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work\【☀】Thesis2\【☀】研究报告及论文初稿\【38】电压影响\datas\"/>
    </mc:Choice>
  </mc:AlternateContent>
  <bookViews>
    <workbookView xWindow="0" yWindow="0" windowWidth="14415" windowHeight="6060" activeTab="2"/>
  </bookViews>
  <sheets>
    <sheet name="v1" sheetId="1" r:id="rId1"/>
    <sheet name="v2" sheetId="2" r:id="rId2"/>
    <sheet name="v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3" l="1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4" i="3"/>
  <c r="AE4" i="3"/>
  <c r="AD5" i="3"/>
  <c r="AE5" i="3"/>
  <c r="AD6" i="3"/>
  <c r="AE6" i="3"/>
  <c r="AE3" i="3"/>
  <c r="AD3" i="3"/>
  <c r="AC15" i="3"/>
  <c r="AB15" i="3"/>
  <c r="AA15" i="3"/>
  <c r="AC14" i="3"/>
  <c r="AB14" i="3"/>
  <c r="AA14" i="3"/>
  <c r="AC13" i="3"/>
  <c r="AB13" i="3"/>
  <c r="AA13" i="3"/>
  <c r="AC12" i="3"/>
  <c r="AB12" i="3"/>
  <c r="AA12" i="3"/>
  <c r="AC11" i="3"/>
  <c r="AB11" i="3"/>
  <c r="AA11" i="3"/>
  <c r="AC10" i="3"/>
  <c r="AB10" i="3"/>
  <c r="AA10" i="3"/>
  <c r="AC9" i="3"/>
  <c r="AB9" i="3"/>
  <c r="AA9" i="3"/>
  <c r="AC8" i="3"/>
  <c r="AB8" i="3"/>
  <c r="AA8" i="3"/>
  <c r="AC6" i="3"/>
  <c r="AB6" i="3"/>
  <c r="AA6" i="3"/>
  <c r="AC5" i="3"/>
  <c r="AB5" i="3"/>
  <c r="AA5" i="3"/>
  <c r="AC4" i="3"/>
  <c r="AB4" i="3"/>
  <c r="AA4" i="3"/>
  <c r="AC3" i="3"/>
  <c r="AB3" i="3"/>
  <c r="AA3" i="3"/>
  <c r="V4" i="3"/>
  <c r="V5" i="3"/>
  <c r="V6" i="3"/>
  <c r="V8" i="3"/>
  <c r="V9" i="3"/>
  <c r="V10" i="3"/>
  <c r="V11" i="3"/>
  <c r="V12" i="3"/>
  <c r="V13" i="3"/>
  <c r="V14" i="3"/>
  <c r="V15" i="3"/>
  <c r="V3" i="3"/>
  <c r="U4" i="3"/>
  <c r="U5" i="3"/>
  <c r="U6" i="3"/>
  <c r="U8" i="3"/>
  <c r="U9" i="3"/>
  <c r="U10" i="3"/>
  <c r="U11" i="3"/>
  <c r="U12" i="3"/>
  <c r="U13" i="3"/>
  <c r="U14" i="3"/>
  <c r="U15" i="3"/>
  <c r="U3" i="3"/>
  <c r="Z15" i="3"/>
  <c r="Y15" i="3"/>
  <c r="X15" i="3"/>
  <c r="Z14" i="3"/>
  <c r="Y14" i="3"/>
  <c r="X14" i="3"/>
  <c r="Z13" i="3"/>
  <c r="Y13" i="3"/>
  <c r="X13" i="3"/>
  <c r="Z12" i="3"/>
  <c r="Y12" i="3"/>
  <c r="X12" i="3"/>
  <c r="Z11" i="3"/>
  <c r="Y11" i="3"/>
  <c r="X11" i="3"/>
  <c r="Z10" i="3"/>
  <c r="Y10" i="3"/>
  <c r="X10" i="3"/>
  <c r="Z9" i="3"/>
  <c r="Y9" i="3"/>
  <c r="X9" i="3"/>
  <c r="Z8" i="3"/>
  <c r="Y8" i="3"/>
  <c r="X8" i="3"/>
  <c r="Z6" i="3"/>
  <c r="Y6" i="3"/>
  <c r="X6" i="3"/>
  <c r="Z5" i="3"/>
  <c r="Y5" i="3"/>
  <c r="X5" i="3"/>
  <c r="Z4" i="3"/>
  <c r="Y4" i="3"/>
  <c r="X4" i="3"/>
  <c r="Z3" i="3"/>
  <c r="Y3" i="3"/>
  <c r="X3" i="3"/>
  <c r="AD3" i="2"/>
  <c r="AE3" i="2"/>
  <c r="AD4" i="2"/>
  <c r="AE4" i="2"/>
  <c r="AD5" i="2"/>
  <c r="AE5" i="2"/>
  <c r="AD6" i="2"/>
  <c r="AE6" i="2"/>
  <c r="AD7" i="2"/>
  <c r="AE7" i="2"/>
  <c r="AD8" i="2"/>
  <c r="AE8" i="2"/>
  <c r="AD9" i="2"/>
  <c r="AE9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E2" i="2"/>
  <c r="AD2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A5" i="2"/>
  <c r="AC4" i="2"/>
  <c r="AB4" i="2"/>
  <c r="AA4" i="2"/>
  <c r="AC3" i="2"/>
  <c r="AB3" i="2"/>
  <c r="AA3" i="2"/>
  <c r="AC2" i="2"/>
  <c r="AB2" i="2"/>
  <c r="AA2" i="2"/>
  <c r="V3" i="2"/>
  <c r="V4" i="2"/>
  <c r="V5" i="2"/>
  <c r="V6" i="2"/>
  <c r="V7" i="2"/>
  <c r="V8" i="2"/>
  <c r="V9" i="2"/>
  <c r="V11" i="2"/>
  <c r="V12" i="2"/>
  <c r="V13" i="2"/>
  <c r="V14" i="2"/>
  <c r="V15" i="2"/>
  <c r="V16" i="2"/>
  <c r="V2" i="2"/>
  <c r="U3" i="2"/>
  <c r="U4" i="2"/>
  <c r="U5" i="2"/>
  <c r="U6" i="2"/>
  <c r="U7" i="2"/>
  <c r="U8" i="2"/>
  <c r="U9" i="2"/>
  <c r="U11" i="2"/>
  <c r="U12" i="2"/>
  <c r="U13" i="2"/>
  <c r="U14" i="2"/>
  <c r="U15" i="2"/>
  <c r="U16" i="2"/>
  <c r="U2" i="2"/>
  <c r="Z16" i="2"/>
  <c r="Y16" i="2"/>
  <c r="X16" i="2"/>
  <c r="Z15" i="2"/>
  <c r="Y15" i="2"/>
  <c r="X15" i="2"/>
  <c r="Z14" i="2"/>
  <c r="Y14" i="2"/>
  <c r="X14" i="2"/>
  <c r="Z13" i="2"/>
  <c r="Y13" i="2"/>
  <c r="X13" i="2"/>
  <c r="Z12" i="2"/>
  <c r="Y12" i="2"/>
  <c r="X12" i="2"/>
  <c r="Z11" i="2"/>
  <c r="Y11" i="2"/>
  <c r="X11" i="2"/>
  <c r="Z9" i="2"/>
  <c r="Y9" i="2"/>
  <c r="X9" i="2"/>
  <c r="Z8" i="2"/>
  <c r="Y8" i="2"/>
  <c r="X8" i="2"/>
  <c r="Z7" i="2"/>
  <c r="Y7" i="2"/>
  <c r="X7" i="2"/>
  <c r="Z6" i="2"/>
  <c r="Y6" i="2"/>
  <c r="X6" i="2"/>
  <c r="Z5" i="2"/>
  <c r="Y5" i="2"/>
  <c r="X5" i="2"/>
  <c r="Z4" i="2"/>
  <c r="Y4" i="2"/>
  <c r="X4" i="2"/>
  <c r="Z3" i="2"/>
  <c r="Y3" i="2"/>
  <c r="X3" i="2"/>
  <c r="Z2" i="2"/>
  <c r="Y2" i="2"/>
  <c r="X2" i="2"/>
  <c r="AD3" i="1"/>
  <c r="AE3" i="1"/>
  <c r="AD4" i="1"/>
  <c r="AE4" i="1"/>
  <c r="AD5" i="1"/>
  <c r="AE5" i="1"/>
  <c r="AD6" i="1"/>
  <c r="AE6" i="1"/>
  <c r="AD7" i="1"/>
  <c r="AE7" i="1"/>
  <c r="AD8" i="1"/>
  <c r="AE8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E2" i="1"/>
  <c r="AD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8" i="1"/>
  <c r="AB8" i="1"/>
  <c r="AA8" i="1"/>
  <c r="AC7" i="1"/>
  <c r="AB7" i="1"/>
  <c r="AA7" i="1"/>
  <c r="AC6" i="1"/>
  <c r="AB6" i="1"/>
  <c r="AA6" i="1"/>
  <c r="AC5" i="1"/>
  <c r="AB5" i="1"/>
  <c r="AA5" i="1"/>
  <c r="AC4" i="1"/>
  <c r="AB4" i="1"/>
  <c r="AA4" i="1"/>
  <c r="AC3" i="1"/>
  <c r="AB3" i="1"/>
  <c r="AA3" i="1"/>
  <c r="AC2" i="1"/>
  <c r="AB2" i="1"/>
  <c r="AA2" i="1"/>
  <c r="V3" i="1"/>
  <c r="V4" i="1"/>
  <c r="V5" i="1"/>
  <c r="V6" i="1"/>
  <c r="V7" i="1"/>
  <c r="V8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U3" i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Z2" i="1"/>
  <c r="Y2" i="1"/>
  <c r="X2" i="1"/>
  <c r="O4" i="3" l="1"/>
  <c r="P4" i="3"/>
  <c r="O5" i="3"/>
  <c r="P5" i="3"/>
  <c r="O6" i="3"/>
  <c r="P6" i="3"/>
  <c r="O8" i="3"/>
  <c r="P8" i="3"/>
  <c r="O10" i="3"/>
  <c r="P10" i="3"/>
  <c r="O11" i="3"/>
  <c r="P11" i="3"/>
  <c r="O12" i="3"/>
  <c r="P12" i="3"/>
  <c r="O13" i="3"/>
  <c r="P13" i="3"/>
  <c r="O14" i="3"/>
  <c r="P14" i="3"/>
  <c r="O15" i="3"/>
  <c r="P15" i="3"/>
  <c r="P3" i="3"/>
  <c r="O3" i="3"/>
  <c r="E4" i="3"/>
  <c r="E5" i="3"/>
  <c r="E6" i="3"/>
  <c r="I4" i="3"/>
  <c r="J4" i="3"/>
  <c r="K4" i="3"/>
  <c r="I5" i="3"/>
  <c r="J5" i="3"/>
  <c r="K5" i="3"/>
  <c r="I6" i="3"/>
  <c r="J6" i="3"/>
  <c r="K6" i="3"/>
  <c r="I8" i="3"/>
  <c r="K8" i="3"/>
  <c r="I10" i="3"/>
  <c r="K10" i="3"/>
  <c r="I11" i="3"/>
  <c r="K11" i="3"/>
  <c r="I12" i="3"/>
  <c r="K12" i="3"/>
  <c r="I13" i="3"/>
  <c r="K13" i="3"/>
  <c r="I14" i="3"/>
  <c r="K14" i="3"/>
  <c r="I15" i="3"/>
  <c r="K15" i="3"/>
  <c r="K3" i="3"/>
  <c r="J3" i="3"/>
  <c r="I3" i="3"/>
  <c r="E3" i="3"/>
  <c r="O4" i="2"/>
  <c r="P4" i="2"/>
  <c r="O5" i="2"/>
  <c r="P5" i="2"/>
  <c r="O6" i="2"/>
  <c r="P6" i="2"/>
  <c r="O7" i="2"/>
  <c r="P7" i="2"/>
  <c r="O8" i="2"/>
  <c r="P8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P3" i="2"/>
  <c r="O3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K8" i="2"/>
  <c r="I10" i="2"/>
  <c r="K10" i="2"/>
  <c r="I11" i="2"/>
  <c r="K11" i="2"/>
  <c r="I12" i="2"/>
  <c r="K12" i="2"/>
  <c r="I13" i="2"/>
  <c r="K13" i="2"/>
  <c r="I14" i="2"/>
  <c r="K14" i="2"/>
  <c r="I15" i="2"/>
  <c r="K15" i="2"/>
  <c r="I16" i="2"/>
  <c r="K16" i="2"/>
  <c r="E3" i="2"/>
  <c r="E4" i="2"/>
  <c r="E5" i="2"/>
  <c r="E6" i="2"/>
  <c r="E7" i="2"/>
  <c r="K2" i="2"/>
  <c r="J2" i="2"/>
  <c r="I2" i="2"/>
  <c r="E2" i="2"/>
  <c r="O3" i="1"/>
  <c r="P3" i="1"/>
  <c r="O4" i="1"/>
  <c r="P4" i="1"/>
  <c r="O5" i="1"/>
  <c r="P5" i="1"/>
  <c r="O6" i="1"/>
  <c r="P6" i="1"/>
  <c r="O7" i="1"/>
  <c r="P7" i="1"/>
  <c r="O8" i="1"/>
  <c r="P8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P2" i="1"/>
  <c r="O2" i="1"/>
  <c r="E3" i="1"/>
  <c r="E4" i="1"/>
  <c r="E5" i="1"/>
  <c r="E6" i="1"/>
  <c r="I3" i="1"/>
  <c r="J3" i="1"/>
  <c r="K3" i="1"/>
  <c r="I4" i="1"/>
  <c r="J4" i="1"/>
  <c r="K4" i="1"/>
  <c r="I5" i="1"/>
  <c r="J5" i="1"/>
  <c r="K5" i="1"/>
  <c r="I6" i="1"/>
  <c r="J6" i="1"/>
  <c r="K6" i="1"/>
  <c r="I7" i="1"/>
  <c r="K7" i="1"/>
  <c r="I8" i="1"/>
  <c r="K8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K2" i="1"/>
  <c r="J2" i="1"/>
  <c r="I2" i="1"/>
  <c r="E2" i="1"/>
</calcChain>
</file>

<file path=xl/sharedStrings.xml><?xml version="1.0" encoding="utf-8"?>
<sst xmlns="http://schemas.openxmlformats.org/spreadsheetml/2006/main" count="96" uniqueCount="32">
  <si>
    <t>fv</t>
  </si>
  <si>
    <t>tf1</t>
  </si>
  <si>
    <t>tf2</t>
  </si>
  <si>
    <t>tf3</t>
  </si>
  <si>
    <t>tfeva</t>
  </si>
  <si>
    <t>tp1</t>
  </si>
  <si>
    <t>tp2</t>
  </si>
  <si>
    <t>tp3</t>
  </si>
  <si>
    <t>tpeva</t>
  </si>
  <si>
    <t>stdtf</t>
  </si>
  <si>
    <t>stdtp</t>
  </si>
  <si>
    <t>d1</t>
  </si>
  <si>
    <t>d2</t>
  </si>
  <si>
    <t>d3</t>
  </si>
  <si>
    <t>deva</t>
  </si>
  <si>
    <t>stdd</t>
  </si>
  <si>
    <t>qd</t>
  </si>
  <si>
    <t>ra1</t>
  </si>
  <si>
    <t>ra2</t>
  </si>
  <si>
    <t>ra3</t>
  </si>
  <si>
    <t>raeva</t>
  </si>
  <si>
    <t>rastd</t>
  </si>
  <si>
    <t>fv1</t>
    <phoneticPr fontId="1" type="noConversion"/>
  </si>
  <si>
    <t>fv2</t>
    <phoneticPr fontId="1" type="noConversion"/>
  </si>
  <si>
    <t>fv3</t>
    <phoneticPr fontId="1" type="noConversion"/>
  </si>
  <si>
    <t>fveva</t>
    <phoneticPr fontId="1" type="noConversion"/>
  </si>
  <si>
    <t>stdfv</t>
    <phoneticPr fontId="1" type="noConversion"/>
  </si>
  <si>
    <t>nozzle</t>
    <phoneticPr fontId="1" type="noConversion"/>
  </si>
  <si>
    <t>77/32G</t>
    <phoneticPr fontId="1" type="noConversion"/>
  </si>
  <si>
    <t>d11</t>
    <phoneticPr fontId="1" type="noConversion"/>
  </si>
  <si>
    <t>d22</t>
    <phoneticPr fontId="1" type="noConversion"/>
  </si>
  <si>
    <t>d33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</si>
</sst>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opLeftCell="Q1" workbookViewId="0">
      <selection activeCell="AC25" sqref="AC25"/>
    </sheetView>
  </sheetViews>
  <sheetFormatPr defaultRowHeight="13.9" x14ac:dyDescent="0.4"/>
  <cols>
    <col min="22" max="22" width="12.46484375" bestFit="1" customWidth="1"/>
  </cols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29</v>
      </c>
      <c r="Y1" t="s">
        <v>30</v>
      </c>
      <c r="Z1" t="s">
        <v>31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4">
      <c r="A2">
        <v>10</v>
      </c>
      <c r="B2">
        <v>0.5</v>
      </c>
      <c r="C2">
        <v>0.5</v>
      </c>
      <c r="D2">
        <v>0.4</v>
      </c>
      <c r="E2">
        <f>AVERAGE(B2:D2)</f>
        <v>0.46666666666666662</v>
      </c>
      <c r="F2">
        <v>0.3</v>
      </c>
      <c r="G2">
        <v>0.3</v>
      </c>
      <c r="H2">
        <v>0.3</v>
      </c>
      <c r="I2">
        <f>AVERAGE(F2:H2)</f>
        <v>0.3</v>
      </c>
      <c r="J2">
        <f>STDEV(B2:D2)</f>
        <v>5.7735026918963241E-2</v>
      </c>
      <c r="K2">
        <f>STDEV(F2:H2)</f>
        <v>0</v>
      </c>
      <c r="L2">
        <v>540</v>
      </c>
      <c r="M2">
        <v>520</v>
      </c>
      <c r="N2">
        <v>530</v>
      </c>
      <c r="O2">
        <f>AVERAGE(L2:N2)</f>
        <v>530</v>
      </c>
      <c r="P2">
        <f>STDEV(L2:N2)</f>
        <v>10</v>
      </c>
      <c r="Q2" t="s">
        <v>28</v>
      </c>
      <c r="R2">
        <v>14</v>
      </c>
      <c r="S2">
        <v>14</v>
      </c>
      <c r="T2">
        <v>14</v>
      </c>
      <c r="U2">
        <f>AVERAGE(X2:Z2)</f>
        <v>45.45454545454546</v>
      </c>
      <c r="V2">
        <f>STDEV(X2:Z2)</f>
        <v>8.7023357152673167E-15</v>
      </c>
      <c r="X2">
        <f>250*R2/77</f>
        <v>45.454545454545453</v>
      </c>
      <c r="Y2">
        <f t="shared" ref="Y2:Z8" si="0">250*S2/77</f>
        <v>45.454545454545453</v>
      </c>
      <c r="Z2">
        <f t="shared" si="0"/>
        <v>45.454545454545453</v>
      </c>
      <c r="AA2">
        <f>250/X2</f>
        <v>5.5</v>
      </c>
      <c r="AB2">
        <f t="shared" ref="AB2:AC8" si="1">250/Y2</f>
        <v>5.5</v>
      </c>
      <c r="AC2">
        <f t="shared" si="1"/>
        <v>5.5</v>
      </c>
      <c r="AD2">
        <f>AVERAGE(AA2:AC2)</f>
        <v>5.5</v>
      </c>
      <c r="AE2">
        <f>STDEV(AA2:AC2)</f>
        <v>0</v>
      </c>
    </row>
    <row r="3" spans="1:31" x14ac:dyDescent="0.4">
      <c r="A3">
        <v>50</v>
      </c>
      <c r="B3">
        <v>0.2</v>
      </c>
      <c r="C3">
        <v>0.2</v>
      </c>
      <c r="D3">
        <v>0.2</v>
      </c>
      <c r="E3">
        <f t="shared" ref="E3:E6" si="2">AVERAGE(B3:D3)</f>
        <v>0.20000000000000004</v>
      </c>
      <c r="F3">
        <v>0.25</v>
      </c>
      <c r="G3">
        <v>0.25</v>
      </c>
      <c r="H3">
        <v>0.25</v>
      </c>
      <c r="I3">
        <f t="shared" ref="I3:I21" si="3">AVERAGE(F3:H3)</f>
        <v>0.25</v>
      </c>
      <c r="J3">
        <f t="shared" ref="J3:J6" si="4">STDEV(B3:D3)</f>
        <v>3.3993498887762956E-17</v>
      </c>
      <c r="K3">
        <f t="shared" ref="K3:K21" si="5">STDEV(F3:H3)</f>
        <v>0</v>
      </c>
      <c r="L3">
        <v>720</v>
      </c>
      <c r="M3">
        <v>720</v>
      </c>
      <c r="N3">
        <v>720</v>
      </c>
      <c r="O3">
        <f t="shared" ref="O3:O21" si="6">AVERAGE(L3:N3)</f>
        <v>720</v>
      </c>
      <c r="P3">
        <f t="shared" ref="P3:P21" si="7">STDEV(L3:N3)</f>
        <v>0</v>
      </c>
      <c r="Q3">
        <v>77</v>
      </c>
      <c r="R3">
        <v>13</v>
      </c>
      <c r="S3">
        <v>13</v>
      </c>
      <c r="T3">
        <v>13</v>
      </c>
      <c r="U3">
        <f t="shared" ref="U3:U21" si="8">AVERAGE(X3:Z3)</f>
        <v>42.20779220779221</v>
      </c>
      <c r="V3">
        <f t="shared" ref="V3:V21" si="9">STDEV(X3:Z3)</f>
        <v>0</v>
      </c>
      <c r="X3">
        <f t="shared" ref="X3:X8" si="10">250*R3/77</f>
        <v>42.20779220779221</v>
      </c>
      <c r="Y3">
        <f t="shared" si="0"/>
        <v>42.20779220779221</v>
      </c>
      <c r="Z3">
        <f t="shared" si="0"/>
        <v>42.20779220779221</v>
      </c>
      <c r="AA3">
        <f t="shared" ref="AA3:AA8" si="11">250/X3</f>
        <v>5.9230769230769225</v>
      </c>
      <c r="AB3">
        <f t="shared" si="1"/>
        <v>5.9230769230769225</v>
      </c>
      <c r="AC3">
        <f t="shared" si="1"/>
        <v>5.9230769230769225</v>
      </c>
      <c r="AD3">
        <f t="shared" ref="AD3:AD21" si="12">AVERAGE(AA3:AC3)</f>
        <v>5.9230769230769225</v>
      </c>
      <c r="AE3">
        <f t="shared" ref="AE3:AE21" si="13">STDEV(AA3:AC3)</f>
        <v>0</v>
      </c>
    </row>
    <row r="4" spans="1:31" x14ac:dyDescent="0.4">
      <c r="A4">
        <v>100</v>
      </c>
      <c r="B4">
        <v>0.15</v>
      </c>
      <c r="C4">
        <v>0.15</v>
      </c>
      <c r="D4">
        <v>0.2</v>
      </c>
      <c r="E4">
        <f t="shared" si="2"/>
        <v>0.16666666666666666</v>
      </c>
      <c r="F4">
        <v>0.25</v>
      </c>
      <c r="G4">
        <v>0.25</v>
      </c>
      <c r="H4">
        <v>0.25</v>
      </c>
      <c r="I4">
        <f t="shared" si="3"/>
        <v>0.25</v>
      </c>
      <c r="J4">
        <f t="shared" si="4"/>
        <v>2.8867513459481381E-2</v>
      </c>
      <c r="K4">
        <f t="shared" si="5"/>
        <v>0</v>
      </c>
      <c r="L4">
        <v>800</v>
      </c>
      <c r="M4">
        <v>800</v>
      </c>
      <c r="N4">
        <v>800</v>
      </c>
      <c r="O4">
        <f t="shared" si="6"/>
        <v>800</v>
      </c>
      <c r="P4">
        <f t="shared" si="7"/>
        <v>0</v>
      </c>
      <c r="Q4">
        <v>77</v>
      </c>
      <c r="R4">
        <v>13</v>
      </c>
      <c r="S4">
        <v>13</v>
      </c>
      <c r="T4">
        <v>12.5</v>
      </c>
      <c r="U4">
        <f t="shared" si="8"/>
        <v>41.666666666666664</v>
      </c>
      <c r="V4">
        <f t="shared" si="9"/>
        <v>0.93725693050263836</v>
      </c>
      <c r="X4">
        <f t="shared" si="10"/>
        <v>42.20779220779221</v>
      </c>
      <c r="Y4">
        <f t="shared" si="0"/>
        <v>42.20779220779221</v>
      </c>
      <c r="Z4">
        <f t="shared" si="0"/>
        <v>40.584415584415588</v>
      </c>
      <c r="AA4">
        <f t="shared" si="11"/>
        <v>5.9230769230769225</v>
      </c>
      <c r="AB4">
        <f t="shared" si="1"/>
        <v>5.9230769230769225</v>
      </c>
      <c r="AC4">
        <f t="shared" si="1"/>
        <v>6.1599999999999993</v>
      </c>
      <c r="AD4">
        <f t="shared" si="12"/>
        <v>6.0020512820512808</v>
      </c>
      <c r="AE4">
        <f t="shared" si="13"/>
        <v>0.13678760223877279</v>
      </c>
    </row>
    <row r="5" spans="1:31" x14ac:dyDescent="0.4">
      <c r="A5">
        <v>200</v>
      </c>
      <c r="B5">
        <v>0.1</v>
      </c>
      <c r="C5">
        <v>0.1</v>
      </c>
      <c r="D5">
        <v>0.15</v>
      </c>
      <c r="E5">
        <f t="shared" si="2"/>
        <v>0.11666666666666665</v>
      </c>
      <c r="F5">
        <v>0.25</v>
      </c>
      <c r="G5">
        <v>0.25</v>
      </c>
      <c r="H5">
        <v>0.25</v>
      </c>
      <c r="I5">
        <f t="shared" si="3"/>
        <v>0.25</v>
      </c>
      <c r="J5">
        <f t="shared" si="4"/>
        <v>2.8867513459481381E-2</v>
      </c>
      <c r="K5">
        <f t="shared" si="5"/>
        <v>0</v>
      </c>
      <c r="L5">
        <v>1000</v>
      </c>
      <c r="M5">
        <v>1000</v>
      </c>
      <c r="N5">
        <v>1000</v>
      </c>
      <c r="O5">
        <f t="shared" si="6"/>
        <v>1000</v>
      </c>
      <c r="P5">
        <f t="shared" si="7"/>
        <v>0</v>
      </c>
      <c r="Q5">
        <v>77</v>
      </c>
      <c r="R5">
        <v>13.5</v>
      </c>
      <c r="S5">
        <v>13.5</v>
      </c>
      <c r="T5">
        <v>14</v>
      </c>
      <c r="U5">
        <f t="shared" si="8"/>
        <v>44.37229437229437</v>
      </c>
      <c r="V5">
        <f t="shared" si="9"/>
        <v>0.93725693050263836</v>
      </c>
      <c r="X5">
        <f t="shared" si="10"/>
        <v>43.831168831168831</v>
      </c>
      <c r="Y5">
        <f t="shared" si="0"/>
        <v>43.831168831168831</v>
      </c>
      <c r="Z5">
        <f t="shared" si="0"/>
        <v>45.454545454545453</v>
      </c>
      <c r="AA5">
        <f t="shared" si="11"/>
        <v>5.7037037037037033</v>
      </c>
      <c r="AB5">
        <f t="shared" si="1"/>
        <v>5.7037037037037033</v>
      </c>
      <c r="AC5">
        <f t="shared" si="1"/>
        <v>5.5</v>
      </c>
      <c r="AD5">
        <f t="shared" si="12"/>
        <v>5.6358024691358013</v>
      </c>
      <c r="AE5">
        <f t="shared" si="13"/>
        <v>0.11760838816825685</v>
      </c>
    </row>
    <row r="6" spans="1:31" x14ac:dyDescent="0.4">
      <c r="A6">
        <v>500</v>
      </c>
      <c r="B6">
        <v>0.1</v>
      </c>
      <c r="C6">
        <v>0.1</v>
      </c>
      <c r="D6">
        <v>0.1</v>
      </c>
      <c r="E6">
        <f t="shared" si="2"/>
        <v>0.10000000000000002</v>
      </c>
      <c r="F6">
        <v>0.25</v>
      </c>
      <c r="G6">
        <v>0.25</v>
      </c>
      <c r="H6">
        <v>0.25</v>
      </c>
      <c r="I6">
        <f t="shared" si="3"/>
        <v>0.25</v>
      </c>
      <c r="J6">
        <f t="shared" si="4"/>
        <v>1.6996749443881478E-17</v>
      </c>
      <c r="K6">
        <f t="shared" si="5"/>
        <v>0</v>
      </c>
      <c r="L6">
        <v>1000</v>
      </c>
      <c r="M6">
        <v>1000</v>
      </c>
      <c r="N6">
        <v>1000</v>
      </c>
      <c r="O6">
        <f t="shared" si="6"/>
        <v>1000</v>
      </c>
      <c r="P6">
        <f t="shared" si="7"/>
        <v>0</v>
      </c>
      <c r="Q6">
        <v>77</v>
      </c>
      <c r="R6">
        <v>12.5</v>
      </c>
      <c r="S6">
        <v>13</v>
      </c>
      <c r="T6">
        <v>12</v>
      </c>
      <c r="U6">
        <f t="shared" si="8"/>
        <v>40.584415584415581</v>
      </c>
      <c r="V6">
        <f t="shared" si="9"/>
        <v>1.6233766233766254</v>
      </c>
      <c r="X6">
        <f t="shared" si="10"/>
        <v>40.584415584415588</v>
      </c>
      <c r="Y6">
        <f t="shared" si="0"/>
        <v>42.20779220779221</v>
      </c>
      <c r="Z6">
        <f t="shared" si="0"/>
        <v>38.961038961038959</v>
      </c>
      <c r="AA6">
        <f t="shared" si="11"/>
        <v>6.1599999999999993</v>
      </c>
      <c r="AB6">
        <f t="shared" si="1"/>
        <v>5.9230769230769225</v>
      </c>
      <c r="AC6">
        <f t="shared" si="1"/>
        <v>6.416666666666667</v>
      </c>
      <c r="AD6">
        <f t="shared" si="12"/>
        <v>6.1665811965811956</v>
      </c>
      <c r="AE6">
        <f t="shared" si="13"/>
        <v>0.24686067498809464</v>
      </c>
    </row>
    <row r="7" spans="1:31" x14ac:dyDescent="0.4">
      <c r="A7">
        <v>700</v>
      </c>
      <c r="F7">
        <v>0.2</v>
      </c>
      <c r="G7">
        <v>0.2</v>
      </c>
      <c r="H7">
        <v>0.2</v>
      </c>
      <c r="I7">
        <f t="shared" si="3"/>
        <v>0.20000000000000004</v>
      </c>
      <c r="K7">
        <f t="shared" si="5"/>
        <v>3.3993498887762956E-17</v>
      </c>
      <c r="L7">
        <v>700</v>
      </c>
      <c r="M7">
        <v>700</v>
      </c>
      <c r="N7">
        <v>700</v>
      </c>
      <c r="O7">
        <f t="shared" si="6"/>
        <v>700</v>
      </c>
      <c r="P7">
        <f t="shared" si="7"/>
        <v>0</v>
      </c>
      <c r="Q7">
        <v>77</v>
      </c>
      <c r="R7">
        <v>12</v>
      </c>
      <c r="S7">
        <v>12</v>
      </c>
      <c r="T7">
        <v>11.5</v>
      </c>
      <c r="U7">
        <f t="shared" si="8"/>
        <v>38.419913419913421</v>
      </c>
      <c r="V7">
        <f t="shared" si="9"/>
        <v>0.93725693050263836</v>
      </c>
      <c r="X7">
        <f t="shared" si="10"/>
        <v>38.961038961038959</v>
      </c>
      <c r="Y7">
        <f t="shared" si="0"/>
        <v>38.961038961038959</v>
      </c>
      <c r="Z7">
        <f t="shared" si="0"/>
        <v>37.337662337662337</v>
      </c>
      <c r="AA7">
        <f t="shared" si="11"/>
        <v>6.416666666666667</v>
      </c>
      <c r="AB7">
        <f t="shared" si="1"/>
        <v>6.416666666666667</v>
      </c>
      <c r="AC7">
        <f t="shared" si="1"/>
        <v>6.6956521739130439</v>
      </c>
      <c r="AD7">
        <f t="shared" si="12"/>
        <v>6.5096618357487932</v>
      </c>
      <c r="AE7">
        <f t="shared" si="13"/>
        <v>0.16107235770870001</v>
      </c>
    </row>
    <row r="8" spans="1:31" x14ac:dyDescent="0.4">
      <c r="A8">
        <v>1000</v>
      </c>
      <c r="F8">
        <v>0.2</v>
      </c>
      <c r="G8">
        <v>0.2</v>
      </c>
      <c r="H8">
        <v>0.2</v>
      </c>
      <c r="I8">
        <f t="shared" si="3"/>
        <v>0.20000000000000004</v>
      </c>
      <c r="K8">
        <f t="shared" si="5"/>
        <v>3.3993498887762956E-17</v>
      </c>
      <c r="L8">
        <v>1000</v>
      </c>
      <c r="M8">
        <v>1000</v>
      </c>
      <c r="N8">
        <v>1000</v>
      </c>
      <c r="O8">
        <f t="shared" si="6"/>
        <v>1000</v>
      </c>
      <c r="P8">
        <f t="shared" si="7"/>
        <v>0</v>
      </c>
      <c r="Q8">
        <v>77</v>
      </c>
      <c r="R8">
        <v>12</v>
      </c>
      <c r="S8">
        <v>12</v>
      </c>
      <c r="T8">
        <v>11.5</v>
      </c>
      <c r="U8">
        <f t="shared" si="8"/>
        <v>38.419913419913421</v>
      </c>
      <c r="V8">
        <f t="shared" si="9"/>
        <v>0.93725693050263836</v>
      </c>
      <c r="X8">
        <f t="shared" si="10"/>
        <v>38.961038961038959</v>
      </c>
      <c r="Y8">
        <f t="shared" si="0"/>
        <v>38.961038961038959</v>
      </c>
      <c r="Z8">
        <f t="shared" si="0"/>
        <v>37.337662337662337</v>
      </c>
      <c r="AA8">
        <f t="shared" si="11"/>
        <v>6.416666666666667</v>
      </c>
      <c r="AB8">
        <f t="shared" si="1"/>
        <v>6.416666666666667</v>
      </c>
      <c r="AC8">
        <f t="shared" si="1"/>
        <v>6.6956521739130439</v>
      </c>
      <c r="AD8">
        <f t="shared" si="12"/>
        <v>6.5096618357487932</v>
      </c>
      <c r="AE8">
        <f t="shared" si="13"/>
        <v>0.16107235770870001</v>
      </c>
    </row>
    <row r="9" spans="1:31" x14ac:dyDescent="0.4">
      <c r="A9">
        <v>1250</v>
      </c>
      <c r="Q9">
        <v>77</v>
      </c>
    </row>
    <row r="10" spans="1:31" x14ac:dyDescent="0.4">
      <c r="A10">
        <v>1500</v>
      </c>
      <c r="F10">
        <v>0.2</v>
      </c>
      <c r="G10">
        <v>0.2</v>
      </c>
      <c r="H10">
        <v>0.2</v>
      </c>
      <c r="I10">
        <f t="shared" si="3"/>
        <v>0.20000000000000004</v>
      </c>
      <c r="K10">
        <f t="shared" si="5"/>
        <v>3.3993498887762956E-17</v>
      </c>
      <c r="L10">
        <v>1500</v>
      </c>
      <c r="M10">
        <v>1500</v>
      </c>
      <c r="N10">
        <v>1500</v>
      </c>
      <c r="O10">
        <f t="shared" si="6"/>
        <v>1500</v>
      </c>
      <c r="P10">
        <f t="shared" si="7"/>
        <v>0</v>
      </c>
      <c r="Q10">
        <v>77</v>
      </c>
      <c r="R10">
        <v>11</v>
      </c>
      <c r="S10">
        <v>11.5</v>
      </c>
      <c r="T10">
        <v>11</v>
      </c>
      <c r="U10">
        <f t="shared" si="8"/>
        <v>36.255411255411254</v>
      </c>
      <c r="V10">
        <f t="shared" si="9"/>
        <v>0.93725693050263836</v>
      </c>
      <c r="X10">
        <f t="shared" ref="X10:X21" si="14">250*R10/77</f>
        <v>35.714285714285715</v>
      </c>
      <c r="Y10">
        <f t="shared" ref="Y10:Y21" si="15">250*S10/77</f>
        <v>37.337662337662337</v>
      </c>
      <c r="Z10">
        <f t="shared" ref="Z10:Z21" si="16">250*T10/77</f>
        <v>35.714285714285715</v>
      </c>
      <c r="AA10">
        <f t="shared" ref="AA10:AA21" si="17">250/X10</f>
        <v>7</v>
      </c>
      <c r="AB10">
        <f t="shared" ref="AB10:AB21" si="18">250/Y10</f>
        <v>6.6956521739130439</v>
      </c>
      <c r="AC10">
        <f t="shared" ref="AC10:AC21" si="19">250/Z10</f>
        <v>7</v>
      </c>
      <c r="AD10">
        <f t="shared" si="12"/>
        <v>6.8985507246376807</v>
      </c>
      <c r="AE10">
        <f t="shared" si="13"/>
        <v>0.17571529931858151</v>
      </c>
    </row>
    <row r="11" spans="1:31" x14ac:dyDescent="0.4">
      <c r="A11">
        <v>2000</v>
      </c>
      <c r="F11">
        <v>0.15</v>
      </c>
      <c r="G11">
        <v>0.15</v>
      </c>
      <c r="H11">
        <v>0.15</v>
      </c>
      <c r="I11">
        <f t="shared" si="3"/>
        <v>0.15</v>
      </c>
      <c r="K11">
        <f t="shared" si="5"/>
        <v>0</v>
      </c>
      <c r="L11">
        <v>2000</v>
      </c>
      <c r="M11">
        <v>2000</v>
      </c>
      <c r="N11">
        <v>2000</v>
      </c>
      <c r="O11">
        <f t="shared" si="6"/>
        <v>2000</v>
      </c>
      <c r="P11">
        <f t="shared" si="7"/>
        <v>0</v>
      </c>
      <c r="Q11">
        <v>77</v>
      </c>
      <c r="R11">
        <v>11</v>
      </c>
      <c r="S11">
        <v>10.5</v>
      </c>
      <c r="T11">
        <v>10.5</v>
      </c>
      <c r="U11">
        <f t="shared" si="8"/>
        <v>34.632034632034639</v>
      </c>
      <c r="V11">
        <f t="shared" si="9"/>
        <v>0.93725693050263836</v>
      </c>
      <c r="X11">
        <f t="shared" si="14"/>
        <v>35.714285714285715</v>
      </c>
      <c r="Y11">
        <f t="shared" si="15"/>
        <v>34.090909090909093</v>
      </c>
      <c r="Z11">
        <f t="shared" si="16"/>
        <v>34.090909090909093</v>
      </c>
      <c r="AA11">
        <f t="shared" si="17"/>
        <v>7</v>
      </c>
      <c r="AB11">
        <f t="shared" si="18"/>
        <v>7.333333333333333</v>
      </c>
      <c r="AC11">
        <f t="shared" si="19"/>
        <v>7.333333333333333</v>
      </c>
      <c r="AD11">
        <f t="shared" si="12"/>
        <v>7.2222222222222214</v>
      </c>
      <c r="AE11">
        <f t="shared" si="13"/>
        <v>0.1924500897298751</v>
      </c>
    </row>
    <row r="12" spans="1:31" x14ac:dyDescent="0.4">
      <c r="A12">
        <v>2500</v>
      </c>
      <c r="F12">
        <v>0.15</v>
      </c>
      <c r="G12">
        <v>0.15</v>
      </c>
      <c r="H12">
        <v>0.15</v>
      </c>
      <c r="I12">
        <f t="shared" si="3"/>
        <v>0.15</v>
      </c>
      <c r="K12">
        <f t="shared" si="5"/>
        <v>0</v>
      </c>
      <c r="L12">
        <v>2500</v>
      </c>
      <c r="M12">
        <v>2500</v>
      </c>
      <c r="N12">
        <v>2500</v>
      </c>
      <c r="O12">
        <f t="shared" si="6"/>
        <v>2500</v>
      </c>
      <c r="P12">
        <f t="shared" si="7"/>
        <v>0</v>
      </c>
      <c r="Q12">
        <v>77</v>
      </c>
      <c r="R12">
        <v>10.5</v>
      </c>
      <c r="S12">
        <v>10.5</v>
      </c>
      <c r="T12">
        <v>10</v>
      </c>
      <c r="U12">
        <f t="shared" si="8"/>
        <v>33.549783549783548</v>
      </c>
      <c r="V12">
        <f t="shared" si="9"/>
        <v>0.93725693050264236</v>
      </c>
      <c r="X12">
        <f t="shared" si="14"/>
        <v>34.090909090909093</v>
      </c>
      <c r="Y12">
        <f t="shared" si="15"/>
        <v>34.090909090909093</v>
      </c>
      <c r="Z12">
        <f t="shared" si="16"/>
        <v>32.467532467532465</v>
      </c>
      <c r="AA12">
        <f t="shared" si="17"/>
        <v>7.333333333333333</v>
      </c>
      <c r="AB12">
        <f t="shared" si="18"/>
        <v>7.333333333333333</v>
      </c>
      <c r="AC12">
        <f t="shared" si="19"/>
        <v>7.7000000000000011</v>
      </c>
      <c r="AD12">
        <f t="shared" si="12"/>
        <v>7.4555555555555557</v>
      </c>
      <c r="AE12">
        <f t="shared" si="13"/>
        <v>0.21169509870286357</v>
      </c>
    </row>
    <row r="13" spans="1:31" x14ac:dyDescent="0.4">
      <c r="A13">
        <v>3000</v>
      </c>
      <c r="F13">
        <v>0.15</v>
      </c>
      <c r="G13">
        <v>0.15</v>
      </c>
      <c r="H13">
        <v>0.15</v>
      </c>
      <c r="I13">
        <f t="shared" si="3"/>
        <v>0.15</v>
      </c>
      <c r="K13">
        <f t="shared" si="5"/>
        <v>0</v>
      </c>
      <c r="L13">
        <v>1538</v>
      </c>
      <c r="M13">
        <v>1540</v>
      </c>
      <c r="N13">
        <v>1530</v>
      </c>
      <c r="O13">
        <f t="shared" si="6"/>
        <v>1536</v>
      </c>
      <c r="P13">
        <f t="shared" si="7"/>
        <v>5.2915026221291814</v>
      </c>
      <c r="Q13">
        <v>77</v>
      </c>
      <c r="R13">
        <v>12</v>
      </c>
      <c r="S13">
        <v>12</v>
      </c>
      <c r="T13">
        <v>12.5</v>
      </c>
      <c r="U13">
        <f t="shared" si="8"/>
        <v>39.502164502164504</v>
      </c>
      <c r="V13">
        <f t="shared" si="9"/>
        <v>0.93725693050264236</v>
      </c>
      <c r="X13">
        <f t="shared" si="14"/>
        <v>38.961038961038959</v>
      </c>
      <c r="Y13">
        <f t="shared" si="15"/>
        <v>38.961038961038959</v>
      </c>
      <c r="Z13">
        <f t="shared" si="16"/>
        <v>40.584415584415588</v>
      </c>
      <c r="AA13">
        <f t="shared" si="17"/>
        <v>6.416666666666667</v>
      </c>
      <c r="AB13">
        <f t="shared" si="18"/>
        <v>6.416666666666667</v>
      </c>
      <c r="AC13">
        <f t="shared" si="19"/>
        <v>6.1599999999999993</v>
      </c>
      <c r="AD13">
        <f t="shared" si="12"/>
        <v>6.3311111111111105</v>
      </c>
      <c r="AE13">
        <f t="shared" si="13"/>
        <v>0.14818656909200456</v>
      </c>
    </row>
    <row r="14" spans="1:31" x14ac:dyDescent="0.4">
      <c r="A14">
        <v>3500</v>
      </c>
      <c r="F14">
        <v>0.15</v>
      </c>
      <c r="G14">
        <v>0.15</v>
      </c>
      <c r="H14">
        <v>0.15</v>
      </c>
      <c r="I14">
        <f t="shared" si="3"/>
        <v>0.15</v>
      </c>
      <c r="K14">
        <f t="shared" si="5"/>
        <v>0</v>
      </c>
      <c r="L14">
        <v>870</v>
      </c>
      <c r="M14">
        <v>869</v>
      </c>
      <c r="N14">
        <v>860</v>
      </c>
      <c r="O14">
        <f t="shared" si="6"/>
        <v>866.33333333333337</v>
      </c>
      <c r="P14">
        <f t="shared" si="7"/>
        <v>5.5075705472861021</v>
      </c>
      <c r="Q14">
        <v>77</v>
      </c>
      <c r="R14">
        <v>13</v>
      </c>
      <c r="S14">
        <v>13</v>
      </c>
      <c r="T14">
        <v>13.5</v>
      </c>
      <c r="U14">
        <f t="shared" si="8"/>
        <v>42.748917748917755</v>
      </c>
      <c r="V14">
        <f t="shared" si="9"/>
        <v>0.93725693050263836</v>
      </c>
      <c r="X14">
        <f t="shared" si="14"/>
        <v>42.20779220779221</v>
      </c>
      <c r="Y14">
        <f t="shared" si="15"/>
        <v>42.20779220779221</v>
      </c>
      <c r="Z14">
        <f t="shared" si="16"/>
        <v>43.831168831168831</v>
      </c>
      <c r="AA14">
        <f t="shared" si="17"/>
        <v>5.9230769230769225</v>
      </c>
      <c r="AB14">
        <f t="shared" si="18"/>
        <v>5.9230769230769225</v>
      </c>
      <c r="AC14">
        <f t="shared" si="19"/>
        <v>5.7037037037037033</v>
      </c>
      <c r="AD14">
        <f t="shared" si="12"/>
        <v>5.849952516619183</v>
      </c>
      <c r="AE14">
        <f t="shared" si="13"/>
        <v>0.12665518725812291</v>
      </c>
    </row>
    <row r="15" spans="1:31" x14ac:dyDescent="0.4">
      <c r="A15">
        <v>4000</v>
      </c>
      <c r="F15">
        <v>0.15</v>
      </c>
      <c r="G15">
        <v>0.15</v>
      </c>
      <c r="H15">
        <v>0.15</v>
      </c>
      <c r="I15">
        <f t="shared" si="3"/>
        <v>0.15</v>
      </c>
      <c r="K15">
        <f t="shared" si="5"/>
        <v>0</v>
      </c>
      <c r="L15">
        <v>1050</v>
      </c>
      <c r="M15">
        <v>1050</v>
      </c>
      <c r="N15">
        <v>1050</v>
      </c>
      <c r="O15">
        <f t="shared" si="6"/>
        <v>1050</v>
      </c>
      <c r="P15">
        <f t="shared" si="7"/>
        <v>0</v>
      </c>
      <c r="Q15">
        <v>77</v>
      </c>
      <c r="R15">
        <v>13</v>
      </c>
      <c r="S15">
        <v>13</v>
      </c>
      <c r="T15">
        <v>12.5</v>
      </c>
      <c r="U15">
        <f t="shared" si="8"/>
        <v>41.666666666666664</v>
      </c>
      <c r="V15">
        <f t="shared" si="9"/>
        <v>0.93725693050263836</v>
      </c>
      <c r="X15">
        <f t="shared" si="14"/>
        <v>42.20779220779221</v>
      </c>
      <c r="Y15">
        <f t="shared" si="15"/>
        <v>42.20779220779221</v>
      </c>
      <c r="Z15">
        <f t="shared" si="16"/>
        <v>40.584415584415588</v>
      </c>
      <c r="AA15">
        <f t="shared" si="17"/>
        <v>5.9230769230769225</v>
      </c>
      <c r="AB15">
        <f t="shared" si="18"/>
        <v>5.9230769230769225</v>
      </c>
      <c r="AC15">
        <f t="shared" si="19"/>
        <v>6.1599999999999993</v>
      </c>
      <c r="AD15">
        <f t="shared" si="12"/>
        <v>6.0020512820512808</v>
      </c>
      <c r="AE15">
        <f t="shared" si="13"/>
        <v>0.13678760223877279</v>
      </c>
    </row>
    <row r="16" spans="1:31" x14ac:dyDescent="0.4">
      <c r="A16">
        <v>4500</v>
      </c>
      <c r="F16">
        <v>0.15</v>
      </c>
      <c r="G16">
        <v>0.15</v>
      </c>
      <c r="H16">
        <v>0.15</v>
      </c>
      <c r="I16">
        <f t="shared" si="3"/>
        <v>0.15</v>
      </c>
      <c r="K16">
        <f t="shared" si="5"/>
        <v>0</v>
      </c>
      <c r="L16">
        <v>833</v>
      </c>
      <c r="M16">
        <v>840</v>
      </c>
      <c r="N16">
        <v>834</v>
      </c>
      <c r="O16">
        <f t="shared" si="6"/>
        <v>835.66666666666663</v>
      </c>
      <c r="P16">
        <f t="shared" si="7"/>
        <v>3.7859388972001824</v>
      </c>
      <c r="Q16">
        <v>77</v>
      </c>
      <c r="R16">
        <v>13</v>
      </c>
      <c r="S16">
        <v>13</v>
      </c>
      <c r="T16">
        <v>13</v>
      </c>
      <c r="U16">
        <f t="shared" si="8"/>
        <v>42.20779220779221</v>
      </c>
      <c r="V16">
        <f t="shared" si="9"/>
        <v>0</v>
      </c>
      <c r="X16">
        <f t="shared" si="14"/>
        <v>42.20779220779221</v>
      </c>
      <c r="Y16">
        <f t="shared" si="15"/>
        <v>42.20779220779221</v>
      </c>
      <c r="Z16">
        <f t="shared" si="16"/>
        <v>42.20779220779221</v>
      </c>
      <c r="AA16">
        <f t="shared" si="17"/>
        <v>5.9230769230769225</v>
      </c>
      <c r="AB16">
        <f t="shared" si="18"/>
        <v>5.9230769230769225</v>
      </c>
      <c r="AC16">
        <f t="shared" si="19"/>
        <v>5.9230769230769225</v>
      </c>
      <c r="AD16">
        <f t="shared" si="12"/>
        <v>5.9230769230769225</v>
      </c>
      <c r="AE16">
        <f t="shared" si="13"/>
        <v>0</v>
      </c>
    </row>
    <row r="17" spans="1:31" x14ac:dyDescent="0.4">
      <c r="A17">
        <v>5000</v>
      </c>
      <c r="F17">
        <v>0.2</v>
      </c>
      <c r="G17">
        <v>0.2</v>
      </c>
      <c r="H17">
        <v>0.2</v>
      </c>
      <c r="I17">
        <f t="shared" si="3"/>
        <v>0.20000000000000004</v>
      </c>
      <c r="K17">
        <f t="shared" si="5"/>
        <v>3.3993498887762956E-17</v>
      </c>
      <c r="L17">
        <v>800</v>
      </c>
      <c r="M17">
        <v>800</v>
      </c>
      <c r="N17">
        <v>800</v>
      </c>
      <c r="O17">
        <f t="shared" si="6"/>
        <v>800</v>
      </c>
      <c r="P17">
        <f t="shared" si="7"/>
        <v>0</v>
      </c>
      <c r="Q17">
        <v>77</v>
      </c>
      <c r="R17">
        <v>13.5</v>
      </c>
      <c r="S17">
        <v>13.5</v>
      </c>
      <c r="T17">
        <v>14</v>
      </c>
      <c r="U17">
        <f t="shared" si="8"/>
        <v>44.37229437229437</v>
      </c>
      <c r="V17">
        <f t="shared" si="9"/>
        <v>0.93725693050263836</v>
      </c>
      <c r="X17">
        <f t="shared" si="14"/>
        <v>43.831168831168831</v>
      </c>
      <c r="Y17">
        <f t="shared" si="15"/>
        <v>43.831168831168831</v>
      </c>
      <c r="Z17">
        <f t="shared" si="16"/>
        <v>45.454545454545453</v>
      </c>
      <c r="AA17">
        <f t="shared" si="17"/>
        <v>5.7037037037037033</v>
      </c>
      <c r="AB17">
        <f t="shared" si="18"/>
        <v>5.7037037037037033</v>
      </c>
      <c r="AC17">
        <f t="shared" si="19"/>
        <v>5.5</v>
      </c>
      <c r="AD17">
        <f t="shared" si="12"/>
        <v>5.6358024691358013</v>
      </c>
      <c r="AE17">
        <f t="shared" si="13"/>
        <v>0.11760838816825685</v>
      </c>
    </row>
    <row r="18" spans="1:31" x14ac:dyDescent="0.4">
      <c r="A18">
        <v>6000</v>
      </c>
      <c r="F18">
        <v>0.15</v>
      </c>
      <c r="G18">
        <v>0.15</v>
      </c>
      <c r="H18">
        <v>0.15</v>
      </c>
      <c r="I18">
        <f t="shared" si="3"/>
        <v>0.15</v>
      </c>
      <c r="K18">
        <f t="shared" si="5"/>
        <v>0</v>
      </c>
      <c r="L18">
        <v>1333</v>
      </c>
      <c r="M18">
        <v>1333</v>
      </c>
      <c r="N18">
        <v>1333</v>
      </c>
      <c r="O18">
        <f t="shared" si="6"/>
        <v>1333</v>
      </c>
      <c r="P18">
        <f t="shared" si="7"/>
        <v>0</v>
      </c>
      <c r="Q18">
        <v>77</v>
      </c>
      <c r="R18">
        <v>13</v>
      </c>
      <c r="S18">
        <v>13</v>
      </c>
      <c r="T18">
        <v>13.5</v>
      </c>
      <c r="U18">
        <f t="shared" si="8"/>
        <v>42.748917748917755</v>
      </c>
      <c r="V18">
        <f t="shared" si="9"/>
        <v>0.93725693050263836</v>
      </c>
      <c r="X18">
        <f t="shared" si="14"/>
        <v>42.20779220779221</v>
      </c>
      <c r="Y18">
        <f t="shared" si="15"/>
        <v>42.20779220779221</v>
      </c>
      <c r="Z18">
        <f t="shared" si="16"/>
        <v>43.831168831168831</v>
      </c>
      <c r="AA18">
        <f t="shared" si="17"/>
        <v>5.9230769230769225</v>
      </c>
      <c r="AB18">
        <f t="shared" si="18"/>
        <v>5.9230769230769225</v>
      </c>
      <c r="AC18">
        <f t="shared" si="19"/>
        <v>5.7037037037037033</v>
      </c>
      <c r="AD18">
        <f t="shared" si="12"/>
        <v>5.849952516619183</v>
      </c>
      <c r="AE18">
        <f t="shared" si="13"/>
        <v>0.12665518725812291</v>
      </c>
    </row>
    <row r="19" spans="1:31" x14ac:dyDescent="0.4">
      <c r="A19">
        <v>7000</v>
      </c>
      <c r="F19">
        <v>0.15</v>
      </c>
      <c r="G19">
        <v>0.15</v>
      </c>
      <c r="H19">
        <v>0.15</v>
      </c>
      <c r="I19">
        <f t="shared" si="3"/>
        <v>0.15</v>
      </c>
      <c r="K19">
        <f t="shared" si="5"/>
        <v>0</v>
      </c>
      <c r="L19">
        <v>1176</v>
      </c>
      <c r="M19">
        <v>1180</v>
      </c>
      <c r="N19">
        <v>1180</v>
      </c>
      <c r="O19">
        <f t="shared" si="6"/>
        <v>1178.6666666666667</v>
      </c>
      <c r="P19">
        <f t="shared" si="7"/>
        <v>2.3094010767585034</v>
      </c>
      <c r="Q19">
        <v>77</v>
      </c>
      <c r="R19">
        <v>13</v>
      </c>
      <c r="S19">
        <v>13</v>
      </c>
      <c r="T19">
        <v>13.5</v>
      </c>
      <c r="U19">
        <f t="shared" si="8"/>
        <v>42.748917748917755</v>
      </c>
      <c r="V19">
        <f t="shared" si="9"/>
        <v>0.93725693050263836</v>
      </c>
      <c r="X19">
        <f t="shared" si="14"/>
        <v>42.20779220779221</v>
      </c>
      <c r="Y19">
        <f t="shared" si="15"/>
        <v>42.20779220779221</v>
      </c>
      <c r="Z19">
        <f t="shared" si="16"/>
        <v>43.831168831168831</v>
      </c>
      <c r="AA19">
        <f t="shared" si="17"/>
        <v>5.9230769230769225</v>
      </c>
      <c r="AB19">
        <f t="shared" si="18"/>
        <v>5.9230769230769225</v>
      </c>
      <c r="AC19">
        <f t="shared" si="19"/>
        <v>5.7037037037037033</v>
      </c>
      <c r="AD19">
        <f t="shared" si="12"/>
        <v>5.849952516619183</v>
      </c>
      <c r="AE19">
        <f t="shared" si="13"/>
        <v>0.12665518725812291</v>
      </c>
    </row>
    <row r="20" spans="1:31" x14ac:dyDescent="0.4">
      <c r="A20">
        <v>8000</v>
      </c>
      <c r="F20">
        <v>0.15</v>
      </c>
      <c r="G20">
        <v>0.15</v>
      </c>
      <c r="H20">
        <v>0.15</v>
      </c>
      <c r="I20">
        <f t="shared" si="3"/>
        <v>0.15</v>
      </c>
      <c r="K20">
        <f t="shared" si="5"/>
        <v>0</v>
      </c>
      <c r="L20">
        <v>1333</v>
      </c>
      <c r="M20">
        <v>1333</v>
      </c>
      <c r="N20">
        <v>1333</v>
      </c>
      <c r="O20">
        <f t="shared" si="6"/>
        <v>1333</v>
      </c>
      <c r="P20">
        <f t="shared" si="7"/>
        <v>0</v>
      </c>
      <c r="Q20">
        <v>77</v>
      </c>
      <c r="R20">
        <v>14</v>
      </c>
      <c r="S20">
        <v>14</v>
      </c>
      <c r="T20">
        <v>13.5</v>
      </c>
      <c r="U20">
        <f t="shared" si="8"/>
        <v>44.913419913419915</v>
      </c>
      <c r="V20">
        <f t="shared" si="9"/>
        <v>0.93725693050263836</v>
      </c>
      <c r="X20">
        <f t="shared" si="14"/>
        <v>45.454545454545453</v>
      </c>
      <c r="Y20">
        <f t="shared" si="15"/>
        <v>45.454545454545453</v>
      </c>
      <c r="Z20">
        <f t="shared" si="16"/>
        <v>43.831168831168831</v>
      </c>
      <c r="AA20">
        <f t="shared" si="17"/>
        <v>5.5</v>
      </c>
      <c r="AB20">
        <f t="shared" si="18"/>
        <v>5.5</v>
      </c>
      <c r="AC20">
        <f t="shared" si="19"/>
        <v>5.7037037037037033</v>
      </c>
      <c r="AD20">
        <f t="shared" si="12"/>
        <v>5.5679012345679011</v>
      </c>
      <c r="AE20">
        <f t="shared" si="13"/>
        <v>0.11760838816825685</v>
      </c>
    </row>
    <row r="21" spans="1:31" x14ac:dyDescent="0.4">
      <c r="A21">
        <v>10000</v>
      </c>
      <c r="F21">
        <v>0.15</v>
      </c>
      <c r="G21">
        <v>0.15</v>
      </c>
      <c r="H21">
        <v>0.15</v>
      </c>
      <c r="I21">
        <f t="shared" si="3"/>
        <v>0.15</v>
      </c>
      <c r="K21">
        <f t="shared" si="5"/>
        <v>0</v>
      </c>
      <c r="L21">
        <v>1333</v>
      </c>
      <c r="M21">
        <v>1333</v>
      </c>
      <c r="N21">
        <v>1333</v>
      </c>
      <c r="O21">
        <f t="shared" si="6"/>
        <v>1333</v>
      </c>
      <c r="P21">
        <f t="shared" si="7"/>
        <v>0</v>
      </c>
      <c r="Q21">
        <v>77</v>
      </c>
      <c r="R21">
        <v>14</v>
      </c>
      <c r="S21">
        <v>14</v>
      </c>
      <c r="T21">
        <v>14</v>
      </c>
      <c r="U21">
        <f t="shared" si="8"/>
        <v>45.45454545454546</v>
      </c>
      <c r="V21">
        <f t="shared" si="9"/>
        <v>8.7023357152673167E-15</v>
      </c>
      <c r="X21">
        <f t="shared" si="14"/>
        <v>45.454545454545453</v>
      </c>
      <c r="Y21">
        <f t="shared" si="15"/>
        <v>45.454545454545453</v>
      </c>
      <c r="Z21">
        <f t="shared" si="16"/>
        <v>45.454545454545453</v>
      </c>
      <c r="AA21">
        <f t="shared" si="17"/>
        <v>5.5</v>
      </c>
      <c r="AB21">
        <f t="shared" si="18"/>
        <v>5.5</v>
      </c>
      <c r="AC21">
        <f t="shared" si="19"/>
        <v>5.5</v>
      </c>
      <c r="AD21">
        <f t="shared" si="12"/>
        <v>5.5</v>
      </c>
      <c r="AE21">
        <f t="shared" si="1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opLeftCell="O1" workbookViewId="0">
      <selection activeCell="AA23" sqref="AA23"/>
    </sheetView>
  </sheetViews>
  <sheetFormatPr defaultRowHeight="13.9" x14ac:dyDescent="0.4"/>
  <cols>
    <col min="11" max="11" width="13" bestFit="1" customWidth="1"/>
  </cols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29</v>
      </c>
      <c r="Y1" t="s">
        <v>30</v>
      </c>
      <c r="Z1" t="s">
        <v>31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4">
      <c r="A2">
        <v>10</v>
      </c>
      <c r="B2">
        <v>0.4</v>
      </c>
      <c r="C2">
        <v>0.5</v>
      </c>
      <c r="D2">
        <v>0.4</v>
      </c>
      <c r="E2">
        <f>AVERAGE(B2:D2)</f>
        <v>0.43333333333333335</v>
      </c>
      <c r="F2">
        <v>0.2</v>
      </c>
      <c r="G2">
        <v>0.2</v>
      </c>
      <c r="H2">
        <v>0.2</v>
      </c>
      <c r="I2">
        <f>AVERAGE(F2:H2)</f>
        <v>0.20000000000000004</v>
      </c>
      <c r="J2">
        <f>STDEV(B2:D2)</f>
        <v>5.7735026918962762E-2</v>
      </c>
      <c r="K2">
        <f>STDEV(F2:H2)</f>
        <v>3.3993498887762956E-17</v>
      </c>
      <c r="Q2" t="s">
        <v>28</v>
      </c>
      <c r="R2">
        <v>12</v>
      </c>
      <c r="S2">
        <v>12</v>
      </c>
      <c r="T2">
        <v>12</v>
      </c>
      <c r="U2">
        <f>AVERAGE(X2:Z2)</f>
        <v>38.961038961038959</v>
      </c>
      <c r="V2">
        <f>STDEV(X2:Z2)</f>
        <v>0</v>
      </c>
      <c r="X2">
        <f>250*R2/77</f>
        <v>38.961038961038959</v>
      </c>
      <c r="Y2">
        <f t="shared" ref="Y2:Z9" si="0">250*S2/77</f>
        <v>38.961038961038959</v>
      </c>
      <c r="Z2">
        <f t="shared" si="0"/>
        <v>38.961038961038959</v>
      </c>
      <c r="AA2">
        <f>250/X2</f>
        <v>6.416666666666667</v>
      </c>
      <c r="AB2">
        <f t="shared" ref="AB2:AC9" si="1">250/Y2</f>
        <v>6.416666666666667</v>
      </c>
      <c r="AC2">
        <f t="shared" si="1"/>
        <v>6.416666666666667</v>
      </c>
      <c r="AD2">
        <f>AVERAGE(AA2:AC2)</f>
        <v>6.416666666666667</v>
      </c>
      <c r="AE2">
        <f>STDEV(AA2:AC2)</f>
        <v>0</v>
      </c>
    </row>
    <row r="3" spans="1:31" x14ac:dyDescent="0.4">
      <c r="A3">
        <v>50</v>
      </c>
      <c r="B3">
        <v>0.2</v>
      </c>
      <c r="C3">
        <v>0.15</v>
      </c>
      <c r="D3">
        <v>0.15</v>
      </c>
      <c r="E3">
        <f t="shared" ref="E3:E7" si="2">AVERAGE(B3:D3)</f>
        <v>0.16666666666666666</v>
      </c>
      <c r="F3">
        <v>0.2</v>
      </c>
      <c r="G3">
        <v>0.2</v>
      </c>
      <c r="H3">
        <v>0.2</v>
      </c>
      <c r="I3">
        <f t="shared" ref="I3:I16" si="3">AVERAGE(F3:H3)</f>
        <v>0.20000000000000004</v>
      </c>
      <c r="J3">
        <f t="shared" ref="J3:J7" si="4">STDEV(B3:D3)</f>
        <v>2.8867513459481259E-2</v>
      </c>
      <c r="K3">
        <f t="shared" ref="K3:K16" si="5">STDEV(F3:H3)</f>
        <v>3.3993498887762956E-17</v>
      </c>
      <c r="L3">
        <v>1300</v>
      </c>
      <c r="M3">
        <v>1200</v>
      </c>
      <c r="N3">
        <v>1250</v>
      </c>
      <c r="O3">
        <f>AVERAGE(L3:N3)</f>
        <v>1250</v>
      </c>
      <c r="P3">
        <f>STDEV(L3:N3)</f>
        <v>50</v>
      </c>
      <c r="Q3">
        <v>77</v>
      </c>
      <c r="R3">
        <v>12</v>
      </c>
      <c r="S3">
        <v>12.5</v>
      </c>
      <c r="T3">
        <v>12.5</v>
      </c>
      <c r="U3">
        <f t="shared" ref="U3:U16" si="6">AVERAGE(X3:Z3)</f>
        <v>40.04329004329005</v>
      </c>
      <c r="V3">
        <f t="shared" ref="V3:V16" si="7">STDEV(X3:Z3)</f>
        <v>0.93725693050264247</v>
      </c>
      <c r="X3">
        <f t="shared" ref="X3:X9" si="8">250*R3/77</f>
        <v>38.961038961038959</v>
      </c>
      <c r="Y3">
        <f t="shared" si="0"/>
        <v>40.584415584415588</v>
      </c>
      <c r="Z3">
        <f t="shared" si="0"/>
        <v>40.584415584415588</v>
      </c>
      <c r="AA3">
        <f t="shared" ref="AA3:AA9" si="9">250/X3</f>
        <v>6.416666666666667</v>
      </c>
      <c r="AB3">
        <f t="shared" si="1"/>
        <v>6.1599999999999993</v>
      </c>
      <c r="AC3">
        <f t="shared" si="1"/>
        <v>6.1599999999999993</v>
      </c>
      <c r="AD3">
        <f t="shared" ref="AD3:AD16" si="10">AVERAGE(AA3:AC3)</f>
        <v>6.2455555555555549</v>
      </c>
      <c r="AE3">
        <f t="shared" ref="AE3:AE16" si="11">STDEV(AA3:AC3)</f>
        <v>0.14818656909200453</v>
      </c>
    </row>
    <row r="4" spans="1:31" x14ac:dyDescent="0.4">
      <c r="A4">
        <v>100</v>
      </c>
      <c r="B4">
        <v>0.15</v>
      </c>
      <c r="C4">
        <v>0.15</v>
      </c>
      <c r="D4">
        <v>0.15</v>
      </c>
      <c r="E4">
        <f t="shared" si="2"/>
        <v>0.15</v>
      </c>
      <c r="F4">
        <v>0.2</v>
      </c>
      <c r="G4">
        <v>0.2</v>
      </c>
      <c r="H4">
        <v>0.2</v>
      </c>
      <c r="I4">
        <f t="shared" si="3"/>
        <v>0.20000000000000004</v>
      </c>
      <c r="J4">
        <f t="shared" si="4"/>
        <v>0</v>
      </c>
      <c r="K4">
        <f t="shared" si="5"/>
        <v>3.3993498887762956E-17</v>
      </c>
      <c r="L4">
        <v>1000</v>
      </c>
      <c r="M4">
        <v>900</v>
      </c>
      <c r="N4">
        <v>1000</v>
      </c>
      <c r="O4">
        <f t="shared" ref="O4:O16" si="12">AVERAGE(L4:N4)</f>
        <v>966.66666666666663</v>
      </c>
      <c r="P4">
        <f t="shared" ref="P4:P16" si="13">STDEV(L4:N4)</f>
        <v>57.735026918962575</v>
      </c>
      <c r="Q4">
        <v>77</v>
      </c>
      <c r="R4">
        <v>13</v>
      </c>
      <c r="S4">
        <v>13</v>
      </c>
      <c r="T4">
        <v>13</v>
      </c>
      <c r="U4">
        <f t="shared" si="6"/>
        <v>42.20779220779221</v>
      </c>
      <c r="V4">
        <f t="shared" si="7"/>
        <v>0</v>
      </c>
      <c r="X4">
        <f t="shared" si="8"/>
        <v>42.20779220779221</v>
      </c>
      <c r="Y4">
        <f t="shared" si="0"/>
        <v>42.20779220779221</v>
      </c>
      <c r="Z4">
        <f t="shared" si="0"/>
        <v>42.20779220779221</v>
      </c>
      <c r="AA4">
        <f t="shared" si="9"/>
        <v>5.9230769230769225</v>
      </c>
      <c r="AB4">
        <f t="shared" si="1"/>
        <v>5.9230769230769225</v>
      </c>
      <c r="AC4">
        <f t="shared" si="1"/>
        <v>5.9230769230769225</v>
      </c>
      <c r="AD4">
        <f t="shared" si="10"/>
        <v>5.9230769230769225</v>
      </c>
      <c r="AE4">
        <f t="shared" si="11"/>
        <v>0</v>
      </c>
    </row>
    <row r="5" spans="1:31" x14ac:dyDescent="0.4">
      <c r="A5">
        <v>200</v>
      </c>
      <c r="B5">
        <v>0.1</v>
      </c>
      <c r="C5">
        <v>0.1</v>
      </c>
      <c r="D5">
        <v>0.1</v>
      </c>
      <c r="E5">
        <f t="shared" si="2"/>
        <v>0.10000000000000002</v>
      </c>
      <c r="F5">
        <v>0.18</v>
      </c>
      <c r="G5">
        <v>0.18</v>
      </c>
      <c r="H5">
        <v>0.18</v>
      </c>
      <c r="I5">
        <f t="shared" si="3"/>
        <v>0.18000000000000002</v>
      </c>
      <c r="J5">
        <f t="shared" si="4"/>
        <v>1.6996749443881478E-17</v>
      </c>
      <c r="K5">
        <f t="shared" si="5"/>
        <v>3.3993498887762956E-17</v>
      </c>
      <c r="L5">
        <v>1200</v>
      </c>
      <c r="M5">
        <v>1300</v>
      </c>
      <c r="N5">
        <v>1200</v>
      </c>
      <c r="O5">
        <f t="shared" si="12"/>
        <v>1233.3333333333333</v>
      </c>
      <c r="P5">
        <f t="shared" si="13"/>
        <v>57.735026918962575</v>
      </c>
      <c r="Q5">
        <v>77</v>
      </c>
      <c r="R5">
        <v>13</v>
      </c>
      <c r="S5">
        <v>13</v>
      </c>
      <c r="T5">
        <v>13.5</v>
      </c>
      <c r="U5">
        <f t="shared" si="6"/>
        <v>42.748917748917755</v>
      </c>
      <c r="V5">
        <f t="shared" si="7"/>
        <v>0.93725693050263836</v>
      </c>
      <c r="X5">
        <f t="shared" si="8"/>
        <v>42.20779220779221</v>
      </c>
      <c r="Y5">
        <f t="shared" si="0"/>
        <v>42.20779220779221</v>
      </c>
      <c r="Z5">
        <f t="shared" si="0"/>
        <v>43.831168831168831</v>
      </c>
      <c r="AA5">
        <f t="shared" si="9"/>
        <v>5.9230769230769225</v>
      </c>
      <c r="AB5">
        <f t="shared" si="1"/>
        <v>5.9230769230769225</v>
      </c>
      <c r="AC5">
        <f t="shared" si="1"/>
        <v>5.7037037037037033</v>
      </c>
      <c r="AD5">
        <f t="shared" si="10"/>
        <v>5.849952516619183</v>
      </c>
      <c r="AE5">
        <f t="shared" si="11"/>
        <v>0.12665518725812291</v>
      </c>
    </row>
    <row r="6" spans="1:31" x14ac:dyDescent="0.4">
      <c r="A6">
        <v>500</v>
      </c>
      <c r="B6">
        <v>0.25</v>
      </c>
      <c r="C6">
        <v>0.25</v>
      </c>
      <c r="D6">
        <v>0.25</v>
      </c>
      <c r="E6">
        <f t="shared" si="2"/>
        <v>0.25</v>
      </c>
      <c r="F6">
        <v>0.2</v>
      </c>
      <c r="G6">
        <v>0.2</v>
      </c>
      <c r="H6">
        <v>0.2</v>
      </c>
      <c r="I6">
        <f t="shared" si="3"/>
        <v>0.20000000000000004</v>
      </c>
      <c r="J6">
        <f t="shared" si="4"/>
        <v>0</v>
      </c>
      <c r="K6">
        <f t="shared" si="5"/>
        <v>3.3993498887762956E-17</v>
      </c>
      <c r="L6">
        <v>1000</v>
      </c>
      <c r="M6">
        <v>1000</v>
      </c>
      <c r="N6">
        <v>1000</v>
      </c>
      <c r="O6">
        <f t="shared" si="12"/>
        <v>1000</v>
      </c>
      <c r="P6">
        <f t="shared" si="13"/>
        <v>0</v>
      </c>
      <c r="Q6">
        <v>77</v>
      </c>
      <c r="R6">
        <v>13</v>
      </c>
      <c r="S6">
        <v>13.5</v>
      </c>
      <c r="T6">
        <v>14</v>
      </c>
      <c r="U6">
        <f t="shared" si="6"/>
        <v>43.831168831168839</v>
      </c>
      <c r="V6">
        <f t="shared" si="7"/>
        <v>1.6233766233766218</v>
      </c>
      <c r="X6">
        <f t="shared" si="8"/>
        <v>42.20779220779221</v>
      </c>
      <c r="Y6">
        <f t="shared" si="0"/>
        <v>43.831168831168831</v>
      </c>
      <c r="Z6">
        <f t="shared" si="0"/>
        <v>45.454545454545453</v>
      </c>
      <c r="AA6">
        <f t="shared" si="9"/>
        <v>5.9230769230769225</v>
      </c>
      <c r="AB6">
        <f t="shared" si="1"/>
        <v>5.7037037037037033</v>
      </c>
      <c r="AC6">
        <f t="shared" si="1"/>
        <v>5.5</v>
      </c>
      <c r="AD6">
        <f t="shared" si="10"/>
        <v>5.7089268755935416</v>
      </c>
      <c r="AE6">
        <f t="shared" si="11"/>
        <v>0.21158681871397883</v>
      </c>
    </row>
    <row r="7" spans="1:31" x14ac:dyDescent="0.4">
      <c r="A7">
        <v>700</v>
      </c>
      <c r="B7">
        <v>0.2</v>
      </c>
      <c r="C7">
        <v>0.17</v>
      </c>
      <c r="D7">
        <v>0.16</v>
      </c>
      <c r="E7">
        <f t="shared" si="2"/>
        <v>0.17666666666666667</v>
      </c>
      <c r="F7">
        <v>0.2</v>
      </c>
      <c r="G7">
        <v>0.2</v>
      </c>
      <c r="H7">
        <v>0.2</v>
      </c>
      <c r="I7">
        <f t="shared" si="3"/>
        <v>0.20000000000000004</v>
      </c>
      <c r="J7">
        <f t="shared" si="4"/>
        <v>2.081665999466133E-2</v>
      </c>
      <c r="K7">
        <f t="shared" si="5"/>
        <v>3.3993498887762956E-17</v>
      </c>
      <c r="L7">
        <v>700</v>
      </c>
      <c r="M7">
        <v>700</v>
      </c>
      <c r="N7">
        <v>700</v>
      </c>
      <c r="O7">
        <f t="shared" si="12"/>
        <v>700</v>
      </c>
      <c r="P7">
        <f t="shared" si="13"/>
        <v>0</v>
      </c>
      <c r="Q7">
        <v>77</v>
      </c>
      <c r="R7">
        <v>13</v>
      </c>
      <c r="S7">
        <v>13</v>
      </c>
      <c r="T7">
        <v>12.5</v>
      </c>
      <c r="U7">
        <f t="shared" si="6"/>
        <v>41.666666666666664</v>
      </c>
      <c r="V7">
        <f t="shared" si="7"/>
        <v>0.93725693050263836</v>
      </c>
      <c r="X7">
        <f t="shared" si="8"/>
        <v>42.20779220779221</v>
      </c>
      <c r="Y7">
        <f t="shared" si="0"/>
        <v>42.20779220779221</v>
      </c>
      <c r="Z7">
        <f t="shared" si="0"/>
        <v>40.584415584415588</v>
      </c>
      <c r="AA7">
        <f t="shared" si="9"/>
        <v>5.9230769230769225</v>
      </c>
      <c r="AB7">
        <f t="shared" si="1"/>
        <v>5.9230769230769225</v>
      </c>
      <c r="AC7">
        <f t="shared" si="1"/>
        <v>6.1599999999999993</v>
      </c>
      <c r="AD7">
        <f t="shared" si="10"/>
        <v>6.0020512820512808</v>
      </c>
      <c r="AE7">
        <f t="shared" si="11"/>
        <v>0.13678760223877279</v>
      </c>
    </row>
    <row r="8" spans="1:31" x14ac:dyDescent="0.4">
      <c r="A8">
        <v>1000</v>
      </c>
      <c r="F8">
        <v>0.2</v>
      </c>
      <c r="G8">
        <v>0.2</v>
      </c>
      <c r="H8">
        <v>0.2</v>
      </c>
      <c r="I8">
        <f t="shared" si="3"/>
        <v>0.20000000000000004</v>
      </c>
      <c r="K8">
        <f t="shared" si="5"/>
        <v>3.3993498887762956E-17</v>
      </c>
      <c r="L8">
        <v>1000</v>
      </c>
      <c r="M8">
        <v>1000</v>
      </c>
      <c r="N8">
        <v>1000</v>
      </c>
      <c r="O8">
        <f t="shared" si="12"/>
        <v>1000</v>
      </c>
      <c r="P8">
        <f t="shared" si="13"/>
        <v>0</v>
      </c>
      <c r="Q8">
        <v>77</v>
      </c>
      <c r="R8">
        <v>13</v>
      </c>
      <c r="S8">
        <v>13</v>
      </c>
      <c r="T8">
        <v>13.5</v>
      </c>
      <c r="U8">
        <f t="shared" si="6"/>
        <v>42.748917748917755</v>
      </c>
      <c r="V8">
        <f t="shared" si="7"/>
        <v>0.93725693050263836</v>
      </c>
      <c r="X8">
        <f t="shared" si="8"/>
        <v>42.20779220779221</v>
      </c>
      <c r="Y8">
        <f t="shared" si="0"/>
        <v>42.20779220779221</v>
      </c>
      <c r="Z8">
        <f t="shared" si="0"/>
        <v>43.831168831168831</v>
      </c>
      <c r="AA8">
        <f t="shared" si="9"/>
        <v>5.9230769230769225</v>
      </c>
      <c r="AB8">
        <f t="shared" si="1"/>
        <v>5.9230769230769225</v>
      </c>
      <c r="AC8">
        <f t="shared" si="1"/>
        <v>5.7037037037037033</v>
      </c>
      <c r="AD8">
        <f t="shared" si="10"/>
        <v>5.849952516619183</v>
      </c>
      <c r="AE8">
        <f t="shared" si="11"/>
        <v>0.12665518725812291</v>
      </c>
    </row>
    <row r="9" spans="1:31" x14ac:dyDescent="0.4">
      <c r="A9">
        <v>1250</v>
      </c>
      <c r="Q9">
        <v>77</v>
      </c>
      <c r="R9">
        <v>10</v>
      </c>
      <c r="S9">
        <v>10.5</v>
      </c>
      <c r="T9">
        <v>10.5</v>
      </c>
      <c r="U9">
        <f t="shared" si="6"/>
        <v>33.549783549783548</v>
      </c>
      <c r="V9">
        <f t="shared" si="7"/>
        <v>0.93725693050264236</v>
      </c>
      <c r="X9">
        <f t="shared" si="8"/>
        <v>32.467532467532465</v>
      </c>
      <c r="Y9">
        <f t="shared" si="0"/>
        <v>34.090909090909093</v>
      </c>
      <c r="Z9">
        <f t="shared" si="0"/>
        <v>34.090909090909093</v>
      </c>
      <c r="AA9">
        <f t="shared" si="9"/>
        <v>7.7000000000000011</v>
      </c>
      <c r="AB9">
        <f t="shared" si="1"/>
        <v>7.333333333333333</v>
      </c>
      <c r="AC9">
        <f t="shared" si="1"/>
        <v>7.333333333333333</v>
      </c>
      <c r="AD9">
        <f t="shared" si="10"/>
        <v>7.4555555555555557</v>
      </c>
      <c r="AE9">
        <f t="shared" si="11"/>
        <v>0.21169509870286357</v>
      </c>
    </row>
    <row r="10" spans="1:31" x14ac:dyDescent="0.4">
      <c r="A10">
        <v>1500</v>
      </c>
      <c r="F10">
        <v>0.15</v>
      </c>
      <c r="G10">
        <v>0.15</v>
      </c>
      <c r="H10">
        <v>0.15</v>
      </c>
      <c r="I10">
        <f t="shared" si="3"/>
        <v>0.15</v>
      </c>
      <c r="K10">
        <f t="shared" si="5"/>
        <v>0</v>
      </c>
      <c r="L10">
        <v>1500</v>
      </c>
      <c r="M10">
        <v>1500</v>
      </c>
      <c r="N10">
        <v>1500</v>
      </c>
      <c r="O10">
        <f t="shared" si="12"/>
        <v>1500</v>
      </c>
      <c r="P10">
        <f t="shared" si="13"/>
        <v>0</v>
      </c>
      <c r="Q10">
        <v>77</v>
      </c>
    </row>
    <row r="11" spans="1:31" x14ac:dyDescent="0.4">
      <c r="A11">
        <v>2000</v>
      </c>
      <c r="F11">
        <v>0.15</v>
      </c>
      <c r="G11">
        <v>0.15</v>
      </c>
      <c r="H11">
        <v>0.15</v>
      </c>
      <c r="I11">
        <f t="shared" si="3"/>
        <v>0.15</v>
      </c>
      <c r="K11">
        <f t="shared" si="5"/>
        <v>0</v>
      </c>
      <c r="L11">
        <v>2000</v>
      </c>
      <c r="M11">
        <v>2000</v>
      </c>
      <c r="N11">
        <v>2000</v>
      </c>
      <c r="O11">
        <f t="shared" si="12"/>
        <v>2000</v>
      </c>
      <c r="P11">
        <f t="shared" si="13"/>
        <v>0</v>
      </c>
      <c r="Q11">
        <v>77</v>
      </c>
      <c r="R11">
        <v>8.5</v>
      </c>
      <c r="S11">
        <v>8.5</v>
      </c>
      <c r="T11">
        <v>9</v>
      </c>
      <c r="U11">
        <f t="shared" si="6"/>
        <v>28.138528138528141</v>
      </c>
      <c r="V11">
        <f t="shared" si="7"/>
        <v>0.93725693050263836</v>
      </c>
      <c r="X11">
        <f t="shared" ref="X11:X16" si="14">250*R11/77</f>
        <v>27.597402597402599</v>
      </c>
      <c r="Y11">
        <f t="shared" ref="Y11:Y16" si="15">250*S11/77</f>
        <v>27.597402597402599</v>
      </c>
      <c r="Z11">
        <f t="shared" ref="Z11:Z16" si="16">250*T11/77</f>
        <v>29.220779220779221</v>
      </c>
      <c r="AA11">
        <f t="shared" ref="AA11:AA16" si="17">250/X11</f>
        <v>9.0588235294117645</v>
      </c>
      <c r="AB11">
        <f t="shared" ref="AB11:AB16" si="18">250/Y11</f>
        <v>9.0588235294117645</v>
      </c>
      <c r="AC11">
        <f t="shared" ref="AC11:AC16" si="19">250/Z11</f>
        <v>8.5555555555555554</v>
      </c>
      <c r="AD11">
        <f t="shared" si="10"/>
        <v>8.8910675381263626</v>
      </c>
      <c r="AE11">
        <f t="shared" si="11"/>
        <v>0.2905619001803999</v>
      </c>
    </row>
    <row r="12" spans="1:31" x14ac:dyDescent="0.4">
      <c r="A12">
        <v>2500</v>
      </c>
      <c r="F12">
        <v>0.1</v>
      </c>
      <c r="G12">
        <v>0.1</v>
      </c>
      <c r="H12">
        <v>0.1</v>
      </c>
      <c r="I12">
        <f t="shared" si="3"/>
        <v>0.10000000000000002</v>
      </c>
      <c r="K12">
        <f t="shared" si="5"/>
        <v>1.6996749443881478E-17</v>
      </c>
      <c r="L12">
        <v>2222</v>
      </c>
      <c r="M12">
        <v>2230</v>
      </c>
      <c r="N12">
        <v>2250</v>
      </c>
      <c r="O12">
        <f t="shared" si="12"/>
        <v>2234</v>
      </c>
      <c r="P12">
        <f t="shared" si="13"/>
        <v>14.422205101855956</v>
      </c>
      <c r="Q12">
        <v>77</v>
      </c>
      <c r="R12">
        <v>9</v>
      </c>
      <c r="S12">
        <v>8</v>
      </c>
      <c r="T12">
        <v>8</v>
      </c>
      <c r="U12">
        <f t="shared" si="6"/>
        <v>27.056277056277057</v>
      </c>
      <c r="V12">
        <f t="shared" si="7"/>
        <v>1.8745138610052787</v>
      </c>
      <c r="X12">
        <f t="shared" si="14"/>
        <v>29.220779220779221</v>
      </c>
      <c r="Y12">
        <f t="shared" si="15"/>
        <v>25.974025974025974</v>
      </c>
      <c r="Z12">
        <f t="shared" si="16"/>
        <v>25.974025974025974</v>
      </c>
      <c r="AA12">
        <f t="shared" si="17"/>
        <v>8.5555555555555554</v>
      </c>
      <c r="AB12">
        <f t="shared" si="18"/>
        <v>9.625</v>
      </c>
      <c r="AC12">
        <f t="shared" si="19"/>
        <v>9.625</v>
      </c>
      <c r="AD12">
        <f t="shared" si="10"/>
        <v>9.268518518518519</v>
      </c>
      <c r="AE12">
        <f t="shared" si="11"/>
        <v>0.61744403788334989</v>
      </c>
    </row>
    <row r="13" spans="1:31" x14ac:dyDescent="0.4">
      <c r="A13">
        <v>3000</v>
      </c>
      <c r="F13">
        <v>0.15</v>
      </c>
      <c r="G13">
        <v>0.15</v>
      </c>
      <c r="H13">
        <v>0.15</v>
      </c>
      <c r="I13">
        <f t="shared" si="3"/>
        <v>0.15</v>
      </c>
      <c r="K13">
        <f t="shared" si="5"/>
        <v>0</v>
      </c>
      <c r="L13">
        <v>910</v>
      </c>
      <c r="M13">
        <v>910</v>
      </c>
      <c r="N13">
        <v>909</v>
      </c>
      <c r="O13">
        <f t="shared" si="12"/>
        <v>909.66666666666663</v>
      </c>
      <c r="P13">
        <f t="shared" si="13"/>
        <v>0.57735026918962573</v>
      </c>
      <c r="Q13">
        <v>77</v>
      </c>
      <c r="R13">
        <v>9</v>
      </c>
      <c r="S13">
        <v>9</v>
      </c>
      <c r="T13">
        <v>9.5</v>
      </c>
      <c r="U13">
        <f t="shared" si="6"/>
        <v>29.761904761904759</v>
      </c>
      <c r="V13">
        <f t="shared" si="7"/>
        <v>0.93725693050263836</v>
      </c>
      <c r="X13">
        <f t="shared" si="14"/>
        <v>29.220779220779221</v>
      </c>
      <c r="Y13">
        <f t="shared" si="15"/>
        <v>29.220779220779221</v>
      </c>
      <c r="Z13">
        <f t="shared" si="16"/>
        <v>30.844155844155843</v>
      </c>
      <c r="AA13">
        <f t="shared" si="17"/>
        <v>8.5555555555555554</v>
      </c>
      <c r="AB13">
        <f t="shared" si="18"/>
        <v>8.5555555555555554</v>
      </c>
      <c r="AC13">
        <f t="shared" si="19"/>
        <v>8.1052631578947381</v>
      </c>
      <c r="AD13">
        <f t="shared" si="10"/>
        <v>8.4054580896686151</v>
      </c>
      <c r="AE13">
        <f t="shared" si="11"/>
        <v>0.25997643700351492</v>
      </c>
    </row>
    <row r="14" spans="1:31" x14ac:dyDescent="0.4">
      <c r="A14">
        <v>3500</v>
      </c>
      <c r="F14">
        <v>0.1</v>
      </c>
      <c r="G14">
        <v>0.1</v>
      </c>
      <c r="H14">
        <v>0.12</v>
      </c>
      <c r="I14">
        <f t="shared" si="3"/>
        <v>0.10666666666666667</v>
      </c>
      <c r="K14">
        <f t="shared" si="5"/>
        <v>1.1547005383792509E-2</v>
      </c>
      <c r="L14">
        <v>1428</v>
      </c>
      <c r="M14">
        <v>1430</v>
      </c>
      <c r="N14">
        <v>1420</v>
      </c>
      <c r="O14">
        <f t="shared" si="12"/>
        <v>1426</v>
      </c>
      <c r="P14">
        <f t="shared" si="13"/>
        <v>5.2915026221291814</v>
      </c>
      <c r="Q14">
        <v>77</v>
      </c>
      <c r="R14">
        <v>9</v>
      </c>
      <c r="S14">
        <v>8.5</v>
      </c>
      <c r="T14">
        <v>8.5</v>
      </c>
      <c r="U14">
        <f t="shared" si="6"/>
        <v>28.138528138528141</v>
      </c>
      <c r="V14">
        <f t="shared" si="7"/>
        <v>0.93725693050263836</v>
      </c>
      <c r="X14">
        <f t="shared" si="14"/>
        <v>29.220779220779221</v>
      </c>
      <c r="Y14">
        <f t="shared" si="15"/>
        <v>27.597402597402599</v>
      </c>
      <c r="Z14">
        <f t="shared" si="16"/>
        <v>27.597402597402599</v>
      </c>
      <c r="AA14">
        <f t="shared" si="17"/>
        <v>8.5555555555555554</v>
      </c>
      <c r="AB14">
        <f t="shared" si="18"/>
        <v>9.0588235294117645</v>
      </c>
      <c r="AC14">
        <f t="shared" si="19"/>
        <v>9.0588235294117645</v>
      </c>
      <c r="AD14">
        <f t="shared" si="10"/>
        <v>8.8910675381263609</v>
      </c>
      <c r="AE14">
        <f t="shared" si="11"/>
        <v>0.2905619001803999</v>
      </c>
    </row>
    <row r="15" spans="1:31" x14ac:dyDescent="0.4">
      <c r="A15">
        <v>4000</v>
      </c>
      <c r="F15">
        <v>0.15</v>
      </c>
      <c r="G15">
        <v>0.14000000000000001</v>
      </c>
      <c r="H15">
        <v>0.15</v>
      </c>
      <c r="I15">
        <f t="shared" si="3"/>
        <v>0.1466666666666667</v>
      </c>
      <c r="K15">
        <f t="shared" si="5"/>
        <v>5.7735026918962467E-3</v>
      </c>
      <c r="L15">
        <v>1333</v>
      </c>
      <c r="M15">
        <v>1333</v>
      </c>
      <c r="N15">
        <v>1333</v>
      </c>
      <c r="O15">
        <f t="shared" si="12"/>
        <v>1333</v>
      </c>
      <c r="P15">
        <f t="shared" si="13"/>
        <v>0</v>
      </c>
      <c r="Q15">
        <v>77</v>
      </c>
      <c r="R15">
        <v>8.5</v>
      </c>
      <c r="S15">
        <v>8</v>
      </c>
      <c r="T15">
        <v>8.5</v>
      </c>
      <c r="U15">
        <f t="shared" si="6"/>
        <v>27.056277056277054</v>
      </c>
      <c r="V15">
        <f t="shared" si="7"/>
        <v>0.93725693050264036</v>
      </c>
      <c r="X15">
        <f t="shared" si="14"/>
        <v>27.597402597402599</v>
      </c>
      <c r="Y15">
        <f t="shared" si="15"/>
        <v>25.974025974025974</v>
      </c>
      <c r="Z15">
        <f t="shared" si="16"/>
        <v>27.597402597402599</v>
      </c>
      <c r="AA15">
        <f t="shared" si="17"/>
        <v>9.0588235294117645</v>
      </c>
      <c r="AB15">
        <f t="shared" si="18"/>
        <v>9.625</v>
      </c>
      <c r="AC15">
        <f t="shared" si="19"/>
        <v>9.0588235294117645</v>
      </c>
      <c r="AD15">
        <f t="shared" si="10"/>
        <v>9.2475490196078436</v>
      </c>
      <c r="AE15">
        <f t="shared" si="11"/>
        <v>0.32688213770294999</v>
      </c>
    </row>
    <row r="16" spans="1:31" x14ac:dyDescent="0.4">
      <c r="A16">
        <v>4500</v>
      </c>
      <c r="F16">
        <v>0.2</v>
      </c>
      <c r="G16">
        <v>0.2</v>
      </c>
      <c r="H16">
        <v>0.2</v>
      </c>
      <c r="I16">
        <f t="shared" si="3"/>
        <v>0.20000000000000004</v>
      </c>
      <c r="K16">
        <f t="shared" si="5"/>
        <v>3.3993498887762956E-17</v>
      </c>
      <c r="L16">
        <v>1333</v>
      </c>
      <c r="M16">
        <v>1333</v>
      </c>
      <c r="N16">
        <v>1333</v>
      </c>
      <c r="O16">
        <f t="shared" si="12"/>
        <v>1333</v>
      </c>
      <c r="P16">
        <f t="shared" si="13"/>
        <v>0</v>
      </c>
      <c r="Q16">
        <v>77</v>
      </c>
      <c r="R16">
        <v>9</v>
      </c>
      <c r="S16">
        <v>9</v>
      </c>
      <c r="T16">
        <v>9</v>
      </c>
      <c r="U16">
        <f t="shared" si="6"/>
        <v>29.220779220779221</v>
      </c>
      <c r="V16">
        <f t="shared" si="7"/>
        <v>0</v>
      </c>
      <c r="X16">
        <f t="shared" si="14"/>
        <v>29.220779220779221</v>
      </c>
      <c r="Y16">
        <f t="shared" si="15"/>
        <v>29.220779220779221</v>
      </c>
      <c r="Z16">
        <f t="shared" si="16"/>
        <v>29.220779220779221</v>
      </c>
      <c r="AA16">
        <f t="shared" si="17"/>
        <v>8.5555555555555554</v>
      </c>
      <c r="AB16">
        <f t="shared" si="18"/>
        <v>8.5555555555555554</v>
      </c>
      <c r="AC16">
        <f t="shared" si="19"/>
        <v>8.5555555555555554</v>
      </c>
      <c r="AD16">
        <f t="shared" si="10"/>
        <v>8.5555555555555554</v>
      </c>
      <c r="AE16">
        <f t="shared" si="11"/>
        <v>0</v>
      </c>
    </row>
    <row r="17" spans="1:1" x14ac:dyDescent="0.4">
      <c r="A17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topLeftCell="Q1" workbookViewId="0">
      <selection activeCell="AD20" sqref="AD20"/>
    </sheetView>
  </sheetViews>
  <sheetFormatPr defaultRowHeight="13.9" x14ac:dyDescent="0.4"/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29</v>
      </c>
      <c r="Y1" t="s">
        <v>30</v>
      </c>
      <c r="Z1" t="s">
        <v>31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4">
      <c r="A2">
        <v>10</v>
      </c>
      <c r="Q2" t="s">
        <v>28</v>
      </c>
    </row>
    <row r="3" spans="1:31" x14ac:dyDescent="0.4">
      <c r="A3">
        <v>50</v>
      </c>
      <c r="B3">
        <v>0.1</v>
      </c>
      <c r="C3">
        <v>0.1</v>
      </c>
      <c r="D3">
        <v>0.15</v>
      </c>
      <c r="E3">
        <f>AVERAGE(B3:D3)</f>
        <v>0.11666666666666665</v>
      </c>
      <c r="F3">
        <v>0.15</v>
      </c>
      <c r="G3">
        <v>0.15</v>
      </c>
      <c r="H3">
        <v>0.15</v>
      </c>
      <c r="I3">
        <f>AVERAGE(F3:H3)</f>
        <v>0.15</v>
      </c>
      <c r="J3">
        <f>STDEV(B3:D3)</f>
        <v>2.8867513459481381E-2</v>
      </c>
      <c r="K3">
        <f>STDEV(F3:H3)</f>
        <v>0</v>
      </c>
      <c r="L3">
        <v>950</v>
      </c>
      <c r="M3">
        <v>850</v>
      </c>
      <c r="N3">
        <v>900</v>
      </c>
      <c r="O3">
        <f>AVERAGE(L3:N3)</f>
        <v>900</v>
      </c>
      <c r="P3">
        <f>STDEV(L3:N3)</f>
        <v>50</v>
      </c>
      <c r="Q3">
        <v>77</v>
      </c>
      <c r="R3">
        <v>13</v>
      </c>
      <c r="S3">
        <v>13</v>
      </c>
      <c r="T3">
        <v>13</v>
      </c>
      <c r="U3">
        <f>AVERAGE(X3:Z3)</f>
        <v>42.20779220779221</v>
      </c>
      <c r="V3">
        <f>STDEV(X3:Z3)</f>
        <v>0</v>
      </c>
      <c r="X3">
        <f>250*R3/77</f>
        <v>42.20779220779221</v>
      </c>
      <c r="Y3">
        <f t="shared" ref="Y3:Z6" si="0">250*S3/77</f>
        <v>42.20779220779221</v>
      </c>
      <c r="Z3">
        <f t="shared" si="0"/>
        <v>42.20779220779221</v>
      </c>
      <c r="AA3">
        <f>250/X3</f>
        <v>5.9230769230769225</v>
      </c>
      <c r="AB3">
        <f t="shared" ref="AB3:AC6" si="1">250/Y3</f>
        <v>5.9230769230769225</v>
      </c>
      <c r="AC3">
        <f t="shared" si="1"/>
        <v>5.9230769230769225</v>
      </c>
      <c r="AD3">
        <f>AVERAGE(AA3:AC3)</f>
        <v>5.9230769230769225</v>
      </c>
      <c r="AE3">
        <f>STDEV(AA3:AC3)</f>
        <v>0</v>
      </c>
    </row>
    <row r="4" spans="1:31" x14ac:dyDescent="0.4">
      <c r="A4">
        <v>100</v>
      </c>
      <c r="B4">
        <v>0.15</v>
      </c>
      <c r="C4">
        <v>0.15</v>
      </c>
      <c r="D4">
        <v>0.15</v>
      </c>
      <c r="E4">
        <f t="shared" ref="E4:E6" si="2">AVERAGE(B4:D4)</f>
        <v>0.15</v>
      </c>
      <c r="F4">
        <v>0.15</v>
      </c>
      <c r="G4">
        <v>0.15</v>
      </c>
      <c r="H4">
        <v>0.15</v>
      </c>
      <c r="I4">
        <f t="shared" ref="I4:I15" si="3">AVERAGE(F4:H4)</f>
        <v>0.15</v>
      </c>
      <c r="J4">
        <f t="shared" ref="J4:J6" si="4">STDEV(B4:D4)</f>
        <v>0</v>
      </c>
      <c r="K4">
        <f t="shared" ref="K4:K15" si="5">STDEV(F4:H4)</f>
        <v>0</v>
      </c>
      <c r="L4">
        <v>1200</v>
      </c>
      <c r="M4">
        <v>1100</v>
      </c>
      <c r="N4">
        <v>1200</v>
      </c>
      <c r="O4">
        <f t="shared" ref="O4:O15" si="6">AVERAGE(L4:N4)</f>
        <v>1166.6666666666667</v>
      </c>
      <c r="P4">
        <f t="shared" ref="P4:P15" si="7">STDEV(L4:N4)</f>
        <v>57.735026918962575</v>
      </c>
      <c r="Q4">
        <v>77</v>
      </c>
      <c r="R4">
        <v>12</v>
      </c>
      <c r="S4">
        <v>12</v>
      </c>
      <c r="T4">
        <v>12</v>
      </c>
      <c r="U4">
        <f t="shared" ref="U4:U15" si="8">AVERAGE(X4:Z4)</f>
        <v>38.961038961038959</v>
      </c>
      <c r="V4">
        <f t="shared" ref="V4:V15" si="9">STDEV(X4:Z4)</f>
        <v>0</v>
      </c>
      <c r="X4">
        <f t="shared" ref="X4:X6" si="10">250*R4/77</f>
        <v>38.961038961038959</v>
      </c>
      <c r="Y4">
        <f t="shared" si="0"/>
        <v>38.961038961038959</v>
      </c>
      <c r="Z4">
        <f t="shared" si="0"/>
        <v>38.961038961038959</v>
      </c>
      <c r="AA4">
        <f t="shared" ref="AA4:AA6" si="11">250/X4</f>
        <v>6.416666666666667</v>
      </c>
      <c r="AB4">
        <f t="shared" si="1"/>
        <v>6.416666666666667</v>
      </c>
      <c r="AC4">
        <f t="shared" si="1"/>
        <v>6.416666666666667</v>
      </c>
      <c r="AD4">
        <f t="shared" ref="AD4:AD6" si="12">AVERAGE(AA4:AC4)</f>
        <v>6.416666666666667</v>
      </c>
      <c r="AE4">
        <f t="shared" ref="AE4:AE6" si="13">STDEV(AA4:AC4)</f>
        <v>0</v>
      </c>
    </row>
    <row r="5" spans="1:31" x14ac:dyDescent="0.4">
      <c r="A5">
        <v>200</v>
      </c>
      <c r="B5">
        <v>0.1</v>
      </c>
      <c r="C5">
        <v>0.1</v>
      </c>
      <c r="D5">
        <v>0.1</v>
      </c>
      <c r="E5">
        <f t="shared" si="2"/>
        <v>0.10000000000000002</v>
      </c>
      <c r="F5">
        <v>0.2</v>
      </c>
      <c r="G5">
        <v>0.2</v>
      </c>
      <c r="H5">
        <v>0.2</v>
      </c>
      <c r="I5">
        <f t="shared" si="3"/>
        <v>0.20000000000000004</v>
      </c>
      <c r="J5">
        <f t="shared" si="4"/>
        <v>1.6996749443881478E-17</v>
      </c>
      <c r="K5">
        <f t="shared" si="5"/>
        <v>3.3993498887762956E-17</v>
      </c>
      <c r="L5">
        <v>1000</v>
      </c>
      <c r="M5">
        <v>1000</v>
      </c>
      <c r="N5">
        <v>1000</v>
      </c>
      <c r="O5">
        <f t="shared" si="6"/>
        <v>1000</v>
      </c>
      <c r="P5">
        <f t="shared" si="7"/>
        <v>0</v>
      </c>
      <c r="Q5">
        <v>77</v>
      </c>
      <c r="R5">
        <v>13</v>
      </c>
      <c r="S5">
        <v>13</v>
      </c>
      <c r="T5">
        <v>13</v>
      </c>
      <c r="U5">
        <f t="shared" si="8"/>
        <v>42.20779220779221</v>
      </c>
      <c r="V5">
        <f t="shared" si="9"/>
        <v>0</v>
      </c>
      <c r="X5">
        <f t="shared" si="10"/>
        <v>42.20779220779221</v>
      </c>
      <c r="Y5">
        <f t="shared" si="0"/>
        <v>42.20779220779221</v>
      </c>
      <c r="Z5">
        <f t="shared" si="0"/>
        <v>42.20779220779221</v>
      </c>
      <c r="AA5">
        <f t="shared" si="11"/>
        <v>5.9230769230769225</v>
      </c>
      <c r="AB5">
        <f t="shared" si="1"/>
        <v>5.9230769230769225</v>
      </c>
      <c r="AC5">
        <f t="shared" si="1"/>
        <v>5.9230769230769225</v>
      </c>
      <c r="AD5">
        <f t="shared" si="12"/>
        <v>5.9230769230769225</v>
      </c>
      <c r="AE5">
        <f t="shared" si="13"/>
        <v>0</v>
      </c>
    </row>
    <row r="6" spans="1:31" x14ac:dyDescent="0.4">
      <c r="A6">
        <v>500</v>
      </c>
      <c r="B6">
        <v>0.1</v>
      </c>
      <c r="C6">
        <v>0.1</v>
      </c>
      <c r="D6">
        <v>0.1</v>
      </c>
      <c r="E6">
        <f t="shared" si="2"/>
        <v>0.10000000000000002</v>
      </c>
      <c r="F6">
        <v>0.2</v>
      </c>
      <c r="G6">
        <v>0.2</v>
      </c>
      <c r="H6">
        <v>0.2</v>
      </c>
      <c r="I6">
        <f t="shared" si="3"/>
        <v>0.20000000000000004</v>
      </c>
      <c r="J6">
        <f t="shared" si="4"/>
        <v>1.6996749443881478E-17</v>
      </c>
      <c r="K6">
        <f t="shared" si="5"/>
        <v>3.3993498887762956E-17</v>
      </c>
      <c r="L6">
        <v>1000</v>
      </c>
      <c r="M6">
        <v>1000</v>
      </c>
      <c r="N6">
        <v>1000</v>
      </c>
      <c r="O6">
        <f t="shared" si="6"/>
        <v>1000</v>
      </c>
      <c r="P6">
        <f t="shared" si="7"/>
        <v>0</v>
      </c>
      <c r="Q6">
        <v>77</v>
      </c>
      <c r="R6">
        <v>13</v>
      </c>
      <c r="S6">
        <v>13</v>
      </c>
      <c r="T6">
        <v>13</v>
      </c>
      <c r="U6">
        <f t="shared" si="8"/>
        <v>42.20779220779221</v>
      </c>
      <c r="V6">
        <f t="shared" si="9"/>
        <v>0</v>
      </c>
      <c r="X6">
        <f t="shared" si="10"/>
        <v>42.20779220779221</v>
      </c>
      <c r="Y6">
        <f t="shared" si="0"/>
        <v>42.20779220779221</v>
      </c>
      <c r="Z6">
        <f t="shared" si="0"/>
        <v>42.20779220779221</v>
      </c>
      <c r="AA6">
        <f t="shared" si="11"/>
        <v>5.9230769230769225</v>
      </c>
      <c r="AB6">
        <f t="shared" si="1"/>
        <v>5.9230769230769225</v>
      </c>
      <c r="AC6">
        <f t="shared" si="1"/>
        <v>5.9230769230769225</v>
      </c>
      <c r="AD6">
        <f t="shared" si="12"/>
        <v>5.9230769230769225</v>
      </c>
      <c r="AE6">
        <f t="shared" si="13"/>
        <v>0</v>
      </c>
    </row>
    <row r="7" spans="1:31" x14ac:dyDescent="0.4">
      <c r="A7">
        <v>700</v>
      </c>
      <c r="Q7">
        <v>77</v>
      </c>
    </row>
    <row r="8" spans="1:31" x14ac:dyDescent="0.4">
      <c r="A8">
        <v>1000</v>
      </c>
      <c r="F8">
        <v>0.2</v>
      </c>
      <c r="G8">
        <v>0.2</v>
      </c>
      <c r="H8">
        <v>0.2</v>
      </c>
      <c r="I8">
        <f t="shared" si="3"/>
        <v>0.20000000000000004</v>
      </c>
      <c r="K8">
        <f t="shared" si="5"/>
        <v>3.3993498887762956E-17</v>
      </c>
      <c r="L8">
        <v>1000</v>
      </c>
      <c r="M8">
        <v>1000</v>
      </c>
      <c r="N8">
        <v>1000</v>
      </c>
      <c r="O8">
        <f t="shared" si="6"/>
        <v>1000</v>
      </c>
      <c r="P8">
        <f t="shared" si="7"/>
        <v>0</v>
      </c>
      <c r="Q8">
        <v>77</v>
      </c>
      <c r="R8">
        <v>13.5</v>
      </c>
      <c r="S8">
        <v>13.5</v>
      </c>
      <c r="T8">
        <v>13</v>
      </c>
      <c r="U8">
        <f t="shared" si="8"/>
        <v>43.290043290043286</v>
      </c>
      <c r="V8">
        <f t="shared" si="9"/>
        <v>0.93725693050263836</v>
      </c>
      <c r="X8">
        <f t="shared" ref="X8:X15" si="14">250*R8/77</f>
        <v>43.831168831168831</v>
      </c>
      <c r="Y8">
        <f t="shared" ref="Y8:Y15" si="15">250*S8/77</f>
        <v>43.831168831168831</v>
      </c>
      <c r="Z8">
        <f t="shared" ref="Z8:Z15" si="16">250*T8/77</f>
        <v>42.20779220779221</v>
      </c>
      <c r="AA8">
        <f t="shared" ref="AA8:AA15" si="17">250/X8</f>
        <v>5.7037037037037033</v>
      </c>
      <c r="AB8">
        <f t="shared" ref="AB8:AB15" si="18">250/Y8</f>
        <v>5.7037037037037033</v>
      </c>
      <c r="AC8">
        <f t="shared" ref="AC8:AC15" si="19">250/Z8</f>
        <v>5.9230769230769225</v>
      </c>
      <c r="AD8">
        <f t="shared" ref="AD7:AD15" si="20">AVERAGE(AA8:AC8)</f>
        <v>5.7768281101614427</v>
      </c>
      <c r="AE8">
        <f t="shared" ref="AE7:AE15" si="21">STDEV(AA8:AC8)</f>
        <v>0.12665518725812291</v>
      </c>
    </row>
    <row r="9" spans="1:31" x14ac:dyDescent="0.4">
      <c r="A9">
        <v>1250</v>
      </c>
      <c r="Q9">
        <v>77</v>
      </c>
      <c r="R9">
        <v>10</v>
      </c>
      <c r="S9">
        <v>10.5</v>
      </c>
      <c r="T9">
        <v>10.5</v>
      </c>
      <c r="U9">
        <f t="shared" si="8"/>
        <v>33.549783549783548</v>
      </c>
      <c r="V9">
        <f t="shared" si="9"/>
        <v>0.93725693050264236</v>
      </c>
      <c r="X9">
        <f t="shared" si="14"/>
        <v>32.467532467532465</v>
      </c>
      <c r="Y9">
        <f t="shared" si="15"/>
        <v>34.090909090909093</v>
      </c>
      <c r="Z9">
        <f t="shared" si="16"/>
        <v>34.090909090909093</v>
      </c>
      <c r="AA9">
        <f t="shared" si="17"/>
        <v>7.7000000000000011</v>
      </c>
      <c r="AB9">
        <f t="shared" si="18"/>
        <v>7.333333333333333</v>
      </c>
      <c r="AC9">
        <f t="shared" si="19"/>
        <v>7.333333333333333</v>
      </c>
      <c r="AD9">
        <f t="shared" si="20"/>
        <v>7.4555555555555557</v>
      </c>
      <c r="AE9">
        <f t="shared" si="21"/>
        <v>0.21169509870286357</v>
      </c>
    </row>
    <row r="10" spans="1:31" x14ac:dyDescent="0.4">
      <c r="A10">
        <v>1500</v>
      </c>
      <c r="F10">
        <v>0.15</v>
      </c>
      <c r="G10">
        <v>0.15</v>
      </c>
      <c r="H10">
        <v>0.15</v>
      </c>
      <c r="I10">
        <f t="shared" si="3"/>
        <v>0.15</v>
      </c>
      <c r="K10">
        <f t="shared" si="5"/>
        <v>0</v>
      </c>
      <c r="L10">
        <v>1428</v>
      </c>
      <c r="M10">
        <v>1428</v>
      </c>
      <c r="N10">
        <v>1430</v>
      </c>
      <c r="O10">
        <f t="shared" si="6"/>
        <v>1428.6666666666667</v>
      </c>
      <c r="P10">
        <f t="shared" si="7"/>
        <v>1.1547005383792515</v>
      </c>
      <c r="Q10">
        <v>77</v>
      </c>
      <c r="R10">
        <v>10</v>
      </c>
      <c r="S10">
        <v>10.5</v>
      </c>
      <c r="T10">
        <v>11</v>
      </c>
      <c r="U10">
        <f t="shared" si="8"/>
        <v>34.090909090909093</v>
      </c>
      <c r="V10">
        <f t="shared" si="9"/>
        <v>1.6233766233766254</v>
      </c>
      <c r="X10">
        <f t="shared" si="14"/>
        <v>32.467532467532465</v>
      </c>
      <c r="Y10">
        <f t="shared" si="15"/>
        <v>34.090909090909093</v>
      </c>
      <c r="Z10">
        <f t="shared" si="16"/>
        <v>35.714285714285715</v>
      </c>
      <c r="AA10">
        <f t="shared" si="17"/>
        <v>7.7000000000000011</v>
      </c>
      <c r="AB10">
        <f t="shared" si="18"/>
        <v>7.333333333333333</v>
      </c>
      <c r="AC10">
        <f t="shared" si="19"/>
        <v>7</v>
      </c>
      <c r="AD10">
        <f t="shared" si="20"/>
        <v>7.344444444444445</v>
      </c>
      <c r="AE10">
        <f t="shared" si="21"/>
        <v>0.3501322501464168</v>
      </c>
    </row>
    <row r="11" spans="1:31" x14ac:dyDescent="0.4">
      <c r="A11">
        <v>2000</v>
      </c>
      <c r="F11">
        <v>0.15</v>
      </c>
      <c r="G11">
        <v>0.15</v>
      </c>
      <c r="H11">
        <v>0.15</v>
      </c>
      <c r="I11">
        <f t="shared" si="3"/>
        <v>0.15</v>
      </c>
      <c r="K11">
        <f t="shared" si="5"/>
        <v>0</v>
      </c>
      <c r="L11">
        <v>952</v>
      </c>
      <c r="M11">
        <v>952</v>
      </c>
      <c r="N11">
        <v>950</v>
      </c>
      <c r="O11">
        <f t="shared" si="6"/>
        <v>951.33333333333337</v>
      </c>
      <c r="P11">
        <f t="shared" si="7"/>
        <v>1.1547005383792517</v>
      </c>
      <c r="Q11">
        <v>77</v>
      </c>
      <c r="R11">
        <v>11</v>
      </c>
      <c r="S11">
        <v>10</v>
      </c>
      <c r="T11">
        <v>9.5</v>
      </c>
      <c r="U11">
        <f t="shared" si="8"/>
        <v>33.00865800865801</v>
      </c>
      <c r="V11">
        <f t="shared" si="9"/>
        <v>2.4797487526817332</v>
      </c>
      <c r="X11">
        <f t="shared" si="14"/>
        <v>35.714285714285715</v>
      </c>
      <c r="Y11">
        <f t="shared" si="15"/>
        <v>32.467532467532465</v>
      </c>
      <c r="Z11">
        <f t="shared" si="16"/>
        <v>30.844155844155843</v>
      </c>
      <c r="AA11">
        <f t="shared" si="17"/>
        <v>7</v>
      </c>
      <c r="AB11">
        <f t="shared" si="18"/>
        <v>7.7000000000000011</v>
      </c>
      <c r="AC11">
        <f t="shared" si="19"/>
        <v>8.1052631578947381</v>
      </c>
      <c r="AD11">
        <f t="shared" si="20"/>
        <v>7.601754385964913</v>
      </c>
      <c r="AE11">
        <f t="shared" si="21"/>
        <v>0.55914292677070576</v>
      </c>
    </row>
    <row r="12" spans="1:31" x14ac:dyDescent="0.4">
      <c r="A12">
        <v>2500</v>
      </c>
      <c r="F12">
        <v>0.15</v>
      </c>
      <c r="G12">
        <v>0.15</v>
      </c>
      <c r="H12">
        <v>0.15</v>
      </c>
      <c r="I12">
        <f t="shared" si="3"/>
        <v>0.15</v>
      </c>
      <c r="K12">
        <f t="shared" si="5"/>
        <v>0</v>
      </c>
      <c r="L12">
        <v>1333</v>
      </c>
      <c r="M12">
        <v>1333</v>
      </c>
      <c r="N12">
        <v>1333</v>
      </c>
      <c r="O12">
        <f t="shared" si="6"/>
        <v>1333</v>
      </c>
      <c r="P12">
        <f t="shared" si="7"/>
        <v>0</v>
      </c>
      <c r="Q12">
        <v>77</v>
      </c>
      <c r="R12">
        <v>10</v>
      </c>
      <c r="S12">
        <v>10.5</v>
      </c>
      <c r="T12">
        <v>10.5</v>
      </c>
      <c r="U12">
        <f t="shared" si="8"/>
        <v>33.549783549783548</v>
      </c>
      <c r="V12">
        <f t="shared" si="9"/>
        <v>0.93725693050264236</v>
      </c>
      <c r="X12">
        <f t="shared" si="14"/>
        <v>32.467532467532465</v>
      </c>
      <c r="Y12">
        <f t="shared" si="15"/>
        <v>34.090909090909093</v>
      </c>
      <c r="Z12">
        <f t="shared" si="16"/>
        <v>34.090909090909093</v>
      </c>
      <c r="AA12">
        <f t="shared" si="17"/>
        <v>7.7000000000000011</v>
      </c>
      <c r="AB12">
        <f t="shared" si="18"/>
        <v>7.333333333333333</v>
      </c>
      <c r="AC12">
        <f t="shared" si="19"/>
        <v>7.333333333333333</v>
      </c>
      <c r="AD12">
        <f t="shared" si="20"/>
        <v>7.4555555555555557</v>
      </c>
      <c r="AE12">
        <f t="shared" si="21"/>
        <v>0.21169509870286357</v>
      </c>
    </row>
    <row r="13" spans="1:31" x14ac:dyDescent="0.4">
      <c r="A13">
        <v>3000</v>
      </c>
      <c r="F13">
        <v>0.25</v>
      </c>
      <c r="G13">
        <v>0.2</v>
      </c>
      <c r="H13">
        <v>0.25</v>
      </c>
      <c r="I13">
        <f t="shared" si="3"/>
        <v>0.23333333333333331</v>
      </c>
      <c r="K13">
        <f t="shared" si="5"/>
        <v>2.886751345948162E-2</v>
      </c>
      <c r="L13">
        <v>952</v>
      </c>
      <c r="M13">
        <v>952</v>
      </c>
      <c r="N13">
        <v>950</v>
      </c>
      <c r="O13">
        <f t="shared" si="6"/>
        <v>951.33333333333337</v>
      </c>
      <c r="P13">
        <f t="shared" si="7"/>
        <v>1.1547005383792517</v>
      </c>
      <c r="Q13">
        <v>77</v>
      </c>
      <c r="R13">
        <v>11</v>
      </c>
      <c r="S13">
        <v>11</v>
      </c>
      <c r="T13">
        <v>11.5</v>
      </c>
      <c r="U13">
        <f t="shared" si="8"/>
        <v>36.255411255411254</v>
      </c>
      <c r="V13">
        <f t="shared" si="9"/>
        <v>0.93725693050263836</v>
      </c>
      <c r="X13">
        <f t="shared" si="14"/>
        <v>35.714285714285715</v>
      </c>
      <c r="Y13">
        <f t="shared" si="15"/>
        <v>35.714285714285715</v>
      </c>
      <c r="Z13">
        <f t="shared" si="16"/>
        <v>37.337662337662337</v>
      </c>
      <c r="AA13">
        <f t="shared" si="17"/>
        <v>7</v>
      </c>
      <c r="AB13">
        <f t="shared" si="18"/>
        <v>7</v>
      </c>
      <c r="AC13">
        <f t="shared" si="19"/>
        <v>6.6956521739130439</v>
      </c>
      <c r="AD13">
        <f t="shared" si="20"/>
        <v>6.8985507246376807</v>
      </c>
      <c r="AE13">
        <f t="shared" si="21"/>
        <v>0.17571529931858151</v>
      </c>
    </row>
    <row r="14" spans="1:31" x14ac:dyDescent="0.4">
      <c r="A14">
        <v>3500</v>
      </c>
      <c r="F14">
        <v>0.22</v>
      </c>
      <c r="G14">
        <v>0.2</v>
      </c>
      <c r="H14">
        <v>0.2</v>
      </c>
      <c r="I14">
        <f t="shared" si="3"/>
        <v>0.20666666666666669</v>
      </c>
      <c r="K14">
        <f t="shared" si="5"/>
        <v>1.1547005383792509E-2</v>
      </c>
      <c r="L14">
        <v>1111</v>
      </c>
      <c r="M14">
        <v>1111</v>
      </c>
      <c r="N14">
        <v>1111</v>
      </c>
      <c r="O14">
        <f t="shared" si="6"/>
        <v>1111</v>
      </c>
      <c r="P14">
        <f t="shared" si="7"/>
        <v>0</v>
      </c>
      <c r="Q14">
        <v>77</v>
      </c>
      <c r="R14">
        <v>10.5</v>
      </c>
      <c r="S14">
        <v>10.5</v>
      </c>
      <c r="T14">
        <v>11</v>
      </c>
      <c r="U14">
        <f t="shared" si="8"/>
        <v>34.632034632034639</v>
      </c>
      <c r="V14">
        <f t="shared" si="9"/>
        <v>0.93725693050263836</v>
      </c>
      <c r="X14">
        <f t="shared" si="14"/>
        <v>34.090909090909093</v>
      </c>
      <c r="Y14">
        <f t="shared" si="15"/>
        <v>34.090909090909093</v>
      </c>
      <c r="Z14">
        <f t="shared" si="16"/>
        <v>35.714285714285715</v>
      </c>
      <c r="AA14">
        <f t="shared" si="17"/>
        <v>7.333333333333333</v>
      </c>
      <c r="AB14">
        <f t="shared" si="18"/>
        <v>7.333333333333333</v>
      </c>
      <c r="AC14">
        <f t="shared" si="19"/>
        <v>7</v>
      </c>
      <c r="AD14">
        <f t="shared" si="20"/>
        <v>7.2222222222222214</v>
      </c>
      <c r="AE14">
        <f t="shared" si="21"/>
        <v>0.1924500897298751</v>
      </c>
    </row>
    <row r="15" spans="1:31" x14ac:dyDescent="0.4">
      <c r="A15">
        <v>4000</v>
      </c>
      <c r="F15">
        <v>0.2</v>
      </c>
      <c r="G15">
        <v>0.2</v>
      </c>
      <c r="H15">
        <v>0.2</v>
      </c>
      <c r="I15">
        <f t="shared" si="3"/>
        <v>0.20000000000000004</v>
      </c>
      <c r="K15">
        <f t="shared" si="5"/>
        <v>3.3993498887762956E-17</v>
      </c>
      <c r="L15">
        <v>1111</v>
      </c>
      <c r="M15">
        <v>1110</v>
      </c>
      <c r="N15">
        <v>1111</v>
      </c>
      <c r="O15">
        <f t="shared" si="6"/>
        <v>1110.6666666666667</v>
      </c>
      <c r="P15">
        <f t="shared" si="7"/>
        <v>0.57735026918962584</v>
      </c>
      <c r="Q15">
        <v>77</v>
      </c>
      <c r="R15">
        <v>10</v>
      </c>
      <c r="S15">
        <v>10</v>
      </c>
      <c r="T15">
        <v>10.5</v>
      </c>
      <c r="U15">
        <f t="shared" si="8"/>
        <v>33.00865800865801</v>
      </c>
      <c r="V15">
        <f t="shared" si="9"/>
        <v>0.93725693050264236</v>
      </c>
      <c r="X15">
        <f t="shared" si="14"/>
        <v>32.467532467532465</v>
      </c>
      <c r="Y15">
        <f t="shared" si="15"/>
        <v>32.467532467532465</v>
      </c>
      <c r="Z15">
        <f t="shared" si="16"/>
        <v>34.090909090909093</v>
      </c>
      <c r="AA15">
        <f t="shared" si="17"/>
        <v>7.7000000000000011</v>
      </c>
      <c r="AB15">
        <f t="shared" si="18"/>
        <v>7.7000000000000011</v>
      </c>
      <c r="AC15">
        <f t="shared" si="19"/>
        <v>7.333333333333333</v>
      </c>
      <c r="AD15">
        <f t="shared" si="20"/>
        <v>7.5777777777777784</v>
      </c>
      <c r="AE15">
        <f t="shared" si="21"/>
        <v>0.21169509870286357</v>
      </c>
    </row>
    <row r="16" spans="1:31" x14ac:dyDescent="0.4">
      <c r="A16">
        <v>4500</v>
      </c>
    </row>
    <row r="17" spans="1:1" x14ac:dyDescent="0.4">
      <c r="A17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mengmengjiang</dc:creator>
  <cp:lastModifiedBy>mengmengjiang</cp:lastModifiedBy>
  <dcterms:created xsi:type="dcterms:W3CDTF">2017-03-30T08:39:40Z</dcterms:created>
  <dcterms:modified xsi:type="dcterms:W3CDTF">2017-04-04T08:17:55Z</dcterms:modified>
</cp:coreProperties>
</file>