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OneDrive\work\【☀】Thesis2\【☀】研究报告及论文初稿\【38】电压影响\datas\"/>
    </mc:Choice>
  </mc:AlternateContent>
  <bookViews>
    <workbookView xWindow="0" yWindow="0" windowWidth="14415" windowHeight="6060"/>
  </bookViews>
  <sheets>
    <sheet name="v1" sheetId="1" r:id="rId1"/>
    <sheet name="v2" sheetId="2" r:id="rId2"/>
    <sheet name="v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7" i="3" l="1"/>
  <c r="V7" i="3"/>
  <c r="AC7" i="3"/>
  <c r="AE7" i="3"/>
  <c r="Y7" i="3"/>
  <c r="AB7" i="3" s="1"/>
  <c r="X7" i="3"/>
  <c r="AA7" i="3" s="1"/>
  <c r="O7" i="3"/>
  <c r="P7" i="3"/>
  <c r="O8" i="1"/>
  <c r="P8" i="1"/>
  <c r="Z9" i="1"/>
  <c r="U9" i="1"/>
  <c r="V9" i="1"/>
  <c r="AC9" i="1"/>
  <c r="AD9" i="1" s="1"/>
  <c r="AE9" i="1"/>
  <c r="Y9" i="1"/>
  <c r="AB9" i="1"/>
  <c r="X9" i="1"/>
  <c r="AA9" i="1"/>
  <c r="AD7" i="3" l="1"/>
  <c r="U7" i="3"/>
  <c r="Z14" i="3"/>
  <c r="AC14" i="3" s="1"/>
  <c r="Y14" i="3"/>
  <c r="AB14" i="3" s="1"/>
  <c r="X14" i="3"/>
  <c r="Z13" i="3"/>
  <c r="AC13" i="3" s="1"/>
  <c r="Y13" i="3"/>
  <c r="AB13" i="3" s="1"/>
  <c r="X13" i="3"/>
  <c r="V13" i="3" s="1"/>
  <c r="Z12" i="3"/>
  <c r="AC12" i="3" s="1"/>
  <c r="Y12" i="3"/>
  <c r="AB12" i="3" s="1"/>
  <c r="X12" i="3"/>
  <c r="Z11" i="3"/>
  <c r="AC11" i="3" s="1"/>
  <c r="Y11" i="3"/>
  <c r="AB11" i="3" s="1"/>
  <c r="X11" i="3"/>
  <c r="V11" i="3" s="1"/>
  <c r="Z10" i="3"/>
  <c r="AC10" i="3" s="1"/>
  <c r="Y10" i="3"/>
  <c r="AB10" i="3" s="1"/>
  <c r="X10" i="3"/>
  <c r="Z9" i="3"/>
  <c r="AC9" i="3" s="1"/>
  <c r="Y9" i="3"/>
  <c r="AB9" i="3" s="1"/>
  <c r="X9" i="3"/>
  <c r="V9" i="3" s="1"/>
  <c r="Z8" i="3"/>
  <c r="AC8" i="3" s="1"/>
  <c r="Y8" i="3"/>
  <c r="AB8" i="3" s="1"/>
  <c r="X8" i="3"/>
  <c r="Z6" i="3"/>
  <c r="AC6" i="3" s="1"/>
  <c r="Y6" i="3"/>
  <c r="AB6" i="3" s="1"/>
  <c r="X6" i="3"/>
  <c r="V6" i="3" s="1"/>
  <c r="Z5" i="3"/>
  <c r="AC5" i="3" s="1"/>
  <c r="Y5" i="3"/>
  <c r="AB5" i="3" s="1"/>
  <c r="X5" i="3"/>
  <c r="Z4" i="3"/>
  <c r="AC4" i="3" s="1"/>
  <c r="Y4" i="3"/>
  <c r="AB4" i="3" s="1"/>
  <c r="X4" i="3"/>
  <c r="V4" i="3" s="1"/>
  <c r="Z3" i="3"/>
  <c r="AC3" i="3" s="1"/>
  <c r="Y3" i="3"/>
  <c r="AB3" i="3" s="1"/>
  <c r="X3" i="3"/>
  <c r="Z2" i="3"/>
  <c r="AC2" i="3" s="1"/>
  <c r="Y2" i="3"/>
  <c r="AB2" i="3" s="1"/>
  <c r="X2" i="3"/>
  <c r="V2" i="3" s="1"/>
  <c r="AD3" i="2"/>
  <c r="AE3" i="2"/>
  <c r="AD4" i="2"/>
  <c r="AE4" i="2"/>
  <c r="AD5" i="2"/>
  <c r="AE5" i="2"/>
  <c r="AD6" i="2"/>
  <c r="AE6" i="2"/>
  <c r="AD7" i="2"/>
  <c r="AE7" i="2"/>
  <c r="AE2" i="2"/>
  <c r="AD2" i="2"/>
  <c r="AA7" i="2"/>
  <c r="AA6" i="2"/>
  <c r="AA5" i="2"/>
  <c r="AA4" i="2"/>
  <c r="AA3" i="2"/>
  <c r="AC7" i="2"/>
  <c r="AB7" i="2"/>
  <c r="AC6" i="2"/>
  <c r="AB6" i="2"/>
  <c r="AC5" i="2"/>
  <c r="AB5" i="2"/>
  <c r="AC4" i="2"/>
  <c r="AB4" i="2"/>
  <c r="AC3" i="2"/>
  <c r="AB3" i="2"/>
  <c r="AC2" i="2"/>
  <c r="AB2" i="2"/>
  <c r="AA2" i="2"/>
  <c r="Z7" i="2"/>
  <c r="Y7" i="2"/>
  <c r="X7" i="2"/>
  <c r="V7" i="2" s="1"/>
  <c r="Z6" i="2"/>
  <c r="Y6" i="2"/>
  <c r="X6" i="2"/>
  <c r="V6" i="2" s="1"/>
  <c r="Z5" i="2"/>
  <c r="Y5" i="2"/>
  <c r="X5" i="2"/>
  <c r="V5" i="2" s="1"/>
  <c r="Z4" i="2"/>
  <c r="Y4" i="2"/>
  <c r="X4" i="2"/>
  <c r="V4" i="2" s="1"/>
  <c r="Z3" i="2"/>
  <c r="Y3" i="2"/>
  <c r="X3" i="2"/>
  <c r="V3" i="2" s="1"/>
  <c r="Z2" i="2"/>
  <c r="Y2" i="2"/>
  <c r="X2" i="2"/>
  <c r="V2" i="2" s="1"/>
  <c r="AD3" i="1"/>
  <c r="AE3" i="1"/>
  <c r="AD4" i="1"/>
  <c r="AE4" i="1"/>
  <c r="AD5" i="1"/>
  <c r="AE5" i="1"/>
  <c r="AD6" i="1"/>
  <c r="AE6" i="1"/>
  <c r="AD7" i="1"/>
  <c r="AE7" i="1"/>
  <c r="AD8" i="1"/>
  <c r="AE8" i="1"/>
  <c r="AD10" i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E2" i="1"/>
  <c r="AD2" i="1"/>
  <c r="AC16" i="1"/>
  <c r="AB16" i="1"/>
  <c r="AA16" i="1"/>
  <c r="AC15" i="1"/>
  <c r="AB15" i="1"/>
  <c r="AA15" i="1"/>
  <c r="AC14" i="1"/>
  <c r="AB14" i="1"/>
  <c r="AA14" i="1"/>
  <c r="AC13" i="1"/>
  <c r="AB13" i="1"/>
  <c r="AA13" i="1"/>
  <c r="AC12" i="1"/>
  <c r="AB12" i="1"/>
  <c r="AA12" i="1"/>
  <c r="AC11" i="1"/>
  <c r="AB11" i="1"/>
  <c r="AA11" i="1"/>
  <c r="AC10" i="1"/>
  <c r="AB10" i="1"/>
  <c r="AA10" i="1"/>
  <c r="AC8" i="1"/>
  <c r="AB8" i="1"/>
  <c r="AA8" i="1"/>
  <c r="AC7" i="1"/>
  <c r="AB7" i="1"/>
  <c r="AA7" i="1"/>
  <c r="AC6" i="1"/>
  <c r="AB6" i="1"/>
  <c r="AA6" i="1"/>
  <c r="AC5" i="1"/>
  <c r="AB5" i="1"/>
  <c r="AA5" i="1"/>
  <c r="AC4" i="1"/>
  <c r="AB4" i="1"/>
  <c r="AA4" i="1"/>
  <c r="AC3" i="1"/>
  <c r="AB3" i="1"/>
  <c r="AA3" i="1"/>
  <c r="AC2" i="1"/>
  <c r="AB2" i="1"/>
  <c r="AA2" i="1"/>
  <c r="X3" i="1"/>
  <c r="V3" i="1"/>
  <c r="V4" i="1"/>
  <c r="V5" i="1"/>
  <c r="V6" i="1"/>
  <c r="V7" i="1"/>
  <c r="V8" i="1"/>
  <c r="V10" i="1"/>
  <c r="V11" i="1"/>
  <c r="V12" i="1"/>
  <c r="V13" i="1"/>
  <c r="V14" i="1"/>
  <c r="V15" i="1"/>
  <c r="V16" i="1"/>
  <c r="V2" i="1"/>
  <c r="U3" i="1"/>
  <c r="U4" i="1"/>
  <c r="U5" i="1"/>
  <c r="U6" i="1"/>
  <c r="U7" i="1"/>
  <c r="U8" i="1"/>
  <c r="U10" i="1"/>
  <c r="U11" i="1"/>
  <c r="U12" i="1"/>
  <c r="U13" i="1"/>
  <c r="U14" i="1"/>
  <c r="U15" i="1"/>
  <c r="U16" i="1"/>
  <c r="U2" i="1"/>
  <c r="Z16" i="1"/>
  <c r="Y16" i="1"/>
  <c r="X16" i="1"/>
  <c r="Z15" i="1"/>
  <c r="Y15" i="1"/>
  <c r="X15" i="1"/>
  <c r="Z14" i="1"/>
  <c r="Y14" i="1"/>
  <c r="X14" i="1"/>
  <c r="Z13" i="1"/>
  <c r="Y13" i="1"/>
  <c r="X13" i="1"/>
  <c r="Z12" i="1"/>
  <c r="Y12" i="1"/>
  <c r="X12" i="1"/>
  <c r="Z11" i="1"/>
  <c r="Y11" i="1"/>
  <c r="X11" i="1"/>
  <c r="Z10" i="1"/>
  <c r="Y10" i="1"/>
  <c r="X10" i="1"/>
  <c r="Z8" i="1"/>
  <c r="Y8" i="1"/>
  <c r="X8" i="1"/>
  <c r="Z7" i="1"/>
  <c r="Y7" i="1"/>
  <c r="X7" i="1"/>
  <c r="Z6" i="1"/>
  <c r="Y6" i="1"/>
  <c r="X6" i="1"/>
  <c r="Z5" i="1"/>
  <c r="Y5" i="1"/>
  <c r="X5" i="1"/>
  <c r="Z4" i="1"/>
  <c r="Y4" i="1"/>
  <c r="X4" i="1"/>
  <c r="Z3" i="1"/>
  <c r="Y3" i="1"/>
  <c r="Z2" i="1"/>
  <c r="Y2" i="1"/>
  <c r="X2" i="1"/>
  <c r="AA2" i="3" l="1"/>
  <c r="AA4" i="3"/>
  <c r="AA6" i="3"/>
  <c r="AA9" i="3"/>
  <c r="AA11" i="3"/>
  <c r="AA13" i="3"/>
  <c r="V3" i="3"/>
  <c r="V5" i="3"/>
  <c r="V8" i="3"/>
  <c r="V10" i="3"/>
  <c r="V12" i="3"/>
  <c r="V14" i="3"/>
  <c r="AA3" i="3"/>
  <c r="AA5" i="3"/>
  <c r="AA8" i="3"/>
  <c r="AA10" i="3"/>
  <c r="AA12" i="3"/>
  <c r="AA14" i="3"/>
  <c r="U2" i="3"/>
  <c r="U13" i="3"/>
  <c r="U11" i="3"/>
  <c r="U9" i="3"/>
  <c r="U6" i="3"/>
  <c r="U4" i="3"/>
  <c r="U14" i="3"/>
  <c r="U12" i="3"/>
  <c r="U10" i="3"/>
  <c r="U8" i="3"/>
  <c r="U5" i="3"/>
  <c r="U3" i="3"/>
  <c r="U2" i="2"/>
  <c r="U6" i="2"/>
  <c r="U4" i="2"/>
  <c r="U7" i="2"/>
  <c r="U5" i="2"/>
  <c r="U3" i="2"/>
  <c r="AD14" i="3" l="1"/>
  <c r="AE14" i="3"/>
  <c r="AD10" i="3"/>
  <c r="AE10" i="3"/>
  <c r="AD5" i="3"/>
  <c r="AE5" i="3"/>
  <c r="AD13" i="3"/>
  <c r="AE13" i="3"/>
  <c r="AD9" i="3"/>
  <c r="AE9" i="3"/>
  <c r="AD4" i="3"/>
  <c r="AE4" i="3"/>
  <c r="AD12" i="3"/>
  <c r="AE12" i="3"/>
  <c r="AD8" i="3"/>
  <c r="AE8" i="3"/>
  <c r="AD3" i="3"/>
  <c r="AE3" i="3"/>
  <c r="AD11" i="3"/>
  <c r="AE11" i="3"/>
  <c r="AD6" i="3"/>
  <c r="AE6" i="3"/>
  <c r="AE2" i="3"/>
  <c r="AD2" i="3"/>
  <c r="P4" i="3"/>
  <c r="P5" i="3"/>
  <c r="P6" i="3"/>
  <c r="P8" i="3"/>
  <c r="P9" i="3"/>
  <c r="P10" i="3"/>
  <c r="P11" i="3"/>
  <c r="P12" i="3"/>
  <c r="P13" i="3"/>
  <c r="P14" i="3"/>
  <c r="P15" i="3"/>
  <c r="P3" i="3"/>
  <c r="O4" i="3"/>
  <c r="O5" i="3"/>
  <c r="O6" i="3"/>
  <c r="O8" i="3"/>
  <c r="O9" i="3"/>
  <c r="O10" i="3"/>
  <c r="O11" i="3"/>
  <c r="O12" i="3"/>
  <c r="O13" i="3"/>
  <c r="O14" i="3"/>
  <c r="O15" i="3"/>
  <c r="O3" i="3"/>
  <c r="K3" i="3"/>
  <c r="K4" i="3"/>
  <c r="K5" i="3"/>
  <c r="K6" i="3"/>
  <c r="K8" i="3"/>
  <c r="K9" i="3"/>
  <c r="K10" i="3"/>
  <c r="K11" i="3"/>
  <c r="J4" i="3"/>
  <c r="J5" i="3"/>
  <c r="J6" i="3"/>
  <c r="I3" i="3"/>
  <c r="I4" i="3"/>
  <c r="I5" i="3"/>
  <c r="I6" i="3"/>
  <c r="I8" i="3"/>
  <c r="I9" i="3"/>
  <c r="I10" i="3"/>
  <c r="I11" i="3"/>
  <c r="K2" i="3"/>
  <c r="J3" i="3"/>
  <c r="I2" i="3"/>
  <c r="E4" i="3"/>
  <c r="E5" i="3"/>
  <c r="E6" i="3"/>
  <c r="E3" i="3"/>
  <c r="O3" i="2" l="1"/>
  <c r="P3" i="2"/>
  <c r="O4" i="2"/>
  <c r="P4" i="2"/>
  <c r="O5" i="2"/>
  <c r="P5" i="2"/>
  <c r="O6" i="2"/>
  <c r="P6" i="2"/>
  <c r="O7" i="2"/>
  <c r="P7" i="2"/>
  <c r="O8" i="2"/>
  <c r="P8" i="2"/>
  <c r="P2" i="2"/>
  <c r="O2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K2" i="2"/>
  <c r="J2" i="2"/>
  <c r="I2" i="2"/>
  <c r="E3" i="2"/>
  <c r="E4" i="2"/>
  <c r="E5" i="2"/>
  <c r="E6" i="2"/>
  <c r="E7" i="2"/>
  <c r="E2" i="2"/>
  <c r="P3" i="1"/>
  <c r="P4" i="1"/>
  <c r="P5" i="1"/>
  <c r="P6" i="1"/>
  <c r="P7" i="1"/>
  <c r="P9" i="1"/>
  <c r="P10" i="1"/>
  <c r="P11" i="1"/>
  <c r="P12" i="1"/>
  <c r="P13" i="1"/>
  <c r="P14" i="1"/>
  <c r="P15" i="1"/>
  <c r="P17" i="1"/>
  <c r="P2" i="1"/>
  <c r="O15" i="1"/>
  <c r="O3" i="1"/>
  <c r="O4" i="1"/>
  <c r="O5" i="1"/>
  <c r="O6" i="1"/>
  <c r="O7" i="1"/>
  <c r="O9" i="1"/>
  <c r="O10" i="1"/>
  <c r="O11" i="1"/>
  <c r="O12" i="1"/>
  <c r="O13" i="1"/>
  <c r="O14" i="1"/>
  <c r="O17" i="1"/>
  <c r="O2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K8" i="1"/>
  <c r="I9" i="1"/>
  <c r="K9" i="1"/>
  <c r="I10" i="1"/>
  <c r="K10" i="1"/>
  <c r="I11" i="1"/>
  <c r="K11" i="1"/>
  <c r="I12" i="1"/>
  <c r="K12" i="1"/>
  <c r="I14" i="1"/>
  <c r="K14" i="1"/>
  <c r="K2" i="1"/>
  <c r="J2" i="1"/>
  <c r="I2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<sst xmlns="http://schemas.openxmlformats.org/spreadsheetml/2006/main" count="96" uniqueCount="37">
  <si>
    <t>fv</t>
  </si>
  <si>
    <t>tf1</t>
  </si>
  <si>
    <t>tf2</t>
  </si>
  <si>
    <t>tf3</t>
  </si>
  <si>
    <t>tfeva</t>
  </si>
  <si>
    <t>tp1</t>
  </si>
  <si>
    <t>tp2</t>
  </si>
  <si>
    <t>tp3</t>
  </si>
  <si>
    <t>tpeva</t>
  </si>
  <si>
    <t>stdtf</t>
  </si>
  <si>
    <t>stdtp</t>
  </si>
  <si>
    <t>d1</t>
  </si>
  <si>
    <t>d2</t>
  </si>
  <si>
    <t>d3</t>
  </si>
  <si>
    <t>deva</t>
  </si>
  <si>
    <t>stdd</t>
  </si>
  <si>
    <t>qd</t>
  </si>
  <si>
    <t>ra1</t>
  </si>
  <si>
    <t>ra2</t>
  </si>
  <si>
    <t>ra3</t>
  </si>
  <si>
    <t>raeva</t>
  </si>
  <si>
    <t>rastd</t>
  </si>
  <si>
    <t>fv1</t>
    <phoneticPr fontId="1" type="noConversion"/>
  </si>
  <si>
    <t>fv2</t>
    <phoneticPr fontId="1" type="noConversion"/>
  </si>
  <si>
    <t>fv3</t>
    <phoneticPr fontId="1" type="noConversion"/>
  </si>
  <si>
    <t>fveva</t>
    <phoneticPr fontId="1" type="noConversion"/>
  </si>
  <si>
    <t>stdfv</t>
    <phoneticPr fontId="1" type="noConversion"/>
  </si>
  <si>
    <t>fv1</t>
    <phoneticPr fontId="1" type="noConversion"/>
  </si>
  <si>
    <t>fv2</t>
    <phoneticPr fontId="1" type="noConversion"/>
  </si>
  <si>
    <t>fv3</t>
    <phoneticPr fontId="1" type="noConversion"/>
  </si>
  <si>
    <t>stdfv</t>
    <phoneticPr fontId="1" type="noConversion"/>
  </si>
  <si>
    <t>stdfv</t>
    <phoneticPr fontId="1" type="noConversion"/>
  </si>
  <si>
    <t>nozzle</t>
    <phoneticPr fontId="1" type="noConversion"/>
  </si>
  <si>
    <t>93/26G</t>
    <phoneticPr fontId="1" type="noConversion"/>
  </si>
  <si>
    <t>d11</t>
    <phoneticPr fontId="1" type="noConversion"/>
  </si>
  <si>
    <t>d22</t>
    <phoneticPr fontId="1" type="noConversion"/>
  </si>
  <si>
    <t>d33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</si>
</sst>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topLeftCell="H1" workbookViewId="0">
      <selection activeCell="M9" sqref="M9"/>
    </sheetView>
  </sheetViews>
  <sheetFormatPr defaultRowHeight="13.9" x14ac:dyDescent="0.4"/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32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34</v>
      </c>
      <c r="Y1" t="s">
        <v>35</v>
      </c>
      <c r="Z1" t="s">
        <v>36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</row>
    <row r="2" spans="1:31" x14ac:dyDescent="0.4">
      <c r="A2">
        <v>10</v>
      </c>
      <c r="B2">
        <v>10.75</v>
      </c>
      <c r="C2">
        <v>10.199999999999999</v>
      </c>
      <c r="D2">
        <v>10</v>
      </c>
      <c r="E2">
        <f>AVERAGE(B2:D2)</f>
        <v>10.316666666666666</v>
      </c>
      <c r="F2">
        <v>0.45</v>
      </c>
      <c r="G2">
        <v>0.45</v>
      </c>
      <c r="H2">
        <v>0.45</v>
      </c>
      <c r="I2">
        <f>AVERAGE(F2:H2)</f>
        <v>0.45</v>
      </c>
      <c r="J2">
        <f>STDEV(B2:D2)</f>
        <v>0.38837267325770158</v>
      </c>
      <c r="K2">
        <f>STDEV(F2:H2)</f>
        <v>0</v>
      </c>
      <c r="L2">
        <v>250</v>
      </c>
      <c r="M2">
        <v>270</v>
      </c>
      <c r="N2">
        <v>260</v>
      </c>
      <c r="O2">
        <f>AVERAGE(L2:N2)</f>
        <v>260</v>
      </c>
      <c r="P2">
        <f>STDEV(L2:N2)</f>
        <v>10</v>
      </c>
      <c r="Q2" t="s">
        <v>33</v>
      </c>
      <c r="R2">
        <v>13</v>
      </c>
      <c r="S2">
        <v>13</v>
      </c>
      <c r="T2">
        <v>13</v>
      </c>
      <c r="U2">
        <f>AVERAGE(X2:Z2)</f>
        <v>64.3010752688172</v>
      </c>
      <c r="V2">
        <f>STDEV(X2:Z2)</f>
        <v>0</v>
      </c>
      <c r="X2">
        <f>460*R2/93</f>
        <v>64.3010752688172</v>
      </c>
      <c r="Y2">
        <f t="shared" ref="Y2:Z2" si="0">460*S2/93</f>
        <v>64.3010752688172</v>
      </c>
      <c r="Z2">
        <f t="shared" si="0"/>
        <v>64.3010752688172</v>
      </c>
      <c r="AA2">
        <f>460/X2</f>
        <v>7.1538461538461542</v>
      </c>
      <c r="AB2">
        <f t="shared" ref="AB2:AC16" si="1">460/Y2</f>
        <v>7.1538461538461542</v>
      </c>
      <c r="AC2">
        <f t="shared" si="1"/>
        <v>7.1538461538461542</v>
      </c>
      <c r="AD2">
        <f>AVERAGE(AA2:AC2)</f>
        <v>7.1538461538461542</v>
      </c>
      <c r="AE2">
        <f>STDEV(AA2:AC2)</f>
        <v>0</v>
      </c>
    </row>
    <row r="3" spans="1:31" x14ac:dyDescent="0.4">
      <c r="A3">
        <v>50</v>
      </c>
      <c r="B3">
        <v>1.35</v>
      </c>
      <c r="C3">
        <v>1.2</v>
      </c>
      <c r="D3">
        <v>1.65</v>
      </c>
      <c r="E3">
        <f t="shared" ref="E3:E7" si="2">AVERAGE(B3:D3)</f>
        <v>1.3999999999999997</v>
      </c>
      <c r="F3">
        <v>0.35</v>
      </c>
      <c r="G3">
        <v>0.35</v>
      </c>
      <c r="H3">
        <v>0.4</v>
      </c>
      <c r="I3">
        <f t="shared" ref="I3:I14" si="3">AVERAGE(F3:H3)</f>
        <v>0.3666666666666667</v>
      </c>
      <c r="J3">
        <f t="shared" ref="J3:J7" si="4">STDEV(B3:D3)</f>
        <v>0.22912878474779344</v>
      </c>
      <c r="K3">
        <f t="shared" ref="K3:K14" si="5">STDEV(F3:H3)</f>
        <v>2.8867513459481315E-2</v>
      </c>
      <c r="L3">
        <v>300</v>
      </c>
      <c r="M3">
        <v>250</v>
      </c>
      <c r="N3">
        <v>250</v>
      </c>
      <c r="O3">
        <f t="shared" ref="O3:O17" si="6">AVERAGE(L3:N3)</f>
        <v>266.66666666666669</v>
      </c>
      <c r="P3">
        <f t="shared" ref="P3:P17" si="7">STDEV(L3:N3)</f>
        <v>28.867513459481287</v>
      </c>
      <c r="Q3">
        <v>93</v>
      </c>
      <c r="R3">
        <v>13</v>
      </c>
      <c r="S3">
        <v>13</v>
      </c>
      <c r="T3">
        <v>13</v>
      </c>
      <c r="U3">
        <f t="shared" ref="U3:U16" si="8">AVERAGE(X3:Z3)</f>
        <v>64.3010752688172</v>
      </c>
      <c r="V3">
        <f t="shared" ref="V3:V16" si="9">STDEV(X3:Z3)</f>
        <v>0</v>
      </c>
      <c r="X3">
        <f t="shared" ref="X3:X16" si="10">460*R3/93</f>
        <v>64.3010752688172</v>
      </c>
      <c r="Y3">
        <f t="shared" ref="Y3:Y16" si="11">460*S3/93</f>
        <v>64.3010752688172</v>
      </c>
      <c r="Z3">
        <f t="shared" ref="Z3:Z16" si="12">460*T3/93</f>
        <v>64.3010752688172</v>
      </c>
      <c r="AA3">
        <f t="shared" ref="AA3:AA16" si="13">460/X3</f>
        <v>7.1538461538461542</v>
      </c>
      <c r="AB3">
        <f t="shared" si="1"/>
        <v>7.1538461538461542</v>
      </c>
      <c r="AC3">
        <f t="shared" si="1"/>
        <v>7.1538461538461542</v>
      </c>
      <c r="AD3">
        <f t="shared" ref="AD3:AD16" si="14">AVERAGE(AA3:AC3)</f>
        <v>7.1538461538461542</v>
      </c>
      <c r="AE3">
        <f t="shared" ref="AE3:AE16" si="15">STDEV(AA3:AC3)</f>
        <v>0</v>
      </c>
    </row>
    <row r="4" spans="1:31" x14ac:dyDescent="0.4">
      <c r="A4">
        <v>100</v>
      </c>
      <c r="B4">
        <v>1.2</v>
      </c>
      <c r="C4">
        <v>1.25</v>
      </c>
      <c r="D4">
        <v>1.2</v>
      </c>
      <c r="E4">
        <f t="shared" si="2"/>
        <v>1.2166666666666668</v>
      </c>
      <c r="F4">
        <v>0.35</v>
      </c>
      <c r="G4">
        <v>0.35</v>
      </c>
      <c r="H4">
        <v>0.4</v>
      </c>
      <c r="I4">
        <f t="shared" si="3"/>
        <v>0.3666666666666667</v>
      </c>
      <c r="J4">
        <f t="shared" si="4"/>
        <v>2.8867513459481315E-2</v>
      </c>
      <c r="K4">
        <f t="shared" si="5"/>
        <v>2.8867513459481315E-2</v>
      </c>
      <c r="L4">
        <v>200</v>
      </c>
      <c r="M4">
        <v>200</v>
      </c>
      <c r="N4">
        <v>200</v>
      </c>
      <c r="O4">
        <f t="shared" si="6"/>
        <v>200</v>
      </c>
      <c r="P4">
        <f t="shared" si="7"/>
        <v>0</v>
      </c>
      <c r="Q4">
        <v>93</v>
      </c>
      <c r="R4">
        <v>13</v>
      </c>
      <c r="S4">
        <v>13</v>
      </c>
      <c r="T4">
        <v>13</v>
      </c>
      <c r="U4">
        <f t="shared" si="8"/>
        <v>64.3010752688172</v>
      </c>
      <c r="V4">
        <f t="shared" si="9"/>
        <v>0</v>
      </c>
      <c r="X4">
        <f t="shared" si="10"/>
        <v>64.3010752688172</v>
      </c>
      <c r="Y4">
        <f t="shared" si="11"/>
        <v>64.3010752688172</v>
      </c>
      <c r="Z4">
        <f t="shared" si="12"/>
        <v>64.3010752688172</v>
      </c>
      <c r="AA4">
        <f t="shared" si="13"/>
        <v>7.1538461538461542</v>
      </c>
      <c r="AB4">
        <f t="shared" si="1"/>
        <v>7.1538461538461542</v>
      </c>
      <c r="AC4">
        <f t="shared" si="1"/>
        <v>7.1538461538461542</v>
      </c>
      <c r="AD4">
        <f t="shared" si="14"/>
        <v>7.1538461538461542</v>
      </c>
      <c r="AE4">
        <f t="shared" si="15"/>
        <v>0</v>
      </c>
    </row>
    <row r="5" spans="1:31" x14ac:dyDescent="0.4">
      <c r="A5">
        <v>200</v>
      </c>
      <c r="B5">
        <v>1.3</v>
      </c>
      <c r="C5">
        <v>1.25</v>
      </c>
      <c r="D5">
        <v>1.2</v>
      </c>
      <c r="E5">
        <f t="shared" si="2"/>
        <v>1.25</v>
      </c>
      <c r="F5">
        <v>0.4</v>
      </c>
      <c r="G5">
        <v>0.4</v>
      </c>
      <c r="H5">
        <v>0.4</v>
      </c>
      <c r="I5">
        <f t="shared" si="3"/>
        <v>0.40000000000000008</v>
      </c>
      <c r="J5">
        <f t="shared" si="4"/>
        <v>5.0000000000000044E-2</v>
      </c>
      <c r="K5">
        <f t="shared" si="5"/>
        <v>6.7986997775525911E-17</v>
      </c>
      <c r="L5">
        <v>200</v>
      </c>
      <c r="M5">
        <v>200</v>
      </c>
      <c r="N5">
        <v>200</v>
      </c>
      <c r="O5">
        <f t="shared" si="6"/>
        <v>200</v>
      </c>
      <c r="P5">
        <f t="shared" si="7"/>
        <v>0</v>
      </c>
      <c r="Q5">
        <v>93</v>
      </c>
      <c r="R5">
        <v>12</v>
      </c>
      <c r="S5">
        <v>12</v>
      </c>
      <c r="T5">
        <v>11.5</v>
      </c>
      <c r="U5">
        <f t="shared" si="8"/>
        <v>58.530465949820787</v>
      </c>
      <c r="V5">
        <f t="shared" si="9"/>
        <v>1.4278555044474592</v>
      </c>
      <c r="X5">
        <f t="shared" si="10"/>
        <v>59.354838709677416</v>
      </c>
      <c r="Y5">
        <f t="shared" si="11"/>
        <v>59.354838709677416</v>
      </c>
      <c r="Z5">
        <f t="shared" si="12"/>
        <v>56.881720430107528</v>
      </c>
      <c r="AA5">
        <f t="shared" si="13"/>
        <v>7.75</v>
      </c>
      <c r="AB5">
        <f t="shared" si="1"/>
        <v>7.75</v>
      </c>
      <c r="AC5">
        <f t="shared" si="1"/>
        <v>8.0869565217391308</v>
      </c>
      <c r="AD5">
        <f t="shared" si="14"/>
        <v>7.8623188405797109</v>
      </c>
      <c r="AE5">
        <f t="shared" si="15"/>
        <v>0.19454193853128718</v>
      </c>
    </row>
    <row r="6" spans="1:31" x14ac:dyDescent="0.4">
      <c r="A6">
        <v>500</v>
      </c>
      <c r="B6">
        <v>0.8</v>
      </c>
      <c r="C6">
        <v>0.8</v>
      </c>
      <c r="D6">
        <v>0.8</v>
      </c>
      <c r="E6">
        <f t="shared" si="2"/>
        <v>0.80000000000000016</v>
      </c>
      <c r="F6">
        <v>0.25</v>
      </c>
      <c r="G6">
        <v>0.3</v>
      </c>
      <c r="H6">
        <v>0.25</v>
      </c>
      <c r="I6">
        <f t="shared" si="3"/>
        <v>0.26666666666666666</v>
      </c>
      <c r="J6">
        <f t="shared" si="4"/>
        <v>1.3597399555105182E-16</v>
      </c>
      <c r="K6">
        <f t="shared" si="5"/>
        <v>2.886751345948128E-2</v>
      </c>
      <c r="L6">
        <v>250</v>
      </c>
      <c r="M6">
        <v>260</v>
      </c>
      <c r="N6">
        <v>250</v>
      </c>
      <c r="O6">
        <f t="shared" si="6"/>
        <v>253.33333333333334</v>
      </c>
      <c r="P6">
        <f t="shared" si="7"/>
        <v>5.7735026918962573</v>
      </c>
      <c r="Q6">
        <v>93</v>
      </c>
      <c r="R6">
        <v>11</v>
      </c>
      <c r="S6">
        <v>11</v>
      </c>
      <c r="T6">
        <v>11</v>
      </c>
      <c r="U6">
        <f t="shared" si="8"/>
        <v>54.408602150537632</v>
      </c>
      <c r="V6">
        <f t="shared" si="9"/>
        <v>0</v>
      </c>
      <c r="X6">
        <f t="shared" si="10"/>
        <v>54.408602150537632</v>
      </c>
      <c r="Y6">
        <f t="shared" si="11"/>
        <v>54.408602150537632</v>
      </c>
      <c r="Z6">
        <f t="shared" si="12"/>
        <v>54.408602150537632</v>
      </c>
      <c r="AA6">
        <f t="shared" si="13"/>
        <v>8.454545454545455</v>
      </c>
      <c r="AB6">
        <f t="shared" si="1"/>
        <v>8.454545454545455</v>
      </c>
      <c r="AC6">
        <f t="shared" si="1"/>
        <v>8.454545454545455</v>
      </c>
      <c r="AD6">
        <f t="shared" si="14"/>
        <v>8.454545454545455</v>
      </c>
      <c r="AE6">
        <f t="shared" si="15"/>
        <v>0</v>
      </c>
    </row>
    <row r="7" spans="1:31" x14ac:dyDescent="0.4">
      <c r="A7">
        <v>700</v>
      </c>
      <c r="B7">
        <v>0.4</v>
      </c>
      <c r="C7">
        <v>0.42</v>
      </c>
      <c r="D7">
        <v>0.41</v>
      </c>
      <c r="E7">
        <f t="shared" si="2"/>
        <v>0.41</v>
      </c>
      <c r="F7">
        <v>0.35</v>
      </c>
      <c r="G7">
        <v>0.3</v>
      </c>
      <c r="H7">
        <v>0.3</v>
      </c>
      <c r="I7">
        <f t="shared" si="3"/>
        <v>0.31666666666666665</v>
      </c>
      <c r="J7">
        <f t="shared" si="4"/>
        <v>9.9999999999999811E-3</v>
      </c>
      <c r="K7">
        <f t="shared" si="5"/>
        <v>2.886751345948128E-2</v>
      </c>
      <c r="L7">
        <v>370</v>
      </c>
      <c r="M7">
        <v>367</v>
      </c>
      <c r="N7">
        <v>370</v>
      </c>
      <c r="O7">
        <f t="shared" si="6"/>
        <v>369</v>
      </c>
      <c r="P7">
        <f t="shared" si="7"/>
        <v>1.7320508075688772</v>
      </c>
      <c r="Q7">
        <v>93</v>
      </c>
      <c r="R7">
        <v>10</v>
      </c>
      <c r="S7">
        <v>11</v>
      </c>
      <c r="T7">
        <v>10</v>
      </c>
      <c r="U7">
        <f t="shared" si="8"/>
        <v>51.111111111111114</v>
      </c>
      <c r="V7">
        <f t="shared" si="9"/>
        <v>2.8557110088949229</v>
      </c>
      <c r="X7">
        <f t="shared" si="10"/>
        <v>49.462365591397848</v>
      </c>
      <c r="Y7">
        <f t="shared" si="11"/>
        <v>54.408602150537632</v>
      </c>
      <c r="Z7">
        <f t="shared" si="12"/>
        <v>49.462365591397848</v>
      </c>
      <c r="AA7">
        <f t="shared" si="13"/>
        <v>9.3000000000000007</v>
      </c>
      <c r="AB7">
        <f t="shared" si="1"/>
        <v>8.454545454545455</v>
      </c>
      <c r="AC7">
        <f t="shared" si="1"/>
        <v>9.3000000000000007</v>
      </c>
      <c r="AD7">
        <f t="shared" si="14"/>
        <v>9.0181818181818194</v>
      </c>
      <c r="AE7">
        <f t="shared" si="15"/>
        <v>0.48812340940577464</v>
      </c>
    </row>
    <row r="8" spans="1:31" x14ac:dyDescent="0.4">
      <c r="A8">
        <v>1000</v>
      </c>
      <c r="F8">
        <v>0.35</v>
      </c>
      <c r="G8">
        <v>0.35</v>
      </c>
      <c r="H8">
        <v>0.35</v>
      </c>
      <c r="I8">
        <f t="shared" si="3"/>
        <v>0.34999999999999992</v>
      </c>
      <c r="K8">
        <f t="shared" si="5"/>
        <v>6.7986997775525911E-17</v>
      </c>
      <c r="L8">
        <v>400</v>
      </c>
      <c r="M8">
        <v>410</v>
      </c>
      <c r="N8">
        <v>415</v>
      </c>
      <c r="O8">
        <f t="shared" si="6"/>
        <v>408.33333333333331</v>
      </c>
      <c r="P8">
        <f t="shared" si="7"/>
        <v>7.6376261582597333</v>
      </c>
      <c r="Q8">
        <v>93</v>
      </c>
      <c r="R8">
        <v>10</v>
      </c>
      <c r="S8">
        <v>10</v>
      </c>
      <c r="T8">
        <v>9.5</v>
      </c>
      <c r="U8">
        <f t="shared" si="8"/>
        <v>48.637992831541219</v>
      </c>
      <c r="V8">
        <f t="shared" si="9"/>
        <v>1.4278555044474592</v>
      </c>
      <c r="X8">
        <f t="shared" si="10"/>
        <v>49.462365591397848</v>
      </c>
      <c r="Y8">
        <f t="shared" si="11"/>
        <v>49.462365591397848</v>
      </c>
      <c r="Z8">
        <f t="shared" si="12"/>
        <v>46.98924731182796</v>
      </c>
      <c r="AA8">
        <f t="shared" si="13"/>
        <v>9.3000000000000007</v>
      </c>
      <c r="AB8">
        <f t="shared" si="1"/>
        <v>9.3000000000000007</v>
      </c>
      <c r="AC8">
        <f t="shared" si="1"/>
        <v>9.7894736842105257</v>
      </c>
      <c r="AD8">
        <f t="shared" si="14"/>
        <v>9.4631578947368435</v>
      </c>
      <c r="AE8">
        <f t="shared" si="15"/>
        <v>0.28259776334018444</v>
      </c>
    </row>
    <row r="9" spans="1:31" x14ac:dyDescent="0.4">
      <c r="A9">
        <v>1250</v>
      </c>
      <c r="F9">
        <v>0.45</v>
      </c>
      <c r="G9">
        <v>0.3</v>
      </c>
      <c r="H9">
        <v>0.4</v>
      </c>
      <c r="I9">
        <f t="shared" si="3"/>
        <v>0.3833333333333333</v>
      </c>
      <c r="K9">
        <f t="shared" si="5"/>
        <v>7.6376261582597665E-2</v>
      </c>
      <c r="L9">
        <v>300</v>
      </c>
      <c r="M9">
        <v>300</v>
      </c>
      <c r="N9">
        <v>300</v>
      </c>
      <c r="O9">
        <f t="shared" si="6"/>
        <v>300</v>
      </c>
      <c r="P9">
        <f t="shared" si="7"/>
        <v>0</v>
      </c>
      <c r="Q9">
        <v>93</v>
      </c>
      <c r="R9">
        <v>10</v>
      </c>
      <c r="S9">
        <v>10</v>
      </c>
      <c r="T9">
        <v>9.5</v>
      </c>
      <c r="U9">
        <f t="shared" si="8"/>
        <v>48.637992831541219</v>
      </c>
      <c r="V9">
        <f t="shared" si="9"/>
        <v>1.4278555044474592</v>
      </c>
      <c r="X9">
        <f t="shared" si="10"/>
        <v>49.462365591397848</v>
      </c>
      <c r="Y9">
        <f t="shared" si="11"/>
        <v>49.462365591397848</v>
      </c>
      <c r="Z9">
        <f t="shared" si="12"/>
        <v>46.98924731182796</v>
      </c>
      <c r="AA9">
        <f t="shared" si="13"/>
        <v>9.3000000000000007</v>
      </c>
      <c r="AB9">
        <f t="shared" si="1"/>
        <v>9.3000000000000007</v>
      </c>
      <c r="AC9">
        <f t="shared" si="1"/>
        <v>9.7894736842105257</v>
      </c>
      <c r="AD9">
        <f t="shared" si="14"/>
        <v>9.4631578947368435</v>
      </c>
      <c r="AE9">
        <f t="shared" si="15"/>
        <v>0.28259776334018444</v>
      </c>
    </row>
    <row r="10" spans="1:31" x14ac:dyDescent="0.4">
      <c r="A10">
        <v>1500</v>
      </c>
      <c r="F10">
        <v>0.45</v>
      </c>
      <c r="G10">
        <v>0.4</v>
      </c>
      <c r="H10">
        <v>0.4</v>
      </c>
      <c r="I10">
        <f t="shared" si="3"/>
        <v>0.41666666666666669</v>
      </c>
      <c r="K10">
        <f t="shared" si="5"/>
        <v>2.886751345948128E-2</v>
      </c>
      <c r="L10">
        <v>117</v>
      </c>
      <c r="M10">
        <v>120</v>
      </c>
      <c r="N10">
        <v>120</v>
      </c>
      <c r="O10">
        <f t="shared" si="6"/>
        <v>119</v>
      </c>
      <c r="P10">
        <f t="shared" si="7"/>
        <v>1.7320508075688772</v>
      </c>
      <c r="Q10">
        <v>93</v>
      </c>
      <c r="R10">
        <v>9</v>
      </c>
      <c r="S10">
        <v>9.5</v>
      </c>
      <c r="T10">
        <v>9</v>
      </c>
      <c r="U10">
        <f t="shared" si="8"/>
        <v>45.340501792114686</v>
      </c>
      <c r="V10">
        <f t="shared" si="9"/>
        <v>1.4278555044474635</v>
      </c>
      <c r="X10">
        <f t="shared" si="10"/>
        <v>44.516129032258064</v>
      </c>
      <c r="Y10">
        <f t="shared" si="11"/>
        <v>46.98924731182796</v>
      </c>
      <c r="Z10">
        <f t="shared" si="12"/>
        <v>44.516129032258064</v>
      </c>
      <c r="AA10">
        <f t="shared" si="13"/>
        <v>10.333333333333334</v>
      </c>
      <c r="AB10">
        <f t="shared" si="1"/>
        <v>9.7894736842105257</v>
      </c>
      <c r="AC10">
        <f t="shared" si="1"/>
        <v>10.333333333333334</v>
      </c>
      <c r="AD10">
        <f t="shared" si="14"/>
        <v>10.15204678362573</v>
      </c>
      <c r="AE10">
        <f t="shared" si="15"/>
        <v>0.31399751482242877</v>
      </c>
    </row>
    <row r="11" spans="1:31" x14ac:dyDescent="0.4">
      <c r="A11">
        <v>2000</v>
      </c>
      <c r="F11">
        <v>0.45</v>
      </c>
      <c r="G11">
        <v>0.45</v>
      </c>
      <c r="H11">
        <v>0.45</v>
      </c>
      <c r="I11">
        <f t="shared" si="3"/>
        <v>0.45</v>
      </c>
      <c r="K11">
        <f t="shared" si="5"/>
        <v>0</v>
      </c>
      <c r="L11">
        <v>111</v>
      </c>
      <c r="M11">
        <v>111</v>
      </c>
      <c r="N11">
        <v>111</v>
      </c>
      <c r="O11">
        <f t="shared" si="6"/>
        <v>111</v>
      </c>
      <c r="P11">
        <f t="shared" si="7"/>
        <v>0</v>
      </c>
      <c r="Q11">
        <v>93</v>
      </c>
      <c r="R11">
        <v>9</v>
      </c>
      <c r="S11">
        <v>8</v>
      </c>
      <c r="T11">
        <v>8.5</v>
      </c>
      <c r="U11">
        <f t="shared" si="8"/>
        <v>42.043010752688176</v>
      </c>
      <c r="V11">
        <f t="shared" si="9"/>
        <v>2.4731182795698921</v>
      </c>
      <c r="X11">
        <f t="shared" si="10"/>
        <v>44.516129032258064</v>
      </c>
      <c r="Y11">
        <f t="shared" si="11"/>
        <v>39.56989247311828</v>
      </c>
      <c r="Z11">
        <f t="shared" si="12"/>
        <v>42.043010752688176</v>
      </c>
      <c r="AA11">
        <f t="shared" si="13"/>
        <v>10.333333333333334</v>
      </c>
      <c r="AB11">
        <f t="shared" si="1"/>
        <v>11.625</v>
      </c>
      <c r="AC11">
        <f t="shared" si="1"/>
        <v>10.941176470588234</v>
      </c>
      <c r="AD11">
        <f t="shared" si="14"/>
        <v>10.966503267973856</v>
      </c>
      <c r="AE11">
        <f t="shared" si="15"/>
        <v>0.6462056789009234</v>
      </c>
    </row>
    <row r="12" spans="1:31" x14ac:dyDescent="0.4">
      <c r="A12">
        <v>2500</v>
      </c>
      <c r="F12">
        <v>0.4</v>
      </c>
      <c r="G12">
        <v>0.4</v>
      </c>
      <c r="H12">
        <v>0.4</v>
      </c>
      <c r="I12">
        <f t="shared" si="3"/>
        <v>0.40000000000000008</v>
      </c>
      <c r="K12">
        <f t="shared" si="5"/>
        <v>6.7986997775525911E-17</v>
      </c>
      <c r="L12">
        <v>307</v>
      </c>
      <c r="M12">
        <v>307</v>
      </c>
      <c r="N12">
        <v>310</v>
      </c>
      <c r="O12">
        <f t="shared" si="6"/>
        <v>308</v>
      </c>
      <c r="P12">
        <f t="shared" si="7"/>
        <v>1.7320508075688772</v>
      </c>
      <c r="Q12">
        <v>93</v>
      </c>
      <c r="R12">
        <v>9</v>
      </c>
      <c r="S12">
        <v>8</v>
      </c>
      <c r="T12">
        <v>8</v>
      </c>
      <c r="U12">
        <f t="shared" si="8"/>
        <v>41.218637992831539</v>
      </c>
      <c r="V12">
        <f t="shared" si="9"/>
        <v>2.8557110088949229</v>
      </c>
      <c r="X12">
        <f t="shared" si="10"/>
        <v>44.516129032258064</v>
      </c>
      <c r="Y12">
        <f t="shared" si="11"/>
        <v>39.56989247311828</v>
      </c>
      <c r="Z12">
        <f t="shared" si="12"/>
        <v>39.56989247311828</v>
      </c>
      <c r="AA12">
        <f t="shared" si="13"/>
        <v>10.333333333333334</v>
      </c>
      <c r="AB12">
        <f t="shared" si="1"/>
        <v>11.625</v>
      </c>
      <c r="AC12">
        <f t="shared" si="1"/>
        <v>11.625</v>
      </c>
      <c r="AD12">
        <f t="shared" si="14"/>
        <v>11.194444444444445</v>
      </c>
      <c r="AE12">
        <f t="shared" si="15"/>
        <v>0.74574409770326622</v>
      </c>
    </row>
    <row r="13" spans="1:31" x14ac:dyDescent="0.4">
      <c r="A13">
        <v>3000</v>
      </c>
      <c r="L13">
        <v>338</v>
      </c>
      <c r="M13">
        <v>307</v>
      </c>
      <c r="N13">
        <v>310</v>
      </c>
      <c r="O13">
        <f t="shared" si="6"/>
        <v>318.33333333333331</v>
      </c>
      <c r="P13">
        <f t="shared" si="7"/>
        <v>17.097758137642881</v>
      </c>
      <c r="Q13">
        <v>93</v>
      </c>
      <c r="R13">
        <v>8</v>
      </c>
      <c r="S13">
        <v>8</v>
      </c>
      <c r="T13">
        <v>8</v>
      </c>
      <c r="U13">
        <f t="shared" si="8"/>
        <v>39.56989247311828</v>
      </c>
      <c r="V13">
        <f t="shared" si="9"/>
        <v>0</v>
      </c>
      <c r="X13">
        <f t="shared" si="10"/>
        <v>39.56989247311828</v>
      </c>
      <c r="Y13">
        <f t="shared" si="11"/>
        <v>39.56989247311828</v>
      </c>
      <c r="Z13">
        <f t="shared" si="12"/>
        <v>39.56989247311828</v>
      </c>
      <c r="AA13">
        <f t="shared" si="13"/>
        <v>11.625</v>
      </c>
      <c r="AB13">
        <f t="shared" si="1"/>
        <v>11.625</v>
      </c>
      <c r="AC13">
        <f t="shared" si="1"/>
        <v>11.625</v>
      </c>
      <c r="AD13">
        <f t="shared" si="14"/>
        <v>11.625</v>
      </c>
      <c r="AE13">
        <f t="shared" si="15"/>
        <v>0</v>
      </c>
    </row>
    <row r="14" spans="1:31" x14ac:dyDescent="0.4">
      <c r="A14">
        <v>3500</v>
      </c>
      <c r="F14">
        <v>0.45</v>
      </c>
      <c r="G14">
        <v>0.45</v>
      </c>
      <c r="H14">
        <v>0.45</v>
      </c>
      <c r="I14">
        <f t="shared" si="3"/>
        <v>0.45</v>
      </c>
      <c r="K14">
        <f t="shared" si="5"/>
        <v>0</v>
      </c>
      <c r="L14">
        <v>126</v>
      </c>
      <c r="M14">
        <v>219</v>
      </c>
      <c r="N14">
        <v>124</v>
      </c>
      <c r="O14">
        <f t="shared" si="6"/>
        <v>156.33333333333334</v>
      </c>
      <c r="P14">
        <f t="shared" si="7"/>
        <v>54.280137558165194</v>
      </c>
      <c r="Q14">
        <v>93</v>
      </c>
      <c r="R14">
        <v>10</v>
      </c>
      <c r="S14">
        <v>9</v>
      </c>
      <c r="T14">
        <v>9.5</v>
      </c>
      <c r="U14">
        <f t="shared" si="8"/>
        <v>46.98924731182796</v>
      </c>
      <c r="V14">
        <f t="shared" si="9"/>
        <v>2.4731182795698921</v>
      </c>
      <c r="X14">
        <f t="shared" si="10"/>
        <v>49.462365591397848</v>
      </c>
      <c r="Y14">
        <f t="shared" si="11"/>
        <v>44.516129032258064</v>
      </c>
      <c r="Z14">
        <f t="shared" si="12"/>
        <v>46.98924731182796</v>
      </c>
      <c r="AA14">
        <f t="shared" si="13"/>
        <v>9.3000000000000007</v>
      </c>
      <c r="AB14">
        <f t="shared" si="1"/>
        <v>10.333333333333334</v>
      </c>
      <c r="AC14">
        <f t="shared" si="1"/>
        <v>9.7894736842105257</v>
      </c>
      <c r="AD14">
        <f t="shared" si="14"/>
        <v>9.8076023391812868</v>
      </c>
      <c r="AE14">
        <f t="shared" si="15"/>
        <v>0.51690514656243369</v>
      </c>
    </row>
    <row r="15" spans="1:31" x14ac:dyDescent="0.4">
      <c r="A15">
        <v>4000</v>
      </c>
      <c r="L15">
        <v>303</v>
      </c>
      <c r="M15">
        <v>280</v>
      </c>
      <c r="N15">
        <v>320</v>
      </c>
      <c r="O15">
        <f t="shared" si="6"/>
        <v>301</v>
      </c>
      <c r="P15">
        <f t="shared" si="7"/>
        <v>20.074859899884732</v>
      </c>
      <c r="Q15">
        <v>93</v>
      </c>
      <c r="R15">
        <v>9</v>
      </c>
      <c r="S15">
        <v>8</v>
      </c>
      <c r="T15">
        <v>8.6</v>
      </c>
      <c r="U15">
        <f t="shared" si="8"/>
        <v>42.207885304659499</v>
      </c>
      <c r="V15">
        <f t="shared" si="9"/>
        <v>2.48955113994591</v>
      </c>
      <c r="X15">
        <f t="shared" si="10"/>
        <v>44.516129032258064</v>
      </c>
      <c r="Y15">
        <f t="shared" si="11"/>
        <v>39.56989247311828</v>
      </c>
      <c r="Z15">
        <f t="shared" si="12"/>
        <v>42.537634408602152</v>
      </c>
      <c r="AA15">
        <f t="shared" si="13"/>
        <v>10.333333333333334</v>
      </c>
      <c r="AB15">
        <f t="shared" si="1"/>
        <v>11.625</v>
      </c>
      <c r="AC15">
        <f t="shared" si="1"/>
        <v>10.813953488372093</v>
      </c>
      <c r="AD15">
        <f t="shared" si="14"/>
        <v>10.924095607235143</v>
      </c>
      <c r="AE15">
        <f t="shared" si="15"/>
        <v>0.65283930580593541</v>
      </c>
    </row>
    <row r="16" spans="1:31" x14ac:dyDescent="0.4">
      <c r="A16">
        <v>4500</v>
      </c>
      <c r="Q16">
        <v>93</v>
      </c>
      <c r="R16">
        <v>9</v>
      </c>
      <c r="S16">
        <v>9</v>
      </c>
      <c r="T16">
        <v>9</v>
      </c>
      <c r="U16">
        <f t="shared" si="8"/>
        <v>44.516129032258071</v>
      </c>
      <c r="V16">
        <f t="shared" si="9"/>
        <v>8.7023357152673167E-15</v>
      </c>
      <c r="X16">
        <f t="shared" si="10"/>
        <v>44.516129032258064</v>
      </c>
      <c r="Y16">
        <f t="shared" si="11"/>
        <v>44.516129032258064</v>
      </c>
      <c r="Z16">
        <f t="shared" si="12"/>
        <v>44.516129032258064</v>
      </c>
      <c r="AA16">
        <f t="shared" si="13"/>
        <v>10.333333333333334</v>
      </c>
      <c r="AB16">
        <f t="shared" si="1"/>
        <v>10.333333333333334</v>
      </c>
      <c r="AC16">
        <f t="shared" si="1"/>
        <v>10.333333333333334</v>
      </c>
      <c r="AD16">
        <f t="shared" si="14"/>
        <v>10.333333333333334</v>
      </c>
      <c r="AE16">
        <f t="shared" si="15"/>
        <v>0</v>
      </c>
    </row>
    <row r="17" spans="1:17" x14ac:dyDescent="0.4">
      <c r="A17">
        <v>5000</v>
      </c>
      <c r="L17">
        <v>526</v>
      </c>
      <c r="M17">
        <v>400</v>
      </c>
      <c r="N17">
        <v>600</v>
      </c>
      <c r="O17">
        <f t="shared" si="6"/>
        <v>508.66666666666669</v>
      </c>
      <c r="P17">
        <f t="shared" si="7"/>
        <v>101.12039029460534</v>
      </c>
      <c r="Q17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opLeftCell="R1" workbookViewId="0">
      <selection activeCell="AD2" sqref="AD2:AE7"/>
    </sheetView>
  </sheetViews>
  <sheetFormatPr defaultRowHeight="13.9" x14ac:dyDescent="0.4"/>
  <cols>
    <col min="11" max="11" width="11.8632812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</v>
      </c>
      <c r="M1" t="s">
        <v>28</v>
      </c>
      <c r="N1" t="s">
        <v>29</v>
      </c>
      <c r="O1" t="s">
        <v>25</v>
      </c>
      <c r="P1" t="s">
        <v>30</v>
      </c>
      <c r="Q1" t="s">
        <v>32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34</v>
      </c>
      <c r="Y1" t="s">
        <v>35</v>
      </c>
      <c r="Z1" t="s">
        <v>36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</row>
    <row r="2" spans="1:31" x14ac:dyDescent="0.4">
      <c r="A2">
        <v>10</v>
      </c>
      <c r="B2">
        <v>1.25</v>
      </c>
      <c r="C2">
        <v>0.9</v>
      </c>
      <c r="D2">
        <v>1.1000000000000001</v>
      </c>
      <c r="E2">
        <f>AVERAGE(B2:D2)</f>
        <v>1.0833333333333333</v>
      </c>
      <c r="F2">
        <v>0.4</v>
      </c>
      <c r="G2">
        <v>0.4</v>
      </c>
      <c r="H2">
        <v>0.4</v>
      </c>
      <c r="I2">
        <f>AVERAGE(F2:H2)</f>
        <v>0.40000000000000008</v>
      </c>
      <c r="J2">
        <f>STDEV(B2:D2)</f>
        <v>0.17559422921421275</v>
      </c>
      <c r="K2">
        <f>STDEV(F2:H2)</f>
        <v>6.7986997775525911E-17</v>
      </c>
      <c r="L2">
        <v>280</v>
      </c>
      <c r="M2">
        <v>290</v>
      </c>
      <c r="N2">
        <v>285</v>
      </c>
      <c r="O2">
        <f>AVERAGE(L2:N2)</f>
        <v>285</v>
      </c>
      <c r="P2">
        <f>STDEV(L2:N2)</f>
        <v>5</v>
      </c>
      <c r="Q2" t="s">
        <v>33</v>
      </c>
      <c r="R2">
        <v>13</v>
      </c>
      <c r="S2">
        <v>13</v>
      </c>
      <c r="T2">
        <v>13.5</v>
      </c>
      <c r="U2">
        <f>AVERAGE(X2:Z2)</f>
        <v>65.12544802867383</v>
      </c>
      <c r="V2">
        <f>STDEV(X2:Z2)</f>
        <v>1.4278555044474674</v>
      </c>
      <c r="X2">
        <f t="shared" ref="X2:Z7" si="0">460*R2/93</f>
        <v>64.3010752688172</v>
      </c>
      <c r="Y2">
        <f t="shared" si="0"/>
        <v>64.3010752688172</v>
      </c>
      <c r="Z2">
        <f t="shared" si="0"/>
        <v>66.774193548387103</v>
      </c>
      <c r="AA2">
        <f>460/X2</f>
        <v>7.1538461538461542</v>
      </c>
      <c r="AB2">
        <f t="shared" ref="AB2:AB7" si="1">460/Y2</f>
        <v>7.1538461538461542</v>
      </c>
      <c r="AC2">
        <f t="shared" ref="AC2:AC7" si="2">460/Z2</f>
        <v>6.8888888888888884</v>
      </c>
      <c r="AD2">
        <f>AVERAGE(AA2:AC2)</f>
        <v>7.065527065527065</v>
      </c>
      <c r="AE2">
        <f>STDEV(AA2:AC2)</f>
        <v>0.1529731482468244</v>
      </c>
    </row>
    <row r="3" spans="1:31" x14ac:dyDescent="0.4">
      <c r="A3">
        <v>50</v>
      </c>
      <c r="B3">
        <v>0.9</v>
      </c>
      <c r="C3">
        <v>0.95</v>
      </c>
      <c r="D3">
        <v>1</v>
      </c>
      <c r="E3">
        <f t="shared" ref="E3:E7" si="3">AVERAGE(B3:D3)</f>
        <v>0.95000000000000007</v>
      </c>
      <c r="F3">
        <v>0.4</v>
      </c>
      <c r="G3">
        <v>0.4</v>
      </c>
      <c r="H3">
        <v>0.4</v>
      </c>
      <c r="I3">
        <f t="shared" ref="I3:I8" si="4">AVERAGE(F3:H3)</f>
        <v>0.40000000000000008</v>
      </c>
      <c r="J3">
        <f t="shared" ref="J3:J8" si="5">STDEV(B3:D3)</f>
        <v>4.9999999999999989E-2</v>
      </c>
      <c r="K3">
        <f t="shared" ref="K3:K8" si="6">STDEV(F3:H3)</f>
        <v>6.7986997775525911E-17</v>
      </c>
      <c r="L3">
        <v>250</v>
      </c>
      <c r="M3">
        <v>250</v>
      </c>
      <c r="N3">
        <v>250</v>
      </c>
      <c r="O3">
        <f t="shared" ref="O3:O8" si="7">AVERAGE(L3:N3)</f>
        <v>250</v>
      </c>
      <c r="P3">
        <f t="shared" ref="P3:P8" si="8">STDEV(L3:N3)</f>
        <v>0</v>
      </c>
      <c r="Q3">
        <v>93</v>
      </c>
      <c r="R3">
        <v>13</v>
      </c>
      <c r="S3">
        <v>13</v>
      </c>
      <c r="T3">
        <v>13</v>
      </c>
      <c r="U3">
        <f t="shared" ref="U3:U7" si="9">AVERAGE(X3:Z3)</f>
        <v>64.3010752688172</v>
      </c>
      <c r="V3">
        <f t="shared" ref="V3:V7" si="10">STDEV(X3:Z3)</f>
        <v>0</v>
      </c>
      <c r="X3">
        <f t="shared" si="0"/>
        <v>64.3010752688172</v>
      </c>
      <c r="Y3">
        <f t="shared" si="0"/>
        <v>64.3010752688172</v>
      </c>
      <c r="Z3">
        <f t="shared" si="0"/>
        <v>64.3010752688172</v>
      </c>
      <c r="AA3">
        <f t="shared" ref="AA3:AA7" si="11">460/X3</f>
        <v>7.1538461538461542</v>
      </c>
      <c r="AB3">
        <f t="shared" si="1"/>
        <v>7.1538461538461542</v>
      </c>
      <c r="AC3">
        <f t="shared" si="2"/>
        <v>7.1538461538461542</v>
      </c>
      <c r="AD3">
        <f t="shared" ref="AD3:AD7" si="12">AVERAGE(AA3:AC3)</f>
        <v>7.1538461538461542</v>
      </c>
      <c r="AE3">
        <f t="shared" ref="AE3:AE7" si="13">STDEV(AA3:AC3)</f>
        <v>0</v>
      </c>
    </row>
    <row r="4" spans="1:31" x14ac:dyDescent="0.4">
      <c r="A4">
        <v>100</v>
      </c>
      <c r="B4">
        <v>1.45</v>
      </c>
      <c r="C4">
        <v>1.4</v>
      </c>
      <c r="D4">
        <v>1.4</v>
      </c>
      <c r="E4">
        <f t="shared" si="3"/>
        <v>1.4166666666666667</v>
      </c>
      <c r="F4">
        <v>0.55000000000000004</v>
      </c>
      <c r="G4">
        <v>0.54</v>
      </c>
      <c r="H4">
        <v>0.55000000000000004</v>
      </c>
      <c r="I4">
        <f t="shared" si="4"/>
        <v>0.54666666666666675</v>
      </c>
      <c r="J4">
        <f t="shared" si="5"/>
        <v>2.8867513459481315E-2</v>
      </c>
      <c r="K4">
        <f t="shared" si="6"/>
        <v>5.7735026918962623E-3</v>
      </c>
      <c r="L4">
        <v>300</v>
      </c>
      <c r="M4">
        <v>300</v>
      </c>
      <c r="N4">
        <v>300</v>
      </c>
      <c r="O4">
        <f t="shared" si="7"/>
        <v>300</v>
      </c>
      <c r="P4">
        <f t="shared" si="8"/>
        <v>0</v>
      </c>
      <c r="Q4">
        <v>93</v>
      </c>
      <c r="R4">
        <v>11</v>
      </c>
      <c r="S4">
        <v>11</v>
      </c>
      <c r="T4">
        <v>11</v>
      </c>
      <c r="U4">
        <f t="shared" si="9"/>
        <v>54.408602150537632</v>
      </c>
      <c r="V4">
        <f t="shared" si="10"/>
        <v>0</v>
      </c>
      <c r="X4">
        <f t="shared" si="0"/>
        <v>54.408602150537632</v>
      </c>
      <c r="Y4">
        <f t="shared" si="0"/>
        <v>54.408602150537632</v>
      </c>
      <c r="Z4">
        <f t="shared" si="0"/>
        <v>54.408602150537632</v>
      </c>
      <c r="AA4">
        <f t="shared" si="11"/>
        <v>8.454545454545455</v>
      </c>
      <c r="AB4">
        <f t="shared" si="1"/>
        <v>8.454545454545455</v>
      </c>
      <c r="AC4">
        <f t="shared" si="2"/>
        <v>8.454545454545455</v>
      </c>
      <c r="AD4">
        <f t="shared" si="12"/>
        <v>8.454545454545455</v>
      </c>
      <c r="AE4">
        <f t="shared" si="13"/>
        <v>0</v>
      </c>
    </row>
    <row r="5" spans="1:31" x14ac:dyDescent="0.4">
      <c r="A5">
        <v>200</v>
      </c>
      <c r="B5">
        <v>0.65</v>
      </c>
      <c r="C5">
        <v>0.45</v>
      </c>
      <c r="D5">
        <v>0.5</v>
      </c>
      <c r="E5">
        <f t="shared" si="3"/>
        <v>0.53333333333333333</v>
      </c>
      <c r="F5">
        <v>0.3</v>
      </c>
      <c r="G5">
        <v>0.35</v>
      </c>
      <c r="H5">
        <v>0.35</v>
      </c>
      <c r="I5">
        <f t="shared" si="4"/>
        <v>0.33333333333333331</v>
      </c>
      <c r="J5">
        <f t="shared" si="5"/>
        <v>0.10408329997330625</v>
      </c>
      <c r="K5">
        <f t="shared" si="6"/>
        <v>2.886751345948128E-2</v>
      </c>
      <c r="L5">
        <v>400</v>
      </c>
      <c r="M5">
        <v>400</v>
      </c>
      <c r="N5">
        <v>400</v>
      </c>
      <c r="O5">
        <f t="shared" si="7"/>
        <v>400</v>
      </c>
      <c r="P5">
        <f t="shared" si="8"/>
        <v>0</v>
      </c>
      <c r="Q5">
        <v>93</v>
      </c>
      <c r="R5">
        <v>11.5</v>
      </c>
      <c r="S5">
        <v>11</v>
      </c>
      <c r="T5">
        <v>12</v>
      </c>
      <c r="U5">
        <f t="shared" si="9"/>
        <v>56.881720430107521</v>
      </c>
      <c r="V5">
        <f t="shared" si="10"/>
        <v>2.4731182795698921</v>
      </c>
      <c r="X5">
        <f t="shared" si="0"/>
        <v>56.881720430107528</v>
      </c>
      <c r="Y5">
        <f t="shared" si="0"/>
        <v>54.408602150537632</v>
      </c>
      <c r="Z5">
        <f t="shared" si="0"/>
        <v>59.354838709677416</v>
      </c>
      <c r="AA5">
        <f t="shared" si="11"/>
        <v>8.0869565217391308</v>
      </c>
      <c r="AB5">
        <f t="shared" si="1"/>
        <v>8.454545454545455</v>
      </c>
      <c r="AC5">
        <f t="shared" si="2"/>
        <v>7.75</v>
      </c>
      <c r="AD5">
        <f t="shared" si="12"/>
        <v>8.0971673254281953</v>
      </c>
      <c r="AE5">
        <f t="shared" si="13"/>
        <v>0.35238369679108017</v>
      </c>
    </row>
    <row r="6" spans="1:31" x14ac:dyDescent="0.4">
      <c r="A6">
        <v>500</v>
      </c>
      <c r="B6">
        <v>0.75</v>
      </c>
      <c r="C6">
        <v>0.7</v>
      </c>
      <c r="D6">
        <v>0.75</v>
      </c>
      <c r="E6">
        <f t="shared" si="3"/>
        <v>0.73333333333333339</v>
      </c>
      <c r="F6">
        <v>0.25</v>
      </c>
      <c r="G6">
        <v>0.3</v>
      </c>
      <c r="H6">
        <v>0.25</v>
      </c>
      <c r="I6">
        <f t="shared" si="4"/>
        <v>0.26666666666666666</v>
      </c>
      <c r="J6">
        <f t="shared" si="5"/>
        <v>2.8867513459481315E-2</v>
      </c>
      <c r="K6">
        <f t="shared" si="6"/>
        <v>2.886751345948128E-2</v>
      </c>
      <c r="L6">
        <v>500</v>
      </c>
      <c r="M6">
        <v>500</v>
      </c>
      <c r="N6">
        <v>500</v>
      </c>
      <c r="O6">
        <f t="shared" si="7"/>
        <v>500</v>
      </c>
      <c r="P6">
        <f t="shared" si="8"/>
        <v>0</v>
      </c>
      <c r="Q6">
        <v>93</v>
      </c>
      <c r="R6">
        <v>11</v>
      </c>
      <c r="S6">
        <v>11</v>
      </c>
      <c r="T6">
        <v>10.5</v>
      </c>
      <c r="U6">
        <f t="shared" si="9"/>
        <v>53.584229390681003</v>
      </c>
      <c r="V6">
        <f t="shared" si="10"/>
        <v>1.4278555044474592</v>
      </c>
      <c r="X6">
        <f t="shared" si="0"/>
        <v>54.408602150537632</v>
      </c>
      <c r="Y6">
        <f t="shared" si="0"/>
        <v>54.408602150537632</v>
      </c>
      <c r="Z6">
        <f t="shared" si="0"/>
        <v>51.935483870967744</v>
      </c>
      <c r="AA6">
        <f t="shared" si="11"/>
        <v>8.454545454545455</v>
      </c>
      <c r="AB6">
        <f t="shared" si="1"/>
        <v>8.454545454545455</v>
      </c>
      <c r="AC6">
        <f t="shared" si="2"/>
        <v>8.8571428571428577</v>
      </c>
      <c r="AD6">
        <f t="shared" si="12"/>
        <v>8.5887445887445892</v>
      </c>
      <c r="AE6">
        <f t="shared" si="13"/>
        <v>0.23243971876465455</v>
      </c>
    </row>
    <row r="7" spans="1:31" x14ac:dyDescent="0.4">
      <c r="A7">
        <v>700</v>
      </c>
      <c r="B7">
        <v>0.5</v>
      </c>
      <c r="C7">
        <v>0.5</v>
      </c>
      <c r="D7">
        <v>0.5</v>
      </c>
      <c r="E7">
        <f t="shared" si="3"/>
        <v>0.5</v>
      </c>
      <c r="F7">
        <v>0.25</v>
      </c>
      <c r="G7">
        <v>0.25</v>
      </c>
      <c r="H7">
        <v>0.25</v>
      </c>
      <c r="I7">
        <f t="shared" si="4"/>
        <v>0.25</v>
      </c>
      <c r="J7">
        <f t="shared" si="5"/>
        <v>0</v>
      </c>
      <c r="K7">
        <f t="shared" si="6"/>
        <v>0</v>
      </c>
      <c r="L7">
        <v>700</v>
      </c>
      <c r="M7">
        <v>700</v>
      </c>
      <c r="N7">
        <v>700</v>
      </c>
      <c r="O7">
        <f t="shared" si="7"/>
        <v>700</v>
      </c>
      <c r="P7">
        <f t="shared" si="8"/>
        <v>0</v>
      </c>
      <c r="Q7">
        <v>93</v>
      </c>
      <c r="R7">
        <v>10</v>
      </c>
      <c r="S7">
        <v>10.5</v>
      </c>
      <c r="T7">
        <v>11</v>
      </c>
      <c r="U7">
        <f t="shared" si="9"/>
        <v>51.935483870967744</v>
      </c>
      <c r="V7">
        <f t="shared" si="10"/>
        <v>2.4731182795698921</v>
      </c>
      <c r="X7">
        <f t="shared" si="0"/>
        <v>49.462365591397848</v>
      </c>
      <c r="Y7">
        <f t="shared" si="0"/>
        <v>51.935483870967744</v>
      </c>
      <c r="Z7">
        <f t="shared" si="0"/>
        <v>54.408602150537632</v>
      </c>
      <c r="AA7">
        <f t="shared" si="11"/>
        <v>9.3000000000000007</v>
      </c>
      <c r="AB7">
        <f t="shared" si="1"/>
        <v>8.8571428571428577</v>
      </c>
      <c r="AC7">
        <f t="shared" si="2"/>
        <v>8.454545454545455</v>
      </c>
      <c r="AD7">
        <f t="shared" si="12"/>
        <v>8.8705627705627705</v>
      </c>
      <c r="AE7">
        <f t="shared" si="13"/>
        <v>0.42288700342359375</v>
      </c>
    </row>
    <row r="8" spans="1:31" x14ac:dyDescent="0.4">
      <c r="A8">
        <v>1000</v>
      </c>
      <c r="F8">
        <v>0.45</v>
      </c>
      <c r="G8">
        <v>0.5</v>
      </c>
      <c r="H8">
        <v>0.45</v>
      </c>
      <c r="I8">
        <f t="shared" si="4"/>
        <v>0.46666666666666662</v>
      </c>
      <c r="J8" t="e">
        <f t="shared" si="5"/>
        <v>#DIV/0!</v>
      </c>
      <c r="K8">
        <f t="shared" si="6"/>
        <v>2.8867513459481284E-2</v>
      </c>
      <c r="L8">
        <v>148</v>
      </c>
      <c r="M8">
        <v>120</v>
      </c>
      <c r="N8">
        <v>140</v>
      </c>
      <c r="O8">
        <f t="shared" si="7"/>
        <v>136</v>
      </c>
      <c r="P8">
        <f t="shared" si="8"/>
        <v>14.422205101855956</v>
      </c>
      <c r="Q8">
        <v>93</v>
      </c>
    </row>
    <row r="9" spans="1:31" x14ac:dyDescent="0.4">
      <c r="A9">
        <v>1250</v>
      </c>
    </row>
    <row r="10" spans="1:31" x14ac:dyDescent="0.4">
      <c r="A10">
        <v>1500</v>
      </c>
    </row>
    <row r="11" spans="1:31" x14ac:dyDescent="0.4">
      <c r="A11">
        <v>2000</v>
      </c>
    </row>
    <row r="12" spans="1:31" x14ac:dyDescent="0.4">
      <c r="A12">
        <v>2500</v>
      </c>
    </row>
    <row r="13" spans="1:31" x14ac:dyDescent="0.4">
      <c r="A13">
        <v>3000</v>
      </c>
    </row>
    <row r="14" spans="1:31" x14ac:dyDescent="0.4">
      <c r="A14">
        <v>3500</v>
      </c>
    </row>
    <row r="15" spans="1:31" x14ac:dyDescent="0.4">
      <c r="A15">
        <v>4000</v>
      </c>
    </row>
    <row r="16" spans="1:31" x14ac:dyDescent="0.4">
      <c r="A16">
        <v>4500</v>
      </c>
    </row>
    <row r="17" spans="1:1" x14ac:dyDescent="0.4">
      <c r="A17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workbookViewId="0">
      <selection activeCell="T7" sqref="T7"/>
    </sheetView>
  </sheetViews>
  <sheetFormatPr defaultRowHeight="13.9" x14ac:dyDescent="0.4"/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</v>
      </c>
      <c r="M1" t="s">
        <v>28</v>
      </c>
      <c r="N1" t="s">
        <v>24</v>
      </c>
      <c r="O1" t="s">
        <v>25</v>
      </c>
      <c r="P1" t="s">
        <v>31</v>
      </c>
      <c r="Q1" t="s">
        <v>32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34</v>
      </c>
      <c r="Y1" t="s">
        <v>35</v>
      </c>
      <c r="Z1" t="s">
        <v>36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</row>
    <row r="2" spans="1:31" x14ac:dyDescent="0.4">
      <c r="A2">
        <v>10</v>
      </c>
      <c r="F2">
        <v>0.4</v>
      </c>
      <c r="G2">
        <v>0.45</v>
      </c>
      <c r="H2">
        <v>0.45</v>
      </c>
      <c r="I2">
        <f>AVERAGE(F2:H2)</f>
        <v>0.43333333333333335</v>
      </c>
      <c r="K2">
        <f>STDEV(F2:H2)</f>
        <v>2.886751345948128E-2</v>
      </c>
      <c r="Q2" t="s">
        <v>33</v>
      </c>
      <c r="R2">
        <v>14</v>
      </c>
      <c r="S2">
        <v>14</v>
      </c>
      <c r="T2">
        <v>14</v>
      </c>
      <c r="U2">
        <f>AVERAGE(X2:Z2)</f>
        <v>69.247311827956992</v>
      </c>
      <c r="V2">
        <f>STDEV(X2:Z2)</f>
        <v>0</v>
      </c>
      <c r="X2">
        <f t="shared" ref="X2:Z7" si="0">460*R2/93</f>
        <v>69.247311827956992</v>
      </c>
      <c r="Y2">
        <f t="shared" si="0"/>
        <v>69.247311827956992</v>
      </c>
      <c r="Z2">
        <f t="shared" si="0"/>
        <v>69.247311827956992</v>
      </c>
      <c r="AA2">
        <f>460/X2</f>
        <v>6.6428571428571423</v>
      </c>
      <c r="AB2">
        <f t="shared" ref="AB2:AC7" si="1">460/Y2</f>
        <v>6.6428571428571423</v>
      </c>
      <c r="AC2">
        <f t="shared" si="1"/>
        <v>6.6428571428571423</v>
      </c>
      <c r="AD2">
        <f>AVERAGE(AA2:AC2)</f>
        <v>6.6428571428571423</v>
      </c>
      <c r="AE2">
        <f>STDEV(AA2:AC2)</f>
        <v>0</v>
      </c>
    </row>
    <row r="3" spans="1:31" x14ac:dyDescent="0.4">
      <c r="A3">
        <v>50</v>
      </c>
      <c r="B3">
        <v>0.9</v>
      </c>
      <c r="C3">
        <v>1</v>
      </c>
      <c r="D3">
        <v>0.95</v>
      </c>
      <c r="E3">
        <f>AVERAGE(B3:D3)</f>
        <v>0.94999999999999984</v>
      </c>
      <c r="F3">
        <v>0.4</v>
      </c>
      <c r="G3">
        <v>0.4</v>
      </c>
      <c r="H3">
        <v>0.4</v>
      </c>
      <c r="I3">
        <f t="shared" ref="I3:I11" si="2">AVERAGE(F3:H3)</f>
        <v>0.40000000000000008</v>
      </c>
      <c r="J3">
        <f>STDEV(B3:D3)</f>
        <v>4.9999999999999989E-2</v>
      </c>
      <c r="K3">
        <f t="shared" ref="K3:K11" si="3">STDEV(F3:H3)</f>
        <v>6.7986997775525911E-17</v>
      </c>
      <c r="L3">
        <v>250</v>
      </c>
      <c r="M3">
        <v>250</v>
      </c>
      <c r="N3">
        <v>250</v>
      </c>
      <c r="O3">
        <f>AVERAGE(L3:N3)</f>
        <v>250</v>
      </c>
      <c r="P3">
        <f>STDEV(L3:N3)</f>
        <v>0</v>
      </c>
      <c r="Q3">
        <v>93</v>
      </c>
      <c r="R3">
        <v>13</v>
      </c>
      <c r="S3">
        <v>13</v>
      </c>
      <c r="T3">
        <v>13</v>
      </c>
      <c r="U3">
        <f>AVERAGE(X3:Z3)</f>
        <v>64.3010752688172</v>
      </c>
      <c r="V3">
        <f>STDEV(X3:Z3)</f>
        <v>0</v>
      </c>
      <c r="X3">
        <f t="shared" si="0"/>
        <v>64.3010752688172</v>
      </c>
      <c r="Y3">
        <f t="shared" si="0"/>
        <v>64.3010752688172</v>
      </c>
      <c r="Z3">
        <f t="shared" si="0"/>
        <v>64.3010752688172</v>
      </c>
      <c r="AA3">
        <f t="shared" ref="AA3:AA7" si="4">460/X3</f>
        <v>7.1538461538461542</v>
      </c>
      <c r="AB3">
        <f t="shared" si="1"/>
        <v>7.1538461538461542</v>
      </c>
      <c r="AC3">
        <f t="shared" si="1"/>
        <v>7.1538461538461542</v>
      </c>
      <c r="AD3">
        <f t="shared" ref="AD3:AD14" si="5">AVERAGE(AA3:AC3)</f>
        <v>7.1538461538461542</v>
      </c>
      <c r="AE3">
        <f t="shared" ref="AE3:AE14" si="6">STDEV(AA3:AC3)</f>
        <v>0</v>
      </c>
    </row>
    <row r="4" spans="1:31" x14ac:dyDescent="0.4">
      <c r="A4">
        <v>100</v>
      </c>
      <c r="B4">
        <v>0.6</v>
      </c>
      <c r="C4">
        <v>0.85</v>
      </c>
      <c r="D4">
        <v>0.76</v>
      </c>
      <c r="E4">
        <f t="shared" ref="E4:E6" si="7">AVERAGE(B4:D4)</f>
        <v>0.73666666666666669</v>
      </c>
      <c r="F4">
        <v>0.45</v>
      </c>
      <c r="G4">
        <v>0.45</v>
      </c>
      <c r="H4">
        <v>0.45</v>
      </c>
      <c r="I4">
        <f t="shared" si="2"/>
        <v>0.45</v>
      </c>
      <c r="J4">
        <f t="shared" ref="J4:J6" si="8">STDEV(B4:D4)</f>
        <v>0.12662279942148347</v>
      </c>
      <c r="K4">
        <f t="shared" si="3"/>
        <v>0</v>
      </c>
      <c r="L4">
        <v>200</v>
      </c>
      <c r="M4">
        <v>200</v>
      </c>
      <c r="N4">
        <v>200</v>
      </c>
      <c r="O4">
        <f>AVERAGE(L4:N4)</f>
        <v>200</v>
      </c>
      <c r="P4">
        <f t="shared" ref="P4:P15" si="9">STDEV(L4:N4)</f>
        <v>0</v>
      </c>
      <c r="Q4">
        <v>93</v>
      </c>
      <c r="R4">
        <v>13</v>
      </c>
      <c r="S4">
        <v>13</v>
      </c>
      <c r="T4">
        <v>13</v>
      </c>
      <c r="U4">
        <f>AVERAGE(X4:Z4)</f>
        <v>64.3010752688172</v>
      </c>
      <c r="V4">
        <f>STDEV(X4:Z4)</f>
        <v>0</v>
      </c>
      <c r="X4">
        <f t="shared" si="0"/>
        <v>64.3010752688172</v>
      </c>
      <c r="Y4">
        <f t="shared" si="0"/>
        <v>64.3010752688172</v>
      </c>
      <c r="Z4">
        <f t="shared" si="0"/>
        <v>64.3010752688172</v>
      </c>
      <c r="AA4">
        <f t="shared" si="4"/>
        <v>7.1538461538461542</v>
      </c>
      <c r="AB4">
        <f t="shared" si="1"/>
        <v>7.1538461538461542</v>
      </c>
      <c r="AC4">
        <f t="shared" si="1"/>
        <v>7.1538461538461542</v>
      </c>
      <c r="AD4">
        <f t="shared" si="5"/>
        <v>7.1538461538461542</v>
      </c>
      <c r="AE4">
        <f t="shared" si="6"/>
        <v>0</v>
      </c>
    </row>
    <row r="5" spans="1:31" x14ac:dyDescent="0.4">
      <c r="A5">
        <v>200</v>
      </c>
      <c r="B5">
        <v>0.5</v>
      </c>
      <c r="C5">
        <v>0.53</v>
      </c>
      <c r="D5">
        <v>0.54</v>
      </c>
      <c r="E5">
        <f t="shared" si="7"/>
        <v>0.52333333333333332</v>
      </c>
      <c r="F5">
        <v>0.5</v>
      </c>
      <c r="G5">
        <v>0.5</v>
      </c>
      <c r="H5">
        <v>0.5</v>
      </c>
      <c r="I5">
        <f t="shared" si="2"/>
        <v>0.5</v>
      </c>
      <c r="J5">
        <f t="shared" si="8"/>
        <v>2.0816659994661344E-2</v>
      </c>
      <c r="K5">
        <f t="shared" si="3"/>
        <v>0</v>
      </c>
      <c r="L5">
        <v>200</v>
      </c>
      <c r="M5">
        <v>200</v>
      </c>
      <c r="N5">
        <v>200</v>
      </c>
      <c r="O5">
        <f>AVERAGE(L5:N5)</f>
        <v>200</v>
      </c>
      <c r="P5">
        <f t="shared" si="9"/>
        <v>0</v>
      </c>
      <c r="Q5">
        <v>93</v>
      </c>
      <c r="R5">
        <v>12</v>
      </c>
      <c r="S5">
        <v>12</v>
      </c>
      <c r="T5">
        <v>12</v>
      </c>
      <c r="U5">
        <f>AVERAGE(X5:Z5)</f>
        <v>59.354838709677416</v>
      </c>
      <c r="V5">
        <f>STDEV(X5:Z5)</f>
        <v>0</v>
      </c>
      <c r="X5">
        <f t="shared" si="0"/>
        <v>59.354838709677416</v>
      </c>
      <c r="Y5">
        <f t="shared" si="0"/>
        <v>59.354838709677416</v>
      </c>
      <c r="Z5">
        <f t="shared" si="0"/>
        <v>59.354838709677416</v>
      </c>
      <c r="AA5">
        <f t="shared" si="4"/>
        <v>7.75</v>
      </c>
      <c r="AB5">
        <f t="shared" si="1"/>
        <v>7.75</v>
      </c>
      <c r="AC5">
        <f t="shared" si="1"/>
        <v>7.75</v>
      </c>
      <c r="AD5">
        <f t="shared" si="5"/>
        <v>7.75</v>
      </c>
      <c r="AE5">
        <f t="shared" si="6"/>
        <v>0</v>
      </c>
    </row>
    <row r="6" spans="1:31" x14ac:dyDescent="0.4">
      <c r="A6">
        <v>500</v>
      </c>
      <c r="B6">
        <v>0.4</v>
      </c>
      <c r="C6">
        <v>0.4</v>
      </c>
      <c r="D6">
        <v>0.45</v>
      </c>
      <c r="E6">
        <f t="shared" si="7"/>
        <v>0.41666666666666669</v>
      </c>
      <c r="F6">
        <v>0.3</v>
      </c>
      <c r="G6">
        <v>0.3</v>
      </c>
      <c r="H6">
        <v>0.3</v>
      </c>
      <c r="I6">
        <f t="shared" si="2"/>
        <v>0.3</v>
      </c>
      <c r="J6">
        <f t="shared" si="8"/>
        <v>2.8867513459481284E-2</v>
      </c>
      <c r="K6">
        <f t="shared" si="3"/>
        <v>0</v>
      </c>
      <c r="L6">
        <v>500</v>
      </c>
      <c r="M6">
        <v>500</v>
      </c>
      <c r="N6">
        <v>500</v>
      </c>
      <c r="O6">
        <f>AVERAGE(L6:N6)</f>
        <v>500</v>
      </c>
      <c r="P6">
        <f t="shared" si="9"/>
        <v>0</v>
      </c>
      <c r="Q6">
        <v>93</v>
      </c>
      <c r="R6">
        <v>11</v>
      </c>
      <c r="S6">
        <v>11.5</v>
      </c>
      <c r="T6">
        <v>11</v>
      </c>
      <c r="U6">
        <f>AVERAGE(X6:Z6)</f>
        <v>55.232974910394262</v>
      </c>
      <c r="V6">
        <f>STDEV(X6:Z6)</f>
        <v>1.4278555044474635</v>
      </c>
      <c r="X6">
        <f t="shared" si="0"/>
        <v>54.408602150537632</v>
      </c>
      <c r="Y6">
        <f t="shared" si="0"/>
        <v>56.881720430107528</v>
      </c>
      <c r="Z6">
        <f t="shared" si="0"/>
        <v>54.408602150537632</v>
      </c>
      <c r="AA6">
        <f t="shared" si="4"/>
        <v>8.454545454545455</v>
      </c>
      <c r="AB6">
        <f t="shared" si="1"/>
        <v>8.0869565217391308</v>
      </c>
      <c r="AC6">
        <f t="shared" si="1"/>
        <v>8.454545454545455</v>
      </c>
      <c r="AD6">
        <f t="shared" si="5"/>
        <v>8.3320158102766797</v>
      </c>
      <c r="AE6">
        <f t="shared" si="6"/>
        <v>0.21222756930685854</v>
      </c>
    </row>
    <row r="7" spans="1:31" x14ac:dyDescent="0.4">
      <c r="A7">
        <v>700</v>
      </c>
      <c r="L7">
        <v>400</v>
      </c>
      <c r="M7">
        <v>410</v>
      </c>
      <c r="N7">
        <v>400</v>
      </c>
      <c r="O7">
        <f>AVERAGE(L7:N7)</f>
        <v>403.33333333333331</v>
      </c>
      <c r="P7">
        <f t="shared" si="9"/>
        <v>5.7735026918962582</v>
      </c>
      <c r="Q7">
        <v>93</v>
      </c>
      <c r="R7">
        <v>11</v>
      </c>
      <c r="S7">
        <v>10.5</v>
      </c>
      <c r="T7">
        <v>11</v>
      </c>
      <c r="U7">
        <f>AVERAGE(X7:Z7)</f>
        <v>53.584229390681003</v>
      </c>
      <c r="V7">
        <f>STDEV(X7:Z7)</f>
        <v>1.4278555044474592</v>
      </c>
      <c r="X7">
        <f t="shared" si="0"/>
        <v>54.408602150537632</v>
      </c>
      <c r="Y7">
        <f t="shared" si="0"/>
        <v>51.935483870967744</v>
      </c>
      <c r="Z7">
        <f t="shared" si="0"/>
        <v>54.408602150537632</v>
      </c>
      <c r="AA7">
        <f t="shared" si="4"/>
        <v>8.454545454545455</v>
      </c>
      <c r="AB7">
        <f t="shared" si="1"/>
        <v>8.8571428571428577</v>
      </c>
      <c r="AC7">
        <f t="shared" si="1"/>
        <v>8.454545454545455</v>
      </c>
      <c r="AD7">
        <f t="shared" si="5"/>
        <v>8.5887445887445892</v>
      </c>
      <c r="AE7">
        <f t="shared" si="6"/>
        <v>0.23243971876465455</v>
      </c>
    </row>
    <row r="8" spans="1:31" x14ac:dyDescent="0.4">
      <c r="A8">
        <v>1000</v>
      </c>
      <c r="F8">
        <v>0.4</v>
      </c>
      <c r="G8">
        <v>0.4</v>
      </c>
      <c r="H8">
        <v>0.4</v>
      </c>
      <c r="I8">
        <f t="shared" si="2"/>
        <v>0.40000000000000008</v>
      </c>
      <c r="K8">
        <f t="shared" si="3"/>
        <v>6.7986997775525911E-17</v>
      </c>
      <c r="L8">
        <v>333</v>
      </c>
      <c r="M8">
        <v>333</v>
      </c>
      <c r="N8">
        <v>333</v>
      </c>
      <c r="O8">
        <f>AVERAGE(L8:N8)</f>
        <v>333</v>
      </c>
      <c r="P8">
        <f t="shared" si="9"/>
        <v>0</v>
      </c>
      <c r="Q8">
        <v>93</v>
      </c>
      <c r="R8">
        <v>11</v>
      </c>
      <c r="S8">
        <v>11</v>
      </c>
      <c r="T8">
        <v>10</v>
      </c>
      <c r="U8">
        <f>AVERAGE(X8:Z8)</f>
        <v>52.759856630824373</v>
      </c>
      <c r="V8">
        <f>STDEV(X8:Z8)</f>
        <v>2.8557110088949229</v>
      </c>
      <c r="X8">
        <f>460*R8/93</f>
        <v>54.408602150537632</v>
      </c>
      <c r="Y8">
        <f>460*S8/93</f>
        <v>54.408602150537632</v>
      </c>
      <c r="Z8">
        <f>460*T8/93</f>
        <v>49.462365591397848</v>
      </c>
      <c r="AA8">
        <f t="shared" ref="AA8:AC8" si="10">460/X8</f>
        <v>8.454545454545455</v>
      </c>
      <c r="AB8">
        <f t="shared" si="10"/>
        <v>8.454545454545455</v>
      </c>
      <c r="AC8">
        <f t="shared" si="10"/>
        <v>9.3000000000000007</v>
      </c>
      <c r="AD8">
        <f t="shared" si="5"/>
        <v>8.7363636363636363</v>
      </c>
      <c r="AE8">
        <f t="shared" si="6"/>
        <v>0.48812340940577464</v>
      </c>
    </row>
    <row r="9" spans="1:31" x14ac:dyDescent="0.4">
      <c r="A9">
        <v>1500</v>
      </c>
      <c r="F9">
        <v>0.4</v>
      </c>
      <c r="G9">
        <v>0.4</v>
      </c>
      <c r="H9">
        <v>0.4</v>
      </c>
      <c r="I9">
        <f t="shared" si="2"/>
        <v>0.40000000000000008</v>
      </c>
      <c r="K9">
        <f t="shared" si="3"/>
        <v>6.7986997775525911E-17</v>
      </c>
      <c r="L9">
        <v>307</v>
      </c>
      <c r="M9">
        <v>322</v>
      </c>
      <c r="N9">
        <v>317</v>
      </c>
      <c r="O9">
        <f t="shared" ref="O9:O15" si="11">AVERAGE(L9:N9)</f>
        <v>315.33333333333331</v>
      </c>
      <c r="P9">
        <f t="shared" si="9"/>
        <v>7.6376261582597333</v>
      </c>
      <c r="Q9">
        <v>93</v>
      </c>
      <c r="R9">
        <v>11</v>
      </c>
      <c r="S9">
        <v>10</v>
      </c>
      <c r="T9">
        <v>10</v>
      </c>
      <c r="U9">
        <f t="shared" ref="U9:U14" si="12">AVERAGE(X9:Z9)</f>
        <v>51.111111111111114</v>
      </c>
      <c r="V9">
        <f t="shared" ref="V9:V14" si="13">STDEV(X9:Z9)</f>
        <v>2.8557110088949229</v>
      </c>
      <c r="X9">
        <f t="shared" ref="X9:Z14" si="14">460*R9/93</f>
        <v>54.408602150537632</v>
      </c>
      <c r="Y9">
        <f t="shared" si="14"/>
        <v>49.462365591397848</v>
      </c>
      <c r="Z9">
        <f t="shared" si="14"/>
        <v>49.462365591397848</v>
      </c>
      <c r="AA9">
        <f t="shared" ref="AA9:AA14" si="15">460/X9</f>
        <v>8.454545454545455</v>
      </c>
      <c r="AB9">
        <f t="shared" ref="AB9:AB14" si="16">460/Y9</f>
        <v>9.3000000000000007</v>
      </c>
      <c r="AC9">
        <f t="shared" ref="AC9:AC14" si="17">460/Z9</f>
        <v>9.3000000000000007</v>
      </c>
      <c r="AD9">
        <f t="shared" si="5"/>
        <v>9.0181818181818194</v>
      </c>
      <c r="AE9">
        <f t="shared" si="6"/>
        <v>0.48812340940577464</v>
      </c>
    </row>
    <row r="10" spans="1:31" x14ac:dyDescent="0.4">
      <c r="A10">
        <v>2000</v>
      </c>
      <c r="F10">
        <v>0.45</v>
      </c>
      <c r="G10">
        <v>0.4</v>
      </c>
      <c r="H10">
        <v>0.43</v>
      </c>
      <c r="I10">
        <f t="shared" si="2"/>
        <v>0.42666666666666669</v>
      </c>
      <c r="K10">
        <f t="shared" si="3"/>
        <v>2.5166114784235822E-2</v>
      </c>
      <c r="L10">
        <v>307</v>
      </c>
      <c r="M10">
        <v>310</v>
      </c>
      <c r="N10">
        <v>298</v>
      </c>
      <c r="O10">
        <f t="shared" si="11"/>
        <v>305</v>
      </c>
      <c r="P10">
        <f t="shared" si="9"/>
        <v>6.2449979983983983</v>
      </c>
      <c r="Q10">
        <v>93</v>
      </c>
      <c r="R10">
        <v>9</v>
      </c>
      <c r="S10">
        <v>9</v>
      </c>
      <c r="T10">
        <v>9.5</v>
      </c>
      <c r="U10">
        <f t="shared" si="12"/>
        <v>45.340501792114701</v>
      </c>
      <c r="V10">
        <f t="shared" si="13"/>
        <v>1.4278555044474635</v>
      </c>
      <c r="X10">
        <f t="shared" si="14"/>
        <v>44.516129032258064</v>
      </c>
      <c r="Y10">
        <f t="shared" si="14"/>
        <v>44.516129032258064</v>
      </c>
      <c r="Z10">
        <f t="shared" si="14"/>
        <v>46.98924731182796</v>
      </c>
      <c r="AA10">
        <f t="shared" si="15"/>
        <v>10.333333333333334</v>
      </c>
      <c r="AB10">
        <f t="shared" si="16"/>
        <v>10.333333333333334</v>
      </c>
      <c r="AC10">
        <f t="shared" si="17"/>
        <v>9.7894736842105257</v>
      </c>
      <c r="AD10">
        <f t="shared" si="5"/>
        <v>10.15204678362573</v>
      </c>
      <c r="AE10">
        <f t="shared" si="6"/>
        <v>0.31399751482242877</v>
      </c>
    </row>
    <row r="11" spans="1:31" x14ac:dyDescent="0.4">
      <c r="A11">
        <v>2500</v>
      </c>
      <c r="F11">
        <v>0.45</v>
      </c>
      <c r="G11">
        <v>0.43</v>
      </c>
      <c r="H11">
        <v>0.44</v>
      </c>
      <c r="I11">
        <f t="shared" si="2"/>
        <v>0.44</v>
      </c>
      <c r="K11">
        <f t="shared" si="3"/>
        <v>1.0000000000000009E-2</v>
      </c>
      <c r="L11">
        <v>312</v>
      </c>
      <c r="M11">
        <v>310</v>
      </c>
      <c r="N11">
        <v>307</v>
      </c>
      <c r="O11">
        <f t="shared" si="11"/>
        <v>309.66666666666669</v>
      </c>
      <c r="P11">
        <f t="shared" si="9"/>
        <v>2.5166114784235831</v>
      </c>
      <c r="Q11">
        <v>93</v>
      </c>
      <c r="R11">
        <v>10</v>
      </c>
      <c r="S11">
        <v>10</v>
      </c>
      <c r="T11">
        <v>9.5</v>
      </c>
      <c r="U11">
        <f t="shared" si="12"/>
        <v>48.637992831541219</v>
      </c>
      <c r="V11">
        <f t="shared" si="13"/>
        <v>1.4278555044474592</v>
      </c>
      <c r="X11">
        <f t="shared" si="14"/>
        <v>49.462365591397848</v>
      </c>
      <c r="Y11">
        <f t="shared" si="14"/>
        <v>49.462365591397848</v>
      </c>
      <c r="Z11">
        <f t="shared" si="14"/>
        <v>46.98924731182796</v>
      </c>
      <c r="AA11">
        <f t="shared" si="15"/>
        <v>9.3000000000000007</v>
      </c>
      <c r="AB11">
        <f t="shared" si="16"/>
        <v>9.3000000000000007</v>
      </c>
      <c r="AC11">
        <f t="shared" si="17"/>
        <v>9.7894736842105257</v>
      </c>
      <c r="AD11">
        <f t="shared" si="5"/>
        <v>9.4631578947368435</v>
      </c>
      <c r="AE11">
        <f t="shared" si="6"/>
        <v>0.28259776334018444</v>
      </c>
    </row>
    <row r="12" spans="1:31" x14ac:dyDescent="0.4">
      <c r="A12">
        <v>3000</v>
      </c>
      <c r="L12">
        <v>303</v>
      </c>
      <c r="M12">
        <v>294</v>
      </c>
      <c r="N12">
        <v>300</v>
      </c>
      <c r="O12">
        <f t="shared" si="11"/>
        <v>299</v>
      </c>
      <c r="P12">
        <f t="shared" si="9"/>
        <v>4.5825756949558398</v>
      </c>
      <c r="Q12">
        <v>93</v>
      </c>
      <c r="R12">
        <v>9</v>
      </c>
      <c r="S12">
        <v>9.5</v>
      </c>
      <c r="T12">
        <v>9.5</v>
      </c>
      <c r="U12">
        <f t="shared" si="12"/>
        <v>46.16487455197133</v>
      </c>
      <c r="V12">
        <f t="shared" si="13"/>
        <v>1.4278555044474635</v>
      </c>
      <c r="X12">
        <f t="shared" si="14"/>
        <v>44.516129032258064</v>
      </c>
      <c r="Y12">
        <f t="shared" si="14"/>
        <v>46.98924731182796</v>
      </c>
      <c r="Z12">
        <f t="shared" si="14"/>
        <v>46.98924731182796</v>
      </c>
      <c r="AA12">
        <f t="shared" si="15"/>
        <v>10.333333333333334</v>
      </c>
      <c r="AB12">
        <f t="shared" si="16"/>
        <v>9.7894736842105257</v>
      </c>
      <c r="AC12">
        <f t="shared" si="17"/>
        <v>9.7894736842105257</v>
      </c>
      <c r="AD12">
        <f t="shared" si="5"/>
        <v>9.9707602339181278</v>
      </c>
      <c r="AE12">
        <f t="shared" si="6"/>
        <v>0.31399751482242877</v>
      </c>
    </row>
    <row r="13" spans="1:31" x14ac:dyDescent="0.4">
      <c r="A13">
        <v>3500</v>
      </c>
      <c r="L13">
        <v>312.5</v>
      </c>
      <c r="M13">
        <v>310</v>
      </c>
      <c r="N13">
        <v>306</v>
      </c>
      <c r="O13">
        <f t="shared" si="11"/>
        <v>309.5</v>
      </c>
      <c r="P13">
        <f t="shared" si="9"/>
        <v>3.2787192621510002</v>
      </c>
      <c r="Q13">
        <v>93</v>
      </c>
      <c r="R13">
        <v>9.5</v>
      </c>
      <c r="S13">
        <v>9</v>
      </c>
      <c r="T13">
        <v>9</v>
      </c>
      <c r="U13">
        <f t="shared" si="12"/>
        <v>45.340501792114686</v>
      </c>
      <c r="V13">
        <f t="shared" si="13"/>
        <v>1.4278555044474635</v>
      </c>
      <c r="X13">
        <f t="shared" si="14"/>
        <v>46.98924731182796</v>
      </c>
      <c r="Y13">
        <f t="shared" si="14"/>
        <v>44.516129032258064</v>
      </c>
      <c r="Z13">
        <f t="shared" si="14"/>
        <v>44.516129032258064</v>
      </c>
      <c r="AA13">
        <f t="shared" si="15"/>
        <v>9.7894736842105257</v>
      </c>
      <c r="AB13">
        <f t="shared" si="16"/>
        <v>10.333333333333334</v>
      </c>
      <c r="AC13">
        <f t="shared" si="17"/>
        <v>10.333333333333334</v>
      </c>
      <c r="AD13">
        <f t="shared" si="5"/>
        <v>10.15204678362573</v>
      </c>
      <c r="AE13">
        <f t="shared" si="6"/>
        <v>0.31399751482242877</v>
      </c>
    </row>
    <row r="14" spans="1:31" x14ac:dyDescent="0.4">
      <c r="A14">
        <v>4000</v>
      </c>
      <c r="L14">
        <v>307</v>
      </c>
      <c r="M14">
        <v>300</v>
      </c>
      <c r="N14">
        <v>298</v>
      </c>
      <c r="O14">
        <f t="shared" si="11"/>
        <v>301.66666666666669</v>
      </c>
      <c r="P14">
        <f t="shared" si="9"/>
        <v>4.7258156262526088</v>
      </c>
      <c r="Q14">
        <v>93</v>
      </c>
      <c r="R14">
        <v>9</v>
      </c>
      <c r="S14">
        <v>9</v>
      </c>
      <c r="T14">
        <v>9</v>
      </c>
      <c r="U14">
        <f t="shared" si="12"/>
        <v>44.516129032258071</v>
      </c>
      <c r="V14">
        <f t="shared" si="13"/>
        <v>8.7023357152673167E-15</v>
      </c>
      <c r="X14">
        <f t="shared" si="14"/>
        <v>44.516129032258064</v>
      </c>
      <c r="Y14">
        <f t="shared" si="14"/>
        <v>44.516129032258064</v>
      </c>
      <c r="Z14">
        <f t="shared" si="14"/>
        <v>44.516129032258064</v>
      </c>
      <c r="AA14">
        <f t="shared" si="15"/>
        <v>10.333333333333334</v>
      </c>
      <c r="AB14">
        <f t="shared" si="16"/>
        <v>10.333333333333334</v>
      </c>
      <c r="AC14">
        <f t="shared" si="17"/>
        <v>10.333333333333334</v>
      </c>
      <c r="AD14">
        <f t="shared" si="5"/>
        <v>10.333333333333334</v>
      </c>
      <c r="AE14">
        <f t="shared" si="6"/>
        <v>0</v>
      </c>
    </row>
    <row r="15" spans="1:31" x14ac:dyDescent="0.4">
      <c r="A15">
        <v>4500</v>
      </c>
      <c r="L15">
        <v>282</v>
      </c>
      <c r="M15">
        <v>244</v>
      </c>
      <c r="N15">
        <v>207</v>
      </c>
      <c r="O15">
        <f t="shared" si="11"/>
        <v>244.33333333333334</v>
      </c>
      <c r="P15">
        <f t="shared" si="9"/>
        <v>37.501111094650632</v>
      </c>
      <c r="Q15">
        <v>93</v>
      </c>
    </row>
    <row r="16" spans="1:31" x14ac:dyDescent="0.4">
      <c r="A16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mengmengjiang</dc:creator>
  <cp:lastModifiedBy>mengmengjiang</cp:lastModifiedBy>
  <dcterms:created xsi:type="dcterms:W3CDTF">2017-03-30T08:39:40Z</dcterms:created>
  <dcterms:modified xsi:type="dcterms:W3CDTF">2017-04-16T10:47:10Z</dcterms:modified>
</cp:coreProperties>
</file>