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OneDrive\work\【☀】Thesis2\【☀】研究报告及论文初稿\【35】最大打印频率\datas\"/>
    </mc:Choice>
  </mc:AlternateContent>
  <xr:revisionPtr revIDLastSave="0" documentId="8_{9B00D81E-CE07-4003-9EE7-05439E9E32E2}" xr6:coauthVersionLast="17" xr6:coauthVersionMax="17" xr10:uidLastSave="{00000000-0000-0000-0000-000000000000}"/>
  <bookViews>
    <workbookView xWindow="0" yWindow="0" windowWidth="14415" windowHeight="6060" firstSheet="2" activeTab="1" xr2:uid="{00000000-000D-0000-FFFF-FFFF00000000}"/>
  </bookViews>
  <sheets>
    <sheet name="v1" sheetId="1" r:id="rId1"/>
    <sheet name="v2" sheetId="2" r:id="rId2"/>
    <sheet name="v3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O3" i="3"/>
  <c r="Q3" i="3"/>
  <c r="W4" i="3"/>
  <c r="Z4" i="3"/>
  <c r="X4" i="3"/>
  <c r="AA4" i="3"/>
  <c r="Y4" i="3"/>
  <c r="AB4" i="3"/>
  <c r="AC4" i="3"/>
  <c r="AD4" i="3"/>
  <c r="W5" i="3"/>
  <c r="Z5" i="3"/>
  <c r="X5" i="3"/>
  <c r="AA5" i="3"/>
  <c r="Y5" i="3"/>
  <c r="AB5" i="3"/>
  <c r="AC5" i="3"/>
  <c r="AD5" i="3"/>
  <c r="W6" i="3"/>
  <c r="Z6" i="3"/>
  <c r="X6" i="3"/>
  <c r="AA6" i="3"/>
  <c r="Y6" i="3"/>
  <c r="AB6" i="3"/>
  <c r="AC6" i="3"/>
  <c r="AD6" i="3"/>
  <c r="W7" i="3"/>
  <c r="Z7" i="3"/>
  <c r="X7" i="3"/>
  <c r="AA7" i="3"/>
  <c r="Y7" i="3"/>
  <c r="AB7" i="3"/>
  <c r="AC7" i="3"/>
  <c r="AD7" i="3"/>
  <c r="W8" i="3"/>
  <c r="Z8" i="3"/>
  <c r="X8" i="3"/>
  <c r="AA8" i="3"/>
  <c r="Y8" i="3"/>
  <c r="AB8" i="3"/>
  <c r="AC8" i="3"/>
  <c r="AD8" i="3"/>
  <c r="W9" i="3"/>
  <c r="Z9" i="3"/>
  <c r="X9" i="3"/>
  <c r="AA9" i="3"/>
  <c r="Y9" i="3"/>
  <c r="AB9" i="3"/>
  <c r="AC9" i="3"/>
  <c r="AD9" i="3"/>
  <c r="W10" i="3"/>
  <c r="Z10" i="3"/>
  <c r="X10" i="3"/>
  <c r="AA10" i="3"/>
  <c r="Y10" i="3"/>
  <c r="AB10" i="3"/>
  <c r="AC10" i="3"/>
  <c r="AD10" i="3"/>
  <c r="W11" i="3"/>
  <c r="Z11" i="3"/>
  <c r="X11" i="3"/>
  <c r="AA11" i="3"/>
  <c r="Y11" i="3"/>
  <c r="AB11" i="3"/>
  <c r="AC11" i="3"/>
  <c r="AD11" i="3"/>
  <c r="W12" i="3"/>
  <c r="Z12" i="3"/>
  <c r="X12" i="3"/>
  <c r="AA12" i="3"/>
  <c r="Y12" i="3"/>
  <c r="AB12" i="3"/>
  <c r="AC12" i="3"/>
  <c r="AD12" i="3"/>
  <c r="W13" i="3"/>
  <c r="Z13" i="3"/>
  <c r="X13" i="3"/>
  <c r="AA13" i="3"/>
  <c r="Y13" i="3"/>
  <c r="AB13" i="3"/>
  <c r="AC13" i="3"/>
  <c r="AD13" i="3"/>
  <c r="W14" i="3"/>
  <c r="Z14" i="3"/>
  <c r="X14" i="3"/>
  <c r="AA14" i="3"/>
  <c r="Y14" i="3"/>
  <c r="AB14" i="3"/>
  <c r="AC14" i="3"/>
  <c r="AD14" i="3"/>
  <c r="W2" i="3"/>
  <c r="Z2" i="3"/>
  <c r="X2" i="3"/>
  <c r="AA2" i="3"/>
  <c r="Y2" i="3"/>
  <c r="AB2" i="3"/>
  <c r="AD2" i="3"/>
  <c r="AC2" i="3"/>
  <c r="U4" i="3"/>
  <c r="U5" i="3"/>
  <c r="U6" i="3"/>
  <c r="U7" i="3"/>
  <c r="U8" i="3"/>
  <c r="U9" i="3"/>
  <c r="U10" i="3"/>
  <c r="U11" i="3"/>
  <c r="U12" i="3"/>
  <c r="U13" i="3"/>
  <c r="U14" i="3"/>
  <c r="U2" i="3"/>
  <c r="T4" i="3"/>
  <c r="T5" i="3"/>
  <c r="T6" i="3"/>
  <c r="T7" i="3"/>
  <c r="T8" i="3"/>
  <c r="T9" i="3"/>
  <c r="T10" i="3"/>
  <c r="T11" i="3"/>
  <c r="T12" i="3"/>
  <c r="T13" i="3"/>
  <c r="T14" i="3"/>
  <c r="T2" i="3"/>
  <c r="W4" i="2"/>
  <c r="Z4" i="2"/>
  <c r="X4" i="2"/>
  <c r="AA4" i="2"/>
  <c r="Y4" i="2"/>
  <c r="AB4" i="2"/>
  <c r="AC4" i="2"/>
  <c r="AD4" i="2"/>
  <c r="W5" i="2"/>
  <c r="Z5" i="2"/>
  <c r="X5" i="2"/>
  <c r="AA5" i="2"/>
  <c r="Y5" i="2"/>
  <c r="AB5" i="2"/>
  <c r="AC5" i="2"/>
  <c r="AD5" i="2"/>
  <c r="W6" i="2"/>
  <c r="Z6" i="2"/>
  <c r="X6" i="2"/>
  <c r="AA6" i="2"/>
  <c r="Y6" i="2"/>
  <c r="AB6" i="2"/>
  <c r="AC6" i="2"/>
  <c r="AD6" i="2"/>
  <c r="W8" i="2"/>
  <c r="Z8" i="2"/>
  <c r="X8" i="2"/>
  <c r="AA8" i="2"/>
  <c r="Y8" i="2"/>
  <c r="AB8" i="2"/>
  <c r="AC8" i="2"/>
  <c r="AD8" i="2"/>
  <c r="W9" i="2"/>
  <c r="Z9" i="2"/>
  <c r="X9" i="2"/>
  <c r="AA9" i="2"/>
  <c r="Y9" i="2"/>
  <c r="AB9" i="2"/>
  <c r="AC9" i="2"/>
  <c r="AD9" i="2"/>
  <c r="W10" i="2"/>
  <c r="Z10" i="2"/>
  <c r="X10" i="2"/>
  <c r="AA10" i="2"/>
  <c r="Y10" i="2"/>
  <c r="AB10" i="2"/>
  <c r="AC10" i="2"/>
  <c r="AD10" i="2"/>
  <c r="W11" i="2"/>
  <c r="Z11" i="2"/>
  <c r="X11" i="2"/>
  <c r="AA11" i="2"/>
  <c r="Y11" i="2"/>
  <c r="AB11" i="2"/>
  <c r="AC11" i="2"/>
  <c r="AD11" i="2"/>
  <c r="W12" i="2"/>
  <c r="Z12" i="2"/>
  <c r="X12" i="2"/>
  <c r="AA12" i="2"/>
  <c r="Y12" i="2"/>
  <c r="AB12" i="2"/>
  <c r="AC12" i="2"/>
  <c r="AD12" i="2"/>
  <c r="W13" i="2"/>
  <c r="Z13" i="2"/>
  <c r="X13" i="2"/>
  <c r="AA13" i="2"/>
  <c r="Y13" i="2"/>
  <c r="AB13" i="2"/>
  <c r="AC13" i="2"/>
  <c r="AD13" i="2"/>
  <c r="W14" i="2"/>
  <c r="Z14" i="2"/>
  <c r="X14" i="2"/>
  <c r="AA14" i="2"/>
  <c r="Y14" i="2"/>
  <c r="AB14" i="2"/>
  <c r="AC14" i="2"/>
  <c r="AD14" i="2"/>
  <c r="W3" i="2"/>
  <c r="Z3" i="2"/>
  <c r="X3" i="2"/>
  <c r="AA3" i="2"/>
  <c r="Y3" i="2"/>
  <c r="AB3" i="2"/>
  <c r="AD3" i="2"/>
  <c r="AC3" i="2"/>
  <c r="U4" i="2"/>
  <c r="U5" i="2"/>
  <c r="U6" i="2"/>
  <c r="U8" i="2"/>
  <c r="U9" i="2"/>
  <c r="U10" i="2"/>
  <c r="U11" i="2"/>
  <c r="U12" i="2"/>
  <c r="U13" i="2"/>
  <c r="U14" i="2"/>
  <c r="U3" i="2"/>
  <c r="T4" i="2"/>
  <c r="T5" i="2"/>
  <c r="T6" i="2"/>
  <c r="T8" i="2"/>
  <c r="T9" i="2"/>
  <c r="T10" i="2"/>
  <c r="T11" i="2"/>
  <c r="T12" i="2"/>
  <c r="T13" i="2"/>
  <c r="T14" i="2"/>
  <c r="T3" i="2"/>
  <c r="X3" i="1"/>
  <c r="AA3" i="1"/>
  <c r="Y3" i="1"/>
  <c r="AB3" i="1"/>
  <c r="Z3" i="1"/>
  <c r="AC3" i="1"/>
  <c r="AD3" i="1"/>
  <c r="AE3" i="1"/>
  <c r="X4" i="1"/>
  <c r="AA4" i="1"/>
  <c r="Y4" i="1"/>
  <c r="AB4" i="1"/>
  <c r="Z4" i="1"/>
  <c r="AC4" i="1"/>
  <c r="AD4" i="1"/>
  <c r="AE4" i="1"/>
  <c r="X5" i="1"/>
  <c r="AA5" i="1"/>
  <c r="Y5" i="1"/>
  <c r="AB5" i="1"/>
  <c r="Z5" i="1"/>
  <c r="AC5" i="1"/>
  <c r="AD5" i="1"/>
  <c r="AE5" i="1"/>
  <c r="X6" i="1"/>
  <c r="AA6" i="1"/>
  <c r="Y6" i="1"/>
  <c r="AB6" i="1"/>
  <c r="Z6" i="1"/>
  <c r="AC6" i="1"/>
  <c r="AD6" i="1"/>
  <c r="AE6" i="1"/>
  <c r="X7" i="1"/>
  <c r="AA7" i="1"/>
  <c r="Y7" i="1"/>
  <c r="AB7" i="1"/>
  <c r="Z7" i="1"/>
  <c r="AC7" i="1"/>
  <c r="AD7" i="1"/>
  <c r="AE7" i="1"/>
  <c r="X8" i="1"/>
  <c r="AA8" i="1"/>
  <c r="Y8" i="1"/>
  <c r="AB8" i="1"/>
  <c r="Z8" i="1"/>
  <c r="AC8" i="1"/>
  <c r="AD8" i="1"/>
  <c r="AE8" i="1"/>
  <c r="X9" i="1"/>
  <c r="AA9" i="1"/>
  <c r="Y9" i="1"/>
  <c r="AB9" i="1"/>
  <c r="Z9" i="1"/>
  <c r="AC9" i="1"/>
  <c r="AD9" i="1"/>
  <c r="AE9" i="1"/>
  <c r="X10" i="1"/>
  <c r="AA10" i="1"/>
  <c r="Y10" i="1"/>
  <c r="AB10" i="1"/>
  <c r="Z10" i="1"/>
  <c r="AC10" i="1"/>
  <c r="AD10" i="1"/>
  <c r="AE10" i="1"/>
  <c r="X11" i="1"/>
  <c r="AA11" i="1"/>
  <c r="Y11" i="1"/>
  <c r="AB11" i="1"/>
  <c r="Z11" i="1"/>
  <c r="AC11" i="1"/>
  <c r="AD11" i="1"/>
  <c r="AE11" i="1"/>
  <c r="X12" i="1"/>
  <c r="AA12" i="1"/>
  <c r="Y12" i="1"/>
  <c r="AB12" i="1"/>
  <c r="Z12" i="1"/>
  <c r="AC12" i="1"/>
  <c r="AD12" i="1"/>
  <c r="AE12" i="1"/>
  <c r="X13" i="1"/>
  <c r="AA13" i="1"/>
  <c r="Y13" i="1"/>
  <c r="AB13" i="1"/>
  <c r="Z13" i="1"/>
  <c r="AC13" i="1"/>
  <c r="AD13" i="1"/>
  <c r="AE13" i="1"/>
  <c r="X14" i="1"/>
  <c r="AA14" i="1"/>
  <c r="Y14" i="1"/>
  <c r="AB14" i="1"/>
  <c r="Z14" i="1"/>
  <c r="AC14" i="1"/>
  <c r="AD14" i="1"/>
  <c r="AE14" i="1"/>
  <c r="X2" i="1"/>
  <c r="AA2" i="1"/>
  <c r="Y2" i="1"/>
  <c r="AB2" i="1"/>
  <c r="Z2" i="1"/>
  <c r="AC2" i="1"/>
  <c r="AE2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P2" i="3"/>
  <c r="O2" i="3"/>
  <c r="K4" i="3"/>
  <c r="K5" i="3"/>
  <c r="K6" i="3"/>
  <c r="K7" i="3"/>
  <c r="K8" i="3"/>
  <c r="K9" i="3"/>
  <c r="K10" i="3"/>
  <c r="K11" i="3"/>
  <c r="K12" i="3"/>
  <c r="K13" i="3"/>
  <c r="K14" i="3"/>
  <c r="I4" i="3"/>
  <c r="I5" i="3"/>
  <c r="I6" i="3"/>
  <c r="I7" i="3"/>
  <c r="I8" i="3"/>
  <c r="I9" i="3"/>
  <c r="I10" i="3"/>
  <c r="I11" i="3"/>
  <c r="I12" i="3"/>
  <c r="I13" i="3"/>
  <c r="I14" i="3"/>
  <c r="K2" i="3"/>
  <c r="I2" i="3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P3" i="2"/>
  <c r="O3" i="2"/>
  <c r="K4" i="2"/>
  <c r="K5" i="2"/>
  <c r="K6" i="2"/>
  <c r="K7" i="2"/>
  <c r="K8" i="2"/>
  <c r="K9" i="2"/>
  <c r="K10" i="2"/>
  <c r="K11" i="2"/>
  <c r="K12" i="2"/>
  <c r="K13" i="2"/>
  <c r="I4" i="2"/>
  <c r="I5" i="2"/>
  <c r="I6" i="2"/>
  <c r="I7" i="2"/>
  <c r="I8" i="2"/>
  <c r="I9" i="2"/>
  <c r="I10" i="2"/>
  <c r="I11" i="2"/>
  <c r="I12" i="2"/>
  <c r="I13" i="2"/>
  <c r="K3" i="2"/>
  <c r="I3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I3" i="1"/>
  <c r="I4" i="1"/>
  <c r="I5" i="1"/>
  <c r="I6" i="1"/>
  <c r="I7" i="1"/>
  <c r="I8" i="1"/>
  <c r="I9" i="1"/>
  <c r="I10" i="1"/>
  <c r="I11" i="1"/>
  <c r="I12" i="1"/>
  <c r="I13" i="1"/>
  <c r="I14" i="1"/>
  <c r="K2" i="1"/>
  <c r="I2" i="1"/>
</calcChain>
</file>

<file path=xl/sharedStrings.xml><?xml version="1.0" encoding="utf-8"?>
<sst xmlns="http://schemas.openxmlformats.org/spreadsheetml/2006/main" count="92" uniqueCount="32">
  <si>
    <t>fv</t>
  </si>
  <si>
    <t>tf1</t>
  </si>
  <si>
    <t>tf2</t>
  </si>
  <si>
    <t>tf3</t>
  </si>
  <si>
    <t>tfeva</t>
  </si>
  <si>
    <t>tp1</t>
  </si>
  <si>
    <t>tp2</t>
  </si>
  <si>
    <t>tp3</t>
  </si>
  <si>
    <t>tpeva</t>
  </si>
  <si>
    <t>stdtf</t>
  </si>
  <si>
    <t>stdtp</t>
  </si>
  <si>
    <t>fv1</t>
    <phoneticPr fontId="1" type="noConversion"/>
  </si>
  <si>
    <t>fv2</t>
    <phoneticPr fontId="1" type="noConversion"/>
  </si>
  <si>
    <t>fv3</t>
    <phoneticPr fontId="1" type="noConversion"/>
  </si>
  <si>
    <t>fveva</t>
    <phoneticPr fontId="1" type="noConversion"/>
  </si>
  <si>
    <t>stdfv</t>
    <phoneticPr fontId="1" type="noConversion"/>
  </si>
  <si>
    <t>nozzle</t>
    <phoneticPr fontId="1" type="noConversion"/>
  </si>
  <si>
    <t>d1</t>
  </si>
  <si>
    <t>d2</t>
  </si>
  <si>
    <t>d3</t>
  </si>
  <si>
    <t>deva</t>
  </si>
  <si>
    <t>stdd</t>
  </si>
  <si>
    <t>qd</t>
  </si>
  <si>
    <t>d11</t>
    <phoneticPr fontId="1" type="noConversion"/>
  </si>
  <si>
    <t>d22</t>
    <phoneticPr fontId="1" type="noConversion"/>
  </si>
  <si>
    <t>d33</t>
    <phoneticPr fontId="1" type="noConversion"/>
  </si>
  <si>
    <t>ra1</t>
  </si>
  <si>
    <t>ra2</t>
  </si>
  <si>
    <t>ra3</t>
  </si>
  <si>
    <t>raeva</t>
  </si>
  <si>
    <t>rastd</t>
  </si>
  <si>
    <t>80/32G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</si>
</sst>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opLeftCell="I1" workbookViewId="0" xr3:uid="{AEA406A1-0E4B-5B11-9CD5-51D6E497D94C}">
      <selection activeCell="L13" sqref="L13"/>
    </sheetView>
  </sheetViews>
  <sheetFormatPr defaultRowHeight="13.9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10</v>
      </c>
      <c r="B2">
        <v>0.1</v>
      </c>
      <c r="C2">
        <v>0.1</v>
      </c>
      <c r="D2">
        <v>0.1</v>
      </c>
      <c r="F2">
        <v>0.25</v>
      </c>
      <c r="G2">
        <v>0.2</v>
      </c>
      <c r="H2">
        <v>0.24</v>
      </c>
      <c r="I2">
        <f>AVERAGE(F2:H2)</f>
        <v>0.22999999999999998</v>
      </c>
      <c r="K2">
        <f>STDEV(F2:H2)</f>
        <v>2.6457513110645901E-2</v>
      </c>
      <c r="L2">
        <v>670</v>
      </c>
      <c r="M2">
        <v>700</v>
      </c>
      <c r="N2">
        <v>680</v>
      </c>
      <c r="O2">
        <f>AVERAGE(L2:N2)</f>
        <v>683.33333333333337</v>
      </c>
      <c r="P2">
        <f>STDEV(L2:N2)</f>
        <v>15.275252316519467</v>
      </c>
      <c r="Q2" t="s">
        <v>31</v>
      </c>
      <c r="R2">
        <v>17</v>
      </c>
      <c r="S2">
        <v>17</v>
      </c>
      <c r="T2">
        <v>17</v>
      </c>
      <c r="U2">
        <f>AVERAGE(X2:Z2)</f>
        <v>53.125</v>
      </c>
      <c r="V2">
        <f>STDEV(X2:Z2)</f>
        <v>0</v>
      </c>
      <c r="X2">
        <f>250*R2/80</f>
        <v>53.125</v>
      </c>
      <c r="Y2">
        <f t="shared" ref="Y2:Z8" si="0">250*S2/80</f>
        <v>53.125</v>
      </c>
      <c r="Z2">
        <f t="shared" si="0"/>
        <v>53.125</v>
      </c>
      <c r="AA2">
        <f>250/X2</f>
        <v>4.7058823529411766</v>
      </c>
      <c r="AB2">
        <f t="shared" ref="AB2:AC8" si="1">250/Y2</f>
        <v>4.7058823529411766</v>
      </c>
      <c r="AC2">
        <f t="shared" si="1"/>
        <v>4.7058823529411766</v>
      </c>
      <c r="AD2">
        <f>AVERAGE(AA2:AC2)</f>
        <v>4.7058823529411766</v>
      </c>
      <c r="AE2">
        <f>STDEV(AA2:AC2)</f>
        <v>0</v>
      </c>
    </row>
    <row r="3" spans="1:31">
      <c r="A3">
        <v>50</v>
      </c>
      <c r="F3">
        <v>0.25</v>
      </c>
      <c r="G3">
        <v>0.25</v>
      </c>
      <c r="H3">
        <v>0.25</v>
      </c>
      <c r="I3">
        <f t="shared" ref="I3:I14" si="2">AVERAGE(F3:H3)</f>
        <v>0.25</v>
      </c>
      <c r="K3">
        <f t="shared" ref="K3:K14" si="3">STDEV(F3:H3)</f>
        <v>0</v>
      </c>
      <c r="L3">
        <v>920</v>
      </c>
      <c r="M3">
        <v>900</v>
      </c>
      <c r="N3">
        <v>950</v>
      </c>
      <c r="O3">
        <f t="shared" ref="O3:O14" si="4">AVERAGE(L3:N3)</f>
        <v>923.33333333333337</v>
      </c>
      <c r="P3">
        <f t="shared" ref="P3:P14" si="5">STDEV(L3:N3)</f>
        <v>25.16611478423583</v>
      </c>
      <c r="Q3">
        <v>80</v>
      </c>
      <c r="R3">
        <v>13</v>
      </c>
      <c r="S3">
        <v>13.5</v>
      </c>
      <c r="T3">
        <v>14</v>
      </c>
      <c r="U3">
        <f t="shared" ref="U3:U14" si="6">AVERAGE(X3:Z3)</f>
        <v>42.1875</v>
      </c>
      <c r="V3">
        <f t="shared" ref="V3:V14" si="7">STDEV(X3:Z3)</f>
        <v>1.5625</v>
      </c>
      <c r="X3">
        <f t="shared" ref="X3:X8" si="8">250*R3/80</f>
        <v>40.625</v>
      </c>
      <c r="Y3">
        <f t="shared" si="0"/>
        <v>42.1875</v>
      </c>
      <c r="Z3">
        <f t="shared" si="0"/>
        <v>43.75</v>
      </c>
      <c r="AA3">
        <f t="shared" ref="AA3:AA8" si="9">250/X3</f>
        <v>6.1538461538461542</v>
      </c>
      <c r="AB3">
        <f t="shared" si="1"/>
        <v>5.9259259259259256</v>
      </c>
      <c r="AC3">
        <f t="shared" si="1"/>
        <v>5.7142857142857144</v>
      </c>
      <c r="AD3">
        <f t="shared" ref="AD3:AD14" si="10">AVERAGE(AA3:AC3)</f>
        <v>5.9313525980192656</v>
      </c>
      <c r="AE3">
        <f t="shared" ref="AE3:AE14" si="11">STDEV(AA3:AC3)</f>
        <v>0.21983046100153689</v>
      </c>
    </row>
    <row r="4" spans="1:31">
      <c r="A4">
        <v>100</v>
      </c>
      <c r="F4">
        <v>0.25</v>
      </c>
      <c r="G4">
        <v>0.25</v>
      </c>
      <c r="H4">
        <v>0.25</v>
      </c>
      <c r="I4">
        <f t="shared" si="2"/>
        <v>0.25</v>
      </c>
      <c r="K4">
        <f t="shared" si="3"/>
        <v>0</v>
      </c>
      <c r="L4">
        <v>1000</v>
      </c>
      <c r="M4">
        <v>1100</v>
      </c>
      <c r="N4">
        <v>1000</v>
      </c>
      <c r="O4">
        <f t="shared" si="4"/>
        <v>1033.3333333333333</v>
      </c>
      <c r="P4">
        <f t="shared" si="5"/>
        <v>57.735026918962575</v>
      </c>
      <c r="Q4">
        <v>80</v>
      </c>
      <c r="R4">
        <v>14</v>
      </c>
      <c r="S4">
        <v>14</v>
      </c>
      <c r="T4">
        <v>13.5</v>
      </c>
      <c r="U4">
        <f t="shared" si="6"/>
        <v>43.229166666666664</v>
      </c>
      <c r="V4">
        <f t="shared" si="7"/>
        <v>0.90210979560879023</v>
      </c>
      <c r="X4">
        <f t="shared" si="8"/>
        <v>43.75</v>
      </c>
      <c r="Y4">
        <f t="shared" si="0"/>
        <v>43.75</v>
      </c>
      <c r="Z4">
        <f t="shared" si="0"/>
        <v>42.1875</v>
      </c>
      <c r="AA4">
        <f t="shared" si="9"/>
        <v>5.7142857142857144</v>
      </c>
      <c r="AB4">
        <f t="shared" si="1"/>
        <v>5.7142857142857144</v>
      </c>
      <c r="AC4">
        <f t="shared" si="1"/>
        <v>5.9259259259259256</v>
      </c>
      <c r="AD4">
        <f t="shared" si="10"/>
        <v>5.7848324514991178</v>
      </c>
      <c r="AE4">
        <f t="shared" si="11"/>
        <v>0.12219053316182529</v>
      </c>
    </row>
    <row r="5" spans="1:31">
      <c r="A5">
        <v>200</v>
      </c>
      <c r="F5">
        <v>0.2</v>
      </c>
      <c r="G5">
        <v>0.2</v>
      </c>
      <c r="H5">
        <v>0.2</v>
      </c>
      <c r="I5">
        <f t="shared" si="2"/>
        <v>0.20000000000000004</v>
      </c>
      <c r="K5">
        <f t="shared" si="3"/>
        <v>3.3993498887762956E-17</v>
      </c>
      <c r="L5">
        <v>800</v>
      </c>
      <c r="M5">
        <v>800</v>
      </c>
      <c r="N5">
        <v>800</v>
      </c>
      <c r="O5">
        <f t="shared" si="4"/>
        <v>800</v>
      </c>
      <c r="P5">
        <f t="shared" si="5"/>
        <v>0</v>
      </c>
      <c r="Q5">
        <v>80</v>
      </c>
      <c r="R5">
        <v>13</v>
      </c>
      <c r="S5">
        <v>13</v>
      </c>
      <c r="T5">
        <v>13</v>
      </c>
      <c r="U5">
        <f t="shared" si="6"/>
        <v>40.625</v>
      </c>
      <c r="V5">
        <f t="shared" si="7"/>
        <v>0</v>
      </c>
      <c r="X5">
        <f t="shared" si="8"/>
        <v>40.625</v>
      </c>
      <c r="Y5">
        <f t="shared" si="0"/>
        <v>40.625</v>
      </c>
      <c r="Z5">
        <f t="shared" si="0"/>
        <v>40.625</v>
      </c>
      <c r="AA5">
        <f t="shared" si="9"/>
        <v>6.1538461538461542</v>
      </c>
      <c r="AB5">
        <f t="shared" si="1"/>
        <v>6.1538461538461542</v>
      </c>
      <c r="AC5">
        <f t="shared" si="1"/>
        <v>6.1538461538461542</v>
      </c>
      <c r="AD5">
        <f t="shared" si="10"/>
        <v>6.1538461538461542</v>
      </c>
      <c r="AE5">
        <f t="shared" si="11"/>
        <v>0</v>
      </c>
    </row>
    <row r="6" spans="1:31">
      <c r="A6">
        <v>500</v>
      </c>
      <c r="F6">
        <v>0.3</v>
      </c>
      <c r="G6">
        <v>0.3</v>
      </c>
      <c r="H6">
        <v>0.3</v>
      </c>
      <c r="I6">
        <f t="shared" si="2"/>
        <v>0.3</v>
      </c>
      <c r="K6">
        <f t="shared" si="3"/>
        <v>0</v>
      </c>
      <c r="L6">
        <v>1000</v>
      </c>
      <c r="M6">
        <v>1000</v>
      </c>
      <c r="N6">
        <v>1000</v>
      </c>
      <c r="O6">
        <f t="shared" si="4"/>
        <v>1000</v>
      </c>
      <c r="P6">
        <f t="shared" si="5"/>
        <v>0</v>
      </c>
      <c r="Q6">
        <v>80</v>
      </c>
      <c r="R6">
        <v>14</v>
      </c>
      <c r="S6">
        <v>14.5</v>
      </c>
      <c r="T6">
        <v>14</v>
      </c>
      <c r="U6">
        <f t="shared" si="6"/>
        <v>44.270833333333336</v>
      </c>
      <c r="V6">
        <f t="shared" si="7"/>
        <v>0.90210979560879023</v>
      </c>
      <c r="X6">
        <f t="shared" si="8"/>
        <v>43.75</v>
      </c>
      <c r="Y6">
        <f t="shared" si="0"/>
        <v>45.3125</v>
      </c>
      <c r="Z6">
        <f t="shared" si="0"/>
        <v>43.75</v>
      </c>
      <c r="AA6">
        <f t="shared" si="9"/>
        <v>5.7142857142857144</v>
      </c>
      <c r="AB6">
        <f t="shared" si="1"/>
        <v>5.5172413793103452</v>
      </c>
      <c r="AC6">
        <f t="shared" si="1"/>
        <v>5.7142857142857144</v>
      </c>
      <c r="AD6">
        <f t="shared" si="10"/>
        <v>5.6486042692939256</v>
      </c>
      <c r="AE6">
        <f t="shared" si="11"/>
        <v>0.11376359984032021</v>
      </c>
    </row>
    <row r="7" spans="1:31">
      <c r="A7">
        <v>700</v>
      </c>
      <c r="F7">
        <v>0.25</v>
      </c>
      <c r="G7">
        <v>0.25</v>
      </c>
      <c r="H7">
        <v>0.25</v>
      </c>
      <c r="I7">
        <f t="shared" si="2"/>
        <v>0.25</v>
      </c>
      <c r="K7">
        <f t="shared" si="3"/>
        <v>0</v>
      </c>
      <c r="L7">
        <v>666</v>
      </c>
      <c r="M7">
        <v>667</v>
      </c>
      <c r="N7">
        <v>670</v>
      </c>
      <c r="O7">
        <f t="shared" si="4"/>
        <v>667.66666666666663</v>
      </c>
      <c r="P7">
        <f t="shared" si="5"/>
        <v>2.0816659994661331</v>
      </c>
      <c r="Q7">
        <v>80</v>
      </c>
      <c r="R7">
        <v>14</v>
      </c>
      <c r="S7">
        <v>14</v>
      </c>
      <c r="T7">
        <v>14</v>
      </c>
      <c r="U7">
        <f t="shared" si="6"/>
        <v>43.75</v>
      </c>
      <c r="V7">
        <f t="shared" si="7"/>
        <v>0</v>
      </c>
      <c r="X7">
        <f t="shared" si="8"/>
        <v>43.75</v>
      </c>
      <c r="Y7">
        <f t="shared" si="0"/>
        <v>43.75</v>
      </c>
      <c r="Z7">
        <f t="shared" si="0"/>
        <v>43.75</v>
      </c>
      <c r="AA7">
        <f t="shared" si="9"/>
        <v>5.7142857142857144</v>
      </c>
      <c r="AB7">
        <f t="shared" si="1"/>
        <v>5.7142857142857144</v>
      </c>
      <c r="AC7">
        <f t="shared" si="1"/>
        <v>5.7142857142857144</v>
      </c>
      <c r="AD7">
        <f t="shared" si="10"/>
        <v>5.7142857142857144</v>
      </c>
      <c r="AE7">
        <f t="shared" si="11"/>
        <v>0</v>
      </c>
    </row>
    <row r="8" spans="1:31">
      <c r="A8">
        <v>1000</v>
      </c>
      <c r="F8">
        <v>0.25</v>
      </c>
      <c r="G8">
        <v>0.25</v>
      </c>
      <c r="H8">
        <v>0.25</v>
      </c>
      <c r="I8">
        <f t="shared" si="2"/>
        <v>0.25</v>
      </c>
      <c r="K8">
        <f t="shared" si="3"/>
        <v>0</v>
      </c>
      <c r="L8">
        <v>1000</v>
      </c>
      <c r="M8">
        <v>1000</v>
      </c>
      <c r="N8">
        <v>1000</v>
      </c>
      <c r="O8">
        <f t="shared" si="4"/>
        <v>1000</v>
      </c>
      <c r="P8">
        <f t="shared" si="5"/>
        <v>0</v>
      </c>
      <c r="Q8">
        <v>80</v>
      </c>
      <c r="R8">
        <v>15</v>
      </c>
      <c r="S8">
        <v>15</v>
      </c>
      <c r="T8">
        <v>15.5</v>
      </c>
      <c r="U8">
        <f t="shared" si="6"/>
        <v>47.395833333333336</v>
      </c>
      <c r="V8">
        <f t="shared" si="7"/>
        <v>0.90210979560879023</v>
      </c>
      <c r="X8">
        <f t="shared" si="8"/>
        <v>46.875</v>
      </c>
      <c r="Y8">
        <f t="shared" si="0"/>
        <v>46.875</v>
      </c>
      <c r="Z8">
        <f t="shared" si="0"/>
        <v>48.4375</v>
      </c>
      <c r="AA8">
        <f t="shared" si="9"/>
        <v>5.333333333333333</v>
      </c>
      <c r="AB8">
        <f t="shared" si="1"/>
        <v>5.333333333333333</v>
      </c>
      <c r="AC8">
        <f t="shared" si="1"/>
        <v>5.161290322580645</v>
      </c>
      <c r="AD8">
        <f t="shared" si="10"/>
        <v>5.2759856630824373</v>
      </c>
      <c r="AE8">
        <f t="shared" si="11"/>
        <v>9.9329078570258106E-2</v>
      </c>
    </row>
    <row r="9" spans="1:31">
      <c r="A9">
        <v>1500</v>
      </c>
      <c r="F9">
        <v>0.15</v>
      </c>
      <c r="G9">
        <v>0.15</v>
      </c>
      <c r="H9">
        <v>0.15</v>
      </c>
      <c r="I9">
        <f t="shared" si="2"/>
        <v>0.15</v>
      </c>
      <c r="K9">
        <f t="shared" si="3"/>
        <v>0</v>
      </c>
      <c r="L9">
        <v>1500</v>
      </c>
      <c r="M9">
        <v>1538</v>
      </c>
      <c r="N9">
        <v>1520</v>
      </c>
      <c r="O9">
        <f t="shared" si="4"/>
        <v>1519.3333333333333</v>
      </c>
      <c r="P9">
        <f t="shared" si="5"/>
        <v>19.008769905844339</v>
      </c>
      <c r="Q9">
        <v>80</v>
      </c>
      <c r="R9">
        <v>14</v>
      </c>
      <c r="S9">
        <v>14.5</v>
      </c>
      <c r="T9">
        <v>14</v>
      </c>
      <c r="U9">
        <f t="shared" si="6"/>
        <v>44.270833333333336</v>
      </c>
      <c r="V9">
        <f t="shared" si="7"/>
        <v>0.90210979560879023</v>
      </c>
      <c r="X9">
        <f t="shared" ref="X9:X14" si="12">250*R9/80</f>
        <v>43.75</v>
      </c>
      <c r="Y9">
        <f t="shared" ref="Y9:Y14" si="13">250*S9/80</f>
        <v>45.3125</v>
      </c>
      <c r="Z9">
        <f t="shared" ref="Z9:Z14" si="14">250*T9/80</f>
        <v>43.75</v>
      </c>
      <c r="AA9">
        <f t="shared" ref="AA9:AA14" si="15">250/X9</f>
        <v>5.7142857142857144</v>
      </c>
      <c r="AB9">
        <f t="shared" ref="AB9:AB14" si="16">250/Y9</f>
        <v>5.5172413793103452</v>
      </c>
      <c r="AC9">
        <f t="shared" ref="AC9:AC14" si="17">250/Z9</f>
        <v>5.7142857142857144</v>
      </c>
      <c r="AD9">
        <f t="shared" si="10"/>
        <v>5.6486042692939256</v>
      </c>
      <c r="AE9">
        <f t="shared" si="11"/>
        <v>0.11376359984032021</v>
      </c>
    </row>
    <row r="10" spans="1:31">
      <c r="A10">
        <v>2000</v>
      </c>
      <c r="F10">
        <v>0.15</v>
      </c>
      <c r="G10">
        <v>0.15</v>
      </c>
      <c r="H10">
        <v>0.15</v>
      </c>
      <c r="I10">
        <f t="shared" si="2"/>
        <v>0.15</v>
      </c>
      <c r="K10">
        <f t="shared" si="3"/>
        <v>0</v>
      </c>
      <c r="L10">
        <v>2000</v>
      </c>
      <c r="M10">
        <v>2000</v>
      </c>
      <c r="N10">
        <v>2000</v>
      </c>
      <c r="O10">
        <f t="shared" si="4"/>
        <v>2000</v>
      </c>
      <c r="P10">
        <f t="shared" si="5"/>
        <v>0</v>
      </c>
      <c r="Q10">
        <v>80</v>
      </c>
      <c r="R10">
        <v>9</v>
      </c>
      <c r="S10">
        <v>9.5</v>
      </c>
      <c r="T10">
        <v>9</v>
      </c>
      <c r="U10">
        <f t="shared" si="6"/>
        <v>28.645833333333332</v>
      </c>
      <c r="V10">
        <f t="shared" si="7"/>
        <v>0.90210979560879023</v>
      </c>
      <c r="X10">
        <f t="shared" si="12"/>
        <v>28.125</v>
      </c>
      <c r="Y10">
        <f t="shared" si="13"/>
        <v>29.6875</v>
      </c>
      <c r="Z10">
        <f t="shared" si="14"/>
        <v>28.125</v>
      </c>
      <c r="AA10">
        <f t="shared" si="15"/>
        <v>8.8888888888888893</v>
      </c>
      <c r="AB10">
        <f t="shared" si="16"/>
        <v>8.4210526315789469</v>
      </c>
      <c r="AC10">
        <f t="shared" si="17"/>
        <v>8.8888888888888893</v>
      </c>
      <c r="AD10">
        <f t="shared" si="10"/>
        <v>8.7329434697855763</v>
      </c>
      <c r="AE10">
        <f t="shared" si="11"/>
        <v>0.27010538909456222</v>
      </c>
    </row>
    <row r="11" spans="1:31">
      <c r="A11">
        <v>2500</v>
      </c>
      <c r="F11">
        <v>0.2</v>
      </c>
      <c r="G11">
        <v>0.2</v>
      </c>
      <c r="H11">
        <v>0.2</v>
      </c>
      <c r="I11">
        <f t="shared" si="2"/>
        <v>0.20000000000000004</v>
      </c>
      <c r="K11">
        <f t="shared" si="3"/>
        <v>3.3993498887762956E-17</v>
      </c>
      <c r="L11">
        <v>2222</v>
      </c>
      <c r="M11">
        <v>2222</v>
      </c>
      <c r="N11">
        <v>2200</v>
      </c>
      <c r="O11">
        <f t="shared" si="4"/>
        <v>2214.6666666666665</v>
      </c>
      <c r="P11">
        <f t="shared" si="5"/>
        <v>12.701705922171765</v>
      </c>
      <c r="Q11">
        <v>80</v>
      </c>
      <c r="R11">
        <v>11</v>
      </c>
      <c r="S11">
        <v>11</v>
      </c>
      <c r="T11">
        <v>10.5</v>
      </c>
      <c r="U11">
        <f t="shared" si="6"/>
        <v>33.854166666666664</v>
      </c>
      <c r="V11">
        <f t="shared" si="7"/>
        <v>0.90210979560879023</v>
      </c>
      <c r="X11">
        <f t="shared" si="12"/>
        <v>34.375</v>
      </c>
      <c r="Y11">
        <f t="shared" si="13"/>
        <v>34.375</v>
      </c>
      <c r="Z11">
        <f t="shared" si="14"/>
        <v>32.8125</v>
      </c>
      <c r="AA11">
        <f t="shared" si="15"/>
        <v>7.2727272727272725</v>
      </c>
      <c r="AB11">
        <f t="shared" si="16"/>
        <v>7.2727272727272725</v>
      </c>
      <c r="AC11">
        <f t="shared" si="17"/>
        <v>7.6190476190476186</v>
      </c>
      <c r="AD11">
        <f t="shared" si="10"/>
        <v>7.3881673881673882</v>
      </c>
      <c r="AE11">
        <f t="shared" si="11"/>
        <v>0.19994814517389625</v>
      </c>
    </row>
    <row r="12" spans="1:31">
      <c r="A12">
        <v>3000</v>
      </c>
      <c r="F12">
        <v>0.2</v>
      </c>
      <c r="G12">
        <v>0.2</v>
      </c>
      <c r="H12">
        <v>0.2</v>
      </c>
      <c r="I12">
        <f t="shared" si="2"/>
        <v>0.20000000000000004</v>
      </c>
      <c r="K12">
        <f t="shared" si="3"/>
        <v>3.3993498887762956E-17</v>
      </c>
      <c r="L12">
        <v>1428</v>
      </c>
      <c r="M12">
        <v>1430</v>
      </c>
      <c r="N12">
        <v>1430</v>
      </c>
      <c r="O12">
        <f t="shared" si="4"/>
        <v>1429.3333333333333</v>
      </c>
      <c r="P12">
        <f t="shared" si="5"/>
        <v>1.1547005383792515</v>
      </c>
      <c r="Q12">
        <v>80</v>
      </c>
      <c r="R12">
        <v>13</v>
      </c>
      <c r="S12">
        <v>13</v>
      </c>
      <c r="T12">
        <v>13</v>
      </c>
      <c r="U12">
        <f t="shared" si="6"/>
        <v>40.625</v>
      </c>
      <c r="V12">
        <f t="shared" si="7"/>
        <v>0</v>
      </c>
      <c r="X12">
        <f t="shared" si="12"/>
        <v>40.625</v>
      </c>
      <c r="Y12">
        <f t="shared" si="13"/>
        <v>40.625</v>
      </c>
      <c r="Z12">
        <f t="shared" si="14"/>
        <v>40.625</v>
      </c>
      <c r="AA12">
        <f t="shared" si="15"/>
        <v>6.1538461538461542</v>
      </c>
      <c r="AB12">
        <f t="shared" si="16"/>
        <v>6.1538461538461542</v>
      </c>
      <c r="AC12">
        <f t="shared" si="17"/>
        <v>6.1538461538461542</v>
      </c>
      <c r="AD12">
        <f t="shared" si="10"/>
        <v>6.1538461538461542</v>
      </c>
      <c r="AE12">
        <f t="shared" si="11"/>
        <v>0</v>
      </c>
    </row>
    <row r="13" spans="1:31">
      <c r="A13">
        <v>3500</v>
      </c>
      <c r="F13">
        <v>0.2</v>
      </c>
      <c r="G13">
        <v>0.2</v>
      </c>
      <c r="H13">
        <v>0.2</v>
      </c>
      <c r="I13">
        <f t="shared" si="2"/>
        <v>0.20000000000000004</v>
      </c>
      <c r="K13">
        <f t="shared" si="3"/>
        <v>3.3993498887762956E-17</v>
      </c>
      <c r="L13">
        <v>1360</v>
      </c>
      <c r="M13">
        <v>1356</v>
      </c>
      <c r="N13">
        <v>1365</v>
      </c>
      <c r="O13">
        <f t="shared" si="4"/>
        <v>1360.3333333333333</v>
      </c>
      <c r="P13">
        <f t="shared" si="5"/>
        <v>4.5092497528228943</v>
      </c>
      <c r="Q13">
        <v>80</v>
      </c>
      <c r="R13">
        <v>13</v>
      </c>
      <c r="S13">
        <v>13.5</v>
      </c>
      <c r="T13">
        <v>13.5</v>
      </c>
      <c r="U13">
        <f t="shared" si="6"/>
        <v>41.666666666666664</v>
      </c>
      <c r="V13">
        <f t="shared" si="7"/>
        <v>0.90210979560879023</v>
      </c>
      <c r="X13">
        <f t="shared" si="12"/>
        <v>40.625</v>
      </c>
      <c r="Y13">
        <f t="shared" si="13"/>
        <v>42.1875</v>
      </c>
      <c r="Z13">
        <f t="shared" si="14"/>
        <v>42.1875</v>
      </c>
      <c r="AA13">
        <f t="shared" si="15"/>
        <v>6.1538461538461542</v>
      </c>
      <c r="AB13">
        <f t="shared" si="16"/>
        <v>5.9259259259259256</v>
      </c>
      <c r="AC13">
        <f t="shared" si="17"/>
        <v>5.9259259259259256</v>
      </c>
      <c r="AD13">
        <f t="shared" si="10"/>
        <v>6.0018993352326691</v>
      </c>
      <c r="AE13">
        <f t="shared" si="11"/>
        <v>0.13158980494350483</v>
      </c>
    </row>
    <row r="14" spans="1:31">
      <c r="A14">
        <v>4000</v>
      </c>
      <c r="F14">
        <v>0.2</v>
      </c>
      <c r="G14">
        <v>0.2</v>
      </c>
      <c r="H14">
        <v>0.2</v>
      </c>
      <c r="I14">
        <f t="shared" si="2"/>
        <v>0.20000000000000004</v>
      </c>
      <c r="K14">
        <f t="shared" si="3"/>
        <v>3.3993498887762956E-17</v>
      </c>
      <c r="L14">
        <v>1333</v>
      </c>
      <c r="M14">
        <v>1331</v>
      </c>
      <c r="N14">
        <v>1330</v>
      </c>
      <c r="O14">
        <f t="shared" si="4"/>
        <v>1331.3333333333333</v>
      </c>
      <c r="P14">
        <f t="shared" si="5"/>
        <v>1.5275252316519465</v>
      </c>
      <c r="Q14">
        <v>80</v>
      </c>
      <c r="R14">
        <v>13</v>
      </c>
      <c r="S14">
        <v>13</v>
      </c>
      <c r="T14">
        <v>12.5</v>
      </c>
      <c r="U14">
        <f t="shared" si="6"/>
        <v>40.104166666666664</v>
      </c>
      <c r="V14">
        <f t="shared" si="7"/>
        <v>0.90210979560879023</v>
      </c>
      <c r="X14">
        <f t="shared" si="12"/>
        <v>40.625</v>
      </c>
      <c r="Y14">
        <f t="shared" si="13"/>
        <v>40.625</v>
      </c>
      <c r="Z14">
        <f t="shared" si="14"/>
        <v>39.0625</v>
      </c>
      <c r="AA14">
        <f t="shared" si="15"/>
        <v>6.1538461538461542</v>
      </c>
      <c r="AB14">
        <f t="shared" si="16"/>
        <v>6.1538461538461542</v>
      </c>
      <c r="AC14">
        <f t="shared" si="17"/>
        <v>6.4</v>
      </c>
      <c r="AD14">
        <f t="shared" si="10"/>
        <v>6.2358974358974359</v>
      </c>
      <c r="AE14">
        <f t="shared" si="11"/>
        <v>0.14211698933898481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6"/>
  <sheetViews>
    <sheetView tabSelected="1" topLeftCell="K1" workbookViewId="0" xr3:uid="{958C4451-9541-5A59-BF78-D2F731DF1C81}">
      <selection activeCell="O13" sqref="O13"/>
    </sheetView>
  </sheetViews>
  <sheetFormatPr defaultRowHeight="13.9"/>
  <cols>
    <col min="11" max="11" width="13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>
      <c r="A2">
        <v>10</v>
      </c>
    </row>
    <row r="3" spans="1:30">
      <c r="A3">
        <v>50</v>
      </c>
      <c r="F3">
        <v>0.2</v>
      </c>
      <c r="G3">
        <v>0.2</v>
      </c>
      <c r="H3">
        <v>0.2</v>
      </c>
      <c r="I3">
        <f>AVERAGE(F3:H3)</f>
        <v>0.20000000000000004</v>
      </c>
      <c r="K3">
        <f>STDEV(F3:H3)</f>
        <v>3.3993498887762956E-17</v>
      </c>
      <c r="L3">
        <v>1050</v>
      </c>
      <c r="M3">
        <v>1000</v>
      </c>
      <c r="N3">
        <v>1000</v>
      </c>
      <c r="O3">
        <f>AVERAGE(L3:N3)</f>
        <v>1016.6666666666666</v>
      </c>
      <c r="P3">
        <f>STDEV(L3:N3)</f>
        <v>28.867513459481287</v>
      </c>
      <c r="Q3">
        <v>14</v>
      </c>
      <c r="R3">
        <v>14</v>
      </c>
      <c r="S3">
        <v>14</v>
      </c>
      <c r="T3">
        <f>AVERAGE(W3:Y3)</f>
        <v>43.75</v>
      </c>
      <c r="U3">
        <f>STDEV(W3:Y3)</f>
        <v>0</v>
      </c>
      <c r="W3">
        <f>250*Q3/80</f>
        <v>43.75</v>
      </c>
      <c r="X3">
        <f t="shared" ref="X3:Y6" si="0">250*R3/80</f>
        <v>43.75</v>
      </c>
      <c r="Y3">
        <f t="shared" si="0"/>
        <v>43.75</v>
      </c>
      <c r="Z3">
        <f>250/W3</f>
        <v>5.7142857142857144</v>
      </c>
      <c r="AA3">
        <f t="shared" ref="AA3:AB6" si="1">250/X3</f>
        <v>5.7142857142857144</v>
      </c>
      <c r="AB3">
        <f t="shared" si="1"/>
        <v>5.7142857142857144</v>
      </c>
      <c r="AC3">
        <f>AVERAGE(Z3:AB3)</f>
        <v>5.7142857142857144</v>
      </c>
      <c r="AD3">
        <f>STDEV(Z3:AB3)</f>
        <v>0</v>
      </c>
    </row>
    <row r="4" spans="1:30">
      <c r="A4">
        <v>100</v>
      </c>
      <c r="F4">
        <v>0.25</v>
      </c>
      <c r="G4">
        <v>0.25</v>
      </c>
      <c r="H4">
        <v>0.25</v>
      </c>
      <c r="I4">
        <f t="shared" ref="I4:I13" si="2">AVERAGE(F4:H4)</f>
        <v>0.25</v>
      </c>
      <c r="K4">
        <f t="shared" ref="K4:K13" si="3">STDEV(F4:H4)</f>
        <v>0</v>
      </c>
      <c r="L4">
        <v>1100</v>
      </c>
      <c r="M4">
        <v>1100</v>
      </c>
      <c r="N4">
        <v>1000</v>
      </c>
      <c r="O4">
        <f t="shared" ref="O4:O14" si="4">AVERAGE(L4:N4)</f>
        <v>1066.6666666666667</v>
      </c>
      <c r="P4">
        <f t="shared" ref="P4:P14" si="5">STDEV(L4:N4)</f>
        <v>57.735026918962575</v>
      </c>
      <c r="Q4">
        <v>16</v>
      </c>
      <c r="R4">
        <v>16</v>
      </c>
      <c r="S4">
        <v>15.6</v>
      </c>
      <c r="T4">
        <f t="shared" ref="T4:T14" si="6">AVERAGE(W4:Y4)</f>
        <v>49.583333333333336</v>
      </c>
      <c r="U4">
        <f t="shared" ref="U4:U14" si="7">STDEV(W4:Y4)</f>
        <v>0.72168783648703227</v>
      </c>
      <c r="W4">
        <f t="shared" ref="W4:W6" si="8">250*Q4/80</f>
        <v>50</v>
      </c>
      <c r="X4">
        <f t="shared" si="0"/>
        <v>50</v>
      </c>
      <c r="Y4">
        <f t="shared" si="0"/>
        <v>48.75</v>
      </c>
      <c r="Z4">
        <f t="shared" ref="Z4:Z6" si="9">250/W4</f>
        <v>5</v>
      </c>
      <c r="AA4">
        <f t="shared" si="1"/>
        <v>5</v>
      </c>
      <c r="AB4">
        <f t="shared" si="1"/>
        <v>5.1282051282051286</v>
      </c>
      <c r="AC4">
        <f t="shared" ref="AC4:AC14" si="10">AVERAGE(Z4:AB4)</f>
        <v>5.0427350427350426</v>
      </c>
      <c r="AD4">
        <f t="shared" ref="AD4:AD14" si="11">STDEV(Z4:AB4)</f>
        <v>7.4019265280721502E-2</v>
      </c>
    </row>
    <row r="5" spans="1:30">
      <c r="A5">
        <v>200</v>
      </c>
      <c r="F5">
        <v>0.25</v>
      </c>
      <c r="G5">
        <v>0.3</v>
      </c>
      <c r="H5">
        <v>0.25</v>
      </c>
      <c r="I5">
        <f t="shared" si="2"/>
        <v>0.26666666666666666</v>
      </c>
      <c r="K5">
        <f t="shared" si="3"/>
        <v>2.886751345948128E-2</v>
      </c>
      <c r="L5">
        <v>1000</v>
      </c>
      <c r="M5">
        <v>1000</v>
      </c>
      <c r="N5">
        <v>1000</v>
      </c>
      <c r="O5">
        <f t="shared" si="4"/>
        <v>1000</v>
      </c>
      <c r="P5">
        <f t="shared" si="5"/>
        <v>0</v>
      </c>
      <c r="Q5">
        <v>15</v>
      </c>
      <c r="R5">
        <v>15.5</v>
      </c>
      <c r="S5">
        <v>15.5</v>
      </c>
      <c r="T5">
        <f t="shared" si="6"/>
        <v>47.916666666666664</v>
      </c>
      <c r="U5">
        <f t="shared" si="7"/>
        <v>0.90210979560879023</v>
      </c>
      <c r="W5">
        <f t="shared" si="8"/>
        <v>46.875</v>
      </c>
      <c r="X5">
        <f t="shared" si="0"/>
        <v>48.4375</v>
      </c>
      <c r="Y5">
        <f t="shared" si="0"/>
        <v>48.4375</v>
      </c>
      <c r="Z5">
        <f t="shared" si="9"/>
        <v>5.333333333333333</v>
      </c>
      <c r="AA5">
        <f t="shared" si="1"/>
        <v>5.161290322580645</v>
      </c>
      <c r="AB5">
        <f t="shared" si="1"/>
        <v>5.161290322580645</v>
      </c>
      <c r="AC5">
        <f t="shared" si="10"/>
        <v>5.2186379928315416</v>
      </c>
      <c r="AD5">
        <f t="shared" si="11"/>
        <v>9.932907857025812E-2</v>
      </c>
    </row>
    <row r="6" spans="1:30">
      <c r="A6">
        <v>500</v>
      </c>
      <c r="F6">
        <v>0.2</v>
      </c>
      <c r="G6">
        <v>0.2</v>
      </c>
      <c r="H6">
        <v>0.2</v>
      </c>
      <c r="I6">
        <f t="shared" si="2"/>
        <v>0.20000000000000004</v>
      </c>
      <c r="K6">
        <f t="shared" si="3"/>
        <v>3.3993498887762956E-17</v>
      </c>
      <c r="L6">
        <v>1250</v>
      </c>
      <c r="M6">
        <v>1200</v>
      </c>
      <c r="N6">
        <v>1200</v>
      </c>
      <c r="O6">
        <f t="shared" si="4"/>
        <v>1216.6666666666667</v>
      </c>
      <c r="P6">
        <f t="shared" si="5"/>
        <v>28.867513459481287</v>
      </c>
      <c r="Q6">
        <v>14</v>
      </c>
      <c r="R6">
        <v>14</v>
      </c>
      <c r="S6">
        <v>14</v>
      </c>
      <c r="T6">
        <f t="shared" si="6"/>
        <v>43.75</v>
      </c>
      <c r="U6">
        <f t="shared" si="7"/>
        <v>0</v>
      </c>
      <c r="W6">
        <f t="shared" si="8"/>
        <v>43.75</v>
      </c>
      <c r="X6">
        <f t="shared" si="0"/>
        <v>43.75</v>
      </c>
      <c r="Y6">
        <f t="shared" si="0"/>
        <v>43.75</v>
      </c>
      <c r="Z6">
        <f t="shared" si="9"/>
        <v>5.7142857142857144</v>
      </c>
      <c r="AA6">
        <f t="shared" si="1"/>
        <v>5.7142857142857144</v>
      </c>
      <c r="AB6">
        <f t="shared" si="1"/>
        <v>5.7142857142857144</v>
      </c>
      <c r="AC6">
        <f t="shared" si="10"/>
        <v>5.7142857142857144</v>
      </c>
      <c r="AD6">
        <f t="shared" si="11"/>
        <v>0</v>
      </c>
    </row>
    <row r="7" spans="1:30">
      <c r="A7">
        <v>700</v>
      </c>
      <c r="F7">
        <v>0.2</v>
      </c>
      <c r="G7">
        <v>0.2</v>
      </c>
      <c r="H7">
        <v>0.2</v>
      </c>
      <c r="I7">
        <f t="shared" si="2"/>
        <v>0.20000000000000004</v>
      </c>
      <c r="K7">
        <f t="shared" si="3"/>
        <v>3.3993498887762956E-17</v>
      </c>
      <c r="L7">
        <v>1050</v>
      </c>
      <c r="M7">
        <v>1050</v>
      </c>
      <c r="N7">
        <v>1100</v>
      </c>
      <c r="O7">
        <f t="shared" si="4"/>
        <v>1066.6666666666667</v>
      </c>
      <c r="P7">
        <f t="shared" si="5"/>
        <v>28.867513459481287</v>
      </c>
    </row>
    <row r="8" spans="1:30">
      <c r="A8">
        <v>1000</v>
      </c>
      <c r="F8">
        <v>0.25</v>
      </c>
      <c r="G8">
        <v>0.25</v>
      </c>
      <c r="H8">
        <v>0.25</v>
      </c>
      <c r="I8">
        <f t="shared" si="2"/>
        <v>0.25</v>
      </c>
      <c r="K8">
        <f t="shared" si="3"/>
        <v>0</v>
      </c>
      <c r="L8">
        <v>1000</v>
      </c>
      <c r="M8">
        <v>1000</v>
      </c>
      <c r="N8">
        <v>1000</v>
      </c>
      <c r="O8">
        <f t="shared" si="4"/>
        <v>1000</v>
      </c>
      <c r="P8">
        <f t="shared" si="5"/>
        <v>0</v>
      </c>
      <c r="Q8">
        <v>14</v>
      </c>
      <c r="R8">
        <v>14</v>
      </c>
      <c r="S8">
        <v>13.5</v>
      </c>
      <c r="T8">
        <f t="shared" si="6"/>
        <v>43.229166666666664</v>
      </c>
      <c r="U8">
        <f t="shared" si="7"/>
        <v>0.90210979560879023</v>
      </c>
      <c r="W8">
        <f t="shared" ref="W8:Y8" si="12">250*Q8/80</f>
        <v>43.75</v>
      </c>
      <c r="X8">
        <f t="shared" si="12"/>
        <v>43.75</v>
      </c>
      <c r="Y8">
        <f t="shared" si="12"/>
        <v>42.1875</v>
      </c>
      <c r="Z8">
        <f t="shared" ref="Z8:AB8" si="13">250/W8</f>
        <v>5.7142857142857144</v>
      </c>
      <c r="AA8">
        <f t="shared" si="13"/>
        <v>5.7142857142857144</v>
      </c>
      <c r="AB8">
        <f t="shared" si="13"/>
        <v>5.9259259259259256</v>
      </c>
      <c r="AC8">
        <f t="shared" si="10"/>
        <v>5.7848324514991178</v>
      </c>
      <c r="AD8">
        <f t="shared" si="11"/>
        <v>0.12219053316182529</v>
      </c>
    </row>
    <row r="9" spans="1:30">
      <c r="A9">
        <v>1500</v>
      </c>
      <c r="F9">
        <v>0.2</v>
      </c>
      <c r="G9">
        <v>0.2</v>
      </c>
      <c r="H9">
        <v>0.2</v>
      </c>
      <c r="I9">
        <f t="shared" si="2"/>
        <v>0.20000000000000004</v>
      </c>
      <c r="K9">
        <f t="shared" si="3"/>
        <v>3.3993498887762956E-17</v>
      </c>
      <c r="L9">
        <v>1428</v>
      </c>
      <c r="M9">
        <v>1430</v>
      </c>
      <c r="N9">
        <v>1420</v>
      </c>
      <c r="O9">
        <f t="shared" si="4"/>
        <v>1426</v>
      </c>
      <c r="P9">
        <f t="shared" si="5"/>
        <v>5.2915026221291814</v>
      </c>
      <c r="Q9">
        <v>12</v>
      </c>
      <c r="R9">
        <v>12</v>
      </c>
      <c r="S9">
        <v>12.5</v>
      </c>
      <c r="T9">
        <f t="shared" si="6"/>
        <v>38.020833333333336</v>
      </c>
      <c r="U9">
        <f t="shared" si="7"/>
        <v>0.90210979560879023</v>
      </c>
      <c r="W9">
        <f t="shared" ref="W9:W14" si="14">250*Q9/80</f>
        <v>37.5</v>
      </c>
      <c r="X9">
        <f t="shared" ref="X9:X14" si="15">250*R9/80</f>
        <v>37.5</v>
      </c>
      <c r="Y9">
        <f t="shared" ref="Y9:Y14" si="16">250*S9/80</f>
        <v>39.0625</v>
      </c>
      <c r="Z9">
        <f t="shared" ref="Z9:Z14" si="17">250/W9</f>
        <v>6.666666666666667</v>
      </c>
      <c r="AA9">
        <f t="shared" ref="AA9:AA14" si="18">250/X9</f>
        <v>6.666666666666667</v>
      </c>
      <c r="AB9">
        <f t="shared" ref="AB9:AB14" si="19">250/Y9</f>
        <v>6.4</v>
      </c>
      <c r="AC9">
        <f t="shared" si="10"/>
        <v>6.5777777777777784</v>
      </c>
      <c r="AD9">
        <f t="shared" si="11"/>
        <v>0.15396007178390017</v>
      </c>
    </row>
    <row r="10" spans="1:30">
      <c r="A10">
        <v>2000</v>
      </c>
      <c r="F10">
        <v>0.2</v>
      </c>
      <c r="G10">
        <v>0.18</v>
      </c>
      <c r="H10">
        <v>0.18</v>
      </c>
      <c r="I10">
        <f t="shared" si="2"/>
        <v>0.18666666666666668</v>
      </c>
      <c r="K10">
        <f t="shared" si="3"/>
        <v>1.1547005383792526E-2</v>
      </c>
      <c r="L10">
        <v>2000</v>
      </c>
      <c r="M10">
        <v>2000</v>
      </c>
      <c r="N10">
        <v>2000</v>
      </c>
      <c r="O10">
        <f t="shared" si="4"/>
        <v>2000</v>
      </c>
      <c r="P10">
        <f t="shared" si="5"/>
        <v>0</v>
      </c>
      <c r="Q10">
        <v>12</v>
      </c>
      <c r="R10">
        <v>11.5</v>
      </c>
      <c r="S10">
        <v>11.5</v>
      </c>
      <c r="T10">
        <f t="shared" si="6"/>
        <v>36.458333333333336</v>
      </c>
      <c r="U10">
        <f t="shared" si="7"/>
        <v>0.90210979560879023</v>
      </c>
      <c r="W10">
        <f t="shared" si="14"/>
        <v>37.5</v>
      </c>
      <c r="X10">
        <f t="shared" si="15"/>
        <v>35.9375</v>
      </c>
      <c r="Y10">
        <f t="shared" si="16"/>
        <v>35.9375</v>
      </c>
      <c r="Z10">
        <f t="shared" si="17"/>
        <v>6.666666666666667</v>
      </c>
      <c r="AA10">
        <f t="shared" si="18"/>
        <v>6.9565217391304346</v>
      </c>
      <c r="AB10">
        <f t="shared" si="19"/>
        <v>6.9565217391304346</v>
      </c>
      <c r="AC10">
        <f t="shared" si="10"/>
        <v>6.8599033816425115</v>
      </c>
      <c r="AD10">
        <f t="shared" si="11"/>
        <v>0.16734790411293474</v>
      </c>
    </row>
    <row r="11" spans="1:30">
      <c r="A11">
        <v>2500</v>
      </c>
      <c r="F11">
        <v>0.15</v>
      </c>
      <c r="G11">
        <v>0.15</v>
      </c>
      <c r="H11">
        <v>0.15</v>
      </c>
      <c r="I11">
        <f t="shared" si="2"/>
        <v>0.15</v>
      </c>
      <c r="K11">
        <f t="shared" si="3"/>
        <v>0</v>
      </c>
      <c r="L11">
        <v>2250</v>
      </c>
      <c r="M11">
        <v>2250</v>
      </c>
      <c r="N11">
        <v>2230</v>
      </c>
      <c r="O11">
        <f t="shared" si="4"/>
        <v>2243.3333333333335</v>
      </c>
      <c r="P11">
        <f t="shared" si="5"/>
        <v>11.547005383792515</v>
      </c>
      <c r="Q11">
        <v>12</v>
      </c>
      <c r="R11">
        <v>11</v>
      </c>
      <c r="S11">
        <v>11</v>
      </c>
      <c r="T11">
        <f t="shared" si="6"/>
        <v>35.416666666666664</v>
      </c>
      <c r="U11">
        <f t="shared" si="7"/>
        <v>1.8042195912175805</v>
      </c>
      <c r="W11">
        <f t="shared" si="14"/>
        <v>37.5</v>
      </c>
      <c r="X11">
        <f t="shared" si="15"/>
        <v>34.375</v>
      </c>
      <c r="Y11">
        <f t="shared" si="16"/>
        <v>34.375</v>
      </c>
      <c r="Z11">
        <f t="shared" si="17"/>
        <v>6.666666666666667</v>
      </c>
      <c r="AA11">
        <f t="shared" si="18"/>
        <v>7.2727272727272725</v>
      </c>
      <c r="AB11">
        <f t="shared" si="19"/>
        <v>7.2727272727272725</v>
      </c>
      <c r="AC11">
        <f t="shared" si="10"/>
        <v>7.0707070707070701</v>
      </c>
      <c r="AD11">
        <f t="shared" si="11"/>
        <v>0.34990925405431833</v>
      </c>
    </row>
    <row r="12" spans="1:30">
      <c r="A12">
        <v>3000</v>
      </c>
      <c r="F12">
        <v>0.2</v>
      </c>
      <c r="G12">
        <v>0.2</v>
      </c>
      <c r="H12">
        <v>0.2</v>
      </c>
      <c r="I12">
        <f t="shared" si="2"/>
        <v>0.20000000000000004</v>
      </c>
      <c r="K12">
        <f t="shared" si="3"/>
        <v>3.3993498887762956E-17</v>
      </c>
      <c r="L12">
        <v>1428</v>
      </c>
      <c r="M12">
        <v>1430</v>
      </c>
      <c r="N12">
        <v>1420</v>
      </c>
      <c r="O12">
        <f t="shared" si="4"/>
        <v>1426</v>
      </c>
      <c r="P12">
        <f t="shared" si="5"/>
        <v>5.2915026221291814</v>
      </c>
      <c r="Q12">
        <v>11</v>
      </c>
      <c r="R12">
        <v>12</v>
      </c>
      <c r="S12">
        <v>11.5</v>
      </c>
      <c r="T12">
        <f t="shared" si="6"/>
        <v>35.9375</v>
      </c>
      <c r="U12">
        <f t="shared" si="7"/>
        <v>1.5625</v>
      </c>
      <c r="W12">
        <f t="shared" si="14"/>
        <v>34.375</v>
      </c>
      <c r="X12">
        <f t="shared" si="15"/>
        <v>37.5</v>
      </c>
      <c r="Y12">
        <f t="shared" si="16"/>
        <v>35.9375</v>
      </c>
      <c r="Z12">
        <f t="shared" si="17"/>
        <v>7.2727272727272725</v>
      </c>
      <c r="AA12">
        <f t="shared" si="18"/>
        <v>6.666666666666667</v>
      </c>
      <c r="AB12">
        <f t="shared" si="19"/>
        <v>6.9565217391304346</v>
      </c>
      <c r="AC12">
        <f t="shared" si="10"/>
        <v>6.9653052261747916</v>
      </c>
      <c r="AD12">
        <f t="shared" si="11"/>
        <v>0.30312576068049857</v>
      </c>
    </row>
    <row r="13" spans="1:30">
      <c r="A13">
        <v>3500</v>
      </c>
      <c r="F13">
        <v>0.2</v>
      </c>
      <c r="G13">
        <v>0.2</v>
      </c>
      <c r="H13">
        <v>0.2</v>
      </c>
      <c r="I13">
        <f t="shared" si="2"/>
        <v>0.20000000000000004</v>
      </c>
      <c r="K13">
        <f t="shared" si="3"/>
        <v>3.3993498887762956E-17</v>
      </c>
      <c r="L13">
        <v>1300</v>
      </c>
      <c r="M13">
        <v>1320</v>
      </c>
      <c r="N13">
        <v>1310</v>
      </c>
      <c r="O13">
        <f t="shared" si="4"/>
        <v>1310</v>
      </c>
      <c r="P13">
        <f t="shared" si="5"/>
        <v>10</v>
      </c>
      <c r="Q13">
        <v>14</v>
      </c>
      <c r="R13">
        <v>14</v>
      </c>
      <c r="S13">
        <v>13</v>
      </c>
      <c r="T13">
        <f t="shared" si="6"/>
        <v>42.708333333333336</v>
      </c>
      <c r="U13">
        <f t="shared" si="7"/>
        <v>1.8042195912175805</v>
      </c>
      <c r="W13">
        <f t="shared" si="14"/>
        <v>43.75</v>
      </c>
      <c r="X13">
        <f t="shared" si="15"/>
        <v>43.75</v>
      </c>
      <c r="Y13">
        <f t="shared" si="16"/>
        <v>40.625</v>
      </c>
      <c r="Z13">
        <f t="shared" si="17"/>
        <v>5.7142857142857144</v>
      </c>
      <c r="AA13">
        <f t="shared" si="18"/>
        <v>5.7142857142857144</v>
      </c>
      <c r="AB13">
        <f t="shared" si="19"/>
        <v>6.1538461538461542</v>
      </c>
      <c r="AC13">
        <f t="shared" si="10"/>
        <v>5.8608058608058613</v>
      </c>
      <c r="AD13">
        <f t="shared" si="11"/>
        <v>0.25378033810533013</v>
      </c>
    </row>
    <row r="14" spans="1:30">
      <c r="A14">
        <v>4000</v>
      </c>
      <c r="L14">
        <v>1200</v>
      </c>
      <c r="M14">
        <v>1160</v>
      </c>
      <c r="N14">
        <v>1180</v>
      </c>
      <c r="O14">
        <f t="shared" si="4"/>
        <v>1180</v>
      </c>
      <c r="P14">
        <f t="shared" si="5"/>
        <v>20</v>
      </c>
      <c r="Q14">
        <v>11</v>
      </c>
      <c r="R14">
        <v>11</v>
      </c>
      <c r="S14">
        <v>11.5</v>
      </c>
      <c r="T14">
        <f t="shared" si="6"/>
        <v>34.895833333333336</v>
      </c>
      <c r="U14">
        <f t="shared" si="7"/>
        <v>0.90210979560879023</v>
      </c>
      <c r="W14">
        <f t="shared" si="14"/>
        <v>34.375</v>
      </c>
      <c r="X14">
        <f t="shared" si="15"/>
        <v>34.375</v>
      </c>
      <c r="Y14">
        <f t="shared" si="16"/>
        <v>35.9375</v>
      </c>
      <c r="Z14">
        <f t="shared" si="17"/>
        <v>7.2727272727272725</v>
      </c>
      <c r="AA14">
        <f t="shared" si="18"/>
        <v>7.2727272727272725</v>
      </c>
      <c r="AB14">
        <f t="shared" si="19"/>
        <v>6.9565217391304346</v>
      </c>
      <c r="AC14">
        <f t="shared" si="10"/>
        <v>7.1673254281949932</v>
      </c>
      <c r="AD14">
        <f t="shared" si="11"/>
        <v>0.18256134994138362</v>
      </c>
    </row>
    <row r="15" spans="1:30">
      <c r="A15">
        <v>4500</v>
      </c>
    </row>
    <row r="16" spans="1:30">
      <c r="A16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6"/>
  <sheetViews>
    <sheetView topLeftCell="K1" workbookViewId="0" xr3:uid="{842E5F09-E766-5B8D-85AF-A39847EA96FD}">
      <selection activeCell="N17" sqref="N17"/>
    </sheetView>
  </sheetViews>
  <sheetFormatPr defaultRowHeight="13.9"/>
  <cols>
    <col min="11" max="11" width="13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>
      <c r="A2">
        <v>10</v>
      </c>
      <c r="F2">
        <v>0.2</v>
      </c>
      <c r="G2">
        <v>0.2</v>
      </c>
      <c r="H2">
        <v>0.2</v>
      </c>
      <c r="I2">
        <f>AVERAGE(F2:H2)</f>
        <v>0.20000000000000004</v>
      </c>
      <c r="K2">
        <f>STDEV(F2:H2)</f>
        <v>3.3993498887762956E-17</v>
      </c>
      <c r="L2">
        <v>1200</v>
      </c>
      <c r="M2">
        <v>1280</v>
      </c>
      <c r="N2">
        <v>1400</v>
      </c>
      <c r="O2">
        <f>AVERAGE(L2:N2)</f>
        <v>1293.3333333333333</v>
      </c>
      <c r="P2">
        <f>STDEV(L2:N2)</f>
        <v>100.66445913694332</v>
      </c>
      <c r="Q2">
        <v>12</v>
      </c>
      <c r="R2">
        <v>12.5</v>
      </c>
      <c r="S2">
        <v>12.5</v>
      </c>
      <c r="T2">
        <f>AVERAGE(W2:Y2)</f>
        <v>38.541666666666664</v>
      </c>
      <c r="U2">
        <f>STDEV(W2:Y2)</f>
        <v>0.90210979560879023</v>
      </c>
      <c r="W2">
        <f>250*Q2/80</f>
        <v>37.5</v>
      </c>
      <c r="X2">
        <f t="shared" ref="X2:Y2" si="0">250*R2/80</f>
        <v>39.0625</v>
      </c>
      <c r="Y2">
        <f t="shared" si="0"/>
        <v>39.0625</v>
      </c>
      <c r="Z2">
        <f>250/W2</f>
        <v>6.666666666666667</v>
      </c>
      <c r="AA2">
        <f t="shared" ref="AA2:AB2" si="1">250/X2</f>
        <v>6.4</v>
      </c>
      <c r="AB2">
        <f t="shared" si="1"/>
        <v>6.4</v>
      </c>
      <c r="AC2">
        <f>AVERAGE(Z2:AB2)</f>
        <v>6.4888888888888898</v>
      </c>
      <c r="AD2">
        <f>STDEV(Z2:AB2)</f>
        <v>0.15396007178390017</v>
      </c>
    </row>
    <row r="3" spans="1:30">
      <c r="A3">
        <v>50</v>
      </c>
      <c r="L3">
        <v>1050</v>
      </c>
      <c r="M3">
        <v>1000</v>
      </c>
      <c r="N3">
        <v>1100</v>
      </c>
      <c r="O3">
        <f>AVERAGE(L3:N3)</f>
        <v>1050</v>
      </c>
      <c r="P3">
        <f>_xlfn.STDEV.S(L3:N3)</f>
        <v>50</v>
      </c>
      <c r="Q3">
        <f>_xlfn.STDEV.S(M3:O3)</f>
        <v>50</v>
      </c>
    </row>
    <row r="4" spans="1:30">
      <c r="A4">
        <v>100</v>
      </c>
      <c r="F4">
        <v>0.2</v>
      </c>
      <c r="G4">
        <v>0.2</v>
      </c>
      <c r="H4">
        <v>0.2</v>
      </c>
      <c r="I4">
        <f t="shared" ref="I4:I14" si="2">AVERAGE(F4:H4)</f>
        <v>0.20000000000000004</v>
      </c>
      <c r="K4">
        <f t="shared" ref="K4:K14" si="3">STDEV(F4:H4)</f>
        <v>3.3993498887762956E-17</v>
      </c>
      <c r="L4">
        <v>1000</v>
      </c>
      <c r="M4">
        <v>1000</v>
      </c>
      <c r="N4">
        <v>1000</v>
      </c>
      <c r="O4">
        <f t="shared" ref="O4:O14" si="4">AVERAGE(L4:N4)</f>
        <v>1000</v>
      </c>
      <c r="P4">
        <f t="shared" ref="P4:P14" si="5">STDEV(L4:N4)</f>
        <v>0</v>
      </c>
      <c r="Q4">
        <v>12</v>
      </c>
      <c r="R4">
        <v>12.5</v>
      </c>
      <c r="S4">
        <v>12</v>
      </c>
      <c r="T4">
        <f t="shared" ref="T4:T14" si="6">AVERAGE(W4:Y4)</f>
        <v>38.020833333333336</v>
      </c>
      <c r="U4">
        <f t="shared" ref="U4:U14" si="7">STDEV(W4:Y4)</f>
        <v>0.90210979560879023</v>
      </c>
      <c r="W4">
        <f t="shared" ref="W4:W8" si="8">250*Q4/80</f>
        <v>37.5</v>
      </c>
      <c r="X4">
        <f t="shared" ref="X4:X8" si="9">250*R4/80</f>
        <v>39.0625</v>
      </c>
      <c r="Y4">
        <f t="shared" ref="Y4:Y8" si="10">250*S4/80</f>
        <v>37.5</v>
      </c>
      <c r="Z4">
        <f t="shared" ref="Z4:Z8" si="11">250/W4</f>
        <v>6.666666666666667</v>
      </c>
      <c r="AA4">
        <f t="shared" ref="AA4:AA8" si="12">250/X4</f>
        <v>6.4</v>
      </c>
      <c r="AB4">
        <f t="shared" ref="AB4:AB8" si="13">250/Y4</f>
        <v>6.666666666666667</v>
      </c>
      <c r="AC4">
        <f t="shared" ref="AC4:AC14" si="14">AVERAGE(Z4:AB4)</f>
        <v>6.5777777777777784</v>
      </c>
      <c r="AD4">
        <f t="shared" ref="AD4:AD14" si="15">STDEV(Z4:AB4)</f>
        <v>0.15396007178390017</v>
      </c>
    </row>
    <row r="5" spans="1:30">
      <c r="A5">
        <v>200</v>
      </c>
      <c r="F5">
        <v>0.18</v>
      </c>
      <c r="G5">
        <v>0.15</v>
      </c>
      <c r="H5">
        <v>0.16</v>
      </c>
      <c r="I5">
        <f t="shared" si="2"/>
        <v>0.16333333333333333</v>
      </c>
      <c r="K5">
        <f t="shared" si="3"/>
        <v>1.5275252316519465E-2</v>
      </c>
      <c r="L5">
        <v>1100</v>
      </c>
      <c r="M5">
        <v>1100</v>
      </c>
      <c r="N5">
        <v>1150</v>
      </c>
      <c r="O5">
        <f t="shared" si="4"/>
        <v>1116.6666666666667</v>
      </c>
      <c r="P5">
        <f t="shared" si="5"/>
        <v>28.867513459481287</v>
      </c>
      <c r="Q5">
        <v>12.5</v>
      </c>
      <c r="R5">
        <v>13</v>
      </c>
      <c r="S5">
        <v>12</v>
      </c>
      <c r="T5">
        <f t="shared" si="6"/>
        <v>39.0625</v>
      </c>
      <c r="U5">
        <f t="shared" si="7"/>
        <v>1.5625</v>
      </c>
      <c r="W5">
        <f t="shared" si="8"/>
        <v>39.0625</v>
      </c>
      <c r="X5">
        <f t="shared" si="9"/>
        <v>40.625</v>
      </c>
      <c r="Y5">
        <f t="shared" si="10"/>
        <v>37.5</v>
      </c>
      <c r="Z5">
        <f t="shared" si="11"/>
        <v>6.4</v>
      </c>
      <c r="AA5">
        <f t="shared" si="12"/>
        <v>6.1538461538461542</v>
      </c>
      <c r="AB5">
        <f t="shared" si="13"/>
        <v>6.666666666666667</v>
      </c>
      <c r="AC5">
        <f t="shared" si="14"/>
        <v>6.4068376068376081</v>
      </c>
      <c r="AD5">
        <f t="shared" si="15"/>
        <v>0.2564786233642537</v>
      </c>
    </row>
    <row r="6" spans="1:30">
      <c r="A6">
        <v>500</v>
      </c>
      <c r="F6">
        <v>0.2</v>
      </c>
      <c r="G6">
        <v>0.2</v>
      </c>
      <c r="H6">
        <v>0.2</v>
      </c>
      <c r="I6">
        <f t="shared" si="2"/>
        <v>0.20000000000000004</v>
      </c>
      <c r="K6">
        <f t="shared" si="3"/>
        <v>3.3993498887762956E-17</v>
      </c>
      <c r="L6">
        <v>1500</v>
      </c>
      <c r="M6">
        <v>1450</v>
      </c>
      <c r="N6">
        <v>1480</v>
      </c>
      <c r="O6">
        <f t="shared" si="4"/>
        <v>1476.6666666666667</v>
      </c>
      <c r="P6">
        <f t="shared" si="5"/>
        <v>25.166114784235834</v>
      </c>
      <c r="Q6">
        <v>12.5</v>
      </c>
      <c r="R6">
        <v>12.5</v>
      </c>
      <c r="S6">
        <v>12</v>
      </c>
      <c r="T6">
        <f t="shared" si="6"/>
        <v>38.541666666666664</v>
      </c>
      <c r="U6">
        <f t="shared" si="7"/>
        <v>0.90210979560879023</v>
      </c>
      <c r="W6">
        <f t="shared" si="8"/>
        <v>39.0625</v>
      </c>
      <c r="X6">
        <f t="shared" si="9"/>
        <v>39.0625</v>
      </c>
      <c r="Y6">
        <f t="shared" si="10"/>
        <v>37.5</v>
      </c>
      <c r="Z6">
        <f t="shared" si="11"/>
        <v>6.4</v>
      </c>
      <c r="AA6">
        <f t="shared" si="12"/>
        <v>6.4</v>
      </c>
      <c r="AB6">
        <f t="shared" si="13"/>
        <v>6.666666666666667</v>
      </c>
      <c r="AC6">
        <f t="shared" si="14"/>
        <v>6.4888888888888898</v>
      </c>
      <c r="AD6">
        <f t="shared" si="15"/>
        <v>0.15396007178390017</v>
      </c>
    </row>
    <row r="7" spans="1:30">
      <c r="A7">
        <v>700</v>
      </c>
      <c r="F7">
        <v>0.25</v>
      </c>
      <c r="G7">
        <v>0.25</v>
      </c>
      <c r="H7">
        <v>0.25</v>
      </c>
      <c r="I7">
        <f t="shared" si="2"/>
        <v>0.25</v>
      </c>
      <c r="K7">
        <f t="shared" si="3"/>
        <v>0</v>
      </c>
      <c r="L7">
        <v>1400</v>
      </c>
      <c r="M7">
        <v>1400</v>
      </c>
      <c r="N7">
        <v>1400</v>
      </c>
      <c r="O7">
        <f t="shared" si="4"/>
        <v>1400</v>
      </c>
      <c r="P7">
        <f t="shared" si="5"/>
        <v>0</v>
      </c>
      <c r="Q7">
        <v>13</v>
      </c>
      <c r="R7">
        <v>13</v>
      </c>
      <c r="S7">
        <v>12.5</v>
      </c>
      <c r="T7">
        <f t="shared" si="6"/>
        <v>40.104166666666664</v>
      </c>
      <c r="U7">
        <f t="shared" si="7"/>
        <v>0.90210979560879023</v>
      </c>
      <c r="W7">
        <f t="shared" si="8"/>
        <v>40.625</v>
      </c>
      <c r="X7">
        <f t="shared" si="9"/>
        <v>40.625</v>
      </c>
      <c r="Y7">
        <f t="shared" si="10"/>
        <v>39.0625</v>
      </c>
      <c r="Z7">
        <f t="shared" si="11"/>
        <v>6.1538461538461542</v>
      </c>
      <c r="AA7">
        <f t="shared" si="12"/>
        <v>6.1538461538461542</v>
      </c>
      <c r="AB7">
        <f t="shared" si="13"/>
        <v>6.4</v>
      </c>
      <c r="AC7">
        <f t="shared" si="14"/>
        <v>6.2358974358974359</v>
      </c>
      <c r="AD7">
        <f t="shared" si="15"/>
        <v>0.14211698933898481</v>
      </c>
    </row>
    <row r="8" spans="1:30">
      <c r="A8">
        <v>1000</v>
      </c>
      <c r="F8">
        <v>0.25</v>
      </c>
      <c r="G8">
        <v>0.25</v>
      </c>
      <c r="H8">
        <v>0.25</v>
      </c>
      <c r="I8">
        <f t="shared" si="2"/>
        <v>0.25</v>
      </c>
      <c r="K8">
        <f t="shared" si="3"/>
        <v>0</v>
      </c>
      <c r="L8">
        <v>1000</v>
      </c>
      <c r="M8">
        <v>1000</v>
      </c>
      <c r="N8">
        <v>1000</v>
      </c>
      <c r="O8">
        <f t="shared" si="4"/>
        <v>1000</v>
      </c>
      <c r="P8">
        <f t="shared" si="5"/>
        <v>0</v>
      </c>
      <c r="Q8">
        <v>13</v>
      </c>
      <c r="R8">
        <v>13.5</v>
      </c>
      <c r="S8">
        <v>13</v>
      </c>
      <c r="T8">
        <f t="shared" si="6"/>
        <v>41.145833333333336</v>
      </c>
      <c r="U8">
        <f t="shared" si="7"/>
        <v>0.90210979560879023</v>
      </c>
      <c r="W8">
        <f t="shared" si="8"/>
        <v>40.625</v>
      </c>
      <c r="X8">
        <f t="shared" si="9"/>
        <v>42.1875</v>
      </c>
      <c r="Y8">
        <f t="shared" si="10"/>
        <v>40.625</v>
      </c>
      <c r="Z8">
        <f t="shared" si="11"/>
        <v>6.1538461538461542</v>
      </c>
      <c r="AA8">
        <f t="shared" si="12"/>
        <v>5.9259259259259256</v>
      </c>
      <c r="AB8">
        <f t="shared" si="13"/>
        <v>6.1538461538461542</v>
      </c>
      <c r="AC8">
        <f t="shared" si="14"/>
        <v>6.0778727445394116</v>
      </c>
      <c r="AD8">
        <f t="shared" si="15"/>
        <v>0.13158980494350483</v>
      </c>
    </row>
    <row r="9" spans="1:30">
      <c r="A9">
        <v>1500</v>
      </c>
      <c r="F9">
        <v>0.23</v>
      </c>
      <c r="G9">
        <v>0.23</v>
      </c>
      <c r="H9">
        <v>0.22</v>
      </c>
      <c r="I9">
        <f t="shared" si="2"/>
        <v>0.22666666666666668</v>
      </c>
      <c r="K9">
        <f t="shared" si="3"/>
        <v>5.7735026918962632E-3</v>
      </c>
      <c r="L9">
        <v>1428</v>
      </c>
      <c r="M9">
        <v>1400</v>
      </c>
      <c r="N9">
        <v>1420</v>
      </c>
      <c r="O9">
        <f t="shared" si="4"/>
        <v>1416</v>
      </c>
      <c r="P9">
        <f t="shared" si="5"/>
        <v>14.422205101855956</v>
      </c>
      <c r="Q9">
        <v>13</v>
      </c>
      <c r="R9">
        <v>13</v>
      </c>
      <c r="S9">
        <v>12.5</v>
      </c>
      <c r="T9">
        <f t="shared" si="6"/>
        <v>40.104166666666664</v>
      </c>
      <c r="U9">
        <f t="shared" si="7"/>
        <v>0.90210979560879023</v>
      </c>
      <c r="W9">
        <f t="shared" ref="W9:W14" si="16">250*Q9/80</f>
        <v>40.625</v>
      </c>
      <c r="X9">
        <f t="shared" ref="X9:X14" si="17">250*R9/80</f>
        <v>40.625</v>
      </c>
      <c r="Y9">
        <f t="shared" ref="Y9:Y14" si="18">250*S9/80</f>
        <v>39.0625</v>
      </c>
      <c r="Z9">
        <f t="shared" ref="Z9:Z14" si="19">250/W9</f>
        <v>6.1538461538461542</v>
      </c>
      <c r="AA9">
        <f t="shared" ref="AA9:AA14" si="20">250/X9</f>
        <v>6.1538461538461542</v>
      </c>
      <c r="AB9">
        <f t="shared" ref="AB9:AB14" si="21">250/Y9</f>
        <v>6.4</v>
      </c>
      <c r="AC9">
        <f t="shared" si="14"/>
        <v>6.2358974358974359</v>
      </c>
      <c r="AD9">
        <f t="shared" si="15"/>
        <v>0.14211698933898481</v>
      </c>
    </row>
    <row r="10" spans="1:30">
      <c r="A10">
        <v>2000</v>
      </c>
      <c r="F10">
        <v>0.15</v>
      </c>
      <c r="G10">
        <v>0.15</v>
      </c>
      <c r="H10">
        <v>0.15</v>
      </c>
      <c r="I10">
        <f t="shared" si="2"/>
        <v>0.15</v>
      </c>
      <c r="K10">
        <f t="shared" si="3"/>
        <v>0</v>
      </c>
      <c r="L10">
        <v>2000</v>
      </c>
      <c r="M10">
        <v>2000</v>
      </c>
      <c r="N10">
        <v>2000</v>
      </c>
      <c r="O10">
        <f t="shared" si="4"/>
        <v>2000</v>
      </c>
      <c r="P10">
        <f t="shared" si="5"/>
        <v>0</v>
      </c>
      <c r="Q10">
        <v>12</v>
      </c>
      <c r="R10">
        <v>12</v>
      </c>
      <c r="S10">
        <v>12</v>
      </c>
      <c r="T10">
        <f t="shared" si="6"/>
        <v>37.5</v>
      </c>
      <c r="U10">
        <f t="shared" si="7"/>
        <v>0</v>
      </c>
      <c r="W10">
        <f t="shared" si="16"/>
        <v>37.5</v>
      </c>
      <c r="X10">
        <f t="shared" si="17"/>
        <v>37.5</v>
      </c>
      <c r="Y10">
        <f t="shared" si="18"/>
        <v>37.5</v>
      </c>
      <c r="Z10">
        <f t="shared" si="19"/>
        <v>6.666666666666667</v>
      </c>
      <c r="AA10">
        <f t="shared" si="20"/>
        <v>6.666666666666667</v>
      </c>
      <c r="AB10">
        <f t="shared" si="21"/>
        <v>6.666666666666667</v>
      </c>
      <c r="AC10">
        <f t="shared" si="14"/>
        <v>6.666666666666667</v>
      </c>
      <c r="AD10">
        <f t="shared" si="15"/>
        <v>0</v>
      </c>
    </row>
    <row r="11" spans="1:30">
      <c r="A11">
        <v>2500</v>
      </c>
      <c r="F11">
        <v>0.2</v>
      </c>
      <c r="G11">
        <v>0.2</v>
      </c>
      <c r="H11">
        <v>0.2</v>
      </c>
      <c r="I11">
        <f t="shared" si="2"/>
        <v>0.20000000000000004</v>
      </c>
      <c r="K11">
        <f t="shared" si="3"/>
        <v>3.3993498887762956E-17</v>
      </c>
      <c r="L11">
        <v>2300</v>
      </c>
      <c r="M11">
        <v>2300</v>
      </c>
      <c r="N11">
        <v>2350</v>
      </c>
      <c r="O11">
        <f t="shared" si="4"/>
        <v>2316.6666666666665</v>
      </c>
      <c r="P11">
        <f t="shared" si="5"/>
        <v>28.867513459481287</v>
      </c>
      <c r="Q11">
        <v>13</v>
      </c>
      <c r="R11">
        <v>12.5</v>
      </c>
      <c r="S11">
        <v>12.5</v>
      </c>
      <c r="T11">
        <f t="shared" si="6"/>
        <v>39.583333333333336</v>
      </c>
      <c r="U11">
        <f t="shared" si="7"/>
        <v>0.90210979560879023</v>
      </c>
      <c r="W11">
        <f t="shared" si="16"/>
        <v>40.625</v>
      </c>
      <c r="X11">
        <f t="shared" si="17"/>
        <v>39.0625</v>
      </c>
      <c r="Y11">
        <f t="shared" si="18"/>
        <v>39.0625</v>
      </c>
      <c r="Z11">
        <f t="shared" si="19"/>
        <v>6.1538461538461542</v>
      </c>
      <c r="AA11">
        <f t="shared" si="20"/>
        <v>6.4</v>
      </c>
      <c r="AB11">
        <f t="shared" si="21"/>
        <v>6.4</v>
      </c>
      <c r="AC11">
        <f t="shared" si="14"/>
        <v>6.3179487179487195</v>
      </c>
      <c r="AD11">
        <f t="shared" si="15"/>
        <v>0.14211698933898481</v>
      </c>
    </row>
    <row r="12" spans="1:30">
      <c r="A12">
        <v>3000</v>
      </c>
      <c r="F12">
        <v>0.24</v>
      </c>
      <c r="G12">
        <v>0.25</v>
      </c>
      <c r="H12">
        <v>0.24</v>
      </c>
      <c r="I12">
        <f t="shared" si="2"/>
        <v>0.24333333333333332</v>
      </c>
      <c r="K12">
        <f t="shared" si="3"/>
        <v>5.7735026918962632E-3</v>
      </c>
      <c r="L12">
        <v>1666</v>
      </c>
      <c r="M12">
        <v>1700</v>
      </c>
      <c r="N12">
        <v>1680</v>
      </c>
      <c r="O12">
        <f t="shared" si="4"/>
        <v>1682</v>
      </c>
      <c r="P12">
        <f t="shared" si="5"/>
        <v>17.088007490635061</v>
      </c>
      <c r="Q12">
        <v>12</v>
      </c>
      <c r="R12">
        <v>12</v>
      </c>
      <c r="S12">
        <v>12</v>
      </c>
      <c r="T12">
        <f t="shared" si="6"/>
        <v>37.5</v>
      </c>
      <c r="U12">
        <f t="shared" si="7"/>
        <v>0</v>
      </c>
      <c r="W12">
        <f t="shared" si="16"/>
        <v>37.5</v>
      </c>
      <c r="X12">
        <f t="shared" si="17"/>
        <v>37.5</v>
      </c>
      <c r="Y12">
        <f t="shared" si="18"/>
        <v>37.5</v>
      </c>
      <c r="Z12">
        <f t="shared" si="19"/>
        <v>6.666666666666667</v>
      </c>
      <c r="AA12">
        <f t="shared" si="20"/>
        <v>6.666666666666667</v>
      </c>
      <c r="AB12">
        <f t="shared" si="21"/>
        <v>6.666666666666667</v>
      </c>
      <c r="AC12">
        <f t="shared" si="14"/>
        <v>6.666666666666667</v>
      </c>
      <c r="AD12">
        <f t="shared" si="15"/>
        <v>0</v>
      </c>
    </row>
    <row r="13" spans="1:30">
      <c r="A13">
        <v>3500</v>
      </c>
      <c r="F13">
        <v>0.2</v>
      </c>
      <c r="G13">
        <v>0.2</v>
      </c>
      <c r="H13">
        <v>0.2</v>
      </c>
      <c r="I13">
        <f t="shared" si="2"/>
        <v>0.20000000000000004</v>
      </c>
      <c r="K13">
        <f t="shared" si="3"/>
        <v>3.3993498887762956E-17</v>
      </c>
      <c r="L13">
        <v>1666</v>
      </c>
      <c r="M13">
        <v>1660</v>
      </c>
      <c r="N13">
        <v>1666</v>
      </c>
      <c r="O13">
        <f t="shared" si="4"/>
        <v>1664</v>
      </c>
      <c r="P13">
        <f t="shared" si="5"/>
        <v>3.4641016151377544</v>
      </c>
      <c r="Q13">
        <v>12.5</v>
      </c>
      <c r="R13">
        <v>12.5</v>
      </c>
      <c r="S13">
        <v>13</v>
      </c>
      <c r="T13">
        <f t="shared" si="6"/>
        <v>39.583333333333336</v>
      </c>
      <c r="U13">
        <f t="shared" si="7"/>
        <v>0.90210979560879023</v>
      </c>
      <c r="W13">
        <f t="shared" si="16"/>
        <v>39.0625</v>
      </c>
      <c r="X13">
        <f t="shared" si="17"/>
        <v>39.0625</v>
      </c>
      <c r="Y13">
        <f t="shared" si="18"/>
        <v>40.625</v>
      </c>
      <c r="Z13">
        <f t="shared" si="19"/>
        <v>6.4</v>
      </c>
      <c r="AA13">
        <f t="shared" si="20"/>
        <v>6.4</v>
      </c>
      <c r="AB13">
        <f t="shared" si="21"/>
        <v>6.1538461538461542</v>
      </c>
      <c r="AC13">
        <f t="shared" si="14"/>
        <v>6.3179487179487177</v>
      </c>
      <c r="AD13">
        <f t="shared" si="15"/>
        <v>0.14211698933898481</v>
      </c>
    </row>
    <row r="14" spans="1:30">
      <c r="A14">
        <v>4000</v>
      </c>
      <c r="F14">
        <v>0.2</v>
      </c>
      <c r="G14">
        <v>0.2</v>
      </c>
      <c r="H14">
        <v>0.2</v>
      </c>
      <c r="I14">
        <f t="shared" si="2"/>
        <v>0.20000000000000004</v>
      </c>
      <c r="K14">
        <f t="shared" si="3"/>
        <v>3.3993498887762956E-17</v>
      </c>
      <c r="L14">
        <v>1333</v>
      </c>
      <c r="M14">
        <v>1333</v>
      </c>
      <c r="N14">
        <v>1333</v>
      </c>
      <c r="O14">
        <f t="shared" si="4"/>
        <v>1333</v>
      </c>
      <c r="P14">
        <f t="shared" si="5"/>
        <v>0</v>
      </c>
      <c r="Q14">
        <v>13</v>
      </c>
      <c r="R14">
        <v>13</v>
      </c>
      <c r="S14">
        <v>13</v>
      </c>
      <c r="T14">
        <f t="shared" si="6"/>
        <v>40.625</v>
      </c>
      <c r="U14">
        <f t="shared" si="7"/>
        <v>0</v>
      </c>
      <c r="W14">
        <f t="shared" si="16"/>
        <v>40.625</v>
      </c>
      <c r="X14">
        <f t="shared" si="17"/>
        <v>40.625</v>
      </c>
      <c r="Y14">
        <f t="shared" si="18"/>
        <v>40.625</v>
      </c>
      <c r="Z14">
        <f t="shared" si="19"/>
        <v>6.1538461538461542</v>
      </c>
      <c r="AA14">
        <f t="shared" si="20"/>
        <v>6.1538461538461542</v>
      </c>
      <c r="AB14">
        <f t="shared" si="21"/>
        <v>6.1538461538461542</v>
      </c>
      <c r="AC14">
        <f t="shared" si="14"/>
        <v>6.1538461538461542</v>
      </c>
      <c r="AD14">
        <f t="shared" si="15"/>
        <v>0</v>
      </c>
    </row>
    <row r="15" spans="1:30">
      <c r="A15">
        <v>4500</v>
      </c>
    </row>
    <row r="16" spans="1:30">
      <c r="A16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mengmengjiang</dc:creator>
  <cp:keywords/>
  <dc:description/>
  <cp:lastModifiedBy>yuan xin</cp:lastModifiedBy>
  <cp:revision/>
  <dcterms:created xsi:type="dcterms:W3CDTF">2017-04-09T04:14:12Z</dcterms:created>
  <dcterms:modified xsi:type="dcterms:W3CDTF">2017-04-09T11:59:04Z</dcterms:modified>
  <cp:category/>
  <cp:contentStatus/>
</cp:coreProperties>
</file>