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OneDrive\work\【☀】Thesis2\【☀】研究报告及论文初稿\【37】电导率影响\datas\"/>
    </mc:Choice>
  </mc:AlternateContent>
  <bookViews>
    <workbookView xWindow="0" yWindow="690" windowWidth="14415" windowHeight="6060" activeTab="1"/>
  </bookViews>
  <sheets>
    <sheet name="qd1-17" sheetId="1" r:id="rId1"/>
    <sheet name="qd1-18" sheetId="2" r:id="rId2"/>
    <sheet name="qd1-19" sheetId="4" r:id="rId3"/>
    <sheet name="qd1-20" sheetId="3" r:id="rId4"/>
    <sheet name="qd2-18" sheetId="5" r:id="rId5"/>
    <sheet name="qd2-19" sheetId="6" r:id="rId6"/>
    <sheet name="qd2-20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2" i="2"/>
  <c r="AF3" i="3" l="1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G2" i="3"/>
  <c r="AF2" i="3"/>
  <c r="AC3" i="3"/>
  <c r="AD3" i="3"/>
  <c r="AE3" i="3"/>
  <c r="AC4" i="3"/>
  <c r="AD4" i="3"/>
  <c r="AE4" i="3"/>
  <c r="AC5" i="3"/>
  <c r="AD5" i="3"/>
  <c r="AE5" i="3"/>
  <c r="AC6" i="3"/>
  <c r="AD6" i="3"/>
  <c r="AE6" i="3"/>
  <c r="AC7" i="3"/>
  <c r="AD7" i="3"/>
  <c r="AE7" i="3"/>
  <c r="AC8" i="3"/>
  <c r="AD8" i="3"/>
  <c r="AE8" i="3"/>
  <c r="AC9" i="3"/>
  <c r="AD9" i="3"/>
  <c r="AE9" i="3"/>
  <c r="AC10" i="3"/>
  <c r="AD10" i="3"/>
  <c r="AE10" i="3"/>
  <c r="AD2" i="3"/>
  <c r="AE2" i="3"/>
  <c r="AC2" i="3"/>
  <c r="AG3" i="4" l="1"/>
  <c r="AG4" i="4"/>
  <c r="AG5" i="4"/>
  <c r="AG6" i="4"/>
  <c r="AG7" i="4"/>
  <c r="AG8" i="4"/>
  <c r="AG9" i="4"/>
  <c r="AG10" i="4"/>
  <c r="AG2" i="4"/>
  <c r="X3" i="7" l="1"/>
  <c r="X4" i="7"/>
  <c r="X5" i="7"/>
  <c r="X6" i="7"/>
  <c r="X7" i="7"/>
  <c r="X8" i="7"/>
  <c r="X9" i="7"/>
  <c r="X10" i="7"/>
  <c r="W3" i="7"/>
  <c r="W4" i="7"/>
  <c r="W5" i="7"/>
  <c r="W6" i="7"/>
  <c r="W7" i="7"/>
  <c r="W8" i="7"/>
  <c r="W9" i="7"/>
  <c r="W10" i="7"/>
  <c r="AH4" i="7"/>
  <c r="AH5" i="7"/>
  <c r="AH6" i="7"/>
  <c r="AH7" i="7"/>
  <c r="AH8" i="7"/>
  <c r="AH9" i="7"/>
  <c r="AH10" i="7"/>
  <c r="AG4" i="7"/>
  <c r="AG5" i="7"/>
  <c r="AG6" i="7"/>
  <c r="AG7" i="7"/>
  <c r="AG8" i="7"/>
  <c r="AG9" i="7"/>
  <c r="AG10" i="7"/>
  <c r="AF4" i="7"/>
  <c r="AF5" i="7"/>
  <c r="AF6" i="7"/>
  <c r="AF7" i="7"/>
  <c r="AF8" i="7"/>
  <c r="AF9" i="7"/>
  <c r="AF10" i="7"/>
  <c r="AE4" i="7"/>
  <c r="AE5" i="7"/>
  <c r="AE6" i="7"/>
  <c r="AE7" i="7"/>
  <c r="AE8" i="7"/>
  <c r="AE9" i="7"/>
  <c r="AE10" i="7"/>
  <c r="AD4" i="7"/>
  <c r="AD5" i="7"/>
  <c r="AD6" i="7"/>
  <c r="AD7" i="7"/>
  <c r="AD8" i="7"/>
  <c r="AD9" i="7"/>
  <c r="AD10" i="7"/>
  <c r="AC4" i="7"/>
  <c r="AC5" i="7"/>
  <c r="AC6" i="7"/>
  <c r="AC7" i="7"/>
  <c r="AC8" i="7"/>
  <c r="AC9" i="7"/>
  <c r="AC10" i="7"/>
  <c r="AB4" i="7"/>
  <c r="AB5" i="7"/>
  <c r="AB6" i="7"/>
  <c r="AB7" i="7"/>
  <c r="AB8" i="7"/>
  <c r="AB9" i="7"/>
  <c r="AB10" i="7"/>
  <c r="AA4" i="7"/>
  <c r="AA5" i="7"/>
  <c r="AA6" i="7"/>
  <c r="AA7" i="7"/>
  <c r="AA8" i="7"/>
  <c r="AA9" i="7"/>
  <c r="AA10" i="7"/>
  <c r="P3" i="6"/>
  <c r="Q3" i="6"/>
  <c r="P4" i="6"/>
  <c r="Q4" i="6"/>
  <c r="P5" i="6"/>
  <c r="Q5" i="6"/>
  <c r="P6" i="6"/>
  <c r="Q6" i="6"/>
  <c r="P7" i="6"/>
  <c r="Q7" i="6"/>
  <c r="P8" i="6"/>
  <c r="Q8" i="6"/>
  <c r="Q2" i="6"/>
  <c r="P2" i="6"/>
  <c r="X8" i="6"/>
  <c r="X7" i="6"/>
  <c r="Q3" i="5"/>
  <c r="Q4" i="5"/>
  <c r="Q5" i="5"/>
  <c r="Q6" i="5"/>
  <c r="Q7" i="5"/>
  <c r="Q8" i="5"/>
  <c r="Q9" i="5"/>
  <c r="Q10" i="5"/>
  <c r="Q11" i="5"/>
  <c r="Q2" i="5"/>
  <c r="P3" i="5"/>
  <c r="P4" i="5"/>
  <c r="P5" i="5"/>
  <c r="P6" i="5"/>
  <c r="P7" i="5"/>
  <c r="P8" i="5"/>
  <c r="P9" i="5"/>
  <c r="P10" i="5"/>
  <c r="P11" i="5"/>
  <c r="P2" i="5"/>
  <c r="X8" i="5"/>
  <c r="X9" i="5"/>
  <c r="X10" i="5"/>
  <c r="X11" i="5"/>
  <c r="O11" i="5"/>
  <c r="O10" i="5"/>
  <c r="O9" i="5"/>
  <c r="O8" i="5"/>
  <c r="X10" i="3"/>
  <c r="AB10" i="3"/>
  <c r="V10" i="3" s="1"/>
  <c r="W10" i="3"/>
  <c r="AA10" i="3"/>
  <c r="Z10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Q2" i="3"/>
  <c r="X3" i="3"/>
  <c r="X4" i="3"/>
  <c r="X5" i="3"/>
  <c r="X6" i="3"/>
  <c r="X7" i="3"/>
  <c r="X8" i="3"/>
  <c r="X9" i="3"/>
  <c r="X2" i="3"/>
  <c r="P2" i="3"/>
  <c r="V2" i="3"/>
  <c r="W2" i="3"/>
  <c r="Z2" i="3"/>
  <c r="AA2" i="3"/>
  <c r="AB2" i="3"/>
  <c r="Z5" i="3"/>
  <c r="AA5" i="3"/>
  <c r="W5" i="3" s="1"/>
  <c r="AB5" i="3"/>
  <c r="V5" i="3"/>
  <c r="O2" i="3"/>
  <c r="K2" i="3"/>
  <c r="I2" i="3"/>
  <c r="J2" i="3"/>
  <c r="E2" i="3"/>
  <c r="Q3" i="4"/>
  <c r="Q4" i="4"/>
  <c r="Q5" i="4"/>
  <c r="Q8" i="4"/>
  <c r="Q9" i="4"/>
  <c r="Q10" i="4"/>
  <c r="Q2" i="4"/>
  <c r="X3" i="4"/>
  <c r="X4" i="4"/>
  <c r="X5" i="4"/>
  <c r="X6" i="4"/>
  <c r="Q6" i="4" s="1"/>
  <c r="X7" i="4"/>
  <c r="Q7" i="4" s="1"/>
  <c r="X8" i="4"/>
  <c r="X9" i="4"/>
  <c r="X10" i="4"/>
  <c r="X2" i="4"/>
  <c r="P3" i="4"/>
  <c r="P4" i="4"/>
  <c r="P5" i="4"/>
  <c r="P8" i="4"/>
  <c r="P9" i="4"/>
  <c r="P10" i="4"/>
  <c r="P2" i="4"/>
  <c r="Q3" i="2"/>
  <c r="Q4" i="2"/>
  <c r="Q5" i="2"/>
  <c r="Q6" i="2"/>
  <c r="Q7" i="2"/>
  <c r="Q8" i="2"/>
  <c r="Q9" i="2"/>
  <c r="Q10" i="2"/>
  <c r="Q11" i="2"/>
  <c r="Q12" i="2"/>
  <c r="Q2" i="2"/>
  <c r="P3" i="2"/>
  <c r="P6" i="2"/>
  <c r="P7" i="2"/>
  <c r="P8" i="2"/>
  <c r="P9" i="2"/>
  <c r="P10" i="2"/>
  <c r="P11" i="2"/>
  <c r="P12" i="2"/>
  <c r="P2" i="2"/>
  <c r="J9" i="7" l="1"/>
  <c r="E9" i="7"/>
  <c r="E5" i="7"/>
  <c r="E7" i="7"/>
  <c r="J7" i="7"/>
  <c r="I9" i="7"/>
  <c r="K9" i="7"/>
  <c r="I7" i="7"/>
  <c r="K7" i="7"/>
  <c r="K5" i="7"/>
  <c r="I5" i="7"/>
  <c r="R7" i="7"/>
  <c r="R8" i="7"/>
  <c r="R9" i="7"/>
  <c r="R10" i="7"/>
  <c r="R2" i="7"/>
  <c r="P3" i="7"/>
  <c r="R3" i="7" s="1"/>
  <c r="P4" i="7"/>
  <c r="R4" i="7" s="1"/>
  <c r="P5" i="7"/>
  <c r="R5" i="7" s="1"/>
  <c r="P6" i="7"/>
  <c r="R6" i="7" s="1"/>
  <c r="P7" i="7"/>
  <c r="P8" i="7"/>
  <c r="P9" i="7"/>
  <c r="P10" i="7"/>
  <c r="P2" i="7"/>
  <c r="Q7" i="7"/>
  <c r="Q8" i="7"/>
  <c r="Q9" i="7"/>
  <c r="Q10" i="7"/>
  <c r="Q2" i="7"/>
  <c r="O5" i="7"/>
  <c r="Q5" i="7" s="1"/>
  <c r="O10" i="7"/>
  <c r="O9" i="7"/>
  <c r="O8" i="7"/>
  <c r="O7" i="7"/>
  <c r="AG3" i="7" l="1"/>
  <c r="AH3" i="7"/>
  <c r="AH2" i="7"/>
  <c r="AG2" i="7"/>
  <c r="AF3" i="7"/>
  <c r="AE3" i="7"/>
  <c r="AD3" i="7"/>
  <c r="AF2" i="7"/>
  <c r="AE2" i="7"/>
  <c r="AD2" i="7"/>
  <c r="X2" i="7"/>
  <c r="W2" i="7"/>
  <c r="AA3" i="7"/>
  <c r="AB3" i="7"/>
  <c r="AC3" i="7"/>
  <c r="AC2" i="7"/>
  <c r="AB2" i="7"/>
  <c r="AA2" i="7"/>
  <c r="X3" i="6"/>
  <c r="X4" i="6"/>
  <c r="X5" i="6"/>
  <c r="X6" i="6"/>
  <c r="X2" i="6"/>
  <c r="AB8" i="6"/>
  <c r="AE8" i="6" s="1"/>
  <c r="AA8" i="6"/>
  <c r="AD8" i="6" s="1"/>
  <c r="Z8" i="6"/>
  <c r="AC8" i="6" s="1"/>
  <c r="AB7" i="6"/>
  <c r="AE7" i="6" s="1"/>
  <c r="AA7" i="6"/>
  <c r="AD7" i="6" s="1"/>
  <c r="Z7" i="6"/>
  <c r="W7" i="6" s="1"/>
  <c r="AB6" i="6"/>
  <c r="AE6" i="6" s="1"/>
  <c r="AA6" i="6"/>
  <c r="AD6" i="6" s="1"/>
  <c r="Z6" i="6"/>
  <c r="AC6" i="6" s="1"/>
  <c r="AB5" i="6"/>
  <c r="AE5" i="6" s="1"/>
  <c r="AA5" i="6"/>
  <c r="AD5" i="6" s="1"/>
  <c r="Z5" i="6"/>
  <c r="W5" i="6" s="1"/>
  <c r="AB4" i="6"/>
  <c r="AE4" i="6" s="1"/>
  <c r="AA4" i="6"/>
  <c r="AD4" i="6" s="1"/>
  <c r="Z4" i="6"/>
  <c r="AC4" i="6" s="1"/>
  <c r="AB3" i="6"/>
  <c r="AE3" i="6" s="1"/>
  <c r="AA3" i="6"/>
  <c r="AD3" i="6" s="1"/>
  <c r="Z3" i="6"/>
  <c r="W3" i="6" s="1"/>
  <c r="AB2" i="6"/>
  <c r="AE2" i="6" s="1"/>
  <c r="AA2" i="6"/>
  <c r="AD2" i="6" s="1"/>
  <c r="Z2" i="6"/>
  <c r="AC2" i="6" s="1"/>
  <c r="X3" i="5"/>
  <c r="X4" i="5"/>
  <c r="X5" i="5"/>
  <c r="X6" i="5"/>
  <c r="X7" i="5"/>
  <c r="X2" i="5"/>
  <c r="AB11" i="5"/>
  <c r="AE11" i="5" s="1"/>
  <c r="AA11" i="5"/>
  <c r="AD11" i="5" s="1"/>
  <c r="Z11" i="5"/>
  <c r="AC11" i="5" s="1"/>
  <c r="AB10" i="5"/>
  <c r="AE10" i="5" s="1"/>
  <c r="AA10" i="5"/>
  <c r="AD10" i="5" s="1"/>
  <c r="Z10" i="5"/>
  <c r="AC10" i="5" s="1"/>
  <c r="AB9" i="5"/>
  <c r="AE9" i="5" s="1"/>
  <c r="AA9" i="5"/>
  <c r="AD9" i="5" s="1"/>
  <c r="Z9" i="5"/>
  <c r="AC9" i="5" s="1"/>
  <c r="AB8" i="5"/>
  <c r="AE8" i="5" s="1"/>
  <c r="AA8" i="5"/>
  <c r="AD8" i="5" s="1"/>
  <c r="Z8" i="5"/>
  <c r="AC8" i="5" s="1"/>
  <c r="AB7" i="5"/>
  <c r="AE7" i="5" s="1"/>
  <c r="AA7" i="5"/>
  <c r="AD7" i="5" s="1"/>
  <c r="Z7" i="5"/>
  <c r="AC7" i="5" s="1"/>
  <c r="AB6" i="5"/>
  <c r="AE6" i="5" s="1"/>
  <c r="AA6" i="5"/>
  <c r="AD6" i="5" s="1"/>
  <c r="Z6" i="5"/>
  <c r="AC6" i="5" s="1"/>
  <c r="AB5" i="5"/>
  <c r="AE5" i="5" s="1"/>
  <c r="AA5" i="5"/>
  <c r="AD5" i="5" s="1"/>
  <c r="Z5" i="5"/>
  <c r="AC5" i="5" s="1"/>
  <c r="AB4" i="5"/>
  <c r="AE4" i="5" s="1"/>
  <c r="AA4" i="5"/>
  <c r="AD4" i="5" s="1"/>
  <c r="Z4" i="5"/>
  <c r="AC4" i="5" s="1"/>
  <c r="AB3" i="5"/>
  <c r="AE3" i="5" s="1"/>
  <c r="AA3" i="5"/>
  <c r="AD3" i="5" s="1"/>
  <c r="Z3" i="5"/>
  <c r="AC3" i="5" s="1"/>
  <c r="AB2" i="5"/>
  <c r="AE2" i="5" s="1"/>
  <c r="AA2" i="5"/>
  <c r="AD2" i="5" s="1"/>
  <c r="Z2" i="5"/>
  <c r="AC2" i="5" s="1"/>
  <c r="AB9" i="3"/>
  <c r="AA9" i="3"/>
  <c r="Z9" i="3"/>
  <c r="W9" i="3" s="1"/>
  <c r="AB8" i="3"/>
  <c r="AA8" i="3"/>
  <c r="Z8" i="3"/>
  <c r="AB7" i="3"/>
  <c r="AA7" i="3"/>
  <c r="Z7" i="3"/>
  <c r="W7" i="3" s="1"/>
  <c r="AB6" i="3"/>
  <c r="AA6" i="3"/>
  <c r="Z6" i="3"/>
  <c r="AB4" i="3"/>
  <c r="AA4" i="3"/>
  <c r="Z4" i="3"/>
  <c r="W4" i="3" s="1"/>
  <c r="AB3" i="3"/>
  <c r="AA3" i="3"/>
  <c r="Z3" i="3"/>
  <c r="AD10" i="4"/>
  <c r="AE9" i="4"/>
  <c r="AC9" i="4"/>
  <c r="AD8" i="4"/>
  <c r="AE7" i="4"/>
  <c r="AC7" i="4"/>
  <c r="AF7" i="4" s="1"/>
  <c r="AD6" i="4"/>
  <c r="AE5" i="4"/>
  <c r="AC5" i="4"/>
  <c r="AD4" i="4"/>
  <c r="AE3" i="4"/>
  <c r="AC3" i="4"/>
  <c r="AD2" i="4"/>
  <c r="W9" i="4"/>
  <c r="AB10" i="4"/>
  <c r="AE10" i="4" s="1"/>
  <c r="AA10" i="4"/>
  <c r="Z10" i="4"/>
  <c r="AC10" i="4" s="1"/>
  <c r="AF10" i="4" s="1"/>
  <c r="AB9" i="4"/>
  <c r="AA9" i="4"/>
  <c r="AD9" i="4" s="1"/>
  <c r="Z9" i="4"/>
  <c r="V9" i="4" s="1"/>
  <c r="AB8" i="4"/>
  <c r="AE8" i="4" s="1"/>
  <c r="AA8" i="4"/>
  <c r="Z8" i="4"/>
  <c r="AC8" i="4" s="1"/>
  <c r="AF8" i="4" s="1"/>
  <c r="AB7" i="4"/>
  <c r="AA7" i="4"/>
  <c r="AD7" i="4" s="1"/>
  <c r="Z7" i="4"/>
  <c r="V7" i="4" s="1"/>
  <c r="AB6" i="4"/>
  <c r="AE6" i="4" s="1"/>
  <c r="AA6" i="4"/>
  <c r="Z6" i="4"/>
  <c r="AC6" i="4" s="1"/>
  <c r="AF6" i="4" s="1"/>
  <c r="AB5" i="4"/>
  <c r="AA5" i="4"/>
  <c r="AD5" i="4" s="1"/>
  <c r="Z5" i="4"/>
  <c r="V5" i="4" s="1"/>
  <c r="AB4" i="4"/>
  <c r="AE4" i="4" s="1"/>
  <c r="AA4" i="4"/>
  <c r="Z4" i="4"/>
  <c r="AC4" i="4" s="1"/>
  <c r="AF4" i="4" s="1"/>
  <c r="AB3" i="4"/>
  <c r="AA3" i="4"/>
  <c r="AD3" i="4" s="1"/>
  <c r="Z3" i="4"/>
  <c r="V3" i="4" s="1"/>
  <c r="AB2" i="4"/>
  <c r="AE2" i="4" s="1"/>
  <c r="AA2" i="4"/>
  <c r="Z2" i="4"/>
  <c r="AC2" i="4" s="1"/>
  <c r="AF2" i="4" s="1"/>
  <c r="R9" i="2"/>
  <c r="R10" i="2"/>
  <c r="R11" i="2"/>
  <c r="R12" i="2"/>
  <c r="O12" i="2"/>
  <c r="O11" i="2"/>
  <c r="O10" i="2"/>
  <c r="O9" i="2"/>
  <c r="R3" i="2"/>
  <c r="R4" i="2"/>
  <c r="R5" i="2"/>
  <c r="R6" i="2"/>
  <c r="R7" i="2"/>
  <c r="R8" i="2"/>
  <c r="R2" i="2"/>
  <c r="AD12" i="2"/>
  <c r="AE11" i="2"/>
  <c r="AC11" i="2"/>
  <c r="AD10" i="2"/>
  <c r="AE9" i="2"/>
  <c r="AC9" i="2"/>
  <c r="AF9" i="2" s="1"/>
  <c r="AD8" i="2"/>
  <c r="AE7" i="2"/>
  <c r="AC7" i="2"/>
  <c r="AD6" i="2"/>
  <c r="AE5" i="2"/>
  <c r="AC5" i="2"/>
  <c r="AF5" i="2" s="1"/>
  <c r="AD4" i="2"/>
  <c r="AE3" i="2"/>
  <c r="AC3" i="2"/>
  <c r="AD2" i="2"/>
  <c r="AB12" i="2"/>
  <c r="AE12" i="2" s="1"/>
  <c r="AA12" i="2"/>
  <c r="Z12" i="2"/>
  <c r="AC12" i="2" s="1"/>
  <c r="AB11" i="2"/>
  <c r="AA11" i="2"/>
  <c r="AD11" i="2" s="1"/>
  <c r="Z11" i="2"/>
  <c r="AB10" i="2"/>
  <c r="AE10" i="2" s="1"/>
  <c r="AA10" i="2"/>
  <c r="Z10" i="2"/>
  <c r="AC10" i="2" s="1"/>
  <c r="AB9" i="2"/>
  <c r="AA9" i="2"/>
  <c r="AD9" i="2" s="1"/>
  <c r="Z9" i="2"/>
  <c r="AB8" i="2"/>
  <c r="AE8" i="2" s="1"/>
  <c r="AA8" i="2"/>
  <c r="Z8" i="2"/>
  <c r="AC8" i="2" s="1"/>
  <c r="AB7" i="2"/>
  <c r="AA7" i="2"/>
  <c r="AD7" i="2" s="1"/>
  <c r="Z7" i="2"/>
  <c r="AB6" i="2"/>
  <c r="AE6" i="2" s="1"/>
  <c r="AA6" i="2"/>
  <c r="Z6" i="2"/>
  <c r="AC6" i="2" s="1"/>
  <c r="AB5" i="2"/>
  <c r="AA5" i="2"/>
  <c r="AD5" i="2" s="1"/>
  <c r="Z5" i="2"/>
  <c r="AB4" i="2"/>
  <c r="AE4" i="2" s="1"/>
  <c r="AA4" i="2"/>
  <c r="Z4" i="2"/>
  <c r="AC4" i="2" s="1"/>
  <c r="AB3" i="2"/>
  <c r="AA3" i="2"/>
  <c r="AD3" i="2" s="1"/>
  <c r="Z3" i="2"/>
  <c r="AB2" i="2"/>
  <c r="AE2" i="2" s="1"/>
  <c r="AA2" i="2"/>
  <c r="Z2" i="2"/>
  <c r="AC2" i="2" s="1"/>
  <c r="AG13" i="1"/>
  <c r="AF13" i="1"/>
  <c r="AG12" i="1"/>
  <c r="AF12" i="1"/>
  <c r="AG11" i="1"/>
  <c r="AF11" i="1"/>
  <c r="AG10" i="1"/>
  <c r="AF10" i="1"/>
  <c r="AG8" i="1"/>
  <c r="AF8" i="1"/>
  <c r="AC13" i="1"/>
  <c r="AC12" i="1"/>
  <c r="AC11" i="1"/>
  <c r="AC10" i="1"/>
  <c r="AE13" i="1"/>
  <c r="AD13" i="1"/>
  <c r="AE12" i="1"/>
  <c r="AD12" i="1"/>
  <c r="AE11" i="1"/>
  <c r="AD11" i="1"/>
  <c r="AE10" i="1"/>
  <c r="AD10" i="1"/>
  <c r="AE8" i="1"/>
  <c r="AD8" i="1"/>
  <c r="AC8" i="1"/>
  <c r="AB13" i="1"/>
  <c r="AA13" i="1"/>
  <c r="AB12" i="1"/>
  <c r="AA12" i="1"/>
  <c r="AB11" i="1"/>
  <c r="AA11" i="1"/>
  <c r="AB10" i="1"/>
  <c r="AA10" i="1"/>
  <c r="AB8" i="1"/>
  <c r="AA8" i="1"/>
  <c r="Z13" i="1"/>
  <c r="Y13" i="1"/>
  <c r="X13" i="1"/>
  <c r="Z12" i="1"/>
  <c r="Y12" i="1"/>
  <c r="X12" i="1"/>
  <c r="Z11" i="1"/>
  <c r="Y11" i="1"/>
  <c r="X11" i="1"/>
  <c r="Z10" i="1"/>
  <c r="Y10" i="1"/>
  <c r="X10" i="1"/>
  <c r="Z8" i="1"/>
  <c r="Y8" i="1"/>
  <c r="X8" i="1"/>
  <c r="AG2" i="6" l="1"/>
  <c r="AF2" i="6"/>
  <c r="AF4" i="6"/>
  <c r="AG4" i="6"/>
  <c r="AF6" i="6"/>
  <c r="AG6" i="6"/>
  <c r="AG8" i="6"/>
  <c r="AF8" i="6"/>
  <c r="V2" i="6"/>
  <c r="V7" i="6"/>
  <c r="V5" i="6"/>
  <c r="V3" i="6"/>
  <c r="W6" i="6"/>
  <c r="W4" i="6"/>
  <c r="W8" i="6"/>
  <c r="AC3" i="6"/>
  <c r="AC5" i="6"/>
  <c r="AC7" i="6"/>
  <c r="V8" i="6"/>
  <c r="V6" i="6"/>
  <c r="V4" i="6"/>
  <c r="W2" i="6"/>
  <c r="AF3" i="5"/>
  <c r="AG3" i="5"/>
  <c r="AF5" i="5"/>
  <c r="AG5" i="5"/>
  <c r="AG7" i="5"/>
  <c r="AF7" i="5"/>
  <c r="AG9" i="5"/>
  <c r="AF9" i="5"/>
  <c r="AG11" i="5"/>
  <c r="AF11" i="5"/>
  <c r="AG2" i="5"/>
  <c r="AF2" i="5"/>
  <c r="AF4" i="5"/>
  <c r="AG4" i="5"/>
  <c r="AF6" i="5"/>
  <c r="AG6" i="5"/>
  <c r="AG8" i="5"/>
  <c r="AF8" i="5"/>
  <c r="AG10" i="5"/>
  <c r="AF10" i="5"/>
  <c r="V2" i="5"/>
  <c r="V10" i="5"/>
  <c r="V8" i="5"/>
  <c r="V6" i="5"/>
  <c r="V4" i="5"/>
  <c r="W2" i="5"/>
  <c r="W10" i="5"/>
  <c r="W8" i="5"/>
  <c r="W6" i="5"/>
  <c r="W4" i="5"/>
  <c r="V11" i="5"/>
  <c r="V9" i="5"/>
  <c r="V7" i="5"/>
  <c r="V5" i="5"/>
  <c r="V3" i="5"/>
  <c r="W11" i="5"/>
  <c r="W9" i="5"/>
  <c r="W7" i="5"/>
  <c r="W5" i="5"/>
  <c r="W3" i="5"/>
  <c r="W3" i="3"/>
  <c r="W6" i="3"/>
  <c r="W8" i="3"/>
  <c r="V9" i="3"/>
  <c r="V7" i="3"/>
  <c r="V4" i="3"/>
  <c r="V3" i="3"/>
  <c r="V8" i="3"/>
  <c r="V6" i="3"/>
  <c r="AF5" i="4"/>
  <c r="AF9" i="4"/>
  <c r="AF3" i="4"/>
  <c r="V10" i="4"/>
  <c r="V8" i="4"/>
  <c r="V6" i="4"/>
  <c r="V4" i="4"/>
  <c r="W2" i="4"/>
  <c r="W7" i="4"/>
  <c r="W5" i="4"/>
  <c r="W3" i="4"/>
  <c r="V2" i="4"/>
  <c r="W10" i="4"/>
  <c r="W8" i="4"/>
  <c r="W6" i="4"/>
  <c r="W4" i="4"/>
  <c r="AG2" i="2"/>
  <c r="AF2" i="2"/>
  <c r="AF4" i="2"/>
  <c r="AG4" i="2"/>
  <c r="AF6" i="2"/>
  <c r="AG6" i="2"/>
  <c r="AF8" i="2"/>
  <c r="AG8" i="2"/>
  <c r="AF10" i="2"/>
  <c r="AG10" i="2"/>
  <c r="AF12" i="2"/>
  <c r="AG12" i="2"/>
  <c r="AF3" i="2"/>
  <c r="AF7" i="2"/>
  <c r="AF11" i="2"/>
  <c r="W3" i="2"/>
  <c r="W5" i="2"/>
  <c r="W7" i="2"/>
  <c r="W9" i="2"/>
  <c r="W11" i="2"/>
  <c r="X2" i="2"/>
  <c r="X11" i="2"/>
  <c r="X9" i="2"/>
  <c r="X7" i="2"/>
  <c r="X5" i="2"/>
  <c r="X3" i="2"/>
  <c r="AG11" i="2"/>
  <c r="AG9" i="2"/>
  <c r="AG7" i="2"/>
  <c r="AG5" i="2"/>
  <c r="AG3" i="2"/>
  <c r="W2" i="2"/>
  <c r="W4" i="2"/>
  <c r="W6" i="2"/>
  <c r="W8" i="2"/>
  <c r="W10" i="2"/>
  <c r="W12" i="2"/>
  <c r="X12" i="2"/>
  <c r="X10" i="2"/>
  <c r="X8" i="2"/>
  <c r="X6" i="2"/>
  <c r="X4" i="2"/>
  <c r="O3" i="7"/>
  <c r="Q3" i="7" s="1"/>
  <c r="O4" i="7"/>
  <c r="Q4" i="7" s="1"/>
  <c r="O6" i="7"/>
  <c r="Q6" i="7" s="1"/>
  <c r="O2" i="7"/>
  <c r="J3" i="7"/>
  <c r="K3" i="7"/>
  <c r="J4" i="7"/>
  <c r="K4" i="7"/>
  <c r="J6" i="7"/>
  <c r="K6" i="7"/>
  <c r="J8" i="7"/>
  <c r="K8" i="7"/>
  <c r="J10" i="7"/>
  <c r="K10" i="7"/>
  <c r="K2" i="7"/>
  <c r="J2" i="7"/>
  <c r="I3" i="7"/>
  <c r="I4" i="7"/>
  <c r="I6" i="7"/>
  <c r="I8" i="7"/>
  <c r="I10" i="7"/>
  <c r="E3" i="7"/>
  <c r="E4" i="7"/>
  <c r="E6" i="7"/>
  <c r="E8" i="7"/>
  <c r="E10" i="7"/>
  <c r="E2" i="7"/>
  <c r="I2" i="7"/>
  <c r="O3" i="6"/>
  <c r="O4" i="6"/>
  <c r="O5" i="6"/>
  <c r="O6" i="6"/>
  <c r="O2" i="6"/>
  <c r="J3" i="6"/>
  <c r="K3" i="6"/>
  <c r="J4" i="6"/>
  <c r="K4" i="6"/>
  <c r="J5" i="6"/>
  <c r="K5" i="6"/>
  <c r="J6" i="6"/>
  <c r="K6" i="6"/>
  <c r="J7" i="6"/>
  <c r="K7" i="6"/>
  <c r="J8" i="6"/>
  <c r="K8" i="6"/>
  <c r="K2" i="6"/>
  <c r="J2" i="6"/>
  <c r="I3" i="6"/>
  <c r="I4" i="6"/>
  <c r="I5" i="6"/>
  <c r="I6" i="6"/>
  <c r="I7" i="6"/>
  <c r="I8" i="6"/>
  <c r="I2" i="6"/>
  <c r="E3" i="6"/>
  <c r="E4" i="6"/>
  <c r="E5" i="6"/>
  <c r="E6" i="6"/>
  <c r="E7" i="6"/>
  <c r="E8" i="6"/>
  <c r="E2" i="6"/>
  <c r="O3" i="2"/>
  <c r="O4" i="2"/>
  <c r="P4" i="2" s="1"/>
  <c r="O5" i="2"/>
  <c r="P5" i="2" s="1"/>
  <c r="O6" i="2"/>
  <c r="O7" i="2"/>
  <c r="O8" i="2"/>
  <c r="O3" i="4"/>
  <c r="O4" i="4"/>
  <c r="O5" i="4"/>
  <c r="O6" i="4"/>
  <c r="P6" i="4" s="1"/>
  <c r="O7" i="4"/>
  <c r="P7" i="4" s="1"/>
  <c r="O2" i="4"/>
  <c r="O3" i="5"/>
  <c r="O4" i="5"/>
  <c r="O5" i="5"/>
  <c r="O6" i="5"/>
  <c r="O7" i="5"/>
  <c r="O2" i="5"/>
  <c r="O4" i="3"/>
  <c r="O5" i="3"/>
  <c r="O6" i="3"/>
  <c r="O7" i="3"/>
  <c r="O8" i="3"/>
  <c r="O3" i="3"/>
  <c r="U10" i="1"/>
  <c r="U11" i="1"/>
  <c r="U12" i="1"/>
  <c r="U13" i="1"/>
  <c r="U8" i="1"/>
  <c r="AG7" i="6" l="1"/>
  <c r="AF7" i="6"/>
  <c r="AF3" i="6"/>
  <c r="AG3" i="6"/>
  <c r="AF5" i="6"/>
  <c r="AG5" i="6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E3" i="5"/>
  <c r="E4" i="5"/>
  <c r="E5" i="5"/>
  <c r="E6" i="5"/>
  <c r="E7" i="5"/>
  <c r="E8" i="5"/>
  <c r="E9" i="5"/>
  <c r="E10" i="5"/>
  <c r="E11" i="5"/>
  <c r="K2" i="5"/>
  <c r="J2" i="5"/>
  <c r="I2" i="5"/>
  <c r="E2" i="5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E4" i="3"/>
  <c r="E5" i="3"/>
  <c r="E6" i="3"/>
  <c r="E7" i="3"/>
  <c r="E8" i="3"/>
  <c r="E9" i="3"/>
  <c r="E10" i="3"/>
  <c r="K3" i="3"/>
  <c r="J3" i="3"/>
  <c r="I3" i="3"/>
  <c r="E3" i="3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E3" i="4"/>
  <c r="E4" i="4"/>
  <c r="E5" i="4"/>
  <c r="E6" i="4"/>
  <c r="E7" i="4"/>
  <c r="E8" i="4"/>
  <c r="E9" i="4"/>
  <c r="E10" i="4"/>
  <c r="K2" i="4"/>
  <c r="J2" i="4"/>
  <c r="I2" i="4"/>
  <c r="E2" i="4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E3" i="2"/>
  <c r="E4" i="2"/>
  <c r="E5" i="2"/>
  <c r="E6" i="2"/>
  <c r="E7" i="2"/>
  <c r="E8" i="2"/>
  <c r="E9" i="2"/>
  <c r="E10" i="2"/>
  <c r="E11" i="2"/>
  <c r="E12" i="2"/>
  <c r="O2" i="2"/>
  <c r="J2" i="2"/>
  <c r="I2" i="2"/>
  <c r="E2" i="2"/>
  <c r="K10" i="1"/>
  <c r="K11" i="1"/>
  <c r="K12" i="1"/>
  <c r="K13" i="1"/>
  <c r="J10" i="1"/>
  <c r="J11" i="1"/>
  <c r="J12" i="1"/>
  <c r="J13" i="1"/>
  <c r="K8" i="1"/>
  <c r="J8" i="1"/>
  <c r="I10" i="1"/>
  <c r="I11" i="1"/>
  <c r="I12" i="1"/>
  <c r="I13" i="1"/>
  <c r="E10" i="1"/>
  <c r="E11" i="1"/>
  <c r="E12" i="1"/>
  <c r="E13" i="1"/>
  <c r="I8" i="1"/>
  <c r="E8" i="1"/>
</calcChain>
</file>

<file path=xl/sharedStrings.xml><?xml version="1.0" encoding="utf-8"?>
<sst xmlns="http://schemas.openxmlformats.org/spreadsheetml/2006/main" count="230" uniqueCount="46">
  <si>
    <t>fv</t>
    <phoneticPr fontId="1" type="noConversion"/>
  </si>
  <si>
    <t>tf1</t>
    <phoneticPr fontId="1" type="noConversion"/>
  </si>
  <si>
    <t>tf2</t>
    <phoneticPr fontId="1" type="noConversion"/>
  </si>
  <si>
    <t>tf3</t>
    <phoneticPr fontId="1" type="noConversion"/>
  </si>
  <si>
    <t>tfeva</t>
    <phoneticPr fontId="1" type="noConversion"/>
  </si>
  <si>
    <t>tp1</t>
    <phoneticPr fontId="1" type="noConversion"/>
  </si>
  <si>
    <t>tp2</t>
    <phoneticPr fontId="1" type="noConversion"/>
  </si>
  <si>
    <t>tp3</t>
    <phoneticPr fontId="1" type="noConversion"/>
  </si>
  <si>
    <t>tpeva</t>
    <phoneticPr fontId="1" type="noConversion"/>
  </si>
  <si>
    <t>stdtf</t>
    <phoneticPr fontId="1" type="noConversion"/>
  </si>
  <si>
    <t>stdtp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</si>
  <si>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</si>
  <si>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</si>
  <si>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</si>
  <si>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deva</t>
    <phoneticPr fontId="1" type="noConversion"/>
  </si>
  <si>
    <t>stdd</t>
    <phoneticPr fontId="1" type="noConversion"/>
  </si>
  <si>
    <t>stdfe</t>
    <phoneticPr fontId="1" type="noConversion"/>
  </si>
  <si>
    <t>qd</t>
    <phoneticPr fontId="1" type="noConversion"/>
  </si>
  <si>
    <t>ra1</t>
    <phoneticPr fontId="1" type="noConversion"/>
  </si>
  <si>
    <t>ra2</t>
    <phoneticPr fontId="1" type="noConversion"/>
  </si>
  <si>
    <t>ra3</t>
    <phoneticPr fontId="1" type="noConversion"/>
  </si>
  <si>
    <t>raeva</t>
    <phoneticPr fontId="1" type="noConversion"/>
  </si>
  <si>
    <t>rastd</t>
    <phoneticPr fontId="1" type="noConversion"/>
  </si>
  <si>
    <t>fe1</t>
    <phoneticPr fontId="1" type="noConversion"/>
  </si>
  <si>
    <t>fe2</t>
    <phoneticPr fontId="1" type="noConversion"/>
  </si>
  <si>
    <t>fe3</t>
    <phoneticPr fontId="1" type="noConversion"/>
  </si>
  <si>
    <t>feeva</t>
    <phoneticPr fontId="1" type="noConversion"/>
  </si>
  <si>
    <t>nozzle</t>
    <phoneticPr fontId="1" type="noConversion"/>
  </si>
  <si>
    <t>d11</t>
    <phoneticPr fontId="1" type="noConversion"/>
  </si>
  <si>
    <t>d22</t>
    <phoneticPr fontId="1" type="noConversion"/>
  </si>
  <si>
    <t>d33</t>
    <phoneticPr fontId="1" type="noConversion"/>
  </si>
  <si>
    <t>ra1</t>
    <phoneticPr fontId="1" type="noConversion"/>
  </si>
  <si>
    <t>ra2</t>
    <phoneticPr fontId="1" type="noConversion"/>
  </si>
  <si>
    <t>ra3</t>
    <phoneticPr fontId="1" type="noConversion"/>
  </si>
  <si>
    <t>raeva</t>
    <phoneticPr fontId="1" type="noConversion"/>
  </si>
  <si>
    <t>rastd</t>
    <phoneticPr fontId="1" type="noConversion"/>
  </si>
  <si>
    <t>d11</t>
    <phoneticPr fontId="1" type="noConversion"/>
  </si>
  <si>
    <t>d22</t>
    <phoneticPr fontId="1" type="noConversion"/>
  </si>
  <si>
    <t>d33</t>
    <phoneticPr fontId="1" type="noConversion"/>
  </si>
  <si>
    <t>fveva</t>
    <phoneticPr fontId="1" type="noConversion"/>
  </si>
  <si>
    <t>stdfv</t>
    <phoneticPr fontId="1" type="noConversion"/>
  </si>
  <si>
    <t>stdfe</t>
    <phoneticPr fontId="1" type="noConversion"/>
  </si>
  <si>
    <t>fveva</t>
    <phoneticPr fontId="1" type="noConversion"/>
  </si>
  <si>
    <t>stdfv</t>
    <phoneticPr fontId="1" type="noConversion"/>
  </si>
  <si>
    <t>fveva</t>
    <phoneticPr fontId="1" type="noConversion"/>
  </si>
  <si>
    <t>stdfv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</si>
</sst>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AF10" sqref="AF10:AG13"/>
    </sheetView>
  </sheetViews>
  <sheetFormatPr defaultRowHeight="13.9" x14ac:dyDescent="0.4"/>
  <cols>
    <col min="11" max="11" width="13" bestFit="1" customWidth="1"/>
  </cols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16</v>
      </c>
      <c r="R1" t="s">
        <v>11</v>
      </c>
      <c r="S1" t="s">
        <v>12</v>
      </c>
      <c r="T1" t="s">
        <v>13</v>
      </c>
      <c r="W1" t="s">
        <v>17</v>
      </c>
      <c r="X1" t="s">
        <v>28</v>
      </c>
      <c r="Y1" t="s">
        <v>29</v>
      </c>
      <c r="Z1" t="s">
        <v>30</v>
      </c>
      <c r="AA1" t="s">
        <v>14</v>
      </c>
      <c r="AB1" t="s">
        <v>15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</row>
    <row r="2" spans="1:33" x14ac:dyDescent="0.4">
      <c r="A2">
        <v>10</v>
      </c>
      <c r="P2">
        <v>70</v>
      </c>
    </row>
    <row r="3" spans="1:33" x14ac:dyDescent="0.4">
      <c r="A3">
        <v>50</v>
      </c>
      <c r="P3">
        <v>70</v>
      </c>
    </row>
    <row r="4" spans="1:33" x14ac:dyDescent="0.4">
      <c r="A4">
        <v>100</v>
      </c>
      <c r="P4">
        <v>70</v>
      </c>
    </row>
    <row r="5" spans="1:33" x14ac:dyDescent="0.4">
      <c r="A5">
        <v>200</v>
      </c>
      <c r="P5">
        <v>70</v>
      </c>
    </row>
    <row r="6" spans="1:33" x14ac:dyDescent="0.4">
      <c r="A6">
        <v>500</v>
      </c>
      <c r="P6">
        <v>70</v>
      </c>
    </row>
    <row r="7" spans="1:33" x14ac:dyDescent="0.4">
      <c r="A7">
        <v>700</v>
      </c>
      <c r="P7">
        <v>70</v>
      </c>
    </row>
    <row r="8" spans="1:33" x14ac:dyDescent="0.4">
      <c r="A8">
        <v>1000</v>
      </c>
      <c r="B8">
        <v>0.9</v>
      </c>
      <c r="C8">
        <v>0.9</v>
      </c>
      <c r="D8">
        <v>0.9</v>
      </c>
      <c r="E8">
        <f>AVERAGE(B8:D8)</f>
        <v>0.9</v>
      </c>
      <c r="F8">
        <v>0.1</v>
      </c>
      <c r="G8">
        <v>0.1</v>
      </c>
      <c r="H8">
        <v>0.1</v>
      </c>
      <c r="I8">
        <f>AVERAGE(F8:H8)</f>
        <v>0.10000000000000002</v>
      </c>
      <c r="J8">
        <f>STDEV(B8:D8)</f>
        <v>0</v>
      </c>
      <c r="K8">
        <f>STDEV(F8:H8)</f>
        <v>1.6996749443881478E-17</v>
      </c>
      <c r="P8">
        <v>70</v>
      </c>
      <c r="R8">
        <v>5</v>
      </c>
      <c r="S8">
        <v>5</v>
      </c>
      <c r="T8">
        <v>5</v>
      </c>
      <c r="U8">
        <f>AVERAGE(R8:T8)</f>
        <v>5</v>
      </c>
      <c r="X8">
        <f>310*R8/70</f>
        <v>22.142857142857142</v>
      </c>
      <c r="Y8">
        <f t="shared" ref="Y8:Z8" si="0">310*S8/70</f>
        <v>22.142857142857142</v>
      </c>
      <c r="Z8">
        <f t="shared" si="0"/>
        <v>22.142857142857142</v>
      </c>
      <c r="AA8">
        <f>AVERAGE(X8:Z8)</f>
        <v>22.142857142857142</v>
      </c>
      <c r="AB8">
        <f>STDEV(X8:Z8)</f>
        <v>0</v>
      </c>
      <c r="AC8">
        <f>310/X8</f>
        <v>14</v>
      </c>
      <c r="AD8">
        <f t="shared" ref="AD8:AD13" si="1">310/Y8</f>
        <v>14</v>
      </c>
      <c r="AE8">
        <f t="shared" ref="AE8:AE13" si="2">310/Z8</f>
        <v>14</v>
      </c>
      <c r="AF8">
        <f>AVERAGE(AC8:AE8)</f>
        <v>14</v>
      </c>
      <c r="AG8">
        <f>STDEV(AC8:AE8)</f>
        <v>0</v>
      </c>
    </row>
    <row r="9" spans="1:33" x14ac:dyDescent="0.4">
      <c r="A9">
        <v>1250</v>
      </c>
      <c r="P9">
        <v>70</v>
      </c>
    </row>
    <row r="10" spans="1:33" x14ac:dyDescent="0.4">
      <c r="A10">
        <v>1500</v>
      </c>
      <c r="B10">
        <v>0.22</v>
      </c>
      <c r="C10">
        <v>0.2</v>
      </c>
      <c r="D10">
        <v>0.2</v>
      </c>
      <c r="E10">
        <f t="shared" ref="E10:E13" si="3">AVERAGE(B10:D10)</f>
        <v>0.20666666666666669</v>
      </c>
      <c r="F10">
        <v>0.1</v>
      </c>
      <c r="G10">
        <v>0.1</v>
      </c>
      <c r="H10">
        <v>0.1</v>
      </c>
      <c r="I10">
        <f t="shared" ref="I10:I13" si="4">AVERAGE(F10:H10)</f>
        <v>0.10000000000000002</v>
      </c>
      <c r="J10">
        <f t="shared" ref="J10:J13" si="5">STDEV(B10:D10)</f>
        <v>1.1547005383792509E-2</v>
      </c>
      <c r="K10">
        <f t="shared" ref="K10:K13" si="6">STDEV(F10:H10)</f>
        <v>1.6996749443881478E-17</v>
      </c>
      <c r="P10">
        <v>70</v>
      </c>
      <c r="R10">
        <v>4.5</v>
      </c>
      <c r="S10">
        <v>4.5</v>
      </c>
      <c r="T10">
        <v>4.5</v>
      </c>
      <c r="U10">
        <f t="shared" ref="U10:U13" si="7">AVERAGE(R10:T10)</f>
        <v>4.5</v>
      </c>
      <c r="X10">
        <f t="shared" ref="X10:X13" si="8">310*R10/70</f>
        <v>19.928571428571427</v>
      </c>
      <c r="Y10">
        <f t="shared" ref="Y10:Y13" si="9">310*S10/70</f>
        <v>19.928571428571427</v>
      </c>
      <c r="Z10">
        <f t="shared" ref="Z10:Z13" si="10">310*T10/70</f>
        <v>19.928571428571427</v>
      </c>
      <c r="AA10">
        <f t="shared" ref="AA10:AA13" si="11">AVERAGE(X10:Z10)</f>
        <v>19.928571428571427</v>
      </c>
      <c r="AB10">
        <f t="shared" ref="AB10:AB13" si="12">STDEV(X10:Z10)</f>
        <v>0</v>
      </c>
      <c r="AC10">
        <f t="shared" ref="AC10:AC13" si="13">310/X10</f>
        <v>15.555555555555557</v>
      </c>
      <c r="AD10">
        <f t="shared" si="1"/>
        <v>15.555555555555557</v>
      </c>
      <c r="AE10">
        <f t="shared" si="2"/>
        <v>15.555555555555557</v>
      </c>
      <c r="AF10">
        <f t="shared" ref="AF10:AF13" si="14">AVERAGE(AC10:AE10)</f>
        <v>15.555555555555557</v>
      </c>
      <c r="AG10">
        <f t="shared" ref="AG10:AG13" si="15">STDEV(AC10:AE10)</f>
        <v>0</v>
      </c>
    </row>
    <row r="11" spans="1:33" x14ac:dyDescent="0.4">
      <c r="A11">
        <v>2000</v>
      </c>
      <c r="B11">
        <v>0.15</v>
      </c>
      <c r="C11">
        <v>0.15</v>
      </c>
      <c r="D11">
        <v>0.15</v>
      </c>
      <c r="E11">
        <f t="shared" si="3"/>
        <v>0.15</v>
      </c>
      <c r="F11">
        <v>0.1</v>
      </c>
      <c r="G11">
        <v>0.1</v>
      </c>
      <c r="H11">
        <v>0.1</v>
      </c>
      <c r="I11">
        <f t="shared" si="4"/>
        <v>0.10000000000000002</v>
      </c>
      <c r="J11">
        <f t="shared" si="5"/>
        <v>0</v>
      </c>
      <c r="K11">
        <f t="shared" si="6"/>
        <v>1.6996749443881478E-17</v>
      </c>
      <c r="P11">
        <v>70</v>
      </c>
      <c r="R11">
        <v>4.5</v>
      </c>
      <c r="S11">
        <v>4.5</v>
      </c>
      <c r="T11">
        <v>4.5</v>
      </c>
      <c r="U11">
        <f t="shared" si="7"/>
        <v>4.5</v>
      </c>
      <c r="X11">
        <f t="shared" si="8"/>
        <v>19.928571428571427</v>
      </c>
      <c r="Y11">
        <f t="shared" si="9"/>
        <v>19.928571428571427</v>
      </c>
      <c r="Z11">
        <f t="shared" si="10"/>
        <v>19.928571428571427</v>
      </c>
      <c r="AA11">
        <f t="shared" si="11"/>
        <v>19.928571428571427</v>
      </c>
      <c r="AB11">
        <f t="shared" si="12"/>
        <v>0</v>
      </c>
      <c r="AC11">
        <f t="shared" si="13"/>
        <v>15.555555555555557</v>
      </c>
      <c r="AD11">
        <f t="shared" si="1"/>
        <v>15.555555555555557</v>
      </c>
      <c r="AE11">
        <f t="shared" si="2"/>
        <v>15.555555555555557</v>
      </c>
      <c r="AF11">
        <f t="shared" si="14"/>
        <v>15.555555555555557</v>
      </c>
      <c r="AG11">
        <f t="shared" si="15"/>
        <v>0</v>
      </c>
    </row>
    <row r="12" spans="1:33" x14ac:dyDescent="0.4">
      <c r="A12">
        <v>2500</v>
      </c>
      <c r="B12">
        <v>0.1</v>
      </c>
      <c r="C12">
        <v>0.1</v>
      </c>
      <c r="D12">
        <v>0.1</v>
      </c>
      <c r="E12">
        <f t="shared" si="3"/>
        <v>0.10000000000000002</v>
      </c>
      <c r="F12">
        <v>0.1</v>
      </c>
      <c r="G12">
        <v>0.1</v>
      </c>
      <c r="H12">
        <v>0.1</v>
      </c>
      <c r="I12">
        <f t="shared" si="4"/>
        <v>0.10000000000000002</v>
      </c>
      <c r="J12">
        <f t="shared" si="5"/>
        <v>1.6996749443881478E-17</v>
      </c>
      <c r="K12">
        <f t="shared" si="6"/>
        <v>1.6996749443881478E-17</v>
      </c>
      <c r="P12">
        <v>70</v>
      </c>
      <c r="R12">
        <v>4</v>
      </c>
      <c r="S12">
        <v>4</v>
      </c>
      <c r="T12">
        <v>4</v>
      </c>
      <c r="U12">
        <f t="shared" si="7"/>
        <v>4</v>
      </c>
      <c r="X12">
        <f t="shared" si="8"/>
        <v>17.714285714285715</v>
      </c>
      <c r="Y12">
        <f t="shared" si="9"/>
        <v>17.714285714285715</v>
      </c>
      <c r="Z12">
        <f t="shared" si="10"/>
        <v>17.714285714285715</v>
      </c>
      <c r="AA12">
        <f t="shared" si="11"/>
        <v>17.714285714285715</v>
      </c>
      <c r="AB12">
        <f t="shared" si="12"/>
        <v>0</v>
      </c>
      <c r="AC12">
        <f t="shared" si="13"/>
        <v>17.5</v>
      </c>
      <c r="AD12">
        <f t="shared" si="1"/>
        <v>17.5</v>
      </c>
      <c r="AE12">
        <f t="shared" si="2"/>
        <v>17.5</v>
      </c>
      <c r="AF12">
        <f t="shared" si="14"/>
        <v>17.5</v>
      </c>
      <c r="AG12">
        <f t="shared" si="15"/>
        <v>0</v>
      </c>
    </row>
    <row r="13" spans="1:33" x14ac:dyDescent="0.4">
      <c r="A13">
        <v>3000</v>
      </c>
      <c r="B13">
        <v>0.1</v>
      </c>
      <c r="C13">
        <v>0.1</v>
      </c>
      <c r="D13">
        <v>0.1</v>
      </c>
      <c r="E13">
        <f t="shared" si="3"/>
        <v>0.10000000000000002</v>
      </c>
      <c r="F13">
        <v>0.1</v>
      </c>
      <c r="G13">
        <v>0.1</v>
      </c>
      <c r="H13">
        <v>0.1</v>
      </c>
      <c r="I13">
        <f t="shared" si="4"/>
        <v>0.10000000000000002</v>
      </c>
      <c r="J13">
        <f t="shared" si="5"/>
        <v>1.6996749443881478E-17</v>
      </c>
      <c r="K13">
        <f t="shared" si="6"/>
        <v>1.6996749443881478E-17</v>
      </c>
      <c r="P13">
        <v>70</v>
      </c>
      <c r="R13">
        <v>3.5</v>
      </c>
      <c r="S13">
        <v>3.5</v>
      </c>
      <c r="T13">
        <v>3.5</v>
      </c>
      <c r="U13">
        <f t="shared" si="7"/>
        <v>3.5</v>
      </c>
      <c r="X13">
        <f t="shared" si="8"/>
        <v>15.5</v>
      </c>
      <c r="Y13">
        <f t="shared" si="9"/>
        <v>15.5</v>
      </c>
      <c r="Z13">
        <f t="shared" si="10"/>
        <v>15.5</v>
      </c>
      <c r="AA13">
        <f t="shared" si="11"/>
        <v>15.5</v>
      </c>
      <c r="AB13">
        <f t="shared" si="12"/>
        <v>0</v>
      </c>
      <c r="AC13">
        <f t="shared" si="13"/>
        <v>20</v>
      </c>
      <c r="AD13">
        <f t="shared" si="1"/>
        <v>20</v>
      </c>
      <c r="AE13">
        <f t="shared" si="2"/>
        <v>20</v>
      </c>
      <c r="AF13">
        <f t="shared" si="14"/>
        <v>20</v>
      </c>
      <c r="AG13">
        <f t="shared" si="15"/>
        <v>0</v>
      </c>
    </row>
    <row r="14" spans="1:33" x14ac:dyDescent="0.4">
      <c r="A14">
        <v>3500</v>
      </c>
    </row>
    <row r="15" spans="1:33" x14ac:dyDescent="0.4">
      <c r="A15">
        <v>4000</v>
      </c>
    </row>
    <row r="16" spans="1:33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workbookViewId="0">
      <selection activeCell="K2" sqref="K2:K12"/>
    </sheetView>
  </sheetViews>
  <sheetFormatPr defaultRowHeight="13.9" x14ac:dyDescent="0.4"/>
  <cols>
    <col min="11" max="11" width="12.46484375" bestFit="1" customWidth="1"/>
  </cols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  <c r="P1" t="s">
        <v>42</v>
      </c>
      <c r="Q1" t="s">
        <v>43</v>
      </c>
      <c r="R1" t="s">
        <v>16</v>
      </c>
      <c r="S1" t="s">
        <v>27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17</v>
      </c>
      <c r="Z1" t="s">
        <v>36</v>
      </c>
      <c r="AA1" t="s">
        <v>37</v>
      </c>
      <c r="AB1" t="s">
        <v>38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4">
      <c r="A2">
        <v>10</v>
      </c>
      <c r="B2">
        <v>17</v>
      </c>
      <c r="C2">
        <v>17.100000000000001</v>
      </c>
      <c r="D2">
        <v>16.899999999999999</v>
      </c>
      <c r="E2">
        <f>AVERAGE(B2:D2)</f>
        <v>17</v>
      </c>
      <c r="F2">
        <v>0.2</v>
      </c>
      <c r="G2">
        <v>0.2</v>
      </c>
      <c r="H2">
        <v>0.2</v>
      </c>
      <c r="I2">
        <f>AVERAGE(F2:H2)</f>
        <v>0.20000000000000004</v>
      </c>
      <c r="J2">
        <f>STDEV(B2:D2)</f>
        <v>0.10000000000000142</v>
      </c>
      <c r="K2">
        <f>STDEV(F2:H2)</f>
        <v>3.3993498887762956E-17</v>
      </c>
      <c r="L2">
        <v>103</v>
      </c>
      <c r="M2">
        <v>103</v>
      </c>
      <c r="N2">
        <v>103</v>
      </c>
      <c r="O2">
        <f>AVERAGE(L2:N2)</f>
        <v>103</v>
      </c>
      <c r="P2">
        <f>O2*A2</f>
        <v>1030</v>
      </c>
      <c r="Q2">
        <f>R2*A2</f>
        <v>0</v>
      </c>
      <c r="R2">
        <f t="shared" ref="R2:R12" si="0">STDEV(L2:N2)</f>
        <v>0</v>
      </c>
      <c r="S2">
        <v>70</v>
      </c>
      <c r="T2">
        <v>7</v>
      </c>
      <c r="U2">
        <v>7</v>
      </c>
      <c r="V2">
        <v>7</v>
      </c>
      <c r="W2">
        <f>AVERAGE(Z2:AB2)</f>
        <v>31</v>
      </c>
      <c r="X2">
        <f>STDEV(Z2:AB2)</f>
        <v>0</v>
      </c>
      <c r="Z2">
        <f>310*T2/70</f>
        <v>31</v>
      </c>
      <c r="AA2">
        <f t="shared" ref="AA2:AB12" si="1">310*U2/70</f>
        <v>31</v>
      </c>
      <c r="AB2">
        <f t="shared" si="1"/>
        <v>31</v>
      </c>
      <c r="AC2">
        <f>310/Z2</f>
        <v>10</v>
      </c>
      <c r="AD2">
        <f t="shared" ref="AD2:AE12" si="2">310/AA2</f>
        <v>10</v>
      </c>
      <c r="AE2">
        <f t="shared" si="2"/>
        <v>10</v>
      </c>
      <c r="AF2">
        <f>AVERAGE(AC2:AE2)</f>
        <v>10</v>
      </c>
      <c r="AG2">
        <f>STDEV(AC2:AE2)</f>
        <v>0</v>
      </c>
    </row>
    <row r="3" spans="1:33" x14ac:dyDescent="0.4">
      <c r="A3">
        <v>50</v>
      </c>
      <c r="B3">
        <v>5</v>
      </c>
      <c r="C3">
        <v>5.05</v>
      </c>
      <c r="D3">
        <v>5</v>
      </c>
      <c r="E3">
        <f t="shared" ref="E3:E12" si="3">AVERAGE(B3:D3)</f>
        <v>5.0166666666666666</v>
      </c>
      <c r="F3">
        <v>0.15</v>
      </c>
      <c r="G3">
        <v>0.15</v>
      </c>
      <c r="H3">
        <v>0.15</v>
      </c>
      <c r="I3">
        <f t="shared" ref="I3:I12" si="4">AVERAGE(F3:H3)</f>
        <v>0.15</v>
      </c>
      <c r="J3">
        <f t="shared" ref="J3:J12" si="5">STDEV(B3:D3)</f>
        <v>2.8867513459481187E-2</v>
      </c>
      <c r="K3">
        <f t="shared" ref="K3:K12" si="6">STDEV(F3:H3)</f>
        <v>0</v>
      </c>
      <c r="L3">
        <v>16</v>
      </c>
      <c r="M3">
        <v>16</v>
      </c>
      <c r="N3">
        <v>16</v>
      </c>
      <c r="O3">
        <f t="shared" ref="O3:O8" si="7">AVERAGE(L3:N3)</f>
        <v>16</v>
      </c>
      <c r="P3">
        <f t="shared" ref="P3:P12" si="8">O3*A3</f>
        <v>800</v>
      </c>
      <c r="Q3">
        <f t="shared" ref="Q3:Q12" si="9">R3*A3</f>
        <v>0</v>
      </c>
      <c r="R3">
        <f t="shared" si="0"/>
        <v>0</v>
      </c>
      <c r="S3">
        <v>70</v>
      </c>
      <c r="T3">
        <v>6</v>
      </c>
      <c r="U3">
        <v>6</v>
      </c>
      <c r="V3">
        <v>6</v>
      </c>
      <c r="W3">
        <f t="shared" ref="W3:W12" si="10">AVERAGE(Z3:AB3)</f>
        <v>26.571428571428573</v>
      </c>
      <c r="X3">
        <f t="shared" ref="X3:X12" si="11">STDEV(Z3:AB3)</f>
        <v>0</v>
      </c>
      <c r="Z3">
        <f t="shared" ref="Z3:Z12" si="12">310*T3/70</f>
        <v>26.571428571428573</v>
      </c>
      <c r="AA3">
        <f t="shared" si="1"/>
        <v>26.571428571428573</v>
      </c>
      <c r="AB3">
        <f t="shared" si="1"/>
        <v>26.571428571428573</v>
      </c>
      <c r="AC3">
        <f t="shared" ref="AC3:AC12" si="13">310/Z3</f>
        <v>11.666666666666666</v>
      </c>
      <c r="AD3">
        <f t="shared" si="2"/>
        <v>11.666666666666666</v>
      </c>
      <c r="AE3">
        <f t="shared" si="2"/>
        <v>11.666666666666666</v>
      </c>
      <c r="AF3">
        <f t="shared" ref="AF3:AF12" si="14">AVERAGE(AC3:AE3)</f>
        <v>11.666666666666666</v>
      </c>
      <c r="AG3">
        <f t="shared" ref="AG3:AG12" si="15">STDEV(AC3:AE3)</f>
        <v>0</v>
      </c>
    </row>
    <row r="4" spans="1:33" x14ac:dyDescent="0.4">
      <c r="A4">
        <v>100</v>
      </c>
      <c r="B4">
        <v>4.0999999999999996</v>
      </c>
      <c r="C4">
        <v>4</v>
      </c>
      <c r="D4">
        <v>4</v>
      </c>
      <c r="E4">
        <f t="shared" si="3"/>
        <v>4.0333333333333332</v>
      </c>
      <c r="F4">
        <v>0.15</v>
      </c>
      <c r="G4">
        <v>0.2</v>
      </c>
      <c r="H4">
        <v>0.15</v>
      </c>
      <c r="I4">
        <f t="shared" si="4"/>
        <v>0.16666666666666666</v>
      </c>
      <c r="J4">
        <f t="shared" si="5"/>
        <v>5.7735026918962373E-2</v>
      </c>
      <c r="K4">
        <f t="shared" si="6"/>
        <v>2.8867513459481259E-2</v>
      </c>
      <c r="L4">
        <v>6</v>
      </c>
      <c r="M4">
        <v>6</v>
      </c>
      <c r="N4">
        <v>7</v>
      </c>
      <c r="O4">
        <f t="shared" si="7"/>
        <v>6.333333333333333</v>
      </c>
      <c r="P4">
        <f t="shared" si="8"/>
        <v>633.33333333333326</v>
      </c>
      <c r="Q4">
        <f t="shared" si="9"/>
        <v>57.735026918962582</v>
      </c>
      <c r="R4">
        <f t="shared" si="0"/>
        <v>0.57735026918962584</v>
      </c>
      <c r="S4">
        <v>70</v>
      </c>
      <c r="T4">
        <v>5.5</v>
      </c>
      <c r="U4">
        <v>5.5</v>
      </c>
      <c r="V4">
        <v>5.5</v>
      </c>
      <c r="W4">
        <f t="shared" si="10"/>
        <v>24.357142857142858</v>
      </c>
      <c r="X4">
        <f t="shared" si="11"/>
        <v>0</v>
      </c>
      <c r="Z4">
        <f t="shared" si="12"/>
        <v>24.357142857142858</v>
      </c>
      <c r="AA4">
        <f t="shared" si="1"/>
        <v>24.357142857142858</v>
      </c>
      <c r="AB4">
        <f t="shared" si="1"/>
        <v>24.357142857142858</v>
      </c>
      <c r="AC4">
        <f t="shared" si="13"/>
        <v>12.727272727272727</v>
      </c>
      <c r="AD4">
        <f t="shared" si="2"/>
        <v>12.727272727272727</v>
      </c>
      <c r="AE4">
        <f t="shared" si="2"/>
        <v>12.727272727272727</v>
      </c>
      <c r="AF4">
        <f t="shared" si="14"/>
        <v>12.727272727272727</v>
      </c>
      <c r="AG4">
        <f t="shared" si="15"/>
        <v>0</v>
      </c>
    </row>
    <row r="5" spans="1:33" x14ac:dyDescent="0.4">
      <c r="A5">
        <v>200</v>
      </c>
      <c r="B5">
        <v>2.35</v>
      </c>
      <c r="C5">
        <v>2.35</v>
      </c>
      <c r="D5">
        <v>2.2999999999999998</v>
      </c>
      <c r="E5">
        <f t="shared" si="3"/>
        <v>2.3333333333333335</v>
      </c>
      <c r="F5">
        <v>0.15</v>
      </c>
      <c r="G5">
        <v>0.15</v>
      </c>
      <c r="H5">
        <v>0.15</v>
      </c>
      <c r="I5">
        <f t="shared" si="4"/>
        <v>0.15</v>
      </c>
      <c r="J5">
        <f t="shared" si="5"/>
        <v>2.886751345948144E-2</v>
      </c>
      <c r="K5">
        <f t="shared" si="6"/>
        <v>0</v>
      </c>
      <c r="L5">
        <v>4</v>
      </c>
      <c r="M5">
        <v>4</v>
      </c>
      <c r="N5">
        <v>5</v>
      </c>
      <c r="O5">
        <f t="shared" si="7"/>
        <v>4.333333333333333</v>
      </c>
      <c r="P5">
        <f t="shared" si="8"/>
        <v>866.66666666666663</v>
      </c>
      <c r="Q5">
        <f t="shared" si="9"/>
        <v>115.47005383792495</v>
      </c>
      <c r="R5">
        <f t="shared" si="0"/>
        <v>0.57735026918962473</v>
      </c>
      <c r="S5">
        <v>70</v>
      </c>
      <c r="T5">
        <v>5.5</v>
      </c>
      <c r="U5">
        <v>5</v>
      </c>
      <c r="V5">
        <v>5.5</v>
      </c>
      <c r="W5">
        <f t="shared" si="10"/>
        <v>23.61904761904762</v>
      </c>
      <c r="X5">
        <f t="shared" si="11"/>
        <v>1.2784184532056004</v>
      </c>
      <c r="Z5">
        <f t="shared" si="12"/>
        <v>24.357142857142858</v>
      </c>
      <c r="AA5">
        <f t="shared" si="1"/>
        <v>22.142857142857142</v>
      </c>
      <c r="AB5">
        <f t="shared" si="1"/>
        <v>24.357142857142858</v>
      </c>
      <c r="AC5">
        <f t="shared" si="13"/>
        <v>12.727272727272727</v>
      </c>
      <c r="AD5">
        <f t="shared" si="2"/>
        <v>14</v>
      </c>
      <c r="AE5">
        <f t="shared" si="2"/>
        <v>12.727272727272727</v>
      </c>
      <c r="AF5">
        <f t="shared" si="14"/>
        <v>13.15151515151515</v>
      </c>
      <c r="AG5">
        <f t="shared" si="15"/>
        <v>0.73480943351406958</v>
      </c>
    </row>
    <row r="6" spans="1:33" x14ac:dyDescent="0.4">
      <c r="A6">
        <v>500</v>
      </c>
      <c r="B6">
        <v>0.25</v>
      </c>
      <c r="C6">
        <v>0.25</v>
      </c>
      <c r="D6">
        <v>0.25</v>
      </c>
      <c r="E6">
        <f t="shared" si="3"/>
        <v>0.25</v>
      </c>
      <c r="F6">
        <v>0.1</v>
      </c>
      <c r="G6">
        <v>0.1</v>
      </c>
      <c r="H6">
        <v>0.1</v>
      </c>
      <c r="I6">
        <f t="shared" si="4"/>
        <v>0.10000000000000002</v>
      </c>
      <c r="J6">
        <f t="shared" si="5"/>
        <v>0</v>
      </c>
      <c r="K6">
        <f t="shared" si="6"/>
        <v>1.6996749443881478E-17</v>
      </c>
      <c r="L6">
        <v>3</v>
      </c>
      <c r="M6">
        <v>3</v>
      </c>
      <c r="N6">
        <v>3</v>
      </c>
      <c r="O6">
        <f t="shared" si="7"/>
        <v>3</v>
      </c>
      <c r="P6">
        <f t="shared" si="8"/>
        <v>1500</v>
      </c>
      <c r="Q6">
        <f t="shared" si="9"/>
        <v>0</v>
      </c>
      <c r="R6">
        <f t="shared" si="0"/>
        <v>0</v>
      </c>
      <c r="S6">
        <v>70</v>
      </c>
      <c r="T6">
        <v>5.5</v>
      </c>
      <c r="U6">
        <v>5</v>
      </c>
      <c r="V6">
        <v>5</v>
      </c>
      <c r="W6">
        <f t="shared" si="10"/>
        <v>22.88095238095238</v>
      </c>
      <c r="X6">
        <f t="shared" si="11"/>
        <v>1.2784184532056004</v>
      </c>
      <c r="Z6">
        <f t="shared" si="12"/>
        <v>24.357142857142858</v>
      </c>
      <c r="AA6">
        <f t="shared" si="1"/>
        <v>22.142857142857142</v>
      </c>
      <c r="AB6">
        <f t="shared" si="1"/>
        <v>22.142857142857142</v>
      </c>
      <c r="AC6">
        <f t="shared" si="13"/>
        <v>12.727272727272727</v>
      </c>
      <c r="AD6">
        <f t="shared" si="2"/>
        <v>14</v>
      </c>
      <c r="AE6">
        <f t="shared" si="2"/>
        <v>14</v>
      </c>
      <c r="AF6">
        <f t="shared" si="14"/>
        <v>13.575757575757576</v>
      </c>
      <c r="AG6">
        <f t="shared" si="15"/>
        <v>0.73480943351406958</v>
      </c>
    </row>
    <row r="7" spans="1:33" x14ac:dyDescent="0.4">
      <c r="A7">
        <v>700</v>
      </c>
      <c r="B7">
        <v>0.24</v>
      </c>
      <c r="C7">
        <v>0.24</v>
      </c>
      <c r="D7">
        <v>0.23</v>
      </c>
      <c r="E7">
        <f t="shared" si="3"/>
        <v>0.23666666666666666</v>
      </c>
      <c r="F7">
        <v>0.15</v>
      </c>
      <c r="G7">
        <v>0.15</v>
      </c>
      <c r="H7">
        <v>0.15</v>
      </c>
      <c r="I7">
        <f t="shared" si="4"/>
        <v>0.15</v>
      </c>
      <c r="J7">
        <f t="shared" si="5"/>
        <v>5.7735026918962467E-3</v>
      </c>
      <c r="K7">
        <f t="shared" si="6"/>
        <v>0</v>
      </c>
      <c r="L7">
        <v>2</v>
      </c>
      <c r="M7">
        <v>2</v>
      </c>
      <c r="N7">
        <v>2</v>
      </c>
      <c r="O7">
        <f t="shared" si="7"/>
        <v>2</v>
      </c>
      <c r="P7">
        <f t="shared" si="8"/>
        <v>1400</v>
      </c>
      <c r="Q7">
        <f t="shared" si="9"/>
        <v>0</v>
      </c>
      <c r="R7">
        <f t="shared" si="0"/>
        <v>0</v>
      </c>
      <c r="S7">
        <v>70</v>
      </c>
      <c r="T7">
        <v>5</v>
      </c>
      <c r="U7">
        <v>5</v>
      </c>
      <c r="V7">
        <v>5</v>
      </c>
      <c r="W7">
        <f t="shared" si="10"/>
        <v>22.142857142857142</v>
      </c>
      <c r="X7">
        <f t="shared" si="11"/>
        <v>0</v>
      </c>
      <c r="Z7">
        <f t="shared" si="12"/>
        <v>22.142857142857142</v>
      </c>
      <c r="AA7">
        <f t="shared" si="1"/>
        <v>22.142857142857142</v>
      </c>
      <c r="AB7">
        <f t="shared" si="1"/>
        <v>22.142857142857142</v>
      </c>
      <c r="AC7">
        <f t="shared" si="13"/>
        <v>14</v>
      </c>
      <c r="AD7">
        <f t="shared" si="2"/>
        <v>14</v>
      </c>
      <c r="AE7">
        <f t="shared" si="2"/>
        <v>14</v>
      </c>
      <c r="AF7">
        <f t="shared" si="14"/>
        <v>14</v>
      </c>
      <c r="AG7">
        <f t="shared" si="15"/>
        <v>0</v>
      </c>
    </row>
    <row r="8" spans="1:33" x14ac:dyDescent="0.4">
      <c r="A8">
        <v>1000</v>
      </c>
      <c r="B8">
        <v>0.35</v>
      </c>
      <c r="C8">
        <v>0.35</v>
      </c>
      <c r="D8">
        <v>0.34</v>
      </c>
      <c r="E8">
        <f t="shared" si="3"/>
        <v>0.34666666666666668</v>
      </c>
      <c r="F8">
        <v>0.15</v>
      </c>
      <c r="G8">
        <v>0.15</v>
      </c>
      <c r="H8">
        <v>0.15</v>
      </c>
      <c r="I8">
        <f t="shared" si="4"/>
        <v>0.15</v>
      </c>
      <c r="J8">
        <f t="shared" si="5"/>
        <v>5.7735026918962311E-3</v>
      </c>
      <c r="K8">
        <f t="shared" si="6"/>
        <v>0</v>
      </c>
      <c r="L8">
        <v>1</v>
      </c>
      <c r="M8">
        <v>1</v>
      </c>
      <c r="N8">
        <v>1</v>
      </c>
      <c r="O8">
        <f t="shared" si="7"/>
        <v>1</v>
      </c>
      <c r="P8">
        <f t="shared" si="8"/>
        <v>1000</v>
      </c>
      <c r="Q8">
        <f t="shared" si="9"/>
        <v>0</v>
      </c>
      <c r="R8">
        <f t="shared" si="0"/>
        <v>0</v>
      </c>
      <c r="S8">
        <v>70</v>
      </c>
      <c r="T8">
        <v>6</v>
      </c>
      <c r="U8">
        <v>6</v>
      </c>
      <c r="V8">
        <v>6</v>
      </c>
      <c r="W8">
        <f t="shared" si="10"/>
        <v>26.571428571428573</v>
      </c>
      <c r="X8">
        <f t="shared" si="11"/>
        <v>0</v>
      </c>
      <c r="Z8">
        <f t="shared" si="12"/>
        <v>26.571428571428573</v>
      </c>
      <c r="AA8">
        <f t="shared" si="1"/>
        <v>26.571428571428573</v>
      </c>
      <c r="AB8">
        <f t="shared" si="1"/>
        <v>26.571428571428573</v>
      </c>
      <c r="AC8">
        <f t="shared" si="13"/>
        <v>11.666666666666666</v>
      </c>
      <c r="AD8">
        <f t="shared" si="2"/>
        <v>11.666666666666666</v>
      </c>
      <c r="AE8">
        <f t="shared" si="2"/>
        <v>11.666666666666666</v>
      </c>
      <c r="AF8">
        <f t="shared" si="14"/>
        <v>11.666666666666666</v>
      </c>
      <c r="AG8">
        <f t="shared" si="15"/>
        <v>0</v>
      </c>
    </row>
    <row r="9" spans="1:33" x14ac:dyDescent="0.4">
      <c r="A9">
        <v>1500</v>
      </c>
      <c r="B9">
        <v>0.23</v>
      </c>
      <c r="C9">
        <v>0.23</v>
      </c>
      <c r="D9">
        <v>0.22</v>
      </c>
      <c r="E9">
        <f t="shared" si="3"/>
        <v>0.22666666666666668</v>
      </c>
      <c r="F9">
        <v>0.1</v>
      </c>
      <c r="G9">
        <v>0.1</v>
      </c>
      <c r="H9">
        <v>0.1</v>
      </c>
      <c r="I9">
        <f t="shared" si="4"/>
        <v>0.10000000000000002</v>
      </c>
      <c r="J9">
        <f t="shared" si="5"/>
        <v>5.7735026918962632E-3</v>
      </c>
      <c r="K9">
        <f t="shared" si="6"/>
        <v>1.6996749443881478E-17</v>
      </c>
      <c r="L9">
        <v>1</v>
      </c>
      <c r="M9">
        <v>1</v>
      </c>
      <c r="N9">
        <v>1</v>
      </c>
      <c r="O9">
        <f t="shared" ref="O9:O12" si="16">AVERAGE(L9:N9)</f>
        <v>1</v>
      </c>
      <c r="P9">
        <f t="shared" si="8"/>
        <v>1500</v>
      </c>
      <c r="Q9">
        <f t="shared" si="9"/>
        <v>0</v>
      </c>
      <c r="R9">
        <f t="shared" si="0"/>
        <v>0</v>
      </c>
      <c r="S9">
        <v>70</v>
      </c>
      <c r="T9">
        <v>5.5</v>
      </c>
      <c r="U9">
        <v>5.5</v>
      </c>
      <c r="V9">
        <v>6</v>
      </c>
      <c r="W9">
        <f t="shared" si="10"/>
        <v>25.095238095238098</v>
      </c>
      <c r="X9">
        <f t="shared" si="11"/>
        <v>1.2784184532056004</v>
      </c>
      <c r="Z9">
        <f t="shared" si="12"/>
        <v>24.357142857142858</v>
      </c>
      <c r="AA9">
        <f t="shared" si="1"/>
        <v>24.357142857142858</v>
      </c>
      <c r="AB9">
        <f t="shared" si="1"/>
        <v>26.571428571428573</v>
      </c>
      <c r="AC9">
        <f t="shared" si="13"/>
        <v>12.727272727272727</v>
      </c>
      <c r="AD9">
        <f t="shared" si="2"/>
        <v>12.727272727272727</v>
      </c>
      <c r="AE9">
        <f t="shared" si="2"/>
        <v>11.666666666666666</v>
      </c>
      <c r="AF9">
        <f t="shared" si="14"/>
        <v>12.373737373737372</v>
      </c>
      <c r="AG9">
        <f t="shared" si="15"/>
        <v>0.61234119459505765</v>
      </c>
    </row>
    <row r="10" spans="1:33" x14ac:dyDescent="0.4">
      <c r="A10">
        <v>2000</v>
      </c>
      <c r="B10">
        <v>0.15</v>
      </c>
      <c r="C10">
        <v>0.15</v>
      </c>
      <c r="D10">
        <v>0.15</v>
      </c>
      <c r="E10">
        <f t="shared" si="3"/>
        <v>0.15</v>
      </c>
      <c r="F10">
        <v>0.1</v>
      </c>
      <c r="G10">
        <v>0.1</v>
      </c>
      <c r="H10">
        <v>0.1</v>
      </c>
      <c r="I10">
        <f t="shared" si="4"/>
        <v>0.10000000000000002</v>
      </c>
      <c r="J10">
        <f t="shared" si="5"/>
        <v>0</v>
      </c>
      <c r="K10">
        <f t="shared" si="6"/>
        <v>1.6996749443881478E-17</v>
      </c>
      <c r="L10">
        <v>1</v>
      </c>
      <c r="M10">
        <v>1</v>
      </c>
      <c r="N10">
        <v>1</v>
      </c>
      <c r="O10">
        <f t="shared" si="16"/>
        <v>1</v>
      </c>
      <c r="P10">
        <f t="shared" si="8"/>
        <v>2000</v>
      </c>
      <c r="Q10">
        <f t="shared" si="9"/>
        <v>0</v>
      </c>
      <c r="R10">
        <f t="shared" si="0"/>
        <v>0</v>
      </c>
      <c r="S10">
        <v>70</v>
      </c>
      <c r="T10">
        <v>5</v>
      </c>
      <c r="U10">
        <v>4.5</v>
      </c>
      <c r="V10">
        <v>5</v>
      </c>
      <c r="W10">
        <f t="shared" si="10"/>
        <v>21.404761904761902</v>
      </c>
      <c r="X10">
        <f t="shared" si="11"/>
        <v>1.2784184532056004</v>
      </c>
      <c r="Z10">
        <f t="shared" si="12"/>
        <v>22.142857142857142</v>
      </c>
      <c r="AA10">
        <f t="shared" si="1"/>
        <v>19.928571428571427</v>
      </c>
      <c r="AB10">
        <f t="shared" si="1"/>
        <v>22.142857142857142</v>
      </c>
      <c r="AC10">
        <f t="shared" si="13"/>
        <v>14</v>
      </c>
      <c r="AD10">
        <f t="shared" si="2"/>
        <v>15.555555555555557</v>
      </c>
      <c r="AE10">
        <f t="shared" si="2"/>
        <v>14</v>
      </c>
      <c r="AF10">
        <f t="shared" si="14"/>
        <v>14.518518518518519</v>
      </c>
      <c r="AG10">
        <f t="shared" si="15"/>
        <v>0.89810041873941882</v>
      </c>
    </row>
    <row r="11" spans="1:33" x14ac:dyDescent="0.4">
      <c r="A11">
        <v>2500</v>
      </c>
      <c r="B11">
        <v>0.1</v>
      </c>
      <c r="C11">
        <v>0.1</v>
      </c>
      <c r="D11">
        <v>0.1</v>
      </c>
      <c r="E11">
        <f t="shared" si="3"/>
        <v>0.10000000000000002</v>
      </c>
      <c r="F11">
        <v>0.1</v>
      </c>
      <c r="G11">
        <v>0.1</v>
      </c>
      <c r="H11">
        <v>0.1</v>
      </c>
      <c r="I11">
        <f t="shared" si="4"/>
        <v>0.10000000000000002</v>
      </c>
      <c r="J11">
        <f t="shared" si="5"/>
        <v>1.6996749443881478E-17</v>
      </c>
      <c r="K11">
        <f t="shared" si="6"/>
        <v>1.6996749443881478E-17</v>
      </c>
      <c r="L11">
        <v>1</v>
      </c>
      <c r="M11">
        <v>1</v>
      </c>
      <c r="N11">
        <v>1</v>
      </c>
      <c r="O11">
        <f t="shared" si="16"/>
        <v>1</v>
      </c>
      <c r="P11">
        <f t="shared" si="8"/>
        <v>2500</v>
      </c>
      <c r="Q11">
        <f t="shared" si="9"/>
        <v>0</v>
      </c>
      <c r="R11">
        <f t="shared" si="0"/>
        <v>0</v>
      </c>
      <c r="S11">
        <v>70</v>
      </c>
      <c r="T11">
        <v>5</v>
      </c>
      <c r="U11">
        <v>4.5</v>
      </c>
      <c r="V11">
        <v>4.5</v>
      </c>
      <c r="W11">
        <f t="shared" si="10"/>
        <v>20.666666666666668</v>
      </c>
      <c r="X11">
        <f t="shared" si="11"/>
        <v>1.2784184532056004</v>
      </c>
      <c r="Z11">
        <f t="shared" si="12"/>
        <v>22.142857142857142</v>
      </c>
      <c r="AA11">
        <f t="shared" si="1"/>
        <v>19.928571428571427</v>
      </c>
      <c r="AB11">
        <f t="shared" si="1"/>
        <v>19.928571428571427</v>
      </c>
      <c r="AC11">
        <f t="shared" si="13"/>
        <v>14</v>
      </c>
      <c r="AD11">
        <f t="shared" si="2"/>
        <v>15.555555555555557</v>
      </c>
      <c r="AE11">
        <f t="shared" si="2"/>
        <v>15.555555555555557</v>
      </c>
      <c r="AF11">
        <f t="shared" si="14"/>
        <v>15.037037037037038</v>
      </c>
      <c r="AG11">
        <f t="shared" si="15"/>
        <v>0.89810041873941882</v>
      </c>
    </row>
    <row r="12" spans="1:33" x14ac:dyDescent="0.4">
      <c r="A12">
        <v>3000</v>
      </c>
      <c r="B12">
        <v>0.1</v>
      </c>
      <c r="C12">
        <v>0.1</v>
      </c>
      <c r="D12">
        <v>0.1</v>
      </c>
      <c r="E12">
        <f t="shared" si="3"/>
        <v>0.10000000000000002</v>
      </c>
      <c r="F12">
        <v>0.1</v>
      </c>
      <c r="G12">
        <v>0.1</v>
      </c>
      <c r="H12">
        <v>0.1</v>
      </c>
      <c r="I12">
        <f t="shared" si="4"/>
        <v>0.10000000000000002</v>
      </c>
      <c r="J12">
        <f t="shared" si="5"/>
        <v>1.6996749443881478E-17</v>
      </c>
      <c r="K12">
        <f t="shared" si="6"/>
        <v>1.6996749443881478E-17</v>
      </c>
      <c r="L12">
        <v>1</v>
      </c>
      <c r="M12">
        <v>1</v>
      </c>
      <c r="N12">
        <v>1</v>
      </c>
      <c r="O12">
        <f t="shared" si="16"/>
        <v>1</v>
      </c>
      <c r="P12">
        <f t="shared" si="8"/>
        <v>3000</v>
      </c>
      <c r="Q12">
        <f t="shared" si="9"/>
        <v>0</v>
      </c>
      <c r="R12">
        <f t="shared" si="0"/>
        <v>0</v>
      </c>
      <c r="S12">
        <v>70</v>
      </c>
      <c r="T12">
        <v>4</v>
      </c>
      <c r="U12">
        <v>4</v>
      </c>
      <c r="V12">
        <v>4</v>
      </c>
      <c r="W12">
        <f t="shared" si="10"/>
        <v>17.714285714285715</v>
      </c>
      <c r="X12">
        <f t="shared" si="11"/>
        <v>0</v>
      </c>
      <c r="Z12">
        <f t="shared" si="12"/>
        <v>17.714285714285715</v>
      </c>
      <c r="AA12">
        <f t="shared" si="1"/>
        <v>17.714285714285715</v>
      </c>
      <c r="AB12">
        <f t="shared" si="1"/>
        <v>17.714285714285715</v>
      </c>
      <c r="AC12">
        <f t="shared" si="13"/>
        <v>17.5</v>
      </c>
      <c r="AD12">
        <f t="shared" si="2"/>
        <v>17.5</v>
      </c>
      <c r="AE12">
        <f t="shared" si="2"/>
        <v>17.5</v>
      </c>
      <c r="AF12">
        <f t="shared" si="14"/>
        <v>17.5</v>
      </c>
      <c r="AG12">
        <f t="shared" si="15"/>
        <v>0</v>
      </c>
    </row>
    <row r="13" spans="1:33" x14ac:dyDescent="0.4">
      <c r="A13">
        <v>3500</v>
      </c>
    </row>
    <row r="14" spans="1:33" x14ac:dyDescent="0.4">
      <c r="A14">
        <v>4000</v>
      </c>
    </row>
    <row r="15" spans="1:33" x14ac:dyDescent="0.4">
      <c r="A15">
        <v>4500</v>
      </c>
    </row>
    <row r="16" spans="1:33" x14ac:dyDescent="0.4">
      <c r="A16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opLeftCell="L1" workbookViewId="0">
      <selection activeCell="AC2" sqref="AC2"/>
    </sheetView>
  </sheetViews>
  <sheetFormatPr defaultRowHeight="13.9" x14ac:dyDescent="0.4"/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  <c r="P1" t="s">
        <v>44</v>
      </c>
      <c r="Q1" t="s">
        <v>45</v>
      </c>
      <c r="R1" t="s">
        <v>27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36</v>
      </c>
      <c r="AA1" t="s">
        <v>37</v>
      </c>
      <c r="AB1" t="s">
        <v>38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4">
      <c r="A2">
        <v>10</v>
      </c>
      <c r="B2">
        <v>37.4</v>
      </c>
      <c r="C2">
        <v>39.65</v>
      </c>
      <c r="D2">
        <v>40</v>
      </c>
      <c r="E2">
        <f>AVERAGE(B2:D2)</f>
        <v>39.016666666666666</v>
      </c>
      <c r="F2">
        <v>0.15</v>
      </c>
      <c r="G2">
        <v>0.15</v>
      </c>
      <c r="H2">
        <v>0.15</v>
      </c>
      <c r="I2">
        <f>AVERAGE(F2:H2)</f>
        <v>0.15</v>
      </c>
      <c r="J2">
        <f>STDEV(B2:D2)</f>
        <v>1.4109689342197915</v>
      </c>
      <c r="K2">
        <f>STDEV(F2:H2)</f>
        <v>0</v>
      </c>
      <c r="L2">
        <v>41</v>
      </c>
      <c r="M2">
        <v>30</v>
      </c>
      <c r="N2">
        <v>35</v>
      </c>
      <c r="O2">
        <f>AVERAGE(L2:N2)</f>
        <v>35.333333333333336</v>
      </c>
      <c r="P2">
        <f>O2*A2</f>
        <v>353.33333333333337</v>
      </c>
      <c r="Q2">
        <f>X2*A2</f>
        <v>55.075705472860946</v>
      </c>
      <c r="R2">
        <v>70</v>
      </c>
      <c r="S2">
        <v>7</v>
      </c>
      <c r="T2">
        <v>7</v>
      </c>
      <c r="U2">
        <v>8</v>
      </c>
      <c r="V2">
        <f>AVERAGE(Z2:AB2)</f>
        <v>32.476190476190474</v>
      </c>
      <c r="W2">
        <f>STDEV(Z2:AB2)</f>
        <v>2.5568369064112009</v>
      </c>
      <c r="X2">
        <f>STDEV(L2:N2)</f>
        <v>5.507570547286095</v>
      </c>
      <c r="Z2">
        <f>310*S2/70</f>
        <v>31</v>
      </c>
      <c r="AA2">
        <f t="shared" ref="AA2:AB10" si="0">310*T2/70</f>
        <v>31</v>
      </c>
      <c r="AB2">
        <f t="shared" si="0"/>
        <v>35.428571428571431</v>
      </c>
      <c r="AC2">
        <f>310/Z2</f>
        <v>10</v>
      </c>
      <c r="AD2">
        <f t="shared" ref="AD2:AE10" si="1">310/AA2</f>
        <v>10</v>
      </c>
      <c r="AE2">
        <f t="shared" si="1"/>
        <v>8.75</v>
      </c>
      <c r="AF2">
        <f>AVERAGE(AC2:AE2)</f>
        <v>9.5833333333333339</v>
      </c>
      <c r="AG2">
        <f>STDEV(AC2:AE2)</f>
        <v>0.72168783648703216</v>
      </c>
    </row>
    <row r="3" spans="1:33" x14ac:dyDescent="0.4">
      <c r="A3">
        <v>50</v>
      </c>
      <c r="B3">
        <v>2.35</v>
      </c>
      <c r="C3">
        <v>2</v>
      </c>
      <c r="D3">
        <v>2</v>
      </c>
      <c r="E3">
        <f t="shared" ref="E3:E10" si="2">AVERAGE(B3:D3)</f>
        <v>2.1166666666666667</v>
      </c>
      <c r="F3">
        <v>0.2</v>
      </c>
      <c r="G3">
        <v>0.2</v>
      </c>
      <c r="H3">
        <v>0.2</v>
      </c>
      <c r="I3">
        <f t="shared" ref="I3:I10" si="3">AVERAGE(F3:H3)</f>
        <v>0.20000000000000004</v>
      </c>
      <c r="J3">
        <f t="shared" ref="J3:J10" si="4">STDEV(B3:D3)</f>
        <v>0.20207259421636906</v>
      </c>
      <c r="K3">
        <f t="shared" ref="K3:K10" si="5">STDEV(F3:H3)</f>
        <v>3.3993498887762956E-17</v>
      </c>
      <c r="L3">
        <v>23</v>
      </c>
      <c r="M3">
        <v>25</v>
      </c>
      <c r="N3">
        <v>25</v>
      </c>
      <c r="O3">
        <f t="shared" ref="O3:O7" si="6">AVERAGE(L3:N3)</f>
        <v>24.333333333333332</v>
      </c>
      <c r="P3">
        <f t="shared" ref="P3:P10" si="7">O3*A3</f>
        <v>1216.6666666666665</v>
      </c>
      <c r="Q3">
        <f t="shared" ref="Q3:Q10" si="8">X3*A3</f>
        <v>57.735026918962575</v>
      </c>
      <c r="R3">
        <v>70</v>
      </c>
      <c r="S3">
        <v>8</v>
      </c>
      <c r="T3">
        <v>8.5</v>
      </c>
      <c r="U3">
        <v>8</v>
      </c>
      <c r="V3">
        <f t="shared" ref="V3:V10" si="9">AVERAGE(Z3:AB3)</f>
        <v>36.166666666666671</v>
      </c>
      <c r="W3">
        <f t="shared" ref="W3:W10" si="10">STDEV(Z3:AB3)</f>
        <v>1.2784184532056004</v>
      </c>
      <c r="X3">
        <f t="shared" ref="X3:X10" si="11">STDEV(L3:N3)</f>
        <v>1.1547005383792515</v>
      </c>
      <c r="Z3">
        <f t="shared" ref="Z3:Z10" si="12">310*S3/70</f>
        <v>35.428571428571431</v>
      </c>
      <c r="AA3">
        <f t="shared" si="0"/>
        <v>37.642857142857146</v>
      </c>
      <c r="AB3">
        <f t="shared" si="0"/>
        <v>35.428571428571431</v>
      </c>
      <c r="AC3">
        <f t="shared" ref="AC3:AC10" si="13">310/Z3</f>
        <v>8.75</v>
      </c>
      <c r="AD3">
        <f t="shared" si="1"/>
        <v>8.235294117647058</v>
      </c>
      <c r="AE3">
        <f t="shared" si="1"/>
        <v>8.75</v>
      </c>
      <c r="AF3">
        <f t="shared" ref="AF3" si="14">AVERAGE(AC3:AE3)</f>
        <v>8.5784313725490193</v>
      </c>
      <c r="AG3">
        <f t="shared" ref="AG3:AG10" si="15">STDEV(AC3:AE3)</f>
        <v>0.29716557972995489</v>
      </c>
    </row>
    <row r="4" spans="1:33" x14ac:dyDescent="0.4">
      <c r="A4">
        <v>100</v>
      </c>
      <c r="B4">
        <v>0.8</v>
      </c>
      <c r="C4">
        <v>0.8</v>
      </c>
      <c r="D4">
        <v>0.8</v>
      </c>
      <c r="E4">
        <f t="shared" si="2"/>
        <v>0.80000000000000016</v>
      </c>
      <c r="F4">
        <v>0.2</v>
      </c>
      <c r="G4">
        <v>0.2</v>
      </c>
      <c r="H4">
        <v>0.2</v>
      </c>
      <c r="I4">
        <f t="shared" si="3"/>
        <v>0.20000000000000004</v>
      </c>
      <c r="J4">
        <f t="shared" si="4"/>
        <v>1.3597399555105182E-16</v>
      </c>
      <c r="K4">
        <f t="shared" si="5"/>
        <v>3.3993498887762956E-17</v>
      </c>
      <c r="L4">
        <v>12</v>
      </c>
      <c r="M4">
        <v>13</v>
      </c>
      <c r="N4">
        <v>13</v>
      </c>
      <c r="O4">
        <f t="shared" si="6"/>
        <v>12.666666666666666</v>
      </c>
      <c r="P4">
        <f t="shared" si="7"/>
        <v>1266.6666666666665</v>
      </c>
      <c r="Q4">
        <f t="shared" si="8"/>
        <v>57.735026918962575</v>
      </c>
      <c r="R4">
        <v>70</v>
      </c>
      <c r="S4">
        <v>7.5</v>
      </c>
      <c r="T4">
        <v>7.5</v>
      </c>
      <c r="U4">
        <v>8</v>
      </c>
      <c r="V4">
        <f t="shared" si="9"/>
        <v>33.952380952380956</v>
      </c>
      <c r="W4">
        <f t="shared" si="10"/>
        <v>1.2784184532056004</v>
      </c>
      <c r="X4">
        <f t="shared" si="11"/>
        <v>0.57735026918962573</v>
      </c>
      <c r="Z4">
        <f t="shared" si="12"/>
        <v>33.214285714285715</v>
      </c>
      <c r="AA4">
        <f t="shared" si="0"/>
        <v>33.214285714285715</v>
      </c>
      <c r="AB4">
        <f t="shared" si="0"/>
        <v>35.428571428571431</v>
      </c>
      <c r="AC4">
        <f t="shared" si="13"/>
        <v>9.3333333333333339</v>
      </c>
      <c r="AD4">
        <f t="shared" si="1"/>
        <v>9.3333333333333339</v>
      </c>
      <c r="AE4">
        <f t="shared" si="1"/>
        <v>8.75</v>
      </c>
      <c r="AF4">
        <f t="shared" ref="AF4" si="16">AVERAGE(AC4:AE4)</f>
        <v>9.1388888888888893</v>
      </c>
      <c r="AG4">
        <f t="shared" si="15"/>
        <v>0.33678765702728203</v>
      </c>
    </row>
    <row r="5" spans="1:33" x14ac:dyDescent="0.4">
      <c r="A5">
        <v>200</v>
      </c>
      <c r="B5">
        <v>0.6</v>
      </c>
      <c r="C5">
        <v>0.65</v>
      </c>
      <c r="D5">
        <v>0.6</v>
      </c>
      <c r="E5">
        <f t="shared" si="2"/>
        <v>0.6166666666666667</v>
      </c>
      <c r="F5">
        <v>0.15</v>
      </c>
      <c r="G5">
        <v>0.15</v>
      </c>
      <c r="H5">
        <v>0.15</v>
      </c>
      <c r="I5">
        <f t="shared" si="3"/>
        <v>0.15</v>
      </c>
      <c r="J5">
        <f t="shared" si="4"/>
        <v>2.8867513459481315E-2</v>
      </c>
      <c r="K5">
        <f t="shared" si="5"/>
        <v>0</v>
      </c>
      <c r="L5">
        <v>6</v>
      </c>
      <c r="M5">
        <v>5.5</v>
      </c>
      <c r="N5">
        <v>6</v>
      </c>
      <c r="O5">
        <f t="shared" si="6"/>
        <v>5.833333333333333</v>
      </c>
      <c r="P5">
        <f t="shared" si="7"/>
        <v>1166.6666666666665</v>
      </c>
      <c r="Q5">
        <f t="shared" si="8"/>
        <v>57.735026918962575</v>
      </c>
      <c r="R5">
        <v>70</v>
      </c>
      <c r="S5">
        <v>7.5</v>
      </c>
      <c r="T5">
        <v>8</v>
      </c>
      <c r="U5">
        <v>7.5</v>
      </c>
      <c r="V5">
        <f t="shared" si="9"/>
        <v>33.952380952380956</v>
      </c>
      <c r="W5">
        <f t="shared" si="10"/>
        <v>1.2784184532056004</v>
      </c>
      <c r="X5">
        <f t="shared" si="11"/>
        <v>0.28867513459481287</v>
      </c>
      <c r="Z5">
        <f t="shared" si="12"/>
        <v>33.214285714285715</v>
      </c>
      <c r="AA5">
        <f t="shared" si="0"/>
        <v>35.428571428571431</v>
      </c>
      <c r="AB5">
        <f t="shared" si="0"/>
        <v>33.214285714285715</v>
      </c>
      <c r="AC5">
        <f t="shared" si="13"/>
        <v>9.3333333333333339</v>
      </c>
      <c r="AD5">
        <f t="shared" si="1"/>
        <v>8.75</v>
      </c>
      <c r="AE5">
        <f t="shared" si="1"/>
        <v>9.3333333333333339</v>
      </c>
      <c r="AF5">
        <f t="shared" ref="AF5" si="17">AVERAGE(AC5:AE5)</f>
        <v>9.1388888888888911</v>
      </c>
      <c r="AG5">
        <f t="shared" si="15"/>
        <v>0.33678765702728203</v>
      </c>
    </row>
    <row r="6" spans="1:33" x14ac:dyDescent="0.4">
      <c r="A6">
        <v>500</v>
      </c>
      <c r="B6">
        <v>0.45</v>
      </c>
      <c r="C6">
        <v>0.35</v>
      </c>
      <c r="D6">
        <v>0.45</v>
      </c>
      <c r="E6">
        <f t="shared" si="2"/>
        <v>0.41666666666666669</v>
      </c>
      <c r="F6">
        <v>0.15</v>
      </c>
      <c r="G6">
        <v>0.15</v>
      </c>
      <c r="H6">
        <v>0.15</v>
      </c>
      <c r="I6">
        <f t="shared" si="3"/>
        <v>0.15</v>
      </c>
      <c r="J6">
        <f t="shared" si="4"/>
        <v>5.7735026918962762E-2</v>
      </c>
      <c r="K6">
        <f t="shared" si="5"/>
        <v>0</v>
      </c>
      <c r="L6">
        <v>3</v>
      </c>
      <c r="M6">
        <v>3</v>
      </c>
      <c r="N6">
        <v>3</v>
      </c>
      <c r="O6">
        <f t="shared" si="6"/>
        <v>3</v>
      </c>
      <c r="P6">
        <f t="shared" si="7"/>
        <v>1500</v>
      </c>
      <c r="Q6">
        <f t="shared" si="8"/>
        <v>0</v>
      </c>
      <c r="R6">
        <v>70</v>
      </c>
      <c r="S6">
        <v>7</v>
      </c>
      <c r="T6">
        <v>6.5</v>
      </c>
      <c r="U6">
        <v>7</v>
      </c>
      <c r="V6">
        <f t="shared" si="9"/>
        <v>30.261904761904759</v>
      </c>
      <c r="W6">
        <f t="shared" si="10"/>
        <v>1.2784184532056004</v>
      </c>
      <c r="X6">
        <f t="shared" si="11"/>
        <v>0</v>
      </c>
      <c r="Z6">
        <f t="shared" si="12"/>
        <v>31</v>
      </c>
      <c r="AA6">
        <f t="shared" si="0"/>
        <v>28.785714285714285</v>
      </c>
      <c r="AB6">
        <f t="shared" si="0"/>
        <v>31</v>
      </c>
      <c r="AC6">
        <f t="shared" si="13"/>
        <v>10</v>
      </c>
      <c r="AD6">
        <f t="shared" si="1"/>
        <v>10.76923076923077</v>
      </c>
      <c r="AE6">
        <f t="shared" si="1"/>
        <v>10</v>
      </c>
      <c r="AF6">
        <f t="shared" ref="AF6" si="18">AVERAGE(AC6:AE6)</f>
        <v>10.256410256410257</v>
      </c>
      <c r="AG6">
        <f t="shared" si="15"/>
        <v>0.44411559168432796</v>
      </c>
    </row>
    <row r="7" spans="1:33" x14ac:dyDescent="0.4">
      <c r="A7">
        <v>700</v>
      </c>
      <c r="B7">
        <v>0.5</v>
      </c>
      <c r="C7">
        <v>0.45</v>
      </c>
      <c r="D7">
        <v>0.5</v>
      </c>
      <c r="E7">
        <f t="shared" si="2"/>
        <v>0.48333333333333334</v>
      </c>
      <c r="F7">
        <v>0.15</v>
      </c>
      <c r="G7">
        <v>0.15</v>
      </c>
      <c r="H7">
        <v>0.15</v>
      </c>
      <c r="I7">
        <f t="shared" si="3"/>
        <v>0.15</v>
      </c>
      <c r="J7">
        <f t="shared" si="4"/>
        <v>2.886751345948128E-2</v>
      </c>
      <c r="K7">
        <f t="shared" si="5"/>
        <v>0</v>
      </c>
      <c r="L7">
        <v>2</v>
      </c>
      <c r="M7">
        <v>2</v>
      </c>
      <c r="N7">
        <v>2</v>
      </c>
      <c r="O7">
        <f t="shared" si="6"/>
        <v>2</v>
      </c>
      <c r="P7">
        <f t="shared" si="7"/>
        <v>1400</v>
      </c>
      <c r="Q7">
        <f t="shared" si="8"/>
        <v>0</v>
      </c>
      <c r="R7">
        <v>70</v>
      </c>
      <c r="S7">
        <v>6</v>
      </c>
      <c r="T7">
        <v>6</v>
      </c>
      <c r="U7">
        <v>6</v>
      </c>
      <c r="V7">
        <f t="shared" si="9"/>
        <v>26.571428571428573</v>
      </c>
      <c r="W7">
        <f t="shared" si="10"/>
        <v>0</v>
      </c>
      <c r="X7">
        <f t="shared" si="11"/>
        <v>0</v>
      </c>
      <c r="Z7">
        <f t="shared" si="12"/>
        <v>26.571428571428573</v>
      </c>
      <c r="AA7">
        <f t="shared" si="0"/>
        <v>26.571428571428573</v>
      </c>
      <c r="AB7">
        <f t="shared" si="0"/>
        <v>26.571428571428573</v>
      </c>
      <c r="AC7">
        <f t="shared" si="13"/>
        <v>11.666666666666666</v>
      </c>
      <c r="AD7">
        <f t="shared" si="1"/>
        <v>11.666666666666666</v>
      </c>
      <c r="AE7">
        <f t="shared" si="1"/>
        <v>11.666666666666666</v>
      </c>
      <c r="AF7">
        <f t="shared" ref="AF7" si="19">AVERAGE(AC7:AE7)</f>
        <v>11.666666666666666</v>
      </c>
      <c r="AG7">
        <f t="shared" si="15"/>
        <v>0</v>
      </c>
    </row>
    <row r="8" spans="1:33" x14ac:dyDescent="0.4">
      <c r="A8">
        <v>1000</v>
      </c>
      <c r="B8">
        <v>0.35</v>
      </c>
      <c r="C8">
        <v>0.36</v>
      </c>
      <c r="D8">
        <v>0.34</v>
      </c>
      <c r="E8">
        <f t="shared" si="2"/>
        <v>0.35000000000000003</v>
      </c>
      <c r="F8">
        <v>0.13</v>
      </c>
      <c r="G8">
        <v>0.13</v>
      </c>
      <c r="H8">
        <v>0.12</v>
      </c>
      <c r="I8">
        <f t="shared" si="3"/>
        <v>0.12666666666666668</v>
      </c>
      <c r="J8">
        <f t="shared" si="4"/>
        <v>9.9999999999999811E-3</v>
      </c>
      <c r="K8">
        <f t="shared" si="5"/>
        <v>5.7735026918962632E-3</v>
      </c>
      <c r="L8">
        <v>1</v>
      </c>
      <c r="M8">
        <v>1</v>
      </c>
      <c r="N8">
        <v>1</v>
      </c>
      <c r="O8">
        <v>1</v>
      </c>
      <c r="P8">
        <f t="shared" si="7"/>
        <v>1000</v>
      </c>
      <c r="Q8">
        <f t="shared" si="8"/>
        <v>0</v>
      </c>
      <c r="R8">
        <v>70</v>
      </c>
      <c r="S8">
        <v>5</v>
      </c>
      <c r="T8">
        <v>5</v>
      </c>
      <c r="U8">
        <v>5</v>
      </c>
      <c r="V8">
        <f t="shared" si="9"/>
        <v>22.142857142857142</v>
      </c>
      <c r="W8">
        <f t="shared" si="10"/>
        <v>0</v>
      </c>
      <c r="X8">
        <f t="shared" si="11"/>
        <v>0</v>
      </c>
      <c r="Z8">
        <f t="shared" si="12"/>
        <v>22.142857142857142</v>
      </c>
      <c r="AA8">
        <f t="shared" si="0"/>
        <v>22.142857142857142</v>
      </c>
      <c r="AB8">
        <f t="shared" si="0"/>
        <v>22.142857142857142</v>
      </c>
      <c r="AC8">
        <f t="shared" si="13"/>
        <v>14</v>
      </c>
      <c r="AD8">
        <f t="shared" si="1"/>
        <v>14</v>
      </c>
      <c r="AE8">
        <f t="shared" si="1"/>
        <v>14</v>
      </c>
      <c r="AF8">
        <f t="shared" ref="AF8" si="20">AVERAGE(AC8:AE8)</f>
        <v>14</v>
      </c>
      <c r="AG8">
        <f t="shared" si="15"/>
        <v>0</v>
      </c>
    </row>
    <row r="9" spans="1:33" x14ac:dyDescent="0.4">
      <c r="A9">
        <v>1500</v>
      </c>
      <c r="B9">
        <v>0.18</v>
      </c>
      <c r="C9">
        <v>0.2</v>
      </c>
      <c r="D9">
        <v>0.18</v>
      </c>
      <c r="E9">
        <f t="shared" si="2"/>
        <v>0.18666666666666668</v>
      </c>
      <c r="F9">
        <v>0.15</v>
      </c>
      <c r="G9">
        <v>0.15</v>
      </c>
      <c r="H9">
        <v>0.15</v>
      </c>
      <c r="I9">
        <f t="shared" si="3"/>
        <v>0.15</v>
      </c>
      <c r="J9">
        <f t="shared" si="4"/>
        <v>1.1547005383792526E-2</v>
      </c>
      <c r="K9">
        <f t="shared" si="5"/>
        <v>0</v>
      </c>
      <c r="L9">
        <v>1</v>
      </c>
      <c r="M9">
        <v>1</v>
      </c>
      <c r="N9">
        <v>1</v>
      </c>
      <c r="O9">
        <v>1</v>
      </c>
      <c r="P9">
        <f t="shared" si="7"/>
        <v>1500</v>
      </c>
      <c r="Q9">
        <f t="shared" si="8"/>
        <v>0</v>
      </c>
      <c r="R9">
        <v>70</v>
      </c>
      <c r="S9">
        <v>5</v>
      </c>
      <c r="T9">
        <v>5</v>
      </c>
      <c r="U9">
        <v>5</v>
      </c>
      <c r="V9">
        <f t="shared" si="9"/>
        <v>22.142857142857142</v>
      </c>
      <c r="W9">
        <f t="shared" si="10"/>
        <v>0</v>
      </c>
      <c r="X9">
        <f t="shared" si="11"/>
        <v>0</v>
      </c>
      <c r="Z9">
        <f t="shared" si="12"/>
        <v>22.142857142857142</v>
      </c>
      <c r="AA9">
        <f t="shared" si="0"/>
        <v>22.142857142857142</v>
      </c>
      <c r="AB9">
        <f t="shared" si="0"/>
        <v>22.142857142857142</v>
      </c>
      <c r="AC9">
        <f t="shared" si="13"/>
        <v>14</v>
      </c>
      <c r="AD9">
        <f t="shared" si="1"/>
        <v>14</v>
      </c>
      <c r="AE9">
        <f t="shared" si="1"/>
        <v>14</v>
      </c>
      <c r="AF9">
        <f t="shared" ref="AF9" si="21">AVERAGE(AC9:AE9)</f>
        <v>14</v>
      </c>
      <c r="AG9">
        <f t="shared" si="15"/>
        <v>0</v>
      </c>
    </row>
    <row r="10" spans="1:33" x14ac:dyDescent="0.4">
      <c r="A10">
        <v>1700</v>
      </c>
      <c r="B10">
        <v>0.2</v>
      </c>
      <c r="C10">
        <v>0.2</v>
      </c>
      <c r="D10">
        <v>0.2</v>
      </c>
      <c r="E10">
        <f t="shared" si="2"/>
        <v>0.20000000000000004</v>
      </c>
      <c r="F10">
        <v>0.1</v>
      </c>
      <c r="G10">
        <v>0.1</v>
      </c>
      <c r="H10">
        <v>0.1</v>
      </c>
      <c r="I10">
        <f t="shared" si="3"/>
        <v>0.10000000000000002</v>
      </c>
      <c r="J10">
        <f t="shared" si="4"/>
        <v>3.3993498887762956E-17</v>
      </c>
      <c r="K10">
        <f t="shared" si="5"/>
        <v>1.6996749443881478E-17</v>
      </c>
      <c r="L10">
        <v>1</v>
      </c>
      <c r="M10">
        <v>1</v>
      </c>
      <c r="N10">
        <v>1</v>
      </c>
      <c r="O10">
        <v>1</v>
      </c>
      <c r="P10">
        <f t="shared" si="7"/>
        <v>1700</v>
      </c>
      <c r="Q10">
        <f t="shared" si="8"/>
        <v>0</v>
      </c>
      <c r="R10">
        <v>70</v>
      </c>
      <c r="S10">
        <v>4.5</v>
      </c>
      <c r="T10">
        <v>4.5</v>
      </c>
      <c r="U10">
        <v>5</v>
      </c>
      <c r="V10">
        <f t="shared" si="9"/>
        <v>20.666666666666668</v>
      </c>
      <c r="W10">
        <f t="shared" si="10"/>
        <v>1.2784184532056004</v>
      </c>
      <c r="X10">
        <f t="shared" si="11"/>
        <v>0</v>
      </c>
      <c r="Z10">
        <f t="shared" si="12"/>
        <v>19.928571428571427</v>
      </c>
      <c r="AA10">
        <f t="shared" si="0"/>
        <v>19.928571428571427</v>
      </c>
      <c r="AB10">
        <f t="shared" si="0"/>
        <v>22.142857142857142</v>
      </c>
      <c r="AC10">
        <f t="shared" si="13"/>
        <v>15.555555555555557</v>
      </c>
      <c r="AD10">
        <f t="shared" si="1"/>
        <v>15.555555555555557</v>
      </c>
      <c r="AE10">
        <f t="shared" si="1"/>
        <v>14</v>
      </c>
      <c r="AF10">
        <f t="shared" ref="AF10" si="22">AVERAGE(AC10:AE10)</f>
        <v>15.037037037037038</v>
      </c>
      <c r="AG10">
        <f t="shared" si="15"/>
        <v>0.89810041873941882</v>
      </c>
    </row>
    <row r="11" spans="1:33" x14ac:dyDescent="0.4">
      <c r="A11">
        <v>2500</v>
      </c>
    </row>
    <row r="12" spans="1:33" x14ac:dyDescent="0.4">
      <c r="A12">
        <v>3000</v>
      </c>
    </row>
    <row r="13" spans="1:33" x14ac:dyDescent="0.4">
      <c r="A13">
        <v>3500</v>
      </c>
    </row>
    <row r="14" spans="1:33" x14ac:dyDescent="0.4">
      <c r="A14">
        <v>4000</v>
      </c>
    </row>
    <row r="15" spans="1:33" x14ac:dyDescent="0.4">
      <c r="A15">
        <v>4500</v>
      </c>
    </row>
    <row r="16" spans="1:33" x14ac:dyDescent="0.4">
      <c r="A16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opLeftCell="T1" workbookViewId="0">
      <selection activeCell="AF2" sqref="AF2:AG10"/>
    </sheetView>
  </sheetViews>
  <sheetFormatPr defaultRowHeight="13.9" x14ac:dyDescent="0.4"/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  <c r="P1" t="s">
        <v>44</v>
      </c>
      <c r="Q1" t="s">
        <v>45</v>
      </c>
      <c r="R1" t="s">
        <v>27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36</v>
      </c>
      <c r="AA1" t="s">
        <v>37</v>
      </c>
      <c r="AB1" t="s">
        <v>38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4">
      <c r="A2">
        <v>10</v>
      </c>
      <c r="B2">
        <v>18</v>
      </c>
      <c r="C2">
        <v>17.5</v>
      </c>
      <c r="D2">
        <v>16</v>
      </c>
      <c r="E2">
        <f>AVERAGE(B2:D2)</f>
        <v>17.166666666666668</v>
      </c>
      <c r="F2">
        <v>0.15</v>
      </c>
      <c r="G2">
        <v>0.2</v>
      </c>
      <c r="H2">
        <v>0.15</v>
      </c>
      <c r="I2">
        <f>AVERAGE(F2:H2)</f>
        <v>0.16666666666666666</v>
      </c>
      <c r="J2">
        <f>STDEV(B2:D2)</f>
        <v>1.0408329997330663</v>
      </c>
      <c r="K2">
        <f>STDEV(F2:H2)</f>
        <v>2.8867513459481259E-2</v>
      </c>
      <c r="L2">
        <v>80</v>
      </c>
      <c r="M2">
        <v>86</v>
      </c>
      <c r="N2">
        <v>88</v>
      </c>
      <c r="O2">
        <f>AVERAGE(L2:N2)</f>
        <v>84.666666666666671</v>
      </c>
      <c r="P2">
        <f>O2*A2</f>
        <v>846.66666666666674</v>
      </c>
      <c r="Q2">
        <f>X2*A2</f>
        <v>41.633319989322651</v>
      </c>
      <c r="R2">
        <v>70</v>
      </c>
      <c r="S2">
        <v>7</v>
      </c>
      <c r="T2">
        <v>7</v>
      </c>
      <c r="U2">
        <v>6</v>
      </c>
      <c r="V2">
        <f>AVERAGE(Z2:AB2)</f>
        <v>29.523809523809522</v>
      </c>
      <c r="W2">
        <f>STDEV(Z2:AB2)</f>
        <v>2.5568369064111987</v>
      </c>
      <c r="X2">
        <f>STDEV(L2:N2)</f>
        <v>4.1633319989322652</v>
      </c>
      <c r="Z2">
        <f>310*S2/70</f>
        <v>31</v>
      </c>
      <c r="AA2">
        <f t="shared" ref="AA2" si="0">310*T2/70</f>
        <v>31</v>
      </c>
      <c r="AB2">
        <f t="shared" ref="AB2" si="1">310*U2/70</f>
        <v>26.571428571428573</v>
      </c>
      <c r="AC2">
        <f>310/Z2</f>
        <v>10</v>
      </c>
      <c r="AD2">
        <f t="shared" ref="AD2:AE2" si="2">310/AA2</f>
        <v>10</v>
      </c>
      <c r="AE2">
        <f t="shared" si="2"/>
        <v>11.666666666666666</v>
      </c>
      <c r="AF2">
        <f>AVERAGE(AC2:AE2)</f>
        <v>10.555555555555555</v>
      </c>
      <c r="AG2">
        <f>STDEV(AC2:AE2)</f>
        <v>0.96225044864937592</v>
      </c>
    </row>
    <row r="3" spans="1:33" x14ac:dyDescent="0.4">
      <c r="A3">
        <v>50</v>
      </c>
      <c r="B3">
        <v>2.5</v>
      </c>
      <c r="C3">
        <v>3.1</v>
      </c>
      <c r="D3">
        <v>2.8</v>
      </c>
      <c r="E3">
        <f>AVERAGE(B3:D3)</f>
        <v>2.7999999999999994</v>
      </c>
      <c r="F3">
        <v>0.15</v>
      </c>
      <c r="G3">
        <v>0.15</v>
      </c>
      <c r="H3">
        <v>0.15</v>
      </c>
      <c r="I3">
        <f>AVERAGE(F3:H3)</f>
        <v>0.15</v>
      </c>
      <c r="J3">
        <f>STDEV(B3:D3)</f>
        <v>0.30000000000000004</v>
      </c>
      <c r="K3">
        <f>STDEV(F3:H3)</f>
        <v>0</v>
      </c>
      <c r="L3">
        <v>28</v>
      </c>
      <c r="M3">
        <v>28</v>
      </c>
      <c r="N3">
        <v>27</v>
      </c>
      <c r="O3">
        <f>AVERAGE(L3:N3)</f>
        <v>27.666666666666668</v>
      </c>
      <c r="P3">
        <f t="shared" ref="P3:P10" si="3">O3*A3</f>
        <v>1383.3333333333335</v>
      </c>
      <c r="Q3">
        <f t="shared" ref="Q3:Q10" si="4">X3*A3</f>
        <v>28.867513459481291</v>
      </c>
      <c r="R3">
        <v>70</v>
      </c>
      <c r="S3">
        <v>6.5</v>
      </c>
      <c r="T3">
        <v>6</v>
      </c>
      <c r="U3">
        <v>6</v>
      </c>
      <c r="V3">
        <f>AVERAGE(Z3:AB3)</f>
        <v>27.30952380952381</v>
      </c>
      <c r="W3">
        <f>STDEV(Z3:AB3)</f>
        <v>1.2784184532055984</v>
      </c>
      <c r="X3">
        <f t="shared" ref="X3:X10" si="5">STDEV(L3:N3)</f>
        <v>0.57735026918962584</v>
      </c>
      <c r="Z3">
        <f>310*S3/70</f>
        <v>28.785714285714285</v>
      </c>
      <c r="AA3">
        <f t="shared" ref="AA3:AB10" si="6">310*T3/70</f>
        <v>26.571428571428573</v>
      </c>
      <c r="AB3">
        <f t="shared" si="6"/>
        <v>26.571428571428573</v>
      </c>
      <c r="AC3">
        <f t="shared" ref="AC3:AC10" si="7">310/Z3</f>
        <v>10.76923076923077</v>
      </c>
      <c r="AD3">
        <f t="shared" ref="AD3:AD10" si="8">310/AA3</f>
        <v>11.666666666666666</v>
      </c>
      <c r="AE3">
        <f t="shared" ref="AE3:AE10" si="9">310/AB3</f>
        <v>11.666666666666666</v>
      </c>
      <c r="AF3">
        <f t="shared" ref="AF3:AF10" si="10">AVERAGE(AC3:AE3)</f>
        <v>11.367521367521368</v>
      </c>
      <c r="AG3">
        <f t="shared" ref="AG3:AG10" si="11">STDEV(AC3:AE3)</f>
        <v>0.51813485696504791</v>
      </c>
    </row>
    <row r="4" spans="1:33" x14ac:dyDescent="0.4">
      <c r="A4">
        <v>100</v>
      </c>
      <c r="B4">
        <v>2.2000000000000002</v>
      </c>
      <c r="C4">
        <v>2.75</v>
      </c>
      <c r="D4">
        <v>2.5</v>
      </c>
      <c r="E4">
        <f t="shared" ref="E4:E10" si="12">AVERAGE(B4:D4)</f>
        <v>2.4833333333333334</v>
      </c>
      <c r="F4">
        <v>0.15</v>
      </c>
      <c r="G4">
        <v>0.15</v>
      </c>
      <c r="H4">
        <v>0.15</v>
      </c>
      <c r="I4">
        <f t="shared" ref="I4:I10" si="13">AVERAGE(F4:H4)</f>
        <v>0.15</v>
      </c>
      <c r="J4">
        <f t="shared" ref="J4:J10" si="14">STDEV(B4:D4)</f>
        <v>0.27537852736430501</v>
      </c>
      <c r="K4">
        <f t="shared" ref="K4:K10" si="15">STDEV(F4:H4)</f>
        <v>0</v>
      </c>
      <c r="L4">
        <v>10</v>
      </c>
      <c r="M4">
        <v>10</v>
      </c>
      <c r="N4">
        <v>11</v>
      </c>
      <c r="O4">
        <f t="shared" ref="O4:O8" si="16">AVERAGE(L4:N4)</f>
        <v>10.333333333333334</v>
      </c>
      <c r="P4">
        <f t="shared" si="3"/>
        <v>1033.3333333333335</v>
      </c>
      <c r="Q4">
        <f t="shared" si="4"/>
        <v>57.735026918962575</v>
      </c>
      <c r="R4">
        <v>70</v>
      </c>
      <c r="S4">
        <v>6</v>
      </c>
      <c r="T4">
        <v>6.5</v>
      </c>
      <c r="U4">
        <v>7</v>
      </c>
      <c r="V4">
        <f t="shared" ref="V4:V10" si="17">AVERAGE(Z4:AB4)</f>
        <v>28.785714285714288</v>
      </c>
      <c r="W4">
        <f t="shared" ref="W4:W10" si="18">STDEV(Z4:AB4)</f>
        <v>2.2142857142857135</v>
      </c>
      <c r="X4">
        <f t="shared" si="5"/>
        <v>0.57735026918962573</v>
      </c>
      <c r="Z4">
        <f t="shared" ref="Z4:Z10" si="19">310*S4/70</f>
        <v>26.571428571428573</v>
      </c>
      <c r="AA4">
        <f t="shared" si="6"/>
        <v>28.785714285714285</v>
      </c>
      <c r="AB4">
        <f t="shared" si="6"/>
        <v>31</v>
      </c>
      <c r="AC4">
        <f t="shared" si="7"/>
        <v>11.666666666666666</v>
      </c>
      <c r="AD4">
        <f t="shared" si="8"/>
        <v>10.76923076923077</v>
      </c>
      <c r="AE4">
        <f t="shared" si="9"/>
        <v>10</v>
      </c>
      <c r="AF4">
        <f t="shared" si="10"/>
        <v>10.811965811965813</v>
      </c>
      <c r="AG4">
        <f t="shared" si="11"/>
        <v>0.83415475623688584</v>
      </c>
    </row>
    <row r="5" spans="1:33" x14ac:dyDescent="0.4">
      <c r="A5">
        <v>200</v>
      </c>
      <c r="B5">
        <v>0.45</v>
      </c>
      <c r="C5">
        <v>0.5</v>
      </c>
      <c r="D5">
        <v>0.47</v>
      </c>
      <c r="E5">
        <f t="shared" si="12"/>
        <v>0.47333333333333333</v>
      </c>
      <c r="F5">
        <v>0.15</v>
      </c>
      <c r="G5">
        <v>0.15</v>
      </c>
      <c r="H5">
        <v>0.15</v>
      </c>
      <c r="I5">
        <f t="shared" si="13"/>
        <v>0.15</v>
      </c>
      <c r="J5">
        <f t="shared" si="14"/>
        <v>2.5166114784235829E-2</v>
      </c>
      <c r="K5">
        <f t="shared" si="15"/>
        <v>0</v>
      </c>
      <c r="L5">
        <v>7</v>
      </c>
      <c r="M5">
        <v>8</v>
      </c>
      <c r="N5">
        <v>7</v>
      </c>
      <c r="O5">
        <f t="shared" si="16"/>
        <v>7.333333333333333</v>
      </c>
      <c r="P5">
        <f t="shared" si="3"/>
        <v>1466.6666666666665</v>
      </c>
      <c r="Q5">
        <f t="shared" si="4"/>
        <v>115.47005383792516</v>
      </c>
      <c r="R5">
        <v>70</v>
      </c>
      <c r="S5">
        <v>6</v>
      </c>
      <c r="T5">
        <v>5.5</v>
      </c>
      <c r="U5">
        <v>6</v>
      </c>
      <c r="V5">
        <f t="shared" ref="V5" si="20">AVERAGE(Z5:AB5)</f>
        <v>25.833333333333332</v>
      </c>
      <c r="W5">
        <f t="shared" ref="W5" si="21">STDEV(Z5:AB5)</f>
        <v>1.2784184532056004</v>
      </c>
      <c r="X5">
        <f t="shared" si="5"/>
        <v>0.57735026918962584</v>
      </c>
      <c r="Z5">
        <f t="shared" ref="Z5" si="22">310*S5/70</f>
        <v>26.571428571428573</v>
      </c>
      <c r="AA5">
        <f t="shared" ref="AA5" si="23">310*T5/70</f>
        <v>24.357142857142858</v>
      </c>
      <c r="AB5">
        <f t="shared" ref="AB5" si="24">310*U5/70</f>
        <v>26.571428571428573</v>
      </c>
      <c r="AC5">
        <f t="shared" si="7"/>
        <v>11.666666666666666</v>
      </c>
      <c r="AD5">
        <f t="shared" si="8"/>
        <v>12.727272727272727</v>
      </c>
      <c r="AE5">
        <f t="shared" si="9"/>
        <v>11.666666666666666</v>
      </c>
      <c r="AF5">
        <f t="shared" si="10"/>
        <v>12.020202020202019</v>
      </c>
      <c r="AG5">
        <f t="shared" si="11"/>
        <v>0.61234119459505754</v>
      </c>
    </row>
    <row r="6" spans="1:33" x14ac:dyDescent="0.4">
      <c r="A6">
        <v>500</v>
      </c>
      <c r="B6">
        <v>0.15</v>
      </c>
      <c r="C6">
        <v>0.2</v>
      </c>
      <c r="D6">
        <v>0.15</v>
      </c>
      <c r="E6">
        <f t="shared" si="12"/>
        <v>0.16666666666666666</v>
      </c>
      <c r="F6">
        <v>0.15</v>
      </c>
      <c r="G6">
        <v>0.15</v>
      </c>
      <c r="H6">
        <v>0.15</v>
      </c>
      <c r="I6">
        <f t="shared" si="13"/>
        <v>0.15</v>
      </c>
      <c r="J6">
        <f t="shared" si="14"/>
        <v>2.8867513459481259E-2</v>
      </c>
      <c r="K6">
        <f t="shared" si="15"/>
        <v>0</v>
      </c>
      <c r="L6">
        <v>4</v>
      </c>
      <c r="M6">
        <v>4</v>
      </c>
      <c r="N6">
        <v>4</v>
      </c>
      <c r="O6">
        <f t="shared" si="16"/>
        <v>4</v>
      </c>
      <c r="P6">
        <f t="shared" si="3"/>
        <v>2000</v>
      </c>
      <c r="Q6">
        <f t="shared" si="4"/>
        <v>0</v>
      </c>
      <c r="R6">
        <v>70</v>
      </c>
      <c r="S6">
        <v>5.6</v>
      </c>
      <c r="T6">
        <v>6</v>
      </c>
      <c r="U6">
        <v>5.6</v>
      </c>
      <c r="V6">
        <f t="shared" si="17"/>
        <v>25.390476190476193</v>
      </c>
      <c r="W6">
        <f t="shared" si="18"/>
        <v>1.0227347625644805</v>
      </c>
      <c r="X6">
        <f t="shared" si="5"/>
        <v>0</v>
      </c>
      <c r="Z6">
        <f t="shared" si="19"/>
        <v>24.8</v>
      </c>
      <c r="AA6">
        <f t="shared" si="6"/>
        <v>26.571428571428573</v>
      </c>
      <c r="AB6">
        <f t="shared" si="6"/>
        <v>24.8</v>
      </c>
      <c r="AC6">
        <f t="shared" si="7"/>
        <v>12.5</v>
      </c>
      <c r="AD6">
        <f t="shared" si="8"/>
        <v>11.666666666666666</v>
      </c>
      <c r="AE6">
        <f t="shared" si="9"/>
        <v>12.5</v>
      </c>
      <c r="AF6">
        <f t="shared" si="10"/>
        <v>12.222222222222221</v>
      </c>
      <c r="AG6">
        <f t="shared" si="11"/>
        <v>0.48112522432468846</v>
      </c>
    </row>
    <row r="7" spans="1:33" x14ac:dyDescent="0.4">
      <c r="A7">
        <v>700</v>
      </c>
      <c r="B7">
        <v>0.2</v>
      </c>
      <c r="C7">
        <v>0.2</v>
      </c>
      <c r="D7">
        <v>0.2</v>
      </c>
      <c r="E7">
        <f t="shared" si="12"/>
        <v>0.20000000000000004</v>
      </c>
      <c r="F7">
        <v>0.12</v>
      </c>
      <c r="G7">
        <v>0.13</v>
      </c>
      <c r="H7">
        <v>0.12</v>
      </c>
      <c r="I7">
        <f t="shared" si="13"/>
        <v>0.12333333333333334</v>
      </c>
      <c r="J7">
        <f t="shared" si="14"/>
        <v>3.3993498887762956E-17</v>
      </c>
      <c r="K7">
        <f t="shared" si="15"/>
        <v>5.7735026918962632E-3</v>
      </c>
      <c r="L7">
        <v>3</v>
      </c>
      <c r="M7">
        <v>3</v>
      </c>
      <c r="N7">
        <v>3</v>
      </c>
      <c r="O7">
        <f t="shared" si="16"/>
        <v>3</v>
      </c>
      <c r="P7">
        <f t="shared" si="3"/>
        <v>2100</v>
      </c>
      <c r="Q7">
        <f t="shared" si="4"/>
        <v>0</v>
      </c>
      <c r="R7">
        <v>70</v>
      </c>
      <c r="S7">
        <v>5</v>
      </c>
      <c r="T7">
        <v>4.5</v>
      </c>
      <c r="U7">
        <v>5</v>
      </c>
      <c r="V7">
        <f t="shared" si="17"/>
        <v>21.404761904761902</v>
      </c>
      <c r="W7">
        <f t="shared" si="18"/>
        <v>1.2784184532056004</v>
      </c>
      <c r="X7">
        <f t="shared" si="5"/>
        <v>0</v>
      </c>
      <c r="Z7">
        <f t="shared" si="19"/>
        <v>22.142857142857142</v>
      </c>
      <c r="AA7">
        <f t="shared" si="6"/>
        <v>19.928571428571427</v>
      </c>
      <c r="AB7">
        <f t="shared" si="6"/>
        <v>22.142857142857142</v>
      </c>
      <c r="AC7">
        <f t="shared" si="7"/>
        <v>14</v>
      </c>
      <c r="AD7">
        <f t="shared" si="8"/>
        <v>15.555555555555557</v>
      </c>
      <c r="AE7">
        <f t="shared" si="9"/>
        <v>14</v>
      </c>
      <c r="AF7">
        <f t="shared" si="10"/>
        <v>14.518518518518519</v>
      </c>
      <c r="AG7">
        <f t="shared" si="11"/>
        <v>0.89810041873941882</v>
      </c>
    </row>
    <row r="8" spans="1:33" x14ac:dyDescent="0.4">
      <c r="A8">
        <v>1000</v>
      </c>
      <c r="B8">
        <v>0.35</v>
      </c>
      <c r="C8">
        <v>0.35</v>
      </c>
      <c r="D8">
        <v>0.35</v>
      </c>
      <c r="E8">
        <f t="shared" si="12"/>
        <v>0.34999999999999992</v>
      </c>
      <c r="F8">
        <v>0.15</v>
      </c>
      <c r="G8">
        <v>0.15</v>
      </c>
      <c r="H8">
        <v>0.15</v>
      </c>
      <c r="I8">
        <f t="shared" si="13"/>
        <v>0.15</v>
      </c>
      <c r="J8">
        <f t="shared" si="14"/>
        <v>6.7986997775525911E-17</v>
      </c>
      <c r="K8">
        <f t="shared" si="15"/>
        <v>0</v>
      </c>
      <c r="L8">
        <v>1</v>
      </c>
      <c r="M8">
        <v>1</v>
      </c>
      <c r="N8">
        <v>1</v>
      </c>
      <c r="O8">
        <f t="shared" si="16"/>
        <v>1</v>
      </c>
      <c r="P8">
        <f t="shared" si="3"/>
        <v>1000</v>
      </c>
      <c r="Q8">
        <f t="shared" si="4"/>
        <v>0</v>
      </c>
      <c r="R8">
        <v>70</v>
      </c>
      <c r="S8">
        <v>4.5</v>
      </c>
      <c r="T8">
        <v>4</v>
      </c>
      <c r="U8">
        <v>4</v>
      </c>
      <c r="V8">
        <f t="shared" si="17"/>
        <v>18.452380952380953</v>
      </c>
      <c r="W8">
        <f t="shared" si="18"/>
        <v>1.2784184532055984</v>
      </c>
      <c r="X8">
        <f t="shared" si="5"/>
        <v>0</v>
      </c>
      <c r="Z8">
        <f t="shared" si="19"/>
        <v>19.928571428571427</v>
      </c>
      <c r="AA8">
        <f t="shared" si="6"/>
        <v>17.714285714285715</v>
      </c>
      <c r="AB8">
        <f t="shared" si="6"/>
        <v>17.714285714285715</v>
      </c>
      <c r="AC8">
        <f t="shared" si="7"/>
        <v>15.555555555555557</v>
      </c>
      <c r="AD8">
        <f t="shared" si="8"/>
        <v>17.5</v>
      </c>
      <c r="AE8">
        <f t="shared" si="9"/>
        <v>17.5</v>
      </c>
      <c r="AF8">
        <f t="shared" si="10"/>
        <v>16.851851851851851</v>
      </c>
      <c r="AG8">
        <f t="shared" si="11"/>
        <v>1.1226255234242715</v>
      </c>
    </row>
    <row r="9" spans="1:33" x14ac:dyDescent="0.4">
      <c r="A9">
        <v>1500</v>
      </c>
      <c r="B9">
        <v>0.16</v>
      </c>
      <c r="C9">
        <v>0.16</v>
      </c>
      <c r="D9">
        <v>0.2</v>
      </c>
      <c r="E9">
        <f t="shared" si="12"/>
        <v>0.17333333333333334</v>
      </c>
      <c r="F9">
        <v>0.15</v>
      </c>
      <c r="G9">
        <v>0.15</v>
      </c>
      <c r="H9">
        <v>0.15</v>
      </c>
      <c r="I9">
        <f t="shared" si="13"/>
        <v>0.15</v>
      </c>
      <c r="J9">
        <f t="shared" si="14"/>
        <v>2.3094010767584959E-2</v>
      </c>
      <c r="K9">
        <f t="shared" si="15"/>
        <v>0</v>
      </c>
      <c r="L9">
        <v>1</v>
      </c>
      <c r="M9">
        <v>1</v>
      </c>
      <c r="N9">
        <v>1</v>
      </c>
      <c r="O9">
        <v>1</v>
      </c>
      <c r="P9">
        <f t="shared" si="3"/>
        <v>1500</v>
      </c>
      <c r="Q9">
        <f t="shared" si="4"/>
        <v>0</v>
      </c>
      <c r="R9">
        <v>70</v>
      </c>
      <c r="S9">
        <v>5</v>
      </c>
      <c r="T9">
        <v>4.5</v>
      </c>
      <c r="U9">
        <v>4</v>
      </c>
      <c r="V9">
        <f t="shared" si="17"/>
        <v>19.928571428571427</v>
      </c>
      <c r="W9">
        <f t="shared" si="18"/>
        <v>2.2142857142857135</v>
      </c>
      <c r="X9">
        <f t="shared" si="5"/>
        <v>0</v>
      </c>
      <c r="Z9">
        <f t="shared" si="19"/>
        <v>22.142857142857142</v>
      </c>
      <c r="AA9">
        <f t="shared" si="6"/>
        <v>19.928571428571427</v>
      </c>
      <c r="AB9">
        <f t="shared" si="6"/>
        <v>17.714285714285715</v>
      </c>
      <c r="AC9">
        <f t="shared" si="7"/>
        <v>14</v>
      </c>
      <c r="AD9">
        <f t="shared" si="8"/>
        <v>15.555555555555557</v>
      </c>
      <c r="AE9">
        <f t="shared" si="9"/>
        <v>17.5</v>
      </c>
      <c r="AF9">
        <f t="shared" si="10"/>
        <v>15.685185185185185</v>
      </c>
      <c r="AG9">
        <f t="shared" si="11"/>
        <v>1.7535971260977921</v>
      </c>
    </row>
    <row r="10" spans="1:33" x14ac:dyDescent="0.4">
      <c r="A10">
        <v>2000</v>
      </c>
      <c r="B10">
        <v>0.1</v>
      </c>
      <c r="C10">
        <v>0.1</v>
      </c>
      <c r="D10">
        <v>0.1</v>
      </c>
      <c r="E10">
        <f t="shared" si="12"/>
        <v>0.10000000000000002</v>
      </c>
      <c r="F10">
        <v>0.1</v>
      </c>
      <c r="G10">
        <v>0.1</v>
      </c>
      <c r="H10">
        <v>0.1</v>
      </c>
      <c r="I10">
        <f t="shared" si="13"/>
        <v>0.10000000000000002</v>
      </c>
      <c r="J10">
        <f t="shared" si="14"/>
        <v>1.6996749443881478E-17</v>
      </c>
      <c r="K10">
        <f t="shared" si="15"/>
        <v>1.6996749443881478E-17</v>
      </c>
      <c r="L10">
        <v>1</v>
      </c>
      <c r="M10">
        <v>1</v>
      </c>
      <c r="N10">
        <v>1</v>
      </c>
      <c r="O10">
        <v>1</v>
      </c>
      <c r="P10">
        <f t="shared" si="3"/>
        <v>2000</v>
      </c>
      <c r="Q10">
        <f t="shared" si="4"/>
        <v>0</v>
      </c>
      <c r="S10">
        <v>5</v>
      </c>
      <c r="T10">
        <v>4</v>
      </c>
      <c r="U10">
        <v>4.4000000000000004</v>
      </c>
      <c r="V10">
        <f t="shared" si="17"/>
        <v>19.780952380952382</v>
      </c>
      <c r="W10">
        <f t="shared" si="18"/>
        <v>2.228998738032316</v>
      </c>
      <c r="X10">
        <f t="shared" si="5"/>
        <v>0</v>
      </c>
      <c r="Z10">
        <f t="shared" si="19"/>
        <v>22.142857142857142</v>
      </c>
      <c r="AA10">
        <f t="shared" si="6"/>
        <v>17.714285714285715</v>
      </c>
      <c r="AB10">
        <f t="shared" si="6"/>
        <v>19.485714285714284</v>
      </c>
      <c r="AC10">
        <f t="shared" si="7"/>
        <v>14</v>
      </c>
      <c r="AD10">
        <f t="shared" si="8"/>
        <v>17.5</v>
      </c>
      <c r="AE10">
        <f t="shared" si="9"/>
        <v>15.90909090909091</v>
      </c>
      <c r="AF10">
        <f t="shared" si="10"/>
        <v>15.803030303030303</v>
      </c>
      <c r="AG10">
        <f t="shared" si="11"/>
        <v>1.7524088105001234</v>
      </c>
    </row>
    <row r="11" spans="1:33" x14ac:dyDescent="0.4">
      <c r="A11">
        <v>2500</v>
      </c>
    </row>
    <row r="12" spans="1:33" x14ac:dyDescent="0.4">
      <c r="A12">
        <v>3000</v>
      </c>
    </row>
    <row r="13" spans="1:33" x14ac:dyDescent="0.4">
      <c r="A13">
        <v>3500</v>
      </c>
    </row>
    <row r="14" spans="1:33" x14ac:dyDescent="0.4">
      <c r="A14">
        <v>4000</v>
      </c>
    </row>
    <row r="15" spans="1:33" x14ac:dyDescent="0.4">
      <c r="A15">
        <v>4500</v>
      </c>
    </row>
    <row r="16" spans="1:33" x14ac:dyDescent="0.4">
      <c r="A16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Q2" sqref="Q2:Q11"/>
    </sheetView>
  </sheetViews>
  <sheetFormatPr defaultRowHeight="13.9" x14ac:dyDescent="0.4"/>
  <cols>
    <col min="11" max="11" width="13" bestFit="1" customWidth="1"/>
  </cols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  <c r="P1" t="s">
        <v>44</v>
      </c>
      <c r="Q1" t="s">
        <v>45</v>
      </c>
      <c r="R1" t="s">
        <v>27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36</v>
      </c>
      <c r="AA1" t="s">
        <v>37</v>
      </c>
      <c r="AB1" t="s">
        <v>38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4">
      <c r="A2">
        <v>10</v>
      </c>
      <c r="B2">
        <v>27.55</v>
      </c>
      <c r="C2">
        <v>30.55</v>
      </c>
      <c r="D2">
        <v>28</v>
      </c>
      <c r="E2">
        <f>AVERAGE(B2:D2)</f>
        <v>28.7</v>
      </c>
      <c r="F2">
        <v>0.2</v>
      </c>
      <c r="G2">
        <v>0.2</v>
      </c>
      <c r="H2">
        <v>0.2</v>
      </c>
      <c r="I2">
        <f>AVERAGE(F2:H2)</f>
        <v>0.20000000000000004</v>
      </c>
      <c r="J2">
        <f>STDEV(B2:D2)</f>
        <v>1.6178689687363439</v>
      </c>
      <c r="K2">
        <f>STDEV(F2:H2)</f>
        <v>3.3993498887762956E-17</v>
      </c>
      <c r="L2">
        <v>58</v>
      </c>
      <c r="M2">
        <v>49</v>
      </c>
      <c r="N2">
        <v>55</v>
      </c>
      <c r="O2">
        <f>AVERAGE(L2:N2)</f>
        <v>54</v>
      </c>
      <c r="P2">
        <f>O2*A2</f>
        <v>540</v>
      </c>
      <c r="Q2">
        <f>X2*A2</f>
        <v>45.825756949558397</v>
      </c>
      <c r="R2">
        <v>70</v>
      </c>
      <c r="S2">
        <v>8</v>
      </c>
      <c r="T2">
        <v>8</v>
      </c>
      <c r="U2">
        <v>8.5</v>
      </c>
      <c r="V2">
        <f>AVERAGE(Z2:AB2)</f>
        <v>36.166666666666664</v>
      </c>
      <c r="W2">
        <f>STDEV(Z2:AB2)</f>
        <v>1.2784184532056004</v>
      </c>
      <c r="X2">
        <f>STDEV(L2:N2)</f>
        <v>4.5825756949558398</v>
      </c>
      <c r="Z2">
        <f>310*S2/70</f>
        <v>35.428571428571431</v>
      </c>
      <c r="AA2">
        <f t="shared" ref="AA2:AB11" si="0">310*T2/70</f>
        <v>35.428571428571431</v>
      </c>
      <c r="AB2">
        <f t="shared" si="0"/>
        <v>37.642857142857146</v>
      </c>
      <c r="AC2">
        <f>310/Z2</f>
        <v>8.75</v>
      </c>
      <c r="AD2">
        <f t="shared" ref="AD2:AE6" si="1">310/AA2</f>
        <v>8.75</v>
      </c>
      <c r="AE2">
        <f t="shared" si="1"/>
        <v>8.235294117647058</v>
      </c>
      <c r="AF2">
        <f>AVERAGE(AC2:AE2)</f>
        <v>8.5784313725490193</v>
      </c>
      <c r="AG2">
        <f>STDEV(AC2:AE2)</f>
        <v>0.29716557972995489</v>
      </c>
    </row>
    <row r="3" spans="1:33" x14ac:dyDescent="0.4">
      <c r="A3">
        <v>50</v>
      </c>
      <c r="B3">
        <v>5.6</v>
      </c>
      <c r="C3">
        <v>4.6500000000000004</v>
      </c>
      <c r="D3">
        <v>4.25</v>
      </c>
      <c r="E3">
        <f t="shared" ref="E3:E11" si="2">AVERAGE(B3:D3)</f>
        <v>4.833333333333333</v>
      </c>
      <c r="F3">
        <v>0.25</v>
      </c>
      <c r="G3">
        <v>0.2</v>
      </c>
      <c r="H3">
        <v>0.2</v>
      </c>
      <c r="I3">
        <f t="shared" ref="I3:I11" si="3">AVERAGE(F3:H3)</f>
        <v>0.21666666666666667</v>
      </c>
      <c r="J3">
        <f t="shared" ref="J3:J11" si="4">STDEV(B3:D3)</f>
        <v>0.69342146875715971</v>
      </c>
      <c r="K3">
        <f t="shared" ref="K3:K11" si="5">STDEV(F3:H3)</f>
        <v>2.8867513459481381E-2</v>
      </c>
      <c r="L3">
        <v>13</v>
      </c>
      <c r="M3">
        <v>17</v>
      </c>
      <c r="N3">
        <v>18</v>
      </c>
      <c r="O3">
        <f t="shared" ref="O3:O7" si="6">AVERAGE(L3:N3)</f>
        <v>16</v>
      </c>
      <c r="P3">
        <f t="shared" ref="P3:P11" si="7">O3*A3</f>
        <v>800</v>
      </c>
      <c r="Q3">
        <f t="shared" ref="Q3:Q11" si="8">X3*A3</f>
        <v>132.28756555322954</v>
      </c>
      <c r="R3">
        <v>70</v>
      </c>
      <c r="S3">
        <v>7</v>
      </c>
      <c r="T3">
        <v>7</v>
      </c>
      <c r="U3">
        <v>7</v>
      </c>
      <c r="V3">
        <f t="shared" ref="V3:V11" si="9">AVERAGE(Z3:AB3)</f>
        <v>31</v>
      </c>
      <c r="W3">
        <f t="shared" ref="W3:W11" si="10">STDEV(Z3:AB3)</f>
        <v>0</v>
      </c>
      <c r="X3">
        <f t="shared" ref="X3:X11" si="11">STDEV(L3:N3)</f>
        <v>2.6457513110645907</v>
      </c>
      <c r="Z3">
        <f t="shared" ref="Z3:Z11" si="12">310*S3/70</f>
        <v>31</v>
      </c>
      <c r="AA3">
        <f t="shared" si="0"/>
        <v>31</v>
      </c>
      <c r="AB3">
        <f t="shared" si="0"/>
        <v>31</v>
      </c>
      <c r="AC3">
        <f t="shared" ref="AC3:AC6" si="13">310/Z3</f>
        <v>10</v>
      </c>
      <c r="AD3">
        <f t="shared" si="1"/>
        <v>10</v>
      </c>
      <c r="AE3">
        <f t="shared" si="1"/>
        <v>10</v>
      </c>
      <c r="AF3">
        <f t="shared" ref="AF3:AF6" si="14">AVERAGE(AC3:AE3)</f>
        <v>10</v>
      </c>
      <c r="AG3">
        <f t="shared" ref="AG3:AG6" si="15">STDEV(AC3:AE3)</f>
        <v>0</v>
      </c>
    </row>
    <row r="4" spans="1:33" x14ac:dyDescent="0.4">
      <c r="A4">
        <v>100</v>
      </c>
      <c r="B4">
        <v>3.15</v>
      </c>
      <c r="C4">
        <v>2.7</v>
      </c>
      <c r="D4">
        <v>2.4500000000000002</v>
      </c>
      <c r="E4">
        <f t="shared" si="2"/>
        <v>2.7666666666666671</v>
      </c>
      <c r="F4">
        <v>0.15</v>
      </c>
      <c r="G4">
        <v>0.2</v>
      </c>
      <c r="H4">
        <v>0.2</v>
      </c>
      <c r="I4">
        <f t="shared" si="3"/>
        <v>0.18333333333333335</v>
      </c>
      <c r="J4">
        <f t="shared" si="4"/>
        <v>0.3547299442298758</v>
      </c>
      <c r="K4">
        <f t="shared" si="5"/>
        <v>2.8867513459481259E-2</v>
      </c>
      <c r="L4">
        <v>6</v>
      </c>
      <c r="M4">
        <v>8</v>
      </c>
      <c r="N4">
        <v>8</v>
      </c>
      <c r="O4">
        <f t="shared" si="6"/>
        <v>7.333333333333333</v>
      </c>
      <c r="P4">
        <f t="shared" si="7"/>
        <v>733.33333333333326</v>
      </c>
      <c r="Q4">
        <f t="shared" si="8"/>
        <v>115.47005383792495</v>
      </c>
      <c r="R4">
        <v>70</v>
      </c>
      <c r="S4">
        <v>7</v>
      </c>
      <c r="T4">
        <v>7.5</v>
      </c>
      <c r="U4">
        <v>7</v>
      </c>
      <c r="V4">
        <f t="shared" si="9"/>
        <v>31.738095238095241</v>
      </c>
      <c r="W4">
        <f t="shared" si="10"/>
        <v>1.2784184532056004</v>
      </c>
      <c r="X4">
        <f t="shared" si="11"/>
        <v>1.1547005383792495</v>
      </c>
      <c r="Z4">
        <f t="shared" si="12"/>
        <v>31</v>
      </c>
      <c r="AA4">
        <f t="shared" si="0"/>
        <v>33.214285714285715</v>
      </c>
      <c r="AB4">
        <f t="shared" si="0"/>
        <v>31</v>
      </c>
      <c r="AC4">
        <f t="shared" si="13"/>
        <v>10</v>
      </c>
      <c r="AD4">
        <f t="shared" si="1"/>
        <v>9.3333333333333339</v>
      </c>
      <c r="AE4">
        <f t="shared" si="1"/>
        <v>10</v>
      </c>
      <c r="AF4">
        <f t="shared" si="14"/>
        <v>9.7777777777777786</v>
      </c>
      <c r="AG4">
        <f t="shared" si="15"/>
        <v>0.38490017945975019</v>
      </c>
    </row>
    <row r="5" spans="1:33" x14ac:dyDescent="0.4">
      <c r="A5">
        <v>200</v>
      </c>
      <c r="B5">
        <v>1.75</v>
      </c>
      <c r="C5">
        <v>1.75</v>
      </c>
      <c r="D5">
        <v>1.72</v>
      </c>
      <c r="E5">
        <f t="shared" si="2"/>
        <v>1.74</v>
      </c>
      <c r="F5">
        <v>0.15</v>
      </c>
      <c r="G5">
        <v>0.15</v>
      </c>
      <c r="H5">
        <v>0.18</v>
      </c>
      <c r="I5">
        <f t="shared" si="3"/>
        <v>0.16</v>
      </c>
      <c r="J5">
        <f t="shared" si="4"/>
        <v>1.732050807568879E-2</v>
      </c>
      <c r="K5">
        <f t="shared" si="5"/>
        <v>1.7320508075688773E-2</v>
      </c>
      <c r="L5">
        <v>3</v>
      </c>
      <c r="M5">
        <v>3</v>
      </c>
      <c r="N5">
        <v>3</v>
      </c>
      <c r="O5">
        <f t="shared" si="6"/>
        <v>3</v>
      </c>
      <c r="P5">
        <f t="shared" si="7"/>
        <v>600</v>
      </c>
      <c r="Q5">
        <f t="shared" si="8"/>
        <v>0</v>
      </c>
      <c r="R5">
        <v>70</v>
      </c>
      <c r="S5">
        <v>7</v>
      </c>
      <c r="T5">
        <v>7</v>
      </c>
      <c r="U5">
        <v>7.5</v>
      </c>
      <c r="V5">
        <f t="shared" si="9"/>
        <v>31.738095238095241</v>
      </c>
      <c r="W5">
        <f t="shared" si="10"/>
        <v>1.2784184532056004</v>
      </c>
      <c r="X5">
        <f t="shared" si="11"/>
        <v>0</v>
      </c>
      <c r="Z5">
        <f t="shared" si="12"/>
        <v>31</v>
      </c>
      <c r="AA5">
        <f t="shared" si="0"/>
        <v>31</v>
      </c>
      <c r="AB5">
        <f t="shared" si="0"/>
        <v>33.214285714285715</v>
      </c>
      <c r="AC5">
        <f t="shared" si="13"/>
        <v>10</v>
      </c>
      <c r="AD5">
        <f t="shared" si="1"/>
        <v>10</v>
      </c>
      <c r="AE5">
        <f t="shared" si="1"/>
        <v>9.3333333333333339</v>
      </c>
      <c r="AF5">
        <f t="shared" si="14"/>
        <v>9.7777777777777786</v>
      </c>
      <c r="AG5">
        <f t="shared" si="15"/>
        <v>0.38490017945975019</v>
      </c>
    </row>
    <row r="6" spans="1:33" x14ac:dyDescent="0.4">
      <c r="A6">
        <v>500</v>
      </c>
      <c r="B6">
        <v>0.45</v>
      </c>
      <c r="C6">
        <v>0.45</v>
      </c>
      <c r="D6">
        <v>0.44</v>
      </c>
      <c r="E6">
        <f t="shared" si="2"/>
        <v>0.44666666666666671</v>
      </c>
      <c r="F6">
        <v>0.2</v>
      </c>
      <c r="G6">
        <v>0.2</v>
      </c>
      <c r="H6">
        <v>0.2</v>
      </c>
      <c r="I6">
        <f t="shared" si="3"/>
        <v>0.20000000000000004</v>
      </c>
      <c r="J6">
        <f t="shared" si="4"/>
        <v>5.7735026918962623E-3</v>
      </c>
      <c r="K6">
        <f t="shared" si="5"/>
        <v>3.3993498887762956E-17</v>
      </c>
      <c r="L6">
        <v>2</v>
      </c>
      <c r="M6">
        <v>2</v>
      </c>
      <c r="N6">
        <v>2</v>
      </c>
      <c r="O6">
        <f t="shared" si="6"/>
        <v>2</v>
      </c>
      <c r="P6">
        <f t="shared" si="7"/>
        <v>1000</v>
      </c>
      <c r="Q6">
        <f t="shared" si="8"/>
        <v>0</v>
      </c>
      <c r="R6">
        <v>70</v>
      </c>
      <c r="S6">
        <v>7.5</v>
      </c>
      <c r="T6">
        <v>7</v>
      </c>
      <c r="U6">
        <v>7.5</v>
      </c>
      <c r="V6">
        <f t="shared" si="9"/>
        <v>32.476190476190482</v>
      </c>
      <c r="W6">
        <f t="shared" si="10"/>
        <v>1.2784184532056004</v>
      </c>
      <c r="X6">
        <f t="shared" si="11"/>
        <v>0</v>
      </c>
      <c r="Z6">
        <f t="shared" si="12"/>
        <v>33.214285714285715</v>
      </c>
      <c r="AA6">
        <f t="shared" si="0"/>
        <v>31</v>
      </c>
      <c r="AB6">
        <f t="shared" si="0"/>
        <v>33.214285714285715</v>
      </c>
      <c r="AC6">
        <f t="shared" si="13"/>
        <v>9.3333333333333339</v>
      </c>
      <c r="AD6">
        <f t="shared" si="1"/>
        <v>10</v>
      </c>
      <c r="AE6">
        <f t="shared" si="1"/>
        <v>9.3333333333333339</v>
      </c>
      <c r="AF6">
        <f t="shared" si="14"/>
        <v>9.5555555555555571</v>
      </c>
      <c r="AG6">
        <f t="shared" si="15"/>
        <v>0.38490017945975019</v>
      </c>
    </row>
    <row r="7" spans="1:33" x14ac:dyDescent="0.4">
      <c r="A7">
        <v>1000</v>
      </c>
      <c r="B7">
        <v>0.38</v>
      </c>
      <c r="C7">
        <v>0.37</v>
      </c>
      <c r="D7">
        <v>0.37</v>
      </c>
      <c r="E7">
        <f t="shared" si="2"/>
        <v>0.37333333333333335</v>
      </c>
      <c r="F7">
        <v>0.12</v>
      </c>
      <c r="G7">
        <v>0.12</v>
      </c>
      <c r="H7">
        <v>0.12</v>
      </c>
      <c r="I7">
        <f t="shared" si="3"/>
        <v>0.12</v>
      </c>
      <c r="J7">
        <f t="shared" si="4"/>
        <v>5.7735026918962623E-3</v>
      </c>
      <c r="K7">
        <f t="shared" si="5"/>
        <v>0</v>
      </c>
      <c r="L7">
        <v>1</v>
      </c>
      <c r="M7">
        <v>1</v>
      </c>
      <c r="N7">
        <v>1</v>
      </c>
      <c r="O7">
        <f t="shared" si="6"/>
        <v>1</v>
      </c>
      <c r="P7">
        <f t="shared" si="7"/>
        <v>1000</v>
      </c>
      <c r="Q7">
        <f t="shared" si="8"/>
        <v>0</v>
      </c>
      <c r="R7">
        <v>70</v>
      </c>
      <c r="S7">
        <v>6</v>
      </c>
      <c r="T7">
        <v>6</v>
      </c>
      <c r="U7">
        <v>6.5</v>
      </c>
      <c r="V7">
        <f t="shared" si="9"/>
        <v>27.30952380952381</v>
      </c>
      <c r="W7">
        <f t="shared" si="10"/>
        <v>1.2784184532055984</v>
      </c>
      <c r="X7">
        <f t="shared" si="11"/>
        <v>0</v>
      </c>
      <c r="Z7">
        <f t="shared" si="12"/>
        <v>26.571428571428573</v>
      </c>
      <c r="AA7">
        <f t="shared" si="0"/>
        <v>26.571428571428573</v>
      </c>
      <c r="AB7">
        <f t="shared" si="0"/>
        <v>28.785714285714285</v>
      </c>
      <c r="AC7">
        <f t="shared" ref="AC7:AE7" si="16">310/Z7</f>
        <v>11.666666666666666</v>
      </c>
      <c r="AD7">
        <f t="shared" si="16"/>
        <v>11.666666666666666</v>
      </c>
      <c r="AE7">
        <f t="shared" si="16"/>
        <v>10.76923076923077</v>
      </c>
      <c r="AF7">
        <f t="shared" ref="AF7" si="17">AVERAGE(AC7:AE7)</f>
        <v>11.367521367521368</v>
      </c>
      <c r="AG7">
        <f t="shared" ref="AG7" si="18">STDEV(AC7:AE7)</f>
        <v>0.51813485696504791</v>
      </c>
    </row>
    <row r="8" spans="1:33" x14ac:dyDescent="0.4">
      <c r="A8">
        <v>1500</v>
      </c>
      <c r="B8">
        <v>0.18</v>
      </c>
      <c r="C8">
        <v>0.18</v>
      </c>
      <c r="D8">
        <v>0.17</v>
      </c>
      <c r="E8">
        <f t="shared" si="2"/>
        <v>0.17666666666666667</v>
      </c>
      <c r="F8">
        <v>0.2</v>
      </c>
      <c r="G8">
        <v>0.2</v>
      </c>
      <c r="H8">
        <v>0.2</v>
      </c>
      <c r="I8">
        <f t="shared" si="3"/>
        <v>0.20000000000000004</v>
      </c>
      <c r="J8">
        <f t="shared" si="4"/>
        <v>5.7735026918962467E-3</v>
      </c>
      <c r="K8">
        <f t="shared" si="5"/>
        <v>3.3993498887762956E-17</v>
      </c>
      <c r="L8">
        <v>1</v>
      </c>
      <c r="M8">
        <v>1</v>
      </c>
      <c r="N8">
        <v>1</v>
      </c>
      <c r="O8">
        <f t="shared" ref="O8:O11" si="19">AVERAGE(L8:N8)</f>
        <v>1</v>
      </c>
      <c r="P8">
        <f t="shared" si="7"/>
        <v>1500</v>
      </c>
      <c r="Q8">
        <f t="shared" si="8"/>
        <v>0</v>
      </c>
      <c r="R8">
        <v>70</v>
      </c>
      <c r="S8">
        <v>7</v>
      </c>
      <c r="T8">
        <v>7</v>
      </c>
      <c r="U8">
        <v>7.5</v>
      </c>
      <c r="V8">
        <f t="shared" si="9"/>
        <v>31.738095238095241</v>
      </c>
      <c r="W8">
        <f t="shared" si="10"/>
        <v>1.2784184532056004</v>
      </c>
      <c r="X8">
        <f t="shared" si="11"/>
        <v>0</v>
      </c>
      <c r="Z8">
        <f t="shared" si="12"/>
        <v>31</v>
      </c>
      <c r="AA8">
        <f t="shared" si="0"/>
        <v>31</v>
      </c>
      <c r="AB8">
        <f t="shared" si="0"/>
        <v>33.214285714285715</v>
      </c>
      <c r="AC8">
        <f t="shared" ref="AC8:AC11" si="20">310/Z8</f>
        <v>10</v>
      </c>
      <c r="AD8">
        <f t="shared" ref="AD8:AD11" si="21">310/AA8</f>
        <v>10</v>
      </c>
      <c r="AE8">
        <f t="shared" ref="AE8:AE11" si="22">310/AB8</f>
        <v>9.3333333333333339</v>
      </c>
      <c r="AF8">
        <f t="shared" ref="AF8:AF11" si="23">AVERAGE(AC8:AE8)</f>
        <v>9.7777777777777786</v>
      </c>
      <c r="AG8">
        <f t="shared" ref="AG8:AG11" si="24">STDEV(AC8:AE8)</f>
        <v>0.38490017945975019</v>
      </c>
    </row>
    <row r="9" spans="1:33" x14ac:dyDescent="0.4">
      <c r="A9">
        <v>2000</v>
      </c>
      <c r="B9">
        <v>0.15</v>
      </c>
      <c r="C9">
        <v>0.15</v>
      </c>
      <c r="D9">
        <v>0.15</v>
      </c>
      <c r="E9">
        <f t="shared" si="2"/>
        <v>0.15</v>
      </c>
      <c r="F9">
        <v>0.12</v>
      </c>
      <c r="G9">
        <v>0.1</v>
      </c>
      <c r="H9">
        <v>0.11</v>
      </c>
      <c r="I9">
        <f t="shared" si="3"/>
        <v>0.11</v>
      </c>
      <c r="J9">
        <f t="shared" si="4"/>
        <v>0</v>
      </c>
      <c r="K9">
        <f t="shared" si="5"/>
        <v>9.999999999999995E-3</v>
      </c>
      <c r="L9">
        <v>1</v>
      </c>
      <c r="M9">
        <v>1</v>
      </c>
      <c r="N9">
        <v>1</v>
      </c>
      <c r="O9">
        <f t="shared" si="19"/>
        <v>1</v>
      </c>
      <c r="P9">
        <f t="shared" si="7"/>
        <v>2000</v>
      </c>
      <c r="Q9">
        <f t="shared" si="8"/>
        <v>0</v>
      </c>
      <c r="R9">
        <v>70</v>
      </c>
      <c r="S9">
        <v>5</v>
      </c>
      <c r="T9">
        <v>5</v>
      </c>
      <c r="U9">
        <v>5</v>
      </c>
      <c r="V9">
        <f t="shared" si="9"/>
        <v>22.142857142857142</v>
      </c>
      <c r="W9">
        <f t="shared" si="10"/>
        <v>0</v>
      </c>
      <c r="X9">
        <f t="shared" si="11"/>
        <v>0</v>
      </c>
      <c r="Z9">
        <f t="shared" si="12"/>
        <v>22.142857142857142</v>
      </c>
      <c r="AA9">
        <f t="shared" si="0"/>
        <v>22.142857142857142</v>
      </c>
      <c r="AB9">
        <f t="shared" si="0"/>
        <v>22.142857142857142</v>
      </c>
      <c r="AC9">
        <f t="shared" si="20"/>
        <v>14</v>
      </c>
      <c r="AD9">
        <f t="shared" si="21"/>
        <v>14</v>
      </c>
      <c r="AE9">
        <f t="shared" si="22"/>
        <v>14</v>
      </c>
      <c r="AF9">
        <f t="shared" si="23"/>
        <v>14</v>
      </c>
      <c r="AG9">
        <f t="shared" si="24"/>
        <v>0</v>
      </c>
    </row>
    <row r="10" spans="1:33" x14ac:dyDescent="0.4">
      <c r="A10">
        <v>2500</v>
      </c>
      <c r="B10">
        <v>0.1</v>
      </c>
      <c r="C10">
        <v>0.1</v>
      </c>
      <c r="D10">
        <v>0.1</v>
      </c>
      <c r="E10">
        <f t="shared" si="2"/>
        <v>0.10000000000000002</v>
      </c>
      <c r="F10">
        <v>0.1</v>
      </c>
      <c r="G10">
        <v>0.1</v>
      </c>
      <c r="H10">
        <v>0.1</v>
      </c>
      <c r="I10">
        <f t="shared" si="3"/>
        <v>0.10000000000000002</v>
      </c>
      <c r="J10">
        <f t="shared" si="4"/>
        <v>1.6996749443881478E-17</v>
      </c>
      <c r="K10">
        <f t="shared" si="5"/>
        <v>1.6996749443881478E-17</v>
      </c>
      <c r="L10">
        <v>1</v>
      </c>
      <c r="M10">
        <v>1</v>
      </c>
      <c r="N10">
        <v>1</v>
      </c>
      <c r="O10">
        <f t="shared" si="19"/>
        <v>1</v>
      </c>
      <c r="P10">
        <f t="shared" si="7"/>
        <v>2500</v>
      </c>
      <c r="Q10">
        <f t="shared" si="8"/>
        <v>0</v>
      </c>
      <c r="R10">
        <v>70</v>
      </c>
      <c r="S10">
        <v>4.5</v>
      </c>
      <c r="T10">
        <v>4.5</v>
      </c>
      <c r="U10">
        <v>5</v>
      </c>
      <c r="V10">
        <f t="shared" si="9"/>
        <v>20.666666666666668</v>
      </c>
      <c r="W10">
        <f t="shared" si="10"/>
        <v>1.2784184532056004</v>
      </c>
      <c r="X10">
        <f t="shared" si="11"/>
        <v>0</v>
      </c>
      <c r="Z10">
        <f t="shared" si="12"/>
        <v>19.928571428571427</v>
      </c>
      <c r="AA10">
        <f t="shared" si="0"/>
        <v>19.928571428571427</v>
      </c>
      <c r="AB10">
        <f t="shared" si="0"/>
        <v>22.142857142857142</v>
      </c>
      <c r="AC10">
        <f t="shared" si="20"/>
        <v>15.555555555555557</v>
      </c>
      <c r="AD10">
        <f t="shared" si="21"/>
        <v>15.555555555555557</v>
      </c>
      <c r="AE10">
        <f t="shared" si="22"/>
        <v>14</v>
      </c>
      <c r="AF10">
        <f t="shared" si="23"/>
        <v>15.037037037037038</v>
      </c>
      <c r="AG10">
        <f t="shared" si="24"/>
        <v>0.89810041873941882</v>
      </c>
    </row>
    <row r="11" spans="1:33" x14ac:dyDescent="0.4">
      <c r="A11">
        <v>3000</v>
      </c>
      <c r="B11">
        <v>0.1</v>
      </c>
      <c r="C11">
        <v>0.1</v>
      </c>
      <c r="D11">
        <v>0.1</v>
      </c>
      <c r="E11">
        <f t="shared" si="2"/>
        <v>0.10000000000000002</v>
      </c>
      <c r="F11">
        <v>0.1</v>
      </c>
      <c r="G11">
        <v>0.1</v>
      </c>
      <c r="H11">
        <v>0.1</v>
      </c>
      <c r="I11">
        <f t="shared" si="3"/>
        <v>0.10000000000000002</v>
      </c>
      <c r="J11">
        <f t="shared" si="4"/>
        <v>1.6996749443881478E-17</v>
      </c>
      <c r="K11">
        <f t="shared" si="5"/>
        <v>1.6996749443881478E-17</v>
      </c>
      <c r="L11">
        <v>1</v>
      </c>
      <c r="M11">
        <v>1</v>
      </c>
      <c r="N11">
        <v>1</v>
      </c>
      <c r="O11">
        <f t="shared" si="19"/>
        <v>1</v>
      </c>
      <c r="P11">
        <f t="shared" si="7"/>
        <v>3000</v>
      </c>
      <c r="Q11">
        <f t="shared" si="8"/>
        <v>0</v>
      </c>
      <c r="R11">
        <v>70</v>
      </c>
      <c r="S11">
        <v>4</v>
      </c>
      <c r="T11">
        <v>4</v>
      </c>
      <c r="U11">
        <v>4</v>
      </c>
      <c r="V11">
        <f t="shared" si="9"/>
        <v>17.714285714285715</v>
      </c>
      <c r="W11">
        <f t="shared" si="10"/>
        <v>0</v>
      </c>
      <c r="X11">
        <f t="shared" si="11"/>
        <v>0</v>
      </c>
      <c r="Z11">
        <f t="shared" si="12"/>
        <v>17.714285714285715</v>
      </c>
      <c r="AA11">
        <f t="shared" si="0"/>
        <v>17.714285714285715</v>
      </c>
      <c r="AB11">
        <f t="shared" si="0"/>
        <v>17.714285714285715</v>
      </c>
      <c r="AC11">
        <f t="shared" si="20"/>
        <v>17.5</v>
      </c>
      <c r="AD11">
        <f t="shared" si="21"/>
        <v>17.5</v>
      </c>
      <c r="AE11">
        <f t="shared" si="22"/>
        <v>17.5</v>
      </c>
      <c r="AF11">
        <f t="shared" si="23"/>
        <v>17.5</v>
      </c>
      <c r="AG11">
        <f t="shared" si="24"/>
        <v>0</v>
      </c>
    </row>
    <row r="12" spans="1:33" x14ac:dyDescent="0.4">
      <c r="A12">
        <v>3500</v>
      </c>
    </row>
    <row r="13" spans="1:33" x14ac:dyDescent="0.4">
      <c r="A13">
        <v>4000</v>
      </c>
    </row>
    <row r="14" spans="1:33" x14ac:dyDescent="0.4">
      <c r="A14">
        <v>4500</v>
      </c>
    </row>
    <row r="15" spans="1:33" x14ac:dyDescent="0.4">
      <c r="A15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opLeftCell="F1" workbookViewId="0">
      <selection activeCell="Q20" sqref="Q20"/>
    </sheetView>
  </sheetViews>
  <sheetFormatPr defaultRowHeight="13.9" x14ac:dyDescent="0.4"/>
  <cols>
    <col min="11" max="11" width="12.46484375" bestFit="1" customWidth="1"/>
  </cols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  <c r="P1" t="s">
        <v>44</v>
      </c>
      <c r="Q1" t="s">
        <v>45</v>
      </c>
      <c r="R1" t="s">
        <v>27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36</v>
      </c>
      <c r="AA1" t="s">
        <v>37</v>
      </c>
      <c r="AB1" t="s">
        <v>38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4">
      <c r="A2">
        <v>10</v>
      </c>
      <c r="B2">
        <v>12.65</v>
      </c>
      <c r="C2">
        <v>12.6</v>
      </c>
      <c r="D2">
        <v>12.6</v>
      </c>
      <c r="E2">
        <f>AVERAGE(B2:D2)</f>
        <v>12.616666666666667</v>
      </c>
      <c r="F2">
        <v>0.2</v>
      </c>
      <c r="G2">
        <v>0.2</v>
      </c>
      <c r="H2">
        <v>0.2</v>
      </c>
      <c r="I2">
        <f>AVERAGE(F2:H2)</f>
        <v>0.20000000000000004</v>
      </c>
      <c r="J2">
        <f>STDEV(B2:D2)</f>
        <v>2.88675134594817E-2</v>
      </c>
      <c r="K2">
        <f>STDEV(F2:H2)</f>
        <v>3.3993498887762956E-17</v>
      </c>
      <c r="L2">
        <v>110</v>
      </c>
      <c r="M2">
        <v>111</v>
      </c>
      <c r="N2">
        <v>110</v>
      </c>
      <c r="O2">
        <f>AVERAGE(L2:N2)</f>
        <v>110.33333333333333</v>
      </c>
      <c r="P2">
        <f>O2*A2</f>
        <v>1103.3333333333333</v>
      </c>
      <c r="Q2">
        <f>X2*A2</f>
        <v>5.7735026918962573</v>
      </c>
      <c r="R2">
        <v>70</v>
      </c>
      <c r="S2">
        <v>7</v>
      </c>
      <c r="T2">
        <v>7</v>
      </c>
      <c r="U2">
        <v>7</v>
      </c>
      <c r="V2">
        <f>AVERAGE(Z2:AB2)</f>
        <v>31</v>
      </c>
      <c r="W2">
        <f>STDEV(Z2:AB2)</f>
        <v>0</v>
      </c>
      <c r="X2">
        <f>STDEV(L2:N2)</f>
        <v>0.57735026918962573</v>
      </c>
      <c r="Z2">
        <f>310*S2/70</f>
        <v>31</v>
      </c>
      <c r="AA2">
        <f t="shared" ref="AA2:AB8" si="0">310*T2/70</f>
        <v>31</v>
      </c>
      <c r="AB2">
        <f t="shared" si="0"/>
        <v>31</v>
      </c>
      <c r="AC2">
        <f>310/Z2</f>
        <v>10</v>
      </c>
      <c r="AD2">
        <f t="shared" ref="AD2:AE6" si="1">310/AA2</f>
        <v>10</v>
      </c>
      <c r="AE2">
        <f t="shared" si="1"/>
        <v>10</v>
      </c>
      <c r="AF2">
        <f>AVERAGE(AC2:AE2)</f>
        <v>10</v>
      </c>
      <c r="AG2">
        <f>STDEV(AC2:AE2)</f>
        <v>0</v>
      </c>
    </row>
    <row r="3" spans="1:33" x14ac:dyDescent="0.4">
      <c r="A3">
        <v>50</v>
      </c>
      <c r="B3">
        <v>6.7</v>
      </c>
      <c r="C3">
        <v>6.8</v>
      </c>
      <c r="D3">
        <v>6.9</v>
      </c>
      <c r="E3">
        <f t="shared" ref="E3:E8" si="2">AVERAGE(B3:D3)</f>
        <v>6.8</v>
      </c>
      <c r="F3">
        <v>0.2</v>
      </c>
      <c r="G3">
        <v>0.2</v>
      </c>
      <c r="H3">
        <v>0.2</v>
      </c>
      <c r="I3">
        <f t="shared" ref="I3:I8" si="3">AVERAGE(F3:H3)</f>
        <v>0.20000000000000004</v>
      </c>
      <c r="J3">
        <f t="shared" ref="J3:J8" si="4">STDEV(B3:D3)</f>
        <v>0.10000000000000009</v>
      </c>
      <c r="K3">
        <f t="shared" ref="K3:K8" si="5">STDEV(F3:H3)</f>
        <v>3.3993498887762956E-17</v>
      </c>
      <c r="L3">
        <v>11</v>
      </c>
      <c r="M3">
        <v>10</v>
      </c>
      <c r="N3">
        <v>10</v>
      </c>
      <c r="O3">
        <f t="shared" ref="O3:O6" si="6">AVERAGE(L3:N3)</f>
        <v>10.333333333333334</v>
      </c>
      <c r="P3">
        <f t="shared" ref="P3:P8" si="7">O3*A3</f>
        <v>516.66666666666674</v>
      </c>
      <c r="Q3">
        <f t="shared" ref="Q3:Q8" si="8">X3*A3</f>
        <v>28.867513459481287</v>
      </c>
      <c r="R3">
        <v>70</v>
      </c>
      <c r="S3">
        <v>6</v>
      </c>
      <c r="T3">
        <v>6</v>
      </c>
      <c r="U3">
        <v>6</v>
      </c>
      <c r="V3">
        <f t="shared" ref="V3:V8" si="9">AVERAGE(Z3:AB3)</f>
        <v>26.571428571428573</v>
      </c>
      <c r="W3">
        <f t="shared" ref="W3:W8" si="10">STDEV(Z3:AB3)</f>
        <v>0</v>
      </c>
      <c r="X3">
        <f t="shared" ref="X3:X8" si="11">STDEV(L3:N3)</f>
        <v>0.57735026918962573</v>
      </c>
      <c r="Z3">
        <f t="shared" ref="Z3:Z8" si="12">310*S3/70</f>
        <v>26.571428571428573</v>
      </c>
      <c r="AA3">
        <f t="shared" si="0"/>
        <v>26.571428571428573</v>
      </c>
      <c r="AB3">
        <f t="shared" si="0"/>
        <v>26.571428571428573</v>
      </c>
      <c r="AC3">
        <f t="shared" ref="AC3:AC6" si="13">310/Z3</f>
        <v>11.666666666666666</v>
      </c>
      <c r="AD3">
        <f t="shared" si="1"/>
        <v>11.666666666666666</v>
      </c>
      <c r="AE3">
        <f t="shared" si="1"/>
        <v>11.666666666666666</v>
      </c>
      <c r="AF3">
        <f t="shared" ref="AF3:AF6" si="14">AVERAGE(AC3:AE3)</f>
        <v>11.666666666666666</v>
      </c>
      <c r="AG3">
        <f t="shared" ref="AG3:AG6" si="15">STDEV(AC3:AE3)</f>
        <v>0</v>
      </c>
    </row>
    <row r="4" spans="1:33" x14ac:dyDescent="0.4">
      <c r="A4">
        <v>100</v>
      </c>
      <c r="B4">
        <v>2.4500000000000002</v>
      </c>
      <c r="C4">
        <v>2.4</v>
      </c>
      <c r="D4">
        <v>2.4</v>
      </c>
      <c r="E4">
        <f t="shared" si="2"/>
        <v>2.4166666666666665</v>
      </c>
      <c r="F4">
        <v>0.15</v>
      </c>
      <c r="G4">
        <v>0.2</v>
      </c>
      <c r="H4">
        <v>0.2</v>
      </c>
      <c r="I4">
        <f t="shared" si="3"/>
        <v>0.18333333333333335</v>
      </c>
      <c r="J4">
        <f t="shared" si="4"/>
        <v>2.8867513459481443E-2</v>
      </c>
      <c r="K4">
        <f t="shared" si="5"/>
        <v>2.8867513459481259E-2</v>
      </c>
      <c r="L4">
        <v>9</v>
      </c>
      <c r="M4">
        <v>9</v>
      </c>
      <c r="N4">
        <v>9</v>
      </c>
      <c r="O4">
        <f t="shared" si="6"/>
        <v>9</v>
      </c>
      <c r="P4">
        <f t="shared" si="7"/>
        <v>900</v>
      </c>
      <c r="Q4">
        <f t="shared" si="8"/>
        <v>0</v>
      </c>
      <c r="R4">
        <v>70</v>
      </c>
      <c r="S4">
        <v>6.5</v>
      </c>
      <c r="T4">
        <v>6.5</v>
      </c>
      <c r="U4">
        <v>6.5</v>
      </c>
      <c r="V4">
        <f t="shared" si="9"/>
        <v>28.785714285714288</v>
      </c>
      <c r="W4">
        <f t="shared" si="10"/>
        <v>4.3511678576336583E-15</v>
      </c>
      <c r="X4">
        <f t="shared" si="11"/>
        <v>0</v>
      </c>
      <c r="Z4">
        <f t="shared" si="12"/>
        <v>28.785714285714285</v>
      </c>
      <c r="AA4">
        <f t="shared" si="0"/>
        <v>28.785714285714285</v>
      </c>
      <c r="AB4">
        <f t="shared" si="0"/>
        <v>28.785714285714285</v>
      </c>
      <c r="AC4">
        <f t="shared" si="13"/>
        <v>10.76923076923077</v>
      </c>
      <c r="AD4">
        <f t="shared" si="1"/>
        <v>10.76923076923077</v>
      </c>
      <c r="AE4">
        <f t="shared" si="1"/>
        <v>10.76923076923077</v>
      </c>
      <c r="AF4">
        <f t="shared" si="14"/>
        <v>10.769230769230768</v>
      </c>
      <c r="AG4">
        <f t="shared" si="15"/>
        <v>2.1755839288168292E-15</v>
      </c>
    </row>
    <row r="5" spans="1:33" x14ac:dyDescent="0.4">
      <c r="A5">
        <v>200</v>
      </c>
      <c r="B5">
        <v>1.55</v>
      </c>
      <c r="C5">
        <v>1.5</v>
      </c>
      <c r="D5">
        <v>1.5</v>
      </c>
      <c r="E5">
        <f t="shared" si="2"/>
        <v>1.5166666666666666</v>
      </c>
      <c r="F5">
        <v>0.2</v>
      </c>
      <c r="G5">
        <v>0.2</v>
      </c>
      <c r="H5">
        <v>0.2</v>
      </c>
      <c r="I5">
        <f t="shared" si="3"/>
        <v>0.20000000000000004</v>
      </c>
      <c r="J5">
        <f t="shared" si="4"/>
        <v>2.8867513459481315E-2</v>
      </c>
      <c r="K5">
        <f t="shared" si="5"/>
        <v>3.3993498887762956E-17</v>
      </c>
      <c r="L5">
        <v>3.5</v>
      </c>
      <c r="M5">
        <v>3</v>
      </c>
      <c r="N5">
        <v>3</v>
      </c>
      <c r="O5">
        <f t="shared" si="6"/>
        <v>3.1666666666666665</v>
      </c>
      <c r="P5">
        <f t="shared" si="7"/>
        <v>633.33333333333326</v>
      </c>
      <c r="Q5">
        <f t="shared" si="8"/>
        <v>57.735026918962582</v>
      </c>
      <c r="R5">
        <v>70</v>
      </c>
      <c r="S5">
        <v>7</v>
      </c>
      <c r="T5">
        <v>6.5</v>
      </c>
      <c r="U5">
        <v>6.5</v>
      </c>
      <c r="V5">
        <f t="shared" si="9"/>
        <v>29.523809523809522</v>
      </c>
      <c r="W5">
        <f t="shared" si="10"/>
        <v>1.2784184532056004</v>
      </c>
      <c r="X5">
        <f t="shared" si="11"/>
        <v>0.28867513459481292</v>
      </c>
      <c r="Z5">
        <f t="shared" si="12"/>
        <v>31</v>
      </c>
      <c r="AA5">
        <f t="shared" si="0"/>
        <v>28.785714285714285</v>
      </c>
      <c r="AB5">
        <f t="shared" si="0"/>
        <v>28.785714285714285</v>
      </c>
      <c r="AC5">
        <f t="shared" si="13"/>
        <v>10</v>
      </c>
      <c r="AD5">
        <f t="shared" si="1"/>
        <v>10.76923076923077</v>
      </c>
      <c r="AE5">
        <f t="shared" si="1"/>
        <v>10.76923076923077</v>
      </c>
      <c r="AF5">
        <f t="shared" si="14"/>
        <v>10.512820512820513</v>
      </c>
      <c r="AG5">
        <f t="shared" si="15"/>
        <v>0.44411559168432796</v>
      </c>
    </row>
    <row r="6" spans="1:33" x14ac:dyDescent="0.4">
      <c r="A6">
        <v>500</v>
      </c>
      <c r="B6">
        <v>0.8</v>
      </c>
      <c r="C6">
        <v>0.8</v>
      </c>
      <c r="D6">
        <v>0.8</v>
      </c>
      <c r="E6">
        <f t="shared" si="2"/>
        <v>0.80000000000000016</v>
      </c>
      <c r="F6">
        <v>0.2</v>
      </c>
      <c r="G6">
        <v>0.2</v>
      </c>
      <c r="H6">
        <v>0.2</v>
      </c>
      <c r="I6">
        <f t="shared" si="3"/>
        <v>0.20000000000000004</v>
      </c>
      <c r="J6">
        <f t="shared" si="4"/>
        <v>1.3597399555105182E-16</v>
      </c>
      <c r="K6">
        <f t="shared" si="5"/>
        <v>3.3993498887762956E-17</v>
      </c>
      <c r="L6">
        <v>1</v>
      </c>
      <c r="M6">
        <v>1</v>
      </c>
      <c r="N6">
        <v>1</v>
      </c>
      <c r="O6">
        <f t="shared" si="6"/>
        <v>1</v>
      </c>
      <c r="P6">
        <f t="shared" si="7"/>
        <v>500</v>
      </c>
      <c r="Q6">
        <f t="shared" si="8"/>
        <v>0</v>
      </c>
      <c r="R6">
        <v>70</v>
      </c>
      <c r="S6">
        <v>6.5</v>
      </c>
      <c r="T6">
        <v>7</v>
      </c>
      <c r="U6">
        <v>6.5</v>
      </c>
      <c r="V6">
        <f t="shared" si="9"/>
        <v>29.523809523809522</v>
      </c>
      <c r="W6">
        <f t="shared" si="10"/>
        <v>1.2784184532056004</v>
      </c>
      <c r="X6">
        <f t="shared" si="11"/>
        <v>0</v>
      </c>
      <c r="Z6">
        <f t="shared" si="12"/>
        <v>28.785714285714285</v>
      </c>
      <c r="AA6">
        <f t="shared" si="0"/>
        <v>31</v>
      </c>
      <c r="AB6">
        <f t="shared" si="0"/>
        <v>28.785714285714285</v>
      </c>
      <c r="AC6">
        <f t="shared" si="13"/>
        <v>10.76923076923077</v>
      </c>
      <c r="AD6">
        <f t="shared" si="1"/>
        <v>10</v>
      </c>
      <c r="AE6">
        <f t="shared" si="1"/>
        <v>10.76923076923077</v>
      </c>
      <c r="AF6">
        <f t="shared" si="14"/>
        <v>10.512820512820513</v>
      </c>
      <c r="AG6">
        <f t="shared" si="15"/>
        <v>0.44411559168432796</v>
      </c>
    </row>
    <row r="7" spans="1:33" x14ac:dyDescent="0.4">
      <c r="A7">
        <v>1000</v>
      </c>
      <c r="B7">
        <v>0.3</v>
      </c>
      <c r="C7">
        <v>0.3</v>
      </c>
      <c r="D7">
        <v>0.3</v>
      </c>
      <c r="E7">
        <f t="shared" si="2"/>
        <v>0.3</v>
      </c>
      <c r="F7">
        <v>0.2</v>
      </c>
      <c r="G7">
        <v>0.2</v>
      </c>
      <c r="H7">
        <v>0.2</v>
      </c>
      <c r="I7">
        <f t="shared" si="3"/>
        <v>0.20000000000000004</v>
      </c>
      <c r="J7">
        <f t="shared" si="4"/>
        <v>0</v>
      </c>
      <c r="K7">
        <f t="shared" si="5"/>
        <v>3.3993498887762956E-17</v>
      </c>
      <c r="L7">
        <v>1</v>
      </c>
      <c r="M7">
        <v>1</v>
      </c>
      <c r="N7">
        <v>1</v>
      </c>
      <c r="O7">
        <v>1</v>
      </c>
      <c r="P7">
        <f t="shared" si="7"/>
        <v>1000</v>
      </c>
      <c r="Q7">
        <f t="shared" si="8"/>
        <v>0</v>
      </c>
      <c r="R7">
        <v>70</v>
      </c>
      <c r="S7">
        <v>6</v>
      </c>
      <c r="T7">
        <v>6</v>
      </c>
      <c r="U7">
        <v>6</v>
      </c>
      <c r="V7">
        <f t="shared" si="9"/>
        <v>26.571428571428573</v>
      </c>
      <c r="W7">
        <f t="shared" si="10"/>
        <v>0</v>
      </c>
      <c r="X7">
        <f t="shared" si="11"/>
        <v>0</v>
      </c>
      <c r="Z7">
        <f t="shared" si="12"/>
        <v>26.571428571428573</v>
      </c>
      <c r="AA7">
        <f t="shared" si="0"/>
        <v>26.571428571428573</v>
      </c>
      <c r="AB7">
        <f t="shared" si="0"/>
        <v>26.571428571428573</v>
      </c>
      <c r="AC7">
        <f t="shared" ref="AC7:AE7" si="16">310/Z7</f>
        <v>11.666666666666666</v>
      </c>
      <c r="AD7">
        <f t="shared" si="16"/>
        <v>11.666666666666666</v>
      </c>
      <c r="AE7">
        <f t="shared" si="16"/>
        <v>11.666666666666666</v>
      </c>
      <c r="AF7">
        <f t="shared" ref="AF7" si="17">AVERAGE(AC7:AE7)</f>
        <v>11.666666666666666</v>
      </c>
      <c r="AG7">
        <f t="shared" ref="AG7" si="18">STDEV(AC7:AE7)</f>
        <v>0</v>
      </c>
    </row>
    <row r="8" spans="1:33" x14ac:dyDescent="0.4">
      <c r="A8">
        <v>1500</v>
      </c>
      <c r="B8">
        <v>0.18</v>
      </c>
      <c r="C8">
        <v>0.18</v>
      </c>
      <c r="D8">
        <v>0.16</v>
      </c>
      <c r="E8">
        <f t="shared" si="2"/>
        <v>0.17333333333333334</v>
      </c>
      <c r="F8">
        <v>0.15</v>
      </c>
      <c r="G8">
        <v>0.15</v>
      </c>
      <c r="H8">
        <v>0.18</v>
      </c>
      <c r="I8">
        <f t="shared" si="3"/>
        <v>0.16</v>
      </c>
      <c r="J8">
        <f t="shared" si="4"/>
        <v>1.1547005383792509E-2</v>
      </c>
      <c r="K8">
        <f t="shared" si="5"/>
        <v>1.7320508075688773E-2</v>
      </c>
      <c r="L8">
        <v>1</v>
      </c>
      <c r="M8">
        <v>1</v>
      </c>
      <c r="N8">
        <v>1</v>
      </c>
      <c r="O8">
        <v>1</v>
      </c>
      <c r="P8">
        <f t="shared" si="7"/>
        <v>1500</v>
      </c>
      <c r="Q8">
        <f t="shared" si="8"/>
        <v>0</v>
      </c>
      <c r="R8">
        <v>70</v>
      </c>
      <c r="S8">
        <v>5</v>
      </c>
      <c r="T8">
        <v>5</v>
      </c>
      <c r="U8">
        <v>5</v>
      </c>
      <c r="V8">
        <f t="shared" si="9"/>
        <v>22.142857142857142</v>
      </c>
      <c r="W8">
        <f t="shared" si="10"/>
        <v>0</v>
      </c>
      <c r="X8">
        <f t="shared" si="11"/>
        <v>0</v>
      </c>
      <c r="Z8">
        <f t="shared" si="12"/>
        <v>22.142857142857142</v>
      </c>
      <c r="AA8">
        <f t="shared" si="0"/>
        <v>22.142857142857142</v>
      </c>
      <c r="AB8">
        <f t="shared" si="0"/>
        <v>22.142857142857142</v>
      </c>
      <c r="AC8">
        <f t="shared" ref="AC8:AE8" si="19">310/Z8</f>
        <v>14</v>
      </c>
      <c r="AD8">
        <f t="shared" si="19"/>
        <v>14</v>
      </c>
      <c r="AE8">
        <f t="shared" si="19"/>
        <v>14</v>
      </c>
      <c r="AF8">
        <f t="shared" ref="AF8" si="20">AVERAGE(AC8:AE8)</f>
        <v>14</v>
      </c>
      <c r="AG8">
        <f t="shared" ref="AG8" si="21">STDEV(AC8:AE8)</f>
        <v>0</v>
      </c>
    </row>
    <row r="9" spans="1:33" x14ac:dyDescent="0.4">
      <c r="A9">
        <v>2000</v>
      </c>
    </row>
    <row r="10" spans="1:33" x14ac:dyDescent="0.4">
      <c r="A10">
        <v>2500</v>
      </c>
    </row>
    <row r="11" spans="1:33" x14ac:dyDescent="0.4">
      <c r="A11">
        <v>3000</v>
      </c>
    </row>
    <row r="12" spans="1:33" x14ac:dyDescent="0.4">
      <c r="A12">
        <v>3500</v>
      </c>
    </row>
    <row r="13" spans="1:33" x14ac:dyDescent="0.4">
      <c r="A13">
        <v>4000</v>
      </c>
    </row>
    <row r="14" spans="1:33" x14ac:dyDescent="0.4">
      <c r="A14">
        <v>4500</v>
      </c>
    </row>
    <row r="15" spans="1:33" x14ac:dyDescent="0.4">
      <c r="A15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opLeftCell="F1" workbookViewId="0">
      <selection activeCell="X2" sqref="X2:X10"/>
    </sheetView>
  </sheetViews>
  <sheetFormatPr defaultRowHeight="13.9" x14ac:dyDescent="0.4"/>
  <sheetData>
    <row r="1" spans="1:34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  <c r="P1" t="s">
        <v>41</v>
      </c>
      <c r="Q1" t="s">
        <v>39</v>
      </c>
      <c r="R1" t="s">
        <v>40</v>
      </c>
      <c r="S1" t="s">
        <v>27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36</v>
      </c>
      <c r="AB1" t="s">
        <v>37</v>
      </c>
      <c r="AC1" t="s">
        <v>38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4">
      <c r="A2">
        <v>10</v>
      </c>
      <c r="B2">
        <v>10</v>
      </c>
      <c r="C2">
        <v>11</v>
      </c>
      <c r="D2">
        <v>13</v>
      </c>
      <c r="E2">
        <f>AVERAGE(B2:D2)</f>
        <v>11.333333333333334</v>
      </c>
      <c r="F2">
        <v>0.2</v>
      </c>
      <c r="G2">
        <v>0.2</v>
      </c>
      <c r="H2">
        <v>0.18</v>
      </c>
      <c r="I2">
        <f>AVERAGE(F2:H2)</f>
        <v>0.19333333333333336</v>
      </c>
      <c r="J2">
        <f>STDEV(B2:D2)</f>
        <v>1.5275252316519499</v>
      </c>
      <c r="K2">
        <f>STDEV(F2:H2)</f>
        <v>1.1547005383792526E-2</v>
      </c>
      <c r="L2">
        <v>136</v>
      </c>
      <c r="M2">
        <v>140</v>
      </c>
      <c r="N2">
        <v>137</v>
      </c>
      <c r="O2">
        <f>AVERAGE(L2:N2)</f>
        <v>137.66666666666666</v>
      </c>
      <c r="P2">
        <f>STDEV(L2:N2)</f>
        <v>2.0816659994661331</v>
      </c>
      <c r="Q2">
        <f>O2*A2</f>
        <v>1376.6666666666665</v>
      </c>
      <c r="R2">
        <f>P2*A2</f>
        <v>20.816659994661329</v>
      </c>
      <c r="S2">
        <v>70</v>
      </c>
      <c r="T2">
        <v>7</v>
      </c>
      <c r="U2">
        <v>7</v>
      </c>
      <c r="V2">
        <v>7</v>
      </c>
      <c r="W2">
        <f>AVERAGE(AA2:AC2)</f>
        <v>31</v>
      </c>
      <c r="X2">
        <f>STDEV(AA2:AC2)</f>
        <v>0</v>
      </c>
      <c r="AA2">
        <f>310*T2/70</f>
        <v>31</v>
      </c>
      <c r="AB2">
        <f t="shared" ref="AB2:AC2" si="0">310*U2/70</f>
        <v>31</v>
      </c>
      <c r="AC2">
        <f t="shared" si="0"/>
        <v>31</v>
      </c>
      <c r="AD2">
        <f>310/AA2</f>
        <v>10</v>
      </c>
      <c r="AE2">
        <f t="shared" ref="AE2:AF10" si="1">310/AB2</f>
        <v>10</v>
      </c>
      <c r="AF2">
        <f t="shared" si="1"/>
        <v>10</v>
      </c>
      <c r="AG2">
        <f>AVERAGE(AD2:AF2)</f>
        <v>10</v>
      </c>
      <c r="AH2">
        <f>STDEV(AD2:AF2)</f>
        <v>0</v>
      </c>
    </row>
    <row r="3" spans="1:34" x14ac:dyDescent="0.4">
      <c r="A3">
        <v>50</v>
      </c>
      <c r="B3">
        <v>1.55</v>
      </c>
      <c r="C3">
        <v>1.5</v>
      </c>
      <c r="D3">
        <v>1.5</v>
      </c>
      <c r="E3">
        <f t="shared" ref="E3:E10" si="2">AVERAGE(B3:D3)</f>
        <v>1.5166666666666666</v>
      </c>
      <c r="F3">
        <v>0.18</v>
      </c>
      <c r="G3">
        <v>0.2</v>
      </c>
      <c r="H3">
        <v>0.2</v>
      </c>
      <c r="I3">
        <f t="shared" ref="I3:I10" si="3">AVERAGE(F3:H3)</f>
        <v>0.19333333333333336</v>
      </c>
      <c r="J3">
        <f t="shared" ref="J3:J10" si="4">STDEV(B3:D3)</f>
        <v>2.8867513459481315E-2</v>
      </c>
      <c r="K3">
        <f t="shared" ref="K3:K10" si="5">STDEV(F3:H3)</f>
        <v>1.1547005383792526E-2</v>
      </c>
      <c r="L3">
        <v>34</v>
      </c>
      <c r="M3">
        <v>36</v>
      </c>
      <c r="N3">
        <v>33</v>
      </c>
      <c r="O3">
        <f t="shared" ref="O3:O6" si="6">AVERAGE(L3:N3)</f>
        <v>34.333333333333336</v>
      </c>
      <c r="P3">
        <f t="shared" ref="P3:P10" si="7">STDEV(L3:N3)</f>
        <v>1.5275252316519465</v>
      </c>
      <c r="Q3">
        <f t="shared" ref="Q3:Q10" si="8">O3*A3</f>
        <v>1716.6666666666667</v>
      </c>
      <c r="R3">
        <f t="shared" ref="R3:R10" si="9">P3*A3</f>
        <v>76.376261582597323</v>
      </c>
      <c r="S3">
        <v>70</v>
      </c>
      <c r="T3">
        <v>7</v>
      </c>
      <c r="U3">
        <v>7</v>
      </c>
      <c r="V3">
        <v>6.5</v>
      </c>
      <c r="W3">
        <f t="shared" ref="W3:W10" si="10">AVERAGE(AA3:AC3)</f>
        <v>30.261904761904759</v>
      </c>
      <c r="X3">
        <f t="shared" ref="X3:X10" si="11">STDEV(AA3:AC3)</f>
        <v>1.2784184532056004</v>
      </c>
      <c r="AA3">
        <f t="shared" ref="AA3:AA10" si="12">310*T3/70</f>
        <v>31</v>
      </c>
      <c r="AB3">
        <f t="shared" ref="AB3:AB10" si="13">310*U3/70</f>
        <v>31</v>
      </c>
      <c r="AC3">
        <f t="shared" ref="AC3:AC10" si="14">310*V3/70</f>
        <v>28.785714285714285</v>
      </c>
      <c r="AD3">
        <f t="shared" ref="AD3:AD10" si="15">310/AA3</f>
        <v>10</v>
      </c>
      <c r="AE3">
        <f t="shared" si="1"/>
        <v>10</v>
      </c>
      <c r="AF3">
        <f t="shared" si="1"/>
        <v>10.76923076923077</v>
      </c>
      <c r="AG3">
        <f t="shared" ref="AG3:AG10" si="16">AVERAGE(AD3:AF3)</f>
        <v>10.256410256410257</v>
      </c>
      <c r="AH3">
        <f t="shared" ref="AH3:AH10" si="17">STDEV(AD3:AF3)</f>
        <v>0.44411559168432796</v>
      </c>
    </row>
    <row r="4" spans="1:34" x14ac:dyDescent="0.4">
      <c r="A4">
        <v>100</v>
      </c>
      <c r="B4">
        <v>0.95</v>
      </c>
      <c r="C4">
        <v>1</v>
      </c>
      <c r="D4">
        <v>1</v>
      </c>
      <c r="E4">
        <f t="shared" si="2"/>
        <v>0.98333333333333339</v>
      </c>
      <c r="F4">
        <v>0.16</v>
      </c>
      <c r="G4">
        <v>0.14000000000000001</v>
      </c>
      <c r="H4">
        <v>0.15</v>
      </c>
      <c r="I4">
        <f t="shared" si="3"/>
        <v>0.15000000000000002</v>
      </c>
      <c r="J4">
        <f t="shared" si="4"/>
        <v>2.8867513459481315E-2</v>
      </c>
      <c r="K4">
        <f t="shared" si="5"/>
        <v>9.999999999999995E-3</v>
      </c>
      <c r="L4">
        <v>16</v>
      </c>
      <c r="M4">
        <v>17</v>
      </c>
      <c r="N4">
        <v>18</v>
      </c>
      <c r="O4">
        <f t="shared" si="6"/>
        <v>17</v>
      </c>
      <c r="P4">
        <f t="shared" si="7"/>
        <v>1</v>
      </c>
      <c r="Q4">
        <f t="shared" si="8"/>
        <v>1700</v>
      </c>
      <c r="R4">
        <f t="shared" si="9"/>
        <v>100</v>
      </c>
      <c r="S4">
        <v>70</v>
      </c>
      <c r="T4">
        <v>6</v>
      </c>
      <c r="U4">
        <v>6.5</v>
      </c>
      <c r="V4">
        <v>7</v>
      </c>
      <c r="W4">
        <f t="shared" si="10"/>
        <v>28.785714285714288</v>
      </c>
      <c r="X4">
        <f t="shared" si="11"/>
        <v>2.2142857142857135</v>
      </c>
      <c r="AA4">
        <f t="shared" si="12"/>
        <v>26.571428571428573</v>
      </c>
      <c r="AB4">
        <f t="shared" si="13"/>
        <v>28.785714285714285</v>
      </c>
      <c r="AC4">
        <f t="shared" si="14"/>
        <v>31</v>
      </c>
      <c r="AD4">
        <f t="shared" si="15"/>
        <v>11.666666666666666</v>
      </c>
      <c r="AE4">
        <f t="shared" si="1"/>
        <v>10.76923076923077</v>
      </c>
      <c r="AF4">
        <f t="shared" si="1"/>
        <v>10</v>
      </c>
      <c r="AG4">
        <f t="shared" si="16"/>
        <v>10.811965811965813</v>
      </c>
      <c r="AH4">
        <f t="shared" si="17"/>
        <v>0.83415475623688584</v>
      </c>
    </row>
    <row r="5" spans="1:34" x14ac:dyDescent="0.4">
      <c r="A5">
        <v>200</v>
      </c>
      <c r="B5">
        <v>0.76</v>
      </c>
      <c r="C5">
        <v>0.75</v>
      </c>
      <c r="D5">
        <v>0.7</v>
      </c>
      <c r="E5">
        <f t="shared" si="2"/>
        <v>0.73666666666666669</v>
      </c>
      <c r="F5">
        <v>0.16</v>
      </c>
      <c r="G5">
        <v>0.15</v>
      </c>
      <c r="H5">
        <v>0.16</v>
      </c>
      <c r="I5">
        <f t="shared" si="3"/>
        <v>0.15666666666666665</v>
      </c>
      <c r="K5">
        <f t="shared" si="5"/>
        <v>5.7735026918962623E-3</v>
      </c>
      <c r="L5">
        <v>7</v>
      </c>
      <c r="M5">
        <v>7</v>
      </c>
      <c r="N5">
        <v>8</v>
      </c>
      <c r="O5">
        <f>AVERAGE(L5:N5)</f>
        <v>7.333333333333333</v>
      </c>
      <c r="P5">
        <f t="shared" si="7"/>
        <v>0.57735026918962584</v>
      </c>
      <c r="Q5">
        <f t="shared" si="8"/>
        <v>1466.6666666666665</v>
      </c>
      <c r="R5">
        <f t="shared" si="9"/>
        <v>115.47005383792516</v>
      </c>
      <c r="S5">
        <v>70</v>
      </c>
      <c r="T5">
        <v>6</v>
      </c>
      <c r="U5">
        <v>6.5</v>
      </c>
      <c r="V5">
        <v>6</v>
      </c>
      <c r="W5">
        <f t="shared" si="10"/>
        <v>27.30952380952381</v>
      </c>
      <c r="X5">
        <f t="shared" si="11"/>
        <v>1.2784184532055984</v>
      </c>
      <c r="AA5">
        <f t="shared" si="12"/>
        <v>26.571428571428573</v>
      </c>
      <c r="AB5">
        <f t="shared" si="13"/>
        <v>28.785714285714285</v>
      </c>
      <c r="AC5">
        <f t="shared" si="14"/>
        <v>26.571428571428573</v>
      </c>
      <c r="AD5">
        <f t="shared" si="15"/>
        <v>11.666666666666666</v>
      </c>
      <c r="AE5">
        <f t="shared" si="1"/>
        <v>10.76923076923077</v>
      </c>
      <c r="AF5">
        <f t="shared" si="1"/>
        <v>11.666666666666666</v>
      </c>
      <c r="AG5">
        <f t="shared" si="16"/>
        <v>11.367521367521368</v>
      </c>
      <c r="AH5">
        <f t="shared" si="17"/>
        <v>0.51813485696504791</v>
      </c>
    </row>
    <row r="6" spans="1:34" x14ac:dyDescent="0.4">
      <c r="A6">
        <v>500</v>
      </c>
      <c r="B6">
        <v>0.6</v>
      </c>
      <c r="C6">
        <v>0.65</v>
      </c>
      <c r="D6">
        <v>0.6</v>
      </c>
      <c r="E6">
        <f t="shared" si="2"/>
        <v>0.6166666666666667</v>
      </c>
      <c r="F6">
        <v>0.18</v>
      </c>
      <c r="G6">
        <v>0.15</v>
      </c>
      <c r="H6">
        <v>0.15</v>
      </c>
      <c r="I6">
        <f t="shared" si="3"/>
        <v>0.16</v>
      </c>
      <c r="J6">
        <f t="shared" si="4"/>
        <v>2.8867513459481315E-2</v>
      </c>
      <c r="K6">
        <f t="shared" si="5"/>
        <v>1.7320508075688773E-2</v>
      </c>
      <c r="L6">
        <v>3</v>
      </c>
      <c r="M6">
        <v>3</v>
      </c>
      <c r="N6">
        <v>3.5</v>
      </c>
      <c r="O6">
        <f t="shared" si="6"/>
        <v>3.1666666666666665</v>
      </c>
      <c r="P6">
        <f t="shared" si="7"/>
        <v>0.28867513459481292</v>
      </c>
      <c r="Q6">
        <f t="shared" si="8"/>
        <v>1583.3333333333333</v>
      </c>
      <c r="R6">
        <f t="shared" si="9"/>
        <v>144.33756729740645</v>
      </c>
      <c r="S6">
        <v>70</v>
      </c>
      <c r="T6">
        <v>6</v>
      </c>
      <c r="U6">
        <v>6</v>
      </c>
      <c r="V6">
        <v>6</v>
      </c>
      <c r="W6">
        <f t="shared" si="10"/>
        <v>26.571428571428573</v>
      </c>
      <c r="X6">
        <f t="shared" si="11"/>
        <v>0</v>
      </c>
      <c r="AA6">
        <f t="shared" si="12"/>
        <v>26.571428571428573</v>
      </c>
      <c r="AB6">
        <f t="shared" si="13"/>
        <v>26.571428571428573</v>
      </c>
      <c r="AC6">
        <f t="shared" si="14"/>
        <v>26.571428571428573</v>
      </c>
      <c r="AD6">
        <f t="shared" si="15"/>
        <v>11.666666666666666</v>
      </c>
      <c r="AE6">
        <f t="shared" si="1"/>
        <v>11.666666666666666</v>
      </c>
      <c r="AF6">
        <f t="shared" si="1"/>
        <v>11.666666666666666</v>
      </c>
      <c r="AG6">
        <f t="shared" si="16"/>
        <v>11.666666666666666</v>
      </c>
      <c r="AH6">
        <f t="shared" si="17"/>
        <v>0</v>
      </c>
    </row>
    <row r="7" spans="1:34" x14ac:dyDescent="0.4">
      <c r="A7">
        <v>700</v>
      </c>
      <c r="B7">
        <v>0.45</v>
      </c>
      <c r="C7">
        <v>0.4</v>
      </c>
      <c r="D7">
        <v>0.45</v>
      </c>
      <c r="E7">
        <f t="shared" si="2"/>
        <v>0.43333333333333335</v>
      </c>
      <c r="F7">
        <v>0.2</v>
      </c>
      <c r="G7">
        <v>0.16</v>
      </c>
      <c r="H7">
        <v>0.15</v>
      </c>
      <c r="I7">
        <f t="shared" si="3"/>
        <v>0.17</v>
      </c>
      <c r="J7">
        <f t="shared" si="4"/>
        <v>2.886751345948128E-2</v>
      </c>
      <c r="K7">
        <f t="shared" si="5"/>
        <v>2.6457513110646022E-2</v>
      </c>
      <c r="L7">
        <v>1</v>
      </c>
      <c r="M7">
        <v>1</v>
      </c>
      <c r="N7">
        <v>1</v>
      </c>
      <c r="O7">
        <f t="shared" ref="O7:O10" si="18">AVERAGE(L7:N7)</f>
        <v>1</v>
      </c>
      <c r="P7">
        <f t="shared" si="7"/>
        <v>0</v>
      </c>
      <c r="Q7">
        <f t="shared" si="8"/>
        <v>700</v>
      </c>
      <c r="R7">
        <f t="shared" si="9"/>
        <v>0</v>
      </c>
      <c r="S7">
        <v>70</v>
      </c>
      <c r="T7">
        <v>6</v>
      </c>
      <c r="U7">
        <v>6</v>
      </c>
      <c r="V7">
        <v>6</v>
      </c>
      <c r="W7">
        <f t="shared" si="10"/>
        <v>26.571428571428573</v>
      </c>
      <c r="X7">
        <f t="shared" si="11"/>
        <v>0</v>
      </c>
      <c r="AA7">
        <f t="shared" si="12"/>
        <v>26.571428571428573</v>
      </c>
      <c r="AB7">
        <f t="shared" si="13"/>
        <v>26.571428571428573</v>
      </c>
      <c r="AC7">
        <f t="shared" si="14"/>
        <v>26.571428571428573</v>
      </c>
      <c r="AD7">
        <f t="shared" si="15"/>
        <v>11.666666666666666</v>
      </c>
      <c r="AE7">
        <f t="shared" si="1"/>
        <v>11.666666666666666</v>
      </c>
      <c r="AF7">
        <f t="shared" si="1"/>
        <v>11.666666666666666</v>
      </c>
      <c r="AG7">
        <f t="shared" si="16"/>
        <v>11.666666666666666</v>
      </c>
      <c r="AH7">
        <f t="shared" si="17"/>
        <v>0</v>
      </c>
    </row>
    <row r="8" spans="1:34" x14ac:dyDescent="0.4">
      <c r="A8">
        <v>1000</v>
      </c>
      <c r="B8">
        <v>0.3</v>
      </c>
      <c r="C8">
        <v>0.3</v>
      </c>
      <c r="D8">
        <v>0.3</v>
      </c>
      <c r="E8">
        <f t="shared" si="2"/>
        <v>0.3</v>
      </c>
      <c r="F8">
        <v>0.14000000000000001</v>
      </c>
      <c r="G8">
        <v>0.14000000000000001</v>
      </c>
      <c r="H8">
        <v>0.18</v>
      </c>
      <c r="I8">
        <f t="shared" si="3"/>
        <v>0.15333333333333335</v>
      </c>
      <c r="J8">
        <f t="shared" si="4"/>
        <v>0</v>
      </c>
      <c r="K8">
        <f t="shared" si="5"/>
        <v>2.3094010767584959E-2</v>
      </c>
      <c r="L8">
        <v>1</v>
      </c>
      <c r="M8">
        <v>1</v>
      </c>
      <c r="N8">
        <v>1</v>
      </c>
      <c r="O8">
        <f t="shared" si="18"/>
        <v>1</v>
      </c>
      <c r="P8">
        <f t="shared" si="7"/>
        <v>0</v>
      </c>
      <c r="Q8">
        <f t="shared" si="8"/>
        <v>1000</v>
      </c>
      <c r="R8">
        <f t="shared" si="9"/>
        <v>0</v>
      </c>
      <c r="S8">
        <v>70</v>
      </c>
      <c r="T8">
        <v>5.5</v>
      </c>
      <c r="U8">
        <v>6</v>
      </c>
      <c r="V8">
        <v>5.6</v>
      </c>
      <c r="W8">
        <f t="shared" si="10"/>
        <v>25.242857142857144</v>
      </c>
      <c r="X8">
        <f t="shared" si="11"/>
        <v>1.1716898663286048</v>
      </c>
      <c r="AA8">
        <f t="shared" si="12"/>
        <v>24.357142857142858</v>
      </c>
      <c r="AB8">
        <f t="shared" si="13"/>
        <v>26.571428571428573</v>
      </c>
      <c r="AC8">
        <f t="shared" si="14"/>
        <v>24.8</v>
      </c>
      <c r="AD8">
        <f t="shared" si="15"/>
        <v>12.727272727272727</v>
      </c>
      <c r="AE8">
        <f t="shared" si="1"/>
        <v>11.666666666666666</v>
      </c>
      <c r="AF8">
        <f t="shared" si="1"/>
        <v>12.5</v>
      </c>
      <c r="AG8">
        <f t="shared" si="16"/>
        <v>12.297979797979798</v>
      </c>
      <c r="AH8">
        <f t="shared" si="17"/>
        <v>0.55841778756302984</v>
      </c>
    </row>
    <row r="9" spans="1:34" x14ac:dyDescent="0.4">
      <c r="A9">
        <v>1250</v>
      </c>
      <c r="B9">
        <v>0.2</v>
      </c>
      <c r="C9">
        <v>0.2</v>
      </c>
      <c r="D9">
        <v>0.2</v>
      </c>
      <c r="E9">
        <f t="shared" si="2"/>
        <v>0.20000000000000004</v>
      </c>
      <c r="F9">
        <v>0.1</v>
      </c>
      <c r="G9">
        <v>0.12</v>
      </c>
      <c r="H9">
        <v>0.1</v>
      </c>
      <c r="I9">
        <f t="shared" si="3"/>
        <v>0.10666666666666667</v>
      </c>
      <c r="J9">
        <f t="shared" si="4"/>
        <v>3.3993498887762956E-17</v>
      </c>
      <c r="K9">
        <f t="shared" si="5"/>
        <v>1.1547005383792509E-2</v>
      </c>
      <c r="L9">
        <v>1</v>
      </c>
      <c r="M9">
        <v>1</v>
      </c>
      <c r="N9">
        <v>1</v>
      </c>
      <c r="O9">
        <f t="shared" si="18"/>
        <v>1</v>
      </c>
      <c r="P9">
        <f t="shared" si="7"/>
        <v>0</v>
      </c>
      <c r="Q9">
        <f t="shared" si="8"/>
        <v>1250</v>
      </c>
      <c r="R9">
        <f t="shared" si="9"/>
        <v>0</v>
      </c>
      <c r="S9">
        <v>70</v>
      </c>
      <c r="T9">
        <v>5</v>
      </c>
      <c r="U9">
        <v>5.5</v>
      </c>
      <c r="V9">
        <v>5.5</v>
      </c>
      <c r="W9">
        <f t="shared" si="10"/>
        <v>23.61904761904762</v>
      </c>
      <c r="X9">
        <f t="shared" si="11"/>
        <v>1.2784184532056004</v>
      </c>
      <c r="AA9">
        <f t="shared" si="12"/>
        <v>22.142857142857142</v>
      </c>
      <c r="AB9">
        <f t="shared" si="13"/>
        <v>24.357142857142858</v>
      </c>
      <c r="AC9">
        <f t="shared" si="14"/>
        <v>24.357142857142858</v>
      </c>
      <c r="AD9">
        <f t="shared" si="15"/>
        <v>14</v>
      </c>
      <c r="AE9">
        <f t="shared" si="1"/>
        <v>12.727272727272727</v>
      </c>
      <c r="AF9">
        <f t="shared" si="1"/>
        <v>12.727272727272727</v>
      </c>
      <c r="AG9">
        <f t="shared" si="16"/>
        <v>13.15151515151515</v>
      </c>
      <c r="AH9">
        <f t="shared" si="17"/>
        <v>0.73480943351406958</v>
      </c>
    </row>
    <row r="10" spans="1:34" x14ac:dyDescent="0.4">
      <c r="A10">
        <v>1500</v>
      </c>
      <c r="B10">
        <v>0.2</v>
      </c>
      <c r="C10">
        <v>0.2</v>
      </c>
      <c r="D10">
        <v>0.2</v>
      </c>
      <c r="E10">
        <f t="shared" si="2"/>
        <v>0.20000000000000004</v>
      </c>
      <c r="F10">
        <v>0.1</v>
      </c>
      <c r="G10">
        <v>0.1</v>
      </c>
      <c r="H10">
        <v>0.1</v>
      </c>
      <c r="I10">
        <f t="shared" si="3"/>
        <v>0.10000000000000002</v>
      </c>
      <c r="J10">
        <f t="shared" si="4"/>
        <v>3.3993498887762956E-17</v>
      </c>
      <c r="K10">
        <f t="shared" si="5"/>
        <v>1.6996749443881478E-17</v>
      </c>
      <c r="L10">
        <v>1</v>
      </c>
      <c r="M10">
        <v>1</v>
      </c>
      <c r="N10">
        <v>1</v>
      </c>
      <c r="O10">
        <f t="shared" si="18"/>
        <v>1</v>
      </c>
      <c r="P10">
        <f t="shared" si="7"/>
        <v>0</v>
      </c>
      <c r="Q10">
        <f t="shared" si="8"/>
        <v>1500</v>
      </c>
      <c r="R10">
        <f t="shared" si="9"/>
        <v>0</v>
      </c>
      <c r="S10">
        <v>70</v>
      </c>
      <c r="T10">
        <v>5</v>
      </c>
      <c r="U10">
        <v>5</v>
      </c>
      <c r="V10">
        <v>4.5</v>
      </c>
      <c r="W10">
        <f t="shared" si="10"/>
        <v>21.404761904761902</v>
      </c>
      <c r="X10">
        <f t="shared" si="11"/>
        <v>1.2784184532056004</v>
      </c>
      <c r="AA10">
        <f t="shared" si="12"/>
        <v>22.142857142857142</v>
      </c>
      <c r="AB10">
        <f t="shared" si="13"/>
        <v>22.142857142857142</v>
      </c>
      <c r="AC10">
        <f t="shared" si="14"/>
        <v>19.928571428571427</v>
      </c>
      <c r="AD10">
        <f t="shared" si="15"/>
        <v>14</v>
      </c>
      <c r="AE10">
        <f t="shared" si="1"/>
        <v>14</v>
      </c>
      <c r="AF10">
        <f t="shared" si="1"/>
        <v>15.555555555555557</v>
      </c>
      <c r="AG10">
        <f t="shared" si="16"/>
        <v>14.518518518518519</v>
      </c>
      <c r="AH10">
        <f t="shared" si="17"/>
        <v>0.89810041873941882</v>
      </c>
    </row>
    <row r="11" spans="1:34" x14ac:dyDescent="0.4">
      <c r="A11">
        <v>2000</v>
      </c>
    </row>
    <row r="12" spans="1:34" x14ac:dyDescent="0.4">
      <c r="A12">
        <v>2500</v>
      </c>
    </row>
    <row r="13" spans="1:34" x14ac:dyDescent="0.4">
      <c r="A13">
        <v>3000</v>
      </c>
    </row>
    <row r="14" spans="1:34" x14ac:dyDescent="0.4">
      <c r="A14">
        <v>3500</v>
      </c>
    </row>
    <row r="15" spans="1:34" x14ac:dyDescent="0.4">
      <c r="A15">
        <v>4000</v>
      </c>
    </row>
    <row r="16" spans="1:34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qd1-17</vt:lpstr>
      <vt:lpstr>qd1-18</vt:lpstr>
      <vt:lpstr>qd1-19</vt:lpstr>
      <vt:lpstr>qd1-20</vt:lpstr>
      <vt:lpstr>qd2-18</vt:lpstr>
      <vt:lpstr>qd2-19</vt:lpstr>
      <vt:lpstr>qd2-20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mengmengjiang</dc:creator>
  <cp:lastModifiedBy>mengmengjiang</cp:lastModifiedBy>
  <dcterms:created xsi:type="dcterms:W3CDTF">2017-03-30T08:07:18Z</dcterms:created>
  <dcterms:modified xsi:type="dcterms:W3CDTF">2017-04-18T07:56:28Z</dcterms:modified>
</cp:coreProperties>
</file>