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ork\【☀】Thesis2\【☀】研究报告及论文初稿\【37】电导率影响\datas\"/>
    </mc:Choice>
  </mc:AlternateContent>
  <bookViews>
    <workbookView xWindow="0" yWindow="345" windowWidth="14415" windowHeight="6060" activeTab="4"/>
  </bookViews>
  <sheets>
    <sheet name="qd1-17" sheetId="1" r:id="rId1"/>
    <sheet name="qd1-18" sheetId="2" r:id="rId2"/>
    <sheet name="qd1-20" sheetId="3" r:id="rId3"/>
    <sheet name="qd2-17" sheetId="4" r:id="rId4"/>
    <sheet name="qd2-18" sheetId="5" r:id="rId5"/>
    <sheet name="qd2-20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5" l="1"/>
  <c r="K4" i="5"/>
  <c r="K5" i="5"/>
  <c r="K6" i="5"/>
  <c r="K7" i="5"/>
  <c r="K8" i="5"/>
  <c r="K2" i="5"/>
  <c r="J3" i="5"/>
  <c r="J4" i="5"/>
  <c r="J5" i="5"/>
  <c r="J6" i="5"/>
  <c r="J7" i="5"/>
  <c r="J8" i="5"/>
  <c r="J2" i="5"/>
  <c r="I2" i="5"/>
  <c r="I3" i="5"/>
  <c r="I4" i="5"/>
  <c r="I5" i="5"/>
  <c r="I6" i="5"/>
  <c r="I7" i="5"/>
  <c r="E2" i="5"/>
  <c r="E3" i="5"/>
  <c r="E7" i="5"/>
  <c r="K3" i="4"/>
  <c r="K4" i="4"/>
  <c r="K5" i="4"/>
  <c r="K6" i="4"/>
  <c r="K7" i="4"/>
  <c r="K8" i="4"/>
  <c r="K2" i="4"/>
  <c r="J3" i="3"/>
  <c r="K3" i="3"/>
  <c r="J4" i="3"/>
  <c r="K4" i="3"/>
  <c r="J5" i="3"/>
  <c r="K5" i="3"/>
  <c r="J6" i="3"/>
  <c r="K6" i="3"/>
  <c r="J7" i="3"/>
  <c r="K7" i="3"/>
  <c r="J8" i="3"/>
  <c r="K8" i="3"/>
  <c r="K2" i="3"/>
  <c r="J2" i="3"/>
  <c r="E8" i="3"/>
  <c r="I8" i="3"/>
  <c r="E7" i="3"/>
  <c r="I7" i="3"/>
  <c r="J3" i="4"/>
  <c r="J4" i="4"/>
  <c r="J5" i="4"/>
  <c r="J6" i="4"/>
  <c r="J7" i="4"/>
  <c r="J8" i="4"/>
  <c r="J2" i="4"/>
  <c r="E7" i="4"/>
  <c r="I7" i="4"/>
  <c r="K3" i="2"/>
  <c r="K4" i="2"/>
  <c r="K5" i="2"/>
  <c r="K6" i="2"/>
  <c r="K7" i="2"/>
  <c r="K2" i="2"/>
  <c r="J3" i="2"/>
  <c r="J4" i="2"/>
  <c r="J5" i="2"/>
  <c r="J6" i="2"/>
  <c r="J7" i="2"/>
  <c r="J2" i="2"/>
  <c r="Q3" i="6" l="1"/>
  <c r="R3" i="6"/>
  <c r="Q4" i="6"/>
  <c r="R4" i="6"/>
  <c r="Q5" i="6"/>
  <c r="R5" i="6"/>
  <c r="Q8" i="6"/>
  <c r="R8" i="6"/>
  <c r="R2" i="6"/>
  <c r="Q2" i="6"/>
  <c r="P3" i="6"/>
  <c r="P4" i="6"/>
  <c r="P5" i="6"/>
  <c r="P6" i="6"/>
  <c r="R6" i="6" s="1"/>
  <c r="P7" i="6"/>
  <c r="R7" i="6" s="1"/>
  <c r="P8" i="6"/>
  <c r="P2" i="6"/>
  <c r="O3" i="6"/>
  <c r="O4" i="6"/>
  <c r="O5" i="6"/>
  <c r="O6" i="6"/>
  <c r="Q6" i="6" s="1"/>
  <c r="O7" i="6"/>
  <c r="Q7" i="6" s="1"/>
  <c r="O8" i="6"/>
  <c r="O2" i="6"/>
  <c r="K3" i="6" l="1"/>
  <c r="K4" i="6"/>
  <c r="K5" i="6"/>
  <c r="K6" i="6"/>
  <c r="K7" i="6"/>
  <c r="K8" i="6"/>
  <c r="K2" i="6"/>
  <c r="I3" i="6"/>
  <c r="I4" i="6"/>
  <c r="I5" i="6"/>
  <c r="I6" i="6"/>
  <c r="I7" i="6"/>
  <c r="I8" i="6"/>
  <c r="I2" i="6"/>
  <c r="J3" i="6" l="1"/>
  <c r="J4" i="6"/>
  <c r="J5" i="6"/>
  <c r="J6" i="6"/>
  <c r="J7" i="6"/>
  <c r="J8" i="6"/>
  <c r="J2" i="6"/>
  <c r="E7" i="6" l="1"/>
  <c r="E3" i="6"/>
  <c r="E4" i="6" l="1"/>
  <c r="E5" i="6"/>
  <c r="E6" i="6"/>
  <c r="E8" i="6"/>
  <c r="E2" i="6"/>
  <c r="I8" i="5"/>
  <c r="E5" i="5"/>
  <c r="E6" i="5"/>
  <c r="E8" i="5"/>
  <c r="E4" i="5"/>
  <c r="I3" i="4"/>
  <c r="I4" i="4"/>
  <c r="I5" i="4"/>
  <c r="I6" i="4"/>
  <c r="I8" i="4"/>
  <c r="I2" i="4"/>
  <c r="E3" i="4"/>
  <c r="E4" i="4"/>
  <c r="E5" i="4"/>
  <c r="E6" i="4"/>
  <c r="E8" i="4"/>
  <c r="E2" i="4"/>
  <c r="I3" i="3"/>
  <c r="I4" i="3"/>
  <c r="I5" i="3"/>
  <c r="I6" i="3"/>
  <c r="I2" i="3"/>
  <c r="E3" i="3"/>
  <c r="E4" i="3"/>
  <c r="E5" i="3"/>
  <c r="E6" i="3"/>
  <c r="E2" i="3"/>
  <c r="I5" i="1"/>
  <c r="I6" i="1"/>
  <c r="I4" i="1"/>
  <c r="I3" i="2"/>
  <c r="I4" i="2"/>
  <c r="I5" i="2"/>
  <c r="I6" i="2"/>
  <c r="I7" i="2"/>
  <c r="I2" i="2"/>
  <c r="E3" i="2"/>
  <c r="E4" i="2"/>
  <c r="E5" i="2"/>
  <c r="E6" i="2"/>
  <c r="E7" i="2"/>
  <c r="E2" i="2"/>
  <c r="E5" i="1"/>
  <c r="E6" i="1"/>
  <c r="E4" i="1"/>
</calcChain>
</file>

<file path=xl/sharedStrings.xml><?xml version="1.0" encoding="utf-8"?>
<sst xmlns="http://schemas.openxmlformats.org/spreadsheetml/2006/main" count="165" uniqueCount="30">
  <si>
    <t>fv</t>
    <phoneticPr fontId="1" type="noConversion"/>
  </si>
  <si>
    <t>tf1</t>
    <phoneticPr fontId="1" type="noConversion"/>
  </si>
  <si>
    <t>tf2</t>
    <phoneticPr fontId="1" type="noConversion"/>
  </si>
  <si>
    <t>tf3</t>
    <phoneticPr fontId="1" type="noConversion"/>
  </si>
  <si>
    <t>tfeva</t>
    <phoneticPr fontId="1" type="noConversion"/>
  </si>
  <si>
    <t>tp1</t>
    <phoneticPr fontId="1" type="noConversion"/>
  </si>
  <si>
    <t>tp2</t>
    <phoneticPr fontId="1" type="noConversion"/>
  </si>
  <si>
    <t>tp3</t>
    <phoneticPr fontId="1" type="noConversion"/>
  </si>
  <si>
    <t>tpeva</t>
    <phoneticPr fontId="1" type="noConversion"/>
  </si>
  <si>
    <t>stdtf</t>
    <phoneticPr fontId="1" type="noConversion"/>
  </si>
  <si>
    <t>stdtp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</si>
  <si>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</si>
  <si>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</si>
  <si>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</si>
  <si>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deva</t>
    <phoneticPr fontId="1" type="noConversion"/>
  </si>
  <si>
    <t>stdd</t>
    <phoneticPr fontId="1" type="noConversion"/>
  </si>
  <si>
    <t>stdfe</t>
    <phoneticPr fontId="1" type="noConversion"/>
  </si>
  <si>
    <t>qd</t>
    <phoneticPr fontId="1" type="noConversion"/>
  </si>
  <si>
    <t>ra1</t>
    <phoneticPr fontId="1" type="noConversion"/>
  </si>
  <si>
    <t>ra2</t>
    <phoneticPr fontId="1" type="noConversion"/>
  </si>
  <si>
    <t>ra3</t>
    <phoneticPr fontId="1" type="noConversion"/>
  </si>
  <si>
    <t>raeva</t>
    <phoneticPr fontId="1" type="noConversion"/>
  </si>
  <si>
    <t>rastd</t>
    <phoneticPr fontId="1" type="noConversion"/>
  </si>
  <si>
    <t>fe1</t>
    <phoneticPr fontId="1" type="noConversion"/>
  </si>
  <si>
    <t>fe2</t>
    <phoneticPr fontId="1" type="noConversion"/>
  </si>
  <si>
    <t>fe3</t>
    <phoneticPr fontId="1" type="noConversion"/>
  </si>
  <si>
    <t>feeva</t>
    <phoneticPr fontId="1" type="noConversion"/>
  </si>
  <si>
    <t>stdfv</t>
    <phoneticPr fontId="1" type="noConversion"/>
  </si>
  <si>
    <t>stdfe</t>
    <phoneticPr fontId="1" type="noConversion"/>
  </si>
  <si>
    <t>fveva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</si>
</sst>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E14" sqref="E14"/>
    </sheetView>
  </sheetViews>
  <sheetFormatPr defaultRowHeight="13.9" x14ac:dyDescent="0.4"/>
  <sheetData>
    <row r="1" spans="1:27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  <c r="N1" t="s">
        <v>25</v>
      </c>
      <c r="O1" t="s">
        <v>26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4">
      <c r="A2">
        <v>10</v>
      </c>
    </row>
    <row r="3" spans="1:27" x14ac:dyDescent="0.4">
      <c r="A3">
        <v>50</v>
      </c>
      <c r="B3">
        <v>0.65</v>
      </c>
    </row>
    <row r="4" spans="1:27" x14ac:dyDescent="0.4">
      <c r="A4">
        <v>100</v>
      </c>
      <c r="B4">
        <v>1.7</v>
      </c>
      <c r="C4">
        <v>1.55</v>
      </c>
      <c r="D4">
        <v>1.6</v>
      </c>
      <c r="E4">
        <f>AVERAGE(B4:D4)</f>
        <v>1.6166666666666665</v>
      </c>
      <c r="I4">
        <f>STDEV(B4:D4)</f>
        <v>7.6376261582597291E-2</v>
      </c>
    </row>
    <row r="5" spans="1:27" x14ac:dyDescent="0.4">
      <c r="A5">
        <v>200</v>
      </c>
      <c r="B5">
        <v>0.35</v>
      </c>
      <c r="C5">
        <v>0.35</v>
      </c>
      <c r="D5">
        <v>0.35</v>
      </c>
      <c r="E5">
        <f t="shared" ref="E5:E6" si="0">AVERAGE(B5:D5)</f>
        <v>0.34999999999999992</v>
      </c>
      <c r="I5">
        <f t="shared" ref="I5:I6" si="1">STDEV(B5:D5)</f>
        <v>6.7986997775525911E-17</v>
      </c>
    </row>
    <row r="6" spans="1:27" x14ac:dyDescent="0.4">
      <c r="A6">
        <v>500</v>
      </c>
      <c r="B6">
        <v>0.5</v>
      </c>
      <c r="C6">
        <v>0.5</v>
      </c>
      <c r="D6">
        <v>0.5</v>
      </c>
      <c r="E6">
        <f t="shared" si="0"/>
        <v>0.5</v>
      </c>
      <c r="I6">
        <f t="shared" si="1"/>
        <v>0</v>
      </c>
    </row>
    <row r="7" spans="1:27" x14ac:dyDescent="0.4">
      <c r="A7">
        <v>700</v>
      </c>
    </row>
    <row r="8" spans="1:27" x14ac:dyDescent="0.4">
      <c r="A8">
        <v>1000</v>
      </c>
    </row>
    <row r="9" spans="1:27" x14ac:dyDescent="0.4">
      <c r="A9">
        <v>1250</v>
      </c>
    </row>
    <row r="10" spans="1:27" x14ac:dyDescent="0.4">
      <c r="A10">
        <v>1500</v>
      </c>
    </row>
    <row r="11" spans="1:27" x14ac:dyDescent="0.4">
      <c r="A11">
        <v>2000</v>
      </c>
    </row>
    <row r="12" spans="1:27" x14ac:dyDescent="0.4">
      <c r="A12">
        <v>2500</v>
      </c>
    </row>
    <row r="13" spans="1:27" x14ac:dyDescent="0.4">
      <c r="A13">
        <v>3000</v>
      </c>
    </row>
    <row r="14" spans="1:27" x14ac:dyDescent="0.4">
      <c r="A14">
        <v>3500</v>
      </c>
    </row>
    <row r="15" spans="1:27" x14ac:dyDescent="0.4">
      <c r="A15">
        <v>4000</v>
      </c>
    </row>
    <row r="16" spans="1:27" x14ac:dyDescent="0.4">
      <c r="A16">
        <v>4500</v>
      </c>
    </row>
    <row r="17" spans="1:1" x14ac:dyDescent="0.4">
      <c r="A17"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6"/>
  <sheetViews>
    <sheetView workbookViewId="0">
      <selection activeCell="E28" sqref="E28"/>
    </sheetView>
  </sheetViews>
  <sheetFormatPr defaultRowHeight="13.9" x14ac:dyDescent="0.4"/>
  <sheetData>
    <row r="1" spans="1:27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  <c r="N1" t="s">
        <v>25</v>
      </c>
      <c r="O1" t="s">
        <v>26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4">
      <c r="A2">
        <v>10</v>
      </c>
      <c r="B2">
        <v>22.15</v>
      </c>
      <c r="C2">
        <v>22</v>
      </c>
      <c r="D2">
        <v>23</v>
      </c>
      <c r="E2">
        <f>AVERAGE(B2:D2)</f>
        <v>22.383333333333336</v>
      </c>
      <c r="F2">
        <v>0.15</v>
      </c>
      <c r="G2">
        <v>0.15</v>
      </c>
      <c r="H2">
        <v>0.16</v>
      </c>
      <c r="I2">
        <f>STDEV(B2:D2)</f>
        <v>0.53928965624544822</v>
      </c>
      <c r="J2">
        <f>STDEV(B2:D2)</f>
        <v>0.53928965624544822</v>
      </c>
      <c r="K2">
        <f>STDEV(F2:H2)</f>
        <v>5.7735026918962632E-3</v>
      </c>
    </row>
    <row r="3" spans="1:27" x14ac:dyDescent="0.4">
      <c r="A3">
        <v>50</v>
      </c>
      <c r="B3">
        <v>1.3</v>
      </c>
      <c r="C3">
        <v>1.2</v>
      </c>
      <c r="D3">
        <v>1.28</v>
      </c>
      <c r="E3">
        <f t="shared" ref="E3:E7" si="0">AVERAGE(B3:D3)</f>
        <v>1.26</v>
      </c>
      <c r="F3">
        <v>0.15</v>
      </c>
      <c r="G3">
        <v>0.15</v>
      </c>
      <c r="H3">
        <v>0.15</v>
      </c>
      <c r="I3">
        <f t="shared" ref="I3:I7" si="1">STDEV(B3:D3)</f>
        <v>5.2915026221291864E-2</v>
      </c>
      <c r="J3">
        <f t="shared" ref="J3:J7" si="2">STDEV(B3:D3)</f>
        <v>5.2915026221291864E-2</v>
      </c>
      <c r="K3">
        <f t="shared" ref="K3:K7" si="3">STDEV(F3:H3)</f>
        <v>0</v>
      </c>
    </row>
    <row r="4" spans="1:27" x14ac:dyDescent="0.4">
      <c r="A4">
        <v>100</v>
      </c>
      <c r="B4">
        <v>0.45</v>
      </c>
      <c r="C4">
        <v>0.45</v>
      </c>
      <c r="D4">
        <v>0.45</v>
      </c>
      <c r="E4">
        <f t="shared" si="0"/>
        <v>0.45</v>
      </c>
      <c r="F4">
        <v>0.15</v>
      </c>
      <c r="G4">
        <v>0.15</v>
      </c>
      <c r="H4">
        <v>0.15</v>
      </c>
      <c r="I4">
        <f t="shared" si="1"/>
        <v>0</v>
      </c>
      <c r="J4">
        <f t="shared" si="2"/>
        <v>0</v>
      </c>
      <c r="K4">
        <f t="shared" si="3"/>
        <v>0</v>
      </c>
    </row>
    <row r="5" spans="1:27" x14ac:dyDescent="0.4">
      <c r="A5">
        <v>200</v>
      </c>
      <c r="B5">
        <v>0.7</v>
      </c>
      <c r="C5">
        <v>0.8</v>
      </c>
      <c r="D5">
        <v>0.6</v>
      </c>
      <c r="E5">
        <f t="shared" si="0"/>
        <v>0.70000000000000007</v>
      </c>
      <c r="F5">
        <v>0.14000000000000001</v>
      </c>
      <c r="G5">
        <v>0.14000000000000001</v>
      </c>
      <c r="H5">
        <v>0.13</v>
      </c>
      <c r="I5">
        <f t="shared" si="1"/>
        <v>0.1000000000000006</v>
      </c>
      <c r="J5">
        <f t="shared" si="2"/>
        <v>0.1000000000000006</v>
      </c>
      <c r="K5">
        <f t="shared" si="3"/>
        <v>5.7735026918962632E-3</v>
      </c>
    </row>
    <row r="6" spans="1:27" x14ac:dyDescent="0.4">
      <c r="A6">
        <v>500</v>
      </c>
      <c r="B6">
        <v>0.55000000000000004</v>
      </c>
      <c r="C6">
        <v>0.55000000000000004</v>
      </c>
      <c r="D6">
        <v>0.55000000000000004</v>
      </c>
      <c r="E6">
        <f t="shared" si="0"/>
        <v>0.55000000000000004</v>
      </c>
      <c r="F6">
        <v>0.13</v>
      </c>
      <c r="G6">
        <v>0.12</v>
      </c>
      <c r="H6">
        <v>0.12</v>
      </c>
      <c r="I6">
        <f t="shared" si="1"/>
        <v>0</v>
      </c>
      <c r="J6">
        <f t="shared" si="2"/>
        <v>0</v>
      </c>
      <c r="K6">
        <f t="shared" si="3"/>
        <v>5.7735026918962632E-3</v>
      </c>
    </row>
    <row r="7" spans="1:27" x14ac:dyDescent="0.4">
      <c r="A7">
        <v>1000</v>
      </c>
      <c r="B7">
        <v>0.5</v>
      </c>
      <c r="C7">
        <v>0.5</v>
      </c>
      <c r="D7">
        <v>0.5</v>
      </c>
      <c r="E7">
        <f t="shared" si="0"/>
        <v>0.5</v>
      </c>
      <c r="F7">
        <v>0.1</v>
      </c>
      <c r="G7">
        <v>0.1</v>
      </c>
      <c r="H7">
        <v>0.1</v>
      </c>
      <c r="I7">
        <f t="shared" si="1"/>
        <v>0</v>
      </c>
      <c r="J7">
        <f t="shared" si="2"/>
        <v>0</v>
      </c>
      <c r="K7">
        <f t="shared" si="3"/>
        <v>1.6996749443881478E-17</v>
      </c>
    </row>
    <row r="8" spans="1:27" x14ac:dyDescent="0.4">
      <c r="A8">
        <v>1250</v>
      </c>
    </row>
    <row r="9" spans="1:27" x14ac:dyDescent="0.4">
      <c r="A9">
        <v>1500</v>
      </c>
    </row>
    <row r="10" spans="1:27" x14ac:dyDescent="0.4">
      <c r="A10">
        <v>2000</v>
      </c>
    </row>
    <row r="11" spans="1:27" x14ac:dyDescent="0.4">
      <c r="A11">
        <v>2500</v>
      </c>
    </row>
    <row r="12" spans="1:27" x14ac:dyDescent="0.4">
      <c r="A12">
        <v>3000</v>
      </c>
    </row>
    <row r="13" spans="1:27" x14ac:dyDescent="0.4">
      <c r="A13">
        <v>3500</v>
      </c>
    </row>
    <row r="14" spans="1:27" x14ac:dyDescent="0.4">
      <c r="A14">
        <v>4000</v>
      </c>
    </row>
    <row r="15" spans="1:27" x14ac:dyDescent="0.4">
      <c r="A15">
        <v>4500</v>
      </c>
    </row>
    <row r="16" spans="1:27" x14ac:dyDescent="0.4">
      <c r="A16"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J2" sqref="J2:K8"/>
    </sheetView>
  </sheetViews>
  <sheetFormatPr defaultRowHeight="13.9" x14ac:dyDescent="0.4"/>
  <sheetData>
    <row r="1" spans="1:27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  <c r="N1" t="s">
        <v>25</v>
      </c>
      <c r="O1" t="s">
        <v>26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4">
      <c r="A2">
        <v>10</v>
      </c>
      <c r="B2">
        <v>1.9</v>
      </c>
      <c r="C2">
        <v>2</v>
      </c>
      <c r="D2">
        <v>1.9</v>
      </c>
      <c r="E2">
        <f>AVERAGE(B2:D2)</f>
        <v>1.9333333333333333</v>
      </c>
      <c r="F2">
        <v>0.15</v>
      </c>
      <c r="G2">
        <v>0.15</v>
      </c>
      <c r="H2">
        <v>0.15</v>
      </c>
      <c r="I2">
        <f>STDEV(B2:D2)</f>
        <v>5.773502691896263E-2</v>
      </c>
      <c r="J2">
        <f>STDEV(B2:D2)</f>
        <v>5.773502691896263E-2</v>
      </c>
      <c r="K2">
        <f>STDEV(F2:H2)</f>
        <v>0</v>
      </c>
    </row>
    <row r="3" spans="1:27" x14ac:dyDescent="0.4">
      <c r="A3">
        <v>50</v>
      </c>
      <c r="B3">
        <v>1</v>
      </c>
      <c r="C3">
        <v>1</v>
      </c>
      <c r="D3">
        <v>1.05</v>
      </c>
      <c r="E3">
        <f t="shared" ref="E3:E8" si="0">AVERAGE(B3:D3)</f>
        <v>1.0166666666666666</v>
      </c>
      <c r="F3">
        <v>0.15</v>
      </c>
      <c r="G3">
        <v>0.16</v>
      </c>
      <c r="H3">
        <v>0.15</v>
      </c>
      <c r="I3">
        <f t="shared" ref="I3:I8" si="1">STDEV(B3:D3)</f>
        <v>2.8867513459481315E-2</v>
      </c>
      <c r="J3">
        <f t="shared" ref="J3:J8" si="2">STDEV(B3:D3)</f>
        <v>2.8867513459481315E-2</v>
      </c>
      <c r="K3">
        <f t="shared" ref="K3:K8" si="3">STDEV(F3:H3)</f>
        <v>5.7735026918962632E-3</v>
      </c>
    </row>
    <row r="4" spans="1:27" x14ac:dyDescent="0.4">
      <c r="A4">
        <v>100</v>
      </c>
      <c r="B4">
        <v>0.75</v>
      </c>
      <c r="C4">
        <v>0.75</v>
      </c>
      <c r="D4">
        <v>0.7</v>
      </c>
      <c r="E4">
        <f t="shared" si="0"/>
        <v>0.73333333333333339</v>
      </c>
      <c r="F4">
        <v>0.14000000000000001</v>
      </c>
      <c r="G4">
        <v>0.14000000000000001</v>
      </c>
      <c r="H4">
        <v>0.15</v>
      </c>
      <c r="I4">
        <f t="shared" si="1"/>
        <v>2.8867513459481315E-2</v>
      </c>
      <c r="J4">
        <f t="shared" si="2"/>
        <v>2.8867513459481315E-2</v>
      </c>
      <c r="K4">
        <f t="shared" si="3"/>
        <v>5.7735026918962467E-3</v>
      </c>
    </row>
    <row r="5" spans="1:27" x14ac:dyDescent="0.4">
      <c r="A5">
        <v>200</v>
      </c>
      <c r="B5">
        <v>0.25</v>
      </c>
      <c r="C5">
        <v>0.25</v>
      </c>
      <c r="D5">
        <v>0.25</v>
      </c>
      <c r="E5">
        <f t="shared" si="0"/>
        <v>0.25</v>
      </c>
      <c r="F5">
        <v>0.15</v>
      </c>
      <c r="G5">
        <v>0.15</v>
      </c>
      <c r="H5">
        <v>0.1</v>
      </c>
      <c r="I5">
        <f t="shared" si="1"/>
        <v>0</v>
      </c>
      <c r="J5">
        <f t="shared" si="2"/>
        <v>0</v>
      </c>
      <c r="K5">
        <f t="shared" si="3"/>
        <v>2.8867513459481201E-2</v>
      </c>
    </row>
    <row r="6" spans="1:27" x14ac:dyDescent="0.4">
      <c r="A6">
        <v>500</v>
      </c>
      <c r="B6">
        <v>0.45</v>
      </c>
      <c r="C6">
        <v>0.4</v>
      </c>
      <c r="D6">
        <v>0.43</v>
      </c>
      <c r="E6">
        <f t="shared" si="0"/>
        <v>0.42666666666666669</v>
      </c>
      <c r="F6">
        <v>0.12</v>
      </c>
      <c r="G6">
        <v>0.12</v>
      </c>
      <c r="H6">
        <v>0.11</v>
      </c>
      <c r="I6">
        <f t="shared" si="1"/>
        <v>2.5166114784235822E-2</v>
      </c>
      <c r="J6">
        <f t="shared" si="2"/>
        <v>2.5166114784235822E-2</v>
      </c>
      <c r="K6">
        <f t="shared" si="3"/>
        <v>5.7735026918962545E-3</v>
      </c>
    </row>
    <row r="7" spans="1:27" x14ac:dyDescent="0.4">
      <c r="A7">
        <v>700</v>
      </c>
      <c r="B7">
        <v>0.34</v>
      </c>
      <c r="C7">
        <v>0.4</v>
      </c>
      <c r="D7">
        <v>0.35</v>
      </c>
      <c r="E7">
        <f t="shared" si="0"/>
        <v>0.36333333333333329</v>
      </c>
      <c r="F7">
        <v>0.1</v>
      </c>
      <c r="G7">
        <v>0.1</v>
      </c>
      <c r="H7">
        <v>0.08</v>
      </c>
      <c r="I7">
        <f t="shared" si="1"/>
        <v>3.2145502536643188E-2</v>
      </c>
      <c r="J7">
        <f t="shared" si="2"/>
        <v>3.2145502536643188E-2</v>
      </c>
      <c r="K7">
        <f t="shared" si="3"/>
        <v>1.154700538379248E-2</v>
      </c>
    </row>
    <row r="8" spans="1:27" x14ac:dyDescent="0.4">
      <c r="A8">
        <v>1000</v>
      </c>
      <c r="B8">
        <v>0.25</v>
      </c>
      <c r="C8">
        <v>0.3</v>
      </c>
      <c r="D8">
        <v>0.25</v>
      </c>
      <c r="E8">
        <f t="shared" si="0"/>
        <v>0.26666666666666666</v>
      </c>
      <c r="F8">
        <v>0.06</v>
      </c>
      <c r="G8">
        <v>0.08</v>
      </c>
      <c r="H8">
        <v>0.06</v>
      </c>
      <c r="I8">
        <f t="shared" si="1"/>
        <v>2.886751345948128E-2</v>
      </c>
      <c r="J8">
        <f t="shared" si="2"/>
        <v>2.886751345948128E-2</v>
      </c>
      <c r="K8">
        <f t="shared" si="3"/>
        <v>1.154700538379248E-2</v>
      </c>
    </row>
    <row r="9" spans="1:27" x14ac:dyDescent="0.4">
      <c r="A9">
        <v>1250</v>
      </c>
    </row>
    <row r="10" spans="1:27" x14ac:dyDescent="0.4">
      <c r="A10">
        <v>1500</v>
      </c>
    </row>
    <row r="11" spans="1:27" x14ac:dyDescent="0.4">
      <c r="A11">
        <v>2000</v>
      </c>
    </row>
    <row r="12" spans="1:27" x14ac:dyDescent="0.4">
      <c r="A12">
        <v>2500</v>
      </c>
    </row>
    <row r="13" spans="1:27" x14ac:dyDescent="0.4">
      <c r="A13">
        <v>3000</v>
      </c>
    </row>
    <row r="14" spans="1:27" x14ac:dyDescent="0.4">
      <c r="A14">
        <v>3500</v>
      </c>
    </row>
    <row r="15" spans="1:27" x14ac:dyDescent="0.4">
      <c r="A15">
        <v>4000</v>
      </c>
    </row>
    <row r="16" spans="1:27" x14ac:dyDescent="0.4">
      <c r="A16">
        <v>4500</v>
      </c>
    </row>
    <row r="17" spans="1:1" x14ac:dyDescent="0.4">
      <c r="A17"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workbookViewId="0">
      <selection activeCell="K2" sqref="K2:K8"/>
    </sheetView>
  </sheetViews>
  <sheetFormatPr defaultRowHeight="13.9" x14ac:dyDescent="0.4"/>
  <sheetData>
    <row r="1" spans="1:27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  <c r="N1" t="s">
        <v>25</v>
      </c>
      <c r="O1" t="s">
        <v>26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4">
      <c r="A2">
        <v>10</v>
      </c>
      <c r="B2">
        <v>3.45</v>
      </c>
      <c r="C2">
        <v>3.35</v>
      </c>
      <c r="D2">
        <v>3.5</v>
      </c>
      <c r="E2">
        <f>AVERAGE(B2:D2)</f>
        <v>3.4333333333333336</v>
      </c>
      <c r="F2">
        <v>0.2</v>
      </c>
      <c r="G2">
        <v>0.2</v>
      </c>
      <c r="H2">
        <v>0.24</v>
      </c>
      <c r="I2">
        <f>STDEV(B2:D2)</f>
        <v>7.6376261582597305E-2</v>
      </c>
      <c r="J2">
        <f>STDEV(B2:D2)</f>
        <v>7.6376261582597305E-2</v>
      </c>
      <c r="K2">
        <f>STDEV(F2:H2)</f>
        <v>2.3094010767585018E-2</v>
      </c>
    </row>
    <row r="3" spans="1:27" x14ac:dyDescent="0.4">
      <c r="A3">
        <v>50</v>
      </c>
      <c r="B3">
        <v>0.5</v>
      </c>
      <c r="C3">
        <v>0.5</v>
      </c>
      <c r="D3">
        <v>0.5</v>
      </c>
      <c r="E3">
        <f t="shared" ref="E3:E8" si="0">AVERAGE(B3:D3)</f>
        <v>0.5</v>
      </c>
      <c r="F3">
        <v>0.23</v>
      </c>
      <c r="G3">
        <v>0.2</v>
      </c>
      <c r="H3">
        <v>0.2</v>
      </c>
      <c r="I3">
        <f t="shared" ref="I3:I8" si="1">STDEV(B3:D3)</f>
        <v>0</v>
      </c>
      <c r="J3">
        <f t="shared" ref="J3:J8" si="2">STDEV(B3:D3)</f>
        <v>0</v>
      </c>
      <c r="K3">
        <f t="shared" ref="K3:K8" si="3">STDEV(F3:H3)</f>
        <v>1.7320508075688773E-2</v>
      </c>
    </row>
    <row r="4" spans="1:27" x14ac:dyDescent="0.4">
      <c r="A4">
        <v>100</v>
      </c>
      <c r="B4">
        <v>0.55000000000000004</v>
      </c>
      <c r="C4">
        <v>0.45</v>
      </c>
      <c r="D4">
        <v>0.5</v>
      </c>
      <c r="E4">
        <f t="shared" si="0"/>
        <v>0.5</v>
      </c>
      <c r="F4">
        <v>0.22</v>
      </c>
      <c r="G4">
        <v>0.2</v>
      </c>
      <c r="H4">
        <v>0.18</v>
      </c>
      <c r="I4">
        <f t="shared" si="1"/>
        <v>5.0000000000000017E-2</v>
      </c>
      <c r="J4">
        <f t="shared" si="2"/>
        <v>5.0000000000000017E-2</v>
      </c>
      <c r="K4">
        <f t="shared" si="3"/>
        <v>2.0000000000000004E-2</v>
      </c>
    </row>
    <row r="5" spans="1:27" x14ac:dyDescent="0.4">
      <c r="A5">
        <v>200</v>
      </c>
      <c r="B5">
        <v>0.75</v>
      </c>
      <c r="C5">
        <v>0.7</v>
      </c>
      <c r="D5">
        <v>0.73</v>
      </c>
      <c r="E5">
        <f t="shared" si="0"/>
        <v>0.72666666666666657</v>
      </c>
      <c r="F5">
        <v>0.18</v>
      </c>
      <c r="G5">
        <v>0.18</v>
      </c>
      <c r="H5">
        <v>0.16</v>
      </c>
      <c r="I5">
        <f t="shared" si="1"/>
        <v>2.5166114784235857E-2</v>
      </c>
      <c r="J5">
        <f t="shared" si="2"/>
        <v>2.5166114784235857E-2</v>
      </c>
      <c r="K5">
        <f t="shared" si="3"/>
        <v>1.1547005383792509E-2</v>
      </c>
    </row>
    <row r="6" spans="1:27" x14ac:dyDescent="0.4">
      <c r="A6">
        <v>500</v>
      </c>
      <c r="B6">
        <v>0.4</v>
      </c>
      <c r="C6">
        <v>0.4</v>
      </c>
      <c r="D6">
        <v>0.4</v>
      </c>
      <c r="E6">
        <f t="shared" si="0"/>
        <v>0.40000000000000008</v>
      </c>
      <c r="F6">
        <v>0.17</v>
      </c>
      <c r="G6">
        <v>0.16</v>
      </c>
      <c r="H6">
        <v>0.16</v>
      </c>
      <c r="I6">
        <f t="shared" si="1"/>
        <v>6.7986997775525911E-17</v>
      </c>
      <c r="J6">
        <f t="shared" si="2"/>
        <v>6.7986997775525911E-17</v>
      </c>
      <c r="K6">
        <f t="shared" si="3"/>
        <v>5.7735026918962632E-3</v>
      </c>
    </row>
    <row r="7" spans="1:27" x14ac:dyDescent="0.4">
      <c r="A7">
        <v>700</v>
      </c>
      <c r="B7">
        <v>0.3</v>
      </c>
      <c r="C7">
        <v>0.35</v>
      </c>
      <c r="D7">
        <v>0.4</v>
      </c>
      <c r="E7">
        <f t="shared" si="0"/>
        <v>0.34999999999999992</v>
      </c>
      <c r="F7">
        <v>0.15</v>
      </c>
      <c r="G7">
        <v>0.15</v>
      </c>
      <c r="H7">
        <v>0.12</v>
      </c>
      <c r="I7">
        <f t="shared" si="1"/>
        <v>5.0000000000000579E-2</v>
      </c>
      <c r="J7">
        <f t="shared" si="2"/>
        <v>5.0000000000000579E-2</v>
      </c>
      <c r="K7">
        <f t="shared" si="3"/>
        <v>1.7320508075688822E-2</v>
      </c>
    </row>
    <row r="8" spans="1:27" x14ac:dyDescent="0.4">
      <c r="A8">
        <v>1000</v>
      </c>
      <c r="B8">
        <v>0.34</v>
      </c>
      <c r="C8">
        <v>0.35</v>
      </c>
      <c r="D8">
        <v>0.35</v>
      </c>
      <c r="E8">
        <f t="shared" si="0"/>
        <v>0.34666666666666668</v>
      </c>
      <c r="F8">
        <v>0.1</v>
      </c>
      <c r="G8">
        <v>0.14000000000000001</v>
      </c>
      <c r="H8">
        <v>0.12</v>
      </c>
      <c r="I8">
        <f t="shared" si="1"/>
        <v>5.7735026918962311E-3</v>
      </c>
      <c r="J8">
        <f t="shared" si="2"/>
        <v>5.7735026918962311E-3</v>
      </c>
      <c r="K8">
        <f t="shared" si="3"/>
        <v>2.0000000000000111E-2</v>
      </c>
    </row>
    <row r="9" spans="1:27" x14ac:dyDescent="0.4">
      <c r="A9">
        <v>1250</v>
      </c>
    </row>
    <row r="10" spans="1:27" x14ac:dyDescent="0.4">
      <c r="A10">
        <v>1500</v>
      </c>
    </row>
    <row r="11" spans="1:27" x14ac:dyDescent="0.4">
      <c r="A11">
        <v>2000</v>
      </c>
    </row>
    <row r="12" spans="1:27" x14ac:dyDescent="0.4">
      <c r="A12">
        <v>2500</v>
      </c>
    </row>
    <row r="13" spans="1:27" x14ac:dyDescent="0.4">
      <c r="A13">
        <v>3000</v>
      </c>
    </row>
    <row r="14" spans="1:27" x14ac:dyDescent="0.4">
      <c r="A14">
        <v>3500</v>
      </c>
    </row>
    <row r="15" spans="1:27" x14ac:dyDescent="0.4">
      <c r="A15">
        <v>4000</v>
      </c>
    </row>
    <row r="16" spans="1:27" x14ac:dyDescent="0.4">
      <c r="A16">
        <v>4500</v>
      </c>
    </row>
    <row r="17" spans="1:1" x14ac:dyDescent="0.4">
      <c r="A17">
        <v>5000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>
      <selection activeCell="K2" sqref="K2:K8"/>
    </sheetView>
  </sheetViews>
  <sheetFormatPr defaultRowHeight="13.9" x14ac:dyDescent="0.4"/>
  <cols>
    <col min="11" max="11" width="12.46484375" bestFit="1" customWidth="1"/>
  </cols>
  <sheetData>
    <row r="1" spans="1:27" x14ac:dyDescent="0.4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</v>
      </c>
      <c r="M1" t="s">
        <v>24</v>
      </c>
      <c r="N1" t="s">
        <v>25</v>
      </c>
      <c r="O1" t="s">
        <v>26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4">
      <c r="A2">
        <v>10</v>
      </c>
      <c r="B2">
        <v>1.5</v>
      </c>
      <c r="C2">
        <v>1.6</v>
      </c>
      <c r="D2">
        <v>1.7</v>
      </c>
      <c r="E2">
        <f>AVERAGE(B2:D2)</f>
        <v>1.5999999999999999</v>
      </c>
      <c r="F2">
        <v>0.2</v>
      </c>
      <c r="G2">
        <v>0.2</v>
      </c>
      <c r="H2">
        <v>0.2</v>
      </c>
      <c r="I2">
        <f t="shared" ref="I2:I7" si="0">STDEV(B2:D2)</f>
        <v>9.9999999999999978E-2</v>
      </c>
      <c r="J2">
        <f>STDEV(B2:D2)</f>
        <v>9.9999999999999978E-2</v>
      </c>
      <c r="K2">
        <f>STDEV(F2:H2)</f>
        <v>3.3993498887762956E-17</v>
      </c>
    </row>
    <row r="3" spans="1:27" x14ac:dyDescent="0.4">
      <c r="A3">
        <v>50</v>
      </c>
      <c r="B3">
        <v>1.4</v>
      </c>
      <c r="C3">
        <v>1.3</v>
      </c>
      <c r="D3">
        <v>1.5</v>
      </c>
      <c r="E3">
        <f>AVERAGE(B3:D3)</f>
        <v>1.4000000000000001</v>
      </c>
      <c r="F3">
        <v>0.2</v>
      </c>
      <c r="G3">
        <v>0.2</v>
      </c>
      <c r="H3">
        <v>0.2</v>
      </c>
      <c r="I3">
        <f t="shared" si="0"/>
        <v>9.9999999999999978E-2</v>
      </c>
      <c r="J3">
        <f t="shared" ref="J3:J8" si="1">STDEV(B3:D3)</f>
        <v>9.9999999999999978E-2</v>
      </c>
      <c r="K3">
        <f t="shared" ref="K3:K8" si="2">STDEV(F3:H3)</f>
        <v>3.3993498887762956E-17</v>
      </c>
    </row>
    <row r="4" spans="1:27" x14ac:dyDescent="0.4">
      <c r="A4">
        <v>100</v>
      </c>
      <c r="B4">
        <v>1.3</v>
      </c>
      <c r="C4">
        <v>1.34</v>
      </c>
      <c r="D4">
        <v>1.35</v>
      </c>
      <c r="E4">
        <f>AVERAGE(B4:D4)</f>
        <v>1.33</v>
      </c>
      <c r="F4">
        <v>0.2</v>
      </c>
      <c r="G4">
        <v>0.2</v>
      </c>
      <c r="H4">
        <v>0.2</v>
      </c>
      <c r="I4">
        <f t="shared" si="0"/>
        <v>2.6457513110645928E-2</v>
      </c>
      <c r="J4">
        <f t="shared" si="1"/>
        <v>2.6457513110645928E-2</v>
      </c>
      <c r="K4">
        <f t="shared" si="2"/>
        <v>3.3993498887762956E-17</v>
      </c>
    </row>
    <row r="5" spans="1:27" x14ac:dyDescent="0.4">
      <c r="A5">
        <v>200</v>
      </c>
      <c r="B5">
        <v>0.7</v>
      </c>
      <c r="C5">
        <v>0.75</v>
      </c>
      <c r="D5">
        <v>0.7</v>
      </c>
      <c r="E5">
        <f t="shared" ref="E5:E8" si="3">AVERAGE(B5:D5)</f>
        <v>0.71666666666666667</v>
      </c>
      <c r="F5">
        <v>0.2</v>
      </c>
      <c r="G5">
        <v>0.2</v>
      </c>
      <c r="H5">
        <v>0.2</v>
      </c>
      <c r="I5">
        <f t="shared" si="0"/>
        <v>2.8867513459481315E-2</v>
      </c>
      <c r="J5">
        <f t="shared" si="1"/>
        <v>2.8867513459481315E-2</v>
      </c>
      <c r="K5">
        <f t="shared" si="2"/>
        <v>3.3993498887762956E-17</v>
      </c>
    </row>
    <row r="6" spans="1:27" x14ac:dyDescent="0.4">
      <c r="A6">
        <v>500</v>
      </c>
      <c r="B6">
        <v>0.7</v>
      </c>
      <c r="C6">
        <v>0.7</v>
      </c>
      <c r="D6">
        <v>0.7</v>
      </c>
      <c r="E6">
        <f t="shared" si="3"/>
        <v>0.69999999999999984</v>
      </c>
      <c r="F6">
        <v>0.15</v>
      </c>
      <c r="G6">
        <v>0.15</v>
      </c>
      <c r="H6">
        <v>0.16</v>
      </c>
      <c r="I6">
        <f t="shared" si="0"/>
        <v>1.3597399555105182E-16</v>
      </c>
      <c r="J6">
        <f t="shared" si="1"/>
        <v>1.3597399555105182E-16</v>
      </c>
      <c r="K6">
        <f t="shared" si="2"/>
        <v>5.7735026918962632E-3</v>
      </c>
    </row>
    <row r="7" spans="1:27" x14ac:dyDescent="0.4">
      <c r="A7">
        <v>700</v>
      </c>
      <c r="B7">
        <v>0.5</v>
      </c>
      <c r="C7">
        <v>0.54</v>
      </c>
      <c r="D7">
        <v>0.5</v>
      </c>
      <c r="E7">
        <f t="shared" si="3"/>
        <v>0.51333333333333331</v>
      </c>
      <c r="F7">
        <v>0.15</v>
      </c>
      <c r="G7">
        <v>0.12</v>
      </c>
      <c r="H7">
        <v>0.14000000000000001</v>
      </c>
      <c r="I7">
        <f t="shared" si="0"/>
        <v>2.3094010767585053E-2</v>
      </c>
      <c r="J7">
        <f t="shared" si="1"/>
        <v>2.3094010767585053E-2</v>
      </c>
      <c r="K7">
        <f t="shared" si="2"/>
        <v>1.5275252316519468E-2</v>
      </c>
    </row>
    <row r="8" spans="1:27" x14ac:dyDescent="0.4">
      <c r="A8">
        <v>1000</v>
      </c>
      <c r="B8">
        <v>0.3</v>
      </c>
      <c r="C8">
        <v>0.3</v>
      </c>
      <c r="D8">
        <v>0.3</v>
      </c>
      <c r="E8">
        <f t="shared" si="3"/>
        <v>0.3</v>
      </c>
      <c r="F8">
        <v>0.1</v>
      </c>
      <c r="G8">
        <v>0.1</v>
      </c>
      <c r="H8">
        <v>0.12</v>
      </c>
      <c r="I8">
        <f t="shared" ref="I5:I8" si="4">STDEV(B8:D8)</f>
        <v>0</v>
      </c>
      <c r="J8">
        <f t="shared" si="1"/>
        <v>0</v>
      </c>
      <c r="K8">
        <f t="shared" si="2"/>
        <v>1.1547005383792509E-2</v>
      </c>
    </row>
    <row r="9" spans="1:27" x14ac:dyDescent="0.4">
      <c r="A9">
        <v>1250</v>
      </c>
    </row>
    <row r="10" spans="1:27" x14ac:dyDescent="0.4">
      <c r="A10">
        <v>1500</v>
      </c>
    </row>
    <row r="11" spans="1:27" x14ac:dyDescent="0.4">
      <c r="A11">
        <v>2000</v>
      </c>
    </row>
    <row r="12" spans="1:27" x14ac:dyDescent="0.4">
      <c r="A12">
        <v>2500</v>
      </c>
    </row>
    <row r="13" spans="1:27" x14ac:dyDescent="0.4">
      <c r="A13">
        <v>3000</v>
      </c>
    </row>
    <row r="14" spans="1:27" x14ac:dyDescent="0.4">
      <c r="A14">
        <v>3500</v>
      </c>
    </row>
    <row r="15" spans="1:27" x14ac:dyDescent="0.4">
      <c r="A15">
        <v>4000</v>
      </c>
    </row>
    <row r="16" spans="1:27" x14ac:dyDescent="0.4">
      <c r="A16">
        <v>4500</v>
      </c>
    </row>
    <row r="17" spans="1:1" x14ac:dyDescent="0.4">
      <c r="A17">
        <v>5000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workbookViewId="0">
      <selection activeCell="O7" sqref="O7"/>
    </sheetView>
  </sheetViews>
  <sheetFormatPr defaultRowHeight="13.9" x14ac:dyDescent="0.4"/>
  <sheetData>
    <row r="1" spans="1:30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28</v>
      </c>
      <c r="Q1" s="1" t="s">
        <v>29</v>
      </c>
      <c r="R1" s="1" t="s">
        <v>27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</row>
    <row r="2" spans="1:30" x14ac:dyDescent="0.4">
      <c r="A2">
        <v>10</v>
      </c>
      <c r="B2">
        <v>0.5</v>
      </c>
      <c r="C2">
        <v>0.45</v>
      </c>
      <c r="D2">
        <v>0.5</v>
      </c>
      <c r="E2">
        <f>AVERAGE(B2:D2)</f>
        <v>0.48333333333333334</v>
      </c>
      <c r="F2">
        <v>0.2</v>
      </c>
      <c r="G2">
        <v>0.2</v>
      </c>
      <c r="H2">
        <v>0.17</v>
      </c>
      <c r="I2">
        <f>AVERAGE(F2:H2)</f>
        <v>0.19000000000000003</v>
      </c>
      <c r="J2">
        <f>STDEV(B2:D2)</f>
        <v>2.886751345948128E-2</v>
      </c>
      <c r="K2">
        <f>STDEV(F2:H2)</f>
        <v>1.7320508075688773E-2</v>
      </c>
      <c r="L2">
        <v>165</v>
      </c>
      <c r="M2">
        <v>170</v>
      </c>
      <c r="N2">
        <v>174</v>
      </c>
      <c r="O2">
        <f>AVERAGE(L2:N2)</f>
        <v>169.66666666666666</v>
      </c>
      <c r="P2">
        <f>STDEV(L2:N2)</f>
        <v>4.5092497528228943</v>
      </c>
      <c r="Q2">
        <f>O2*A2</f>
        <v>1696.6666666666665</v>
      </c>
      <c r="R2">
        <f>P2*A2</f>
        <v>45.092497528228947</v>
      </c>
    </row>
    <row r="3" spans="1:30" x14ac:dyDescent="0.4">
      <c r="A3">
        <v>50</v>
      </c>
      <c r="B3">
        <v>0.3</v>
      </c>
      <c r="C3">
        <v>0.4</v>
      </c>
      <c r="D3">
        <v>0.3</v>
      </c>
      <c r="E3">
        <f>AVERAGE(B3:D3)</f>
        <v>0.33333333333333331</v>
      </c>
      <c r="F3">
        <v>0.15</v>
      </c>
      <c r="G3">
        <v>0.16</v>
      </c>
      <c r="H3">
        <v>0.16</v>
      </c>
      <c r="I3">
        <f t="shared" ref="I3:I8" si="0">AVERAGE(F3:H3)</f>
        <v>0.15666666666666665</v>
      </c>
      <c r="J3">
        <f t="shared" ref="J3:J8" si="1">STDEV(B3:D3)</f>
        <v>5.7735026918962519E-2</v>
      </c>
      <c r="K3">
        <f t="shared" ref="K3:K8" si="2">STDEV(F3:H3)</f>
        <v>5.7735026918962623E-3</v>
      </c>
      <c r="L3">
        <v>39</v>
      </c>
      <c r="M3">
        <v>40</v>
      </c>
      <c r="N3">
        <v>41</v>
      </c>
      <c r="O3">
        <f t="shared" ref="O3:O8" si="3">AVERAGE(L3:N3)</f>
        <v>40</v>
      </c>
      <c r="P3">
        <f t="shared" ref="P3:P8" si="4">STDEV(L3:N3)</f>
        <v>1</v>
      </c>
      <c r="Q3">
        <f t="shared" ref="Q3:Q8" si="5">O3*A3</f>
        <v>2000</v>
      </c>
      <c r="R3">
        <f t="shared" ref="R3:R8" si="6">P3*A3</f>
        <v>50</v>
      </c>
    </row>
    <row r="4" spans="1:30" x14ac:dyDescent="0.4">
      <c r="A4">
        <v>100</v>
      </c>
      <c r="B4">
        <v>0.2</v>
      </c>
      <c r="C4">
        <v>0.3</v>
      </c>
      <c r="D4">
        <v>0.2</v>
      </c>
      <c r="E4">
        <f t="shared" ref="E4:E8" si="7">AVERAGE(B4:D4)</f>
        <v>0.23333333333333331</v>
      </c>
      <c r="F4">
        <v>0.16</v>
      </c>
      <c r="G4">
        <v>0.2</v>
      </c>
      <c r="H4">
        <v>0.15</v>
      </c>
      <c r="I4">
        <f t="shared" si="0"/>
        <v>0.17</v>
      </c>
      <c r="J4">
        <f t="shared" si="1"/>
        <v>5.7735026918962762E-2</v>
      </c>
      <c r="K4">
        <f t="shared" si="2"/>
        <v>2.6457513110646022E-2</v>
      </c>
      <c r="L4">
        <v>18</v>
      </c>
      <c r="M4">
        <v>16</v>
      </c>
      <c r="N4">
        <v>17</v>
      </c>
      <c r="O4">
        <f t="shared" si="3"/>
        <v>17</v>
      </c>
      <c r="P4">
        <f t="shared" si="4"/>
        <v>1</v>
      </c>
      <c r="Q4">
        <f t="shared" si="5"/>
        <v>1700</v>
      </c>
      <c r="R4">
        <f t="shared" si="6"/>
        <v>100</v>
      </c>
    </row>
    <row r="5" spans="1:30" x14ac:dyDescent="0.4">
      <c r="A5">
        <v>200</v>
      </c>
      <c r="B5">
        <v>0.35</v>
      </c>
      <c r="C5">
        <v>0.35</v>
      </c>
      <c r="D5">
        <v>0.35</v>
      </c>
      <c r="E5">
        <f t="shared" si="7"/>
        <v>0.34999999999999992</v>
      </c>
      <c r="F5">
        <v>0.15</v>
      </c>
      <c r="G5">
        <v>0.13</v>
      </c>
      <c r="H5">
        <v>0.12</v>
      </c>
      <c r="I5">
        <f t="shared" si="0"/>
        <v>0.13333333333333333</v>
      </c>
      <c r="J5">
        <f t="shared" si="1"/>
        <v>6.7986997775525911E-17</v>
      </c>
      <c r="K5">
        <f t="shared" si="2"/>
        <v>1.5275252316519465E-2</v>
      </c>
      <c r="L5">
        <v>8</v>
      </c>
      <c r="M5">
        <v>8</v>
      </c>
      <c r="N5">
        <v>9</v>
      </c>
      <c r="O5">
        <f t="shared" si="3"/>
        <v>8.3333333333333339</v>
      </c>
      <c r="P5">
        <f t="shared" si="4"/>
        <v>0.57735026918962573</v>
      </c>
      <c r="Q5">
        <f t="shared" si="5"/>
        <v>1666.6666666666667</v>
      </c>
      <c r="R5">
        <f t="shared" si="6"/>
        <v>115.47005383792515</v>
      </c>
    </row>
    <row r="6" spans="1:30" x14ac:dyDescent="0.4">
      <c r="A6">
        <v>500</v>
      </c>
      <c r="B6">
        <v>0.3</v>
      </c>
      <c r="C6">
        <v>0.3</v>
      </c>
      <c r="D6">
        <v>0.3</v>
      </c>
      <c r="E6">
        <f t="shared" si="7"/>
        <v>0.3</v>
      </c>
      <c r="F6">
        <v>0.14000000000000001</v>
      </c>
      <c r="G6">
        <v>0.1</v>
      </c>
      <c r="H6">
        <v>0.12</v>
      </c>
      <c r="I6">
        <f t="shared" si="0"/>
        <v>0.12</v>
      </c>
      <c r="J6">
        <f t="shared" si="1"/>
        <v>0</v>
      </c>
      <c r="K6">
        <f t="shared" si="2"/>
        <v>2.0000000000000111E-2</v>
      </c>
      <c r="L6">
        <v>4</v>
      </c>
      <c r="M6">
        <v>3</v>
      </c>
      <c r="N6">
        <v>3.5</v>
      </c>
      <c r="O6">
        <f t="shared" si="3"/>
        <v>3.5</v>
      </c>
      <c r="P6">
        <f t="shared" si="4"/>
        <v>0.5</v>
      </c>
      <c r="Q6">
        <f t="shared" si="5"/>
        <v>1750</v>
      </c>
      <c r="R6">
        <f t="shared" si="6"/>
        <v>250</v>
      </c>
    </row>
    <row r="7" spans="1:30" x14ac:dyDescent="0.4">
      <c r="A7">
        <v>700</v>
      </c>
      <c r="B7">
        <v>0.2</v>
      </c>
      <c r="C7">
        <v>0.3</v>
      </c>
      <c r="D7">
        <v>0.3</v>
      </c>
      <c r="E7">
        <f t="shared" si="7"/>
        <v>0.26666666666666666</v>
      </c>
      <c r="F7">
        <v>0.1</v>
      </c>
      <c r="G7">
        <v>0.13</v>
      </c>
      <c r="H7">
        <v>0.1</v>
      </c>
      <c r="I7">
        <f t="shared" si="0"/>
        <v>0.11</v>
      </c>
      <c r="J7">
        <f t="shared" si="1"/>
        <v>5.7735026918962401E-2</v>
      </c>
      <c r="K7">
        <f t="shared" si="2"/>
        <v>1.7320508075688721E-2</v>
      </c>
      <c r="L7">
        <v>2</v>
      </c>
      <c r="M7">
        <v>2</v>
      </c>
      <c r="N7">
        <v>2</v>
      </c>
      <c r="O7">
        <f t="shared" si="3"/>
        <v>2</v>
      </c>
      <c r="P7">
        <f t="shared" si="4"/>
        <v>0</v>
      </c>
      <c r="Q7">
        <f t="shared" si="5"/>
        <v>1400</v>
      </c>
      <c r="R7">
        <f t="shared" si="6"/>
        <v>0</v>
      </c>
    </row>
    <row r="8" spans="1:30" x14ac:dyDescent="0.4">
      <c r="A8">
        <v>1000</v>
      </c>
      <c r="B8">
        <v>0.3</v>
      </c>
      <c r="C8">
        <v>0.25</v>
      </c>
      <c r="D8">
        <v>0.2</v>
      </c>
      <c r="E8">
        <f t="shared" si="7"/>
        <v>0.25</v>
      </c>
      <c r="F8">
        <v>0.1</v>
      </c>
      <c r="G8">
        <v>0.1</v>
      </c>
      <c r="H8">
        <v>0.1</v>
      </c>
      <c r="I8">
        <f t="shared" si="0"/>
        <v>0.10000000000000002</v>
      </c>
      <c r="J8">
        <f t="shared" si="1"/>
        <v>5.0000000000000024E-2</v>
      </c>
      <c r="K8">
        <f t="shared" si="2"/>
        <v>1.6996749443881478E-17</v>
      </c>
      <c r="L8">
        <v>1</v>
      </c>
      <c r="M8">
        <v>1</v>
      </c>
      <c r="N8">
        <v>1</v>
      </c>
      <c r="O8">
        <f t="shared" si="3"/>
        <v>1</v>
      </c>
      <c r="P8">
        <f t="shared" si="4"/>
        <v>0</v>
      </c>
      <c r="Q8">
        <f t="shared" si="5"/>
        <v>1000</v>
      </c>
      <c r="R8">
        <f t="shared" si="6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qd1-17</vt:lpstr>
      <vt:lpstr>qd1-18</vt:lpstr>
      <vt:lpstr>qd1-20</vt:lpstr>
      <vt:lpstr>qd2-17</vt:lpstr>
      <vt:lpstr>qd2-18</vt:lpstr>
      <vt:lpstr>qd2-20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mengmengjiang</dc:creator>
  <cp:lastModifiedBy>mengmengjiang</cp:lastModifiedBy>
  <dcterms:created xsi:type="dcterms:W3CDTF">2017-03-30T08:07:18Z</dcterms:created>
  <dcterms:modified xsi:type="dcterms:W3CDTF">2017-04-16T15:24:35Z</dcterms:modified>
</cp:coreProperties>
</file>