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1"/>
  <workbookPr codeName="ThisWorkbook"/>
  <mc:AlternateContent xmlns:mc="http://schemas.openxmlformats.org/markup-compatibility/2006">
    <mc:Choice Requires="x15">
      <x15ac:absPath xmlns:x15ac="http://schemas.microsoft.com/office/spreadsheetml/2010/11/ac" url="/Users/shuaypwuho/Downloads/"/>
    </mc:Choice>
  </mc:AlternateContent>
  <xr:revisionPtr revIDLastSave="0" documentId="13_ncr:1_{97AAA960-0A65-1449-849C-AD9B3DC6DE4D}" xr6:coauthVersionLast="41" xr6:coauthVersionMax="41" xr10:uidLastSave="{00000000-0000-0000-0000-000000000000}"/>
  <bookViews>
    <workbookView xWindow="5140" yWindow="460" windowWidth="26420" windowHeight="17440" xr2:uid="{00000000-000D-0000-FFFF-FFFF00000000}"/>
  </bookViews>
  <sheets>
    <sheet name="GanttChart" sheetId="16" r:id="rId1"/>
    <sheet name="Holidays" sheetId="5" r:id="rId2"/>
    <sheet name="Help" sheetId="6" r:id="rId3"/>
    <sheet name="TermsOfUse" sheetId="10" r:id="rId4"/>
  </sheets>
  <definedNames>
    <definedName name="chart_area" localSheetId="0">GanttChart!$Z$13:$NY$224</definedName>
    <definedName name="dateformat">Help!$C$73</definedName>
    <definedName name="enddate_highlight">Help!$D$149</definedName>
    <definedName name="enddate_highlight_days">Help!$D$154</definedName>
    <definedName name="holidays">OFFSET(Holidays!$A$8,1,0,MATCH(9.9E+100,Holidays!$A$8:$A$4975)-1,1)</definedName>
    <definedName name="lead">Help!$C$189:$C$200</definedName>
    <definedName name="lead_color">Help!$D$189:$D$200</definedName>
    <definedName name="nNIST">GanttChart!$B$18</definedName>
    <definedName name="prevLevel" localSheetId="0">GanttChart!$C1048576</definedName>
    <definedName name="prevWBS" localSheetId="0">GanttChart!$D1048576</definedName>
    <definedName name="_xlnm.Print_Area" localSheetId="0">GanttChart!$C$1:$IH$197</definedName>
    <definedName name="_xlnm.Print_Area" localSheetId="2">Help!$A$1:$C$239</definedName>
    <definedName name="show_weekends">Help!$D$164</definedName>
    <definedName name="startday">Help!$E$159</definedName>
    <definedName name="tassMMB">GanttChart!$B$13</definedName>
    <definedName name="tPtonbigtail">GanttChart!$B$15</definedName>
    <definedName name="tPtonsmalltail">GanttChart!$B$14</definedName>
    <definedName name="urgency_days">Help!$D$177:$D$179</definedName>
    <definedName name="valuevx">42.314159</definedName>
    <definedName name="vertex42_copyright" hidden="1">"© 2006-2017 Vertex42 LLC"</definedName>
    <definedName name="vertex42_id" hidden="1">"gantt-chart_v4-0_pva.xlsx"</definedName>
    <definedName name="vertex42_title" hidden="1">"Gantt Chart Template Pro"</definedName>
    <definedName name="weekend">Help!$C$54</definedName>
  </definedNames>
  <calcPr calcId="191029"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71" i="16" l="1"/>
  <c r="K170" i="16"/>
  <c r="R168" i="16"/>
  <c r="Q169" i="16"/>
  <c r="R169" i="16"/>
  <c r="D98" i="16"/>
  <c r="D99" i="16"/>
  <c r="D100" i="16"/>
  <c r="D101" i="16"/>
  <c r="D102" i="16"/>
  <c r="D103" i="16"/>
  <c r="D104" i="16"/>
  <c r="D105" i="16"/>
  <c r="D106" i="16"/>
  <c r="D107" i="16"/>
  <c r="D108" i="16"/>
  <c r="D109" i="16"/>
  <c r="D110" i="16"/>
  <c r="D111" i="16"/>
  <c r="D112" i="16"/>
  <c r="D113" i="16"/>
  <c r="D114" i="16"/>
  <c r="D115" i="16"/>
  <c r="D116" i="16"/>
  <c r="D117" i="16"/>
  <c r="D118" i="16"/>
  <c r="D119" i="16"/>
  <c r="D120" i="16"/>
  <c r="D121" i="16"/>
  <c r="D122" i="16"/>
  <c r="D123" i="16"/>
  <c r="D124" i="16"/>
  <c r="D125" i="16"/>
  <c r="D126" i="16"/>
  <c r="D127" i="16"/>
  <c r="D128" i="16"/>
  <c r="D129" i="16"/>
  <c r="D130" i="16"/>
  <c r="D131" i="16"/>
  <c r="D132" i="16"/>
  <c r="D133" i="16"/>
  <c r="D134" i="16"/>
  <c r="D135" i="16"/>
  <c r="D136" i="16"/>
  <c r="D137" i="16"/>
  <c r="D138" i="16"/>
  <c r="D139" i="16"/>
  <c r="D140" i="16"/>
  <c r="D141" i="16"/>
  <c r="D142" i="16"/>
  <c r="D143" i="16"/>
  <c r="D144" i="16"/>
  <c r="D145" i="16"/>
  <c r="D146" i="16"/>
  <c r="D147" i="16"/>
  <c r="D148" i="16"/>
  <c r="D149" i="16"/>
  <c r="D150" i="16"/>
  <c r="D151" i="16"/>
  <c r="D152" i="16"/>
  <c r="D153" i="16"/>
  <c r="D154" i="16"/>
  <c r="D155" i="16"/>
  <c r="D156" i="16"/>
  <c r="D157" i="16"/>
  <c r="D158" i="16"/>
  <c r="D159" i="16"/>
  <c r="D160" i="16"/>
  <c r="D161" i="16"/>
  <c r="D162" i="16"/>
  <c r="D163" i="16"/>
  <c r="D164" i="16"/>
  <c r="D165" i="16"/>
  <c r="D166" i="16"/>
  <c r="D167" i="16"/>
  <c r="D168" i="16"/>
  <c r="D169" i="16"/>
  <c r="D170" i="16"/>
  <c r="D171" i="16"/>
  <c r="H172" i="16"/>
  <c r="D13" i="16"/>
  <c r="D14" i="16"/>
  <c r="D15" i="16"/>
  <c r="D16" i="16"/>
  <c r="D17" i="16"/>
  <c r="D18" i="16"/>
  <c r="D19" i="16"/>
  <c r="D20" i="16"/>
  <c r="D21" i="16"/>
  <c r="D22" i="16"/>
  <c r="D23" i="16"/>
  <c r="D24" i="16"/>
  <c r="D25" i="16"/>
  <c r="D26" i="16"/>
  <c r="D27" i="16"/>
  <c r="D28" i="16"/>
  <c r="D29" i="16"/>
  <c r="D30" i="16"/>
  <c r="D31" i="16"/>
  <c r="D32" i="16"/>
  <c r="D33" i="16"/>
  <c r="D34" i="16"/>
  <c r="D35" i="16"/>
  <c r="D36" i="16"/>
  <c r="D37" i="16"/>
  <c r="D38" i="16"/>
  <c r="D39" i="16"/>
  <c r="D40" i="16"/>
  <c r="D41" i="16"/>
  <c r="D42" i="16"/>
  <c r="D43" i="16"/>
  <c r="D44" i="16"/>
  <c r="D45" i="16"/>
  <c r="D46" i="16"/>
  <c r="D47" i="16"/>
  <c r="D48" i="16"/>
  <c r="D49" i="16"/>
  <c r="D50" i="16"/>
  <c r="D51" i="16"/>
  <c r="D52" i="16"/>
  <c r="D53" i="16"/>
  <c r="D54" i="16"/>
  <c r="D55" i="16"/>
  <c r="D56" i="16"/>
  <c r="D57" i="16"/>
  <c r="D58" i="16"/>
  <c r="D59" i="16"/>
  <c r="D60" i="16"/>
  <c r="D61" i="16"/>
  <c r="D62" i="16"/>
  <c r="D63" i="16"/>
  <c r="D64" i="16"/>
  <c r="D65" i="16"/>
  <c r="D66" i="16"/>
  <c r="D67" i="16"/>
  <c r="D68" i="16"/>
  <c r="D69" i="16"/>
  <c r="D70" i="16"/>
  <c r="D71" i="16"/>
  <c r="D72" i="16"/>
  <c r="D73" i="16"/>
  <c r="D74" i="16"/>
  <c r="D75" i="16"/>
  <c r="D76" i="16"/>
  <c r="D77" i="16"/>
  <c r="D78" i="16"/>
  <c r="D79" i="16"/>
  <c r="D80" i="16"/>
  <c r="D81" i="16"/>
  <c r="D82" i="16"/>
  <c r="D83" i="16"/>
  <c r="D84" i="16"/>
  <c r="D85" i="16"/>
  <c r="D86" i="16"/>
  <c r="D87" i="16"/>
  <c r="D88" i="16"/>
  <c r="D89" i="16"/>
  <c r="D90" i="16"/>
  <c r="D91" i="16"/>
  <c r="D92" i="16"/>
  <c r="D93" i="16"/>
  <c r="D94" i="16"/>
  <c r="D95" i="16"/>
  <c r="D96" i="16"/>
  <c r="D172" i="16"/>
  <c r="D173" i="16"/>
  <c r="D174" i="16"/>
  <c r="D175" i="16"/>
  <c r="D176" i="16"/>
  <c r="D177" i="16"/>
  <c r="D178" i="16"/>
  <c r="D179" i="16"/>
  <c r="D180" i="16"/>
  <c r="D181" i="16"/>
  <c r="D182" i="16"/>
  <c r="D183" i="16"/>
  <c r="D184" i="16"/>
  <c r="D185" i="16"/>
  <c r="D186" i="16"/>
  <c r="D187" i="16"/>
  <c r="D188" i="16"/>
  <c r="D189" i="16"/>
  <c r="D190" i="16"/>
  <c r="D191" i="16"/>
  <c r="D192" i="16"/>
  <c r="D193" i="16"/>
  <c r="D194" i="16"/>
  <c r="D195" i="16"/>
  <c r="D196" i="16"/>
  <c r="D197" i="16"/>
  <c r="Q13" i="16"/>
  <c r="R13" i="16"/>
  <c r="R14" i="16"/>
  <c r="Q15" i="16"/>
  <c r="R15" i="16"/>
  <c r="R16" i="16"/>
  <c r="R17" i="16"/>
  <c r="R18" i="16"/>
  <c r="Q19" i="16"/>
  <c r="R19" i="16"/>
  <c r="Q20" i="16"/>
  <c r="R20" i="16"/>
  <c r="Q21" i="16"/>
  <c r="R21" i="16"/>
  <c r="Q22" i="16"/>
  <c r="R22" i="16"/>
  <c r="R23" i="16"/>
  <c r="H24" i="16"/>
  <c r="I24" i="16"/>
  <c r="J24" i="16"/>
  <c r="Q24" i="16"/>
  <c r="R24" i="16"/>
  <c r="H25" i="16"/>
  <c r="I25" i="16"/>
  <c r="Q25" i="16"/>
  <c r="R25" i="16"/>
  <c r="H26" i="16"/>
  <c r="R29" i="16"/>
  <c r="Q26" i="16"/>
  <c r="R26" i="16"/>
  <c r="H27" i="16"/>
  <c r="Q27" i="16"/>
  <c r="R27" i="16"/>
  <c r="H28" i="16"/>
  <c r="Q28" i="16"/>
  <c r="R28" i="16"/>
  <c r="Q30" i="16"/>
  <c r="R30" i="16"/>
  <c r="R31" i="16"/>
  <c r="R32" i="16"/>
  <c r="H33" i="16"/>
  <c r="I33" i="16"/>
  <c r="Q33" i="16"/>
  <c r="R33" i="16"/>
  <c r="Q34" i="16"/>
  <c r="R34" i="16"/>
  <c r="Q35" i="16"/>
  <c r="R35" i="16"/>
  <c r="R36" i="16"/>
  <c r="R37" i="16"/>
  <c r="R38" i="16"/>
  <c r="R39" i="16"/>
  <c r="H40" i="16"/>
  <c r="I40" i="16"/>
  <c r="Q40" i="16"/>
  <c r="R40" i="16"/>
  <c r="Q41" i="16"/>
  <c r="R41" i="16"/>
  <c r="Q42" i="16"/>
  <c r="R42" i="16"/>
  <c r="R43" i="16"/>
  <c r="Q44" i="16"/>
  <c r="R44" i="16"/>
  <c r="Q45" i="16"/>
  <c r="R45" i="16"/>
  <c r="Q46" i="16"/>
  <c r="R46" i="16"/>
  <c r="Q47" i="16"/>
  <c r="R47" i="16"/>
  <c r="R48" i="16"/>
  <c r="R49" i="16"/>
  <c r="R50" i="16"/>
  <c r="R51" i="16"/>
  <c r="R52" i="16"/>
  <c r="R53" i="16"/>
  <c r="Q54" i="16"/>
  <c r="R54" i="16"/>
  <c r="R55" i="16"/>
  <c r="R56" i="16"/>
  <c r="R57" i="16"/>
  <c r="R58" i="16"/>
  <c r="R59" i="16"/>
  <c r="R60" i="16"/>
  <c r="Q61" i="16"/>
  <c r="R61" i="16"/>
  <c r="Q62" i="16"/>
  <c r="R62" i="16"/>
  <c r="H63" i="16"/>
  <c r="Q63" i="16"/>
  <c r="R63" i="16"/>
  <c r="H64" i="16"/>
  <c r="Q64" i="16"/>
  <c r="R64" i="16"/>
  <c r="Q65" i="16"/>
  <c r="R65" i="16"/>
  <c r="Q66" i="16"/>
  <c r="R66" i="16"/>
  <c r="Q67" i="16"/>
  <c r="R67" i="16"/>
  <c r="Q68" i="16"/>
  <c r="R68" i="16"/>
  <c r="R69" i="16"/>
  <c r="R70" i="16"/>
  <c r="R71" i="16"/>
  <c r="R72" i="16"/>
  <c r="R73" i="16"/>
  <c r="R74" i="16"/>
  <c r="R75" i="16"/>
  <c r="R76" i="16"/>
  <c r="R77" i="16"/>
  <c r="R78" i="16"/>
  <c r="H79" i="16"/>
  <c r="Q79" i="16"/>
  <c r="R79" i="16"/>
  <c r="H80" i="16"/>
  <c r="Q80" i="16"/>
  <c r="R80" i="16"/>
  <c r="H81" i="16"/>
  <c r="Q81" i="16"/>
  <c r="R81" i="16"/>
  <c r="H82" i="16"/>
  <c r="Q82" i="16"/>
  <c r="R82" i="16"/>
  <c r="Q83" i="16"/>
  <c r="R83" i="16"/>
  <c r="R84" i="16"/>
  <c r="R85" i="16"/>
  <c r="R86" i="16"/>
  <c r="R87" i="16"/>
  <c r="H88" i="16"/>
  <c r="Q88" i="16"/>
  <c r="R88" i="16"/>
  <c r="R89" i="16"/>
  <c r="H90" i="16"/>
  <c r="Q90" i="16"/>
  <c r="R90" i="16"/>
  <c r="R91" i="16"/>
  <c r="R92" i="16"/>
  <c r="Q93" i="16"/>
  <c r="R93" i="16"/>
  <c r="Q94" i="16"/>
  <c r="R94" i="16"/>
  <c r="R95" i="16"/>
  <c r="R96" i="16"/>
  <c r="R97" i="16"/>
  <c r="R98" i="16"/>
  <c r="H105" i="16"/>
  <c r="R104" i="16"/>
  <c r="Q105" i="16"/>
  <c r="R105" i="16"/>
  <c r="L99" i="16"/>
  <c r="R99" i="16"/>
  <c r="R100" i="16"/>
  <c r="R101" i="16"/>
  <c r="R102" i="16"/>
  <c r="R103" i="16"/>
  <c r="R106" i="16"/>
  <c r="R107" i="16"/>
  <c r="H108" i="16"/>
  <c r="Q108" i="16"/>
  <c r="R108" i="16"/>
  <c r="H117" i="16"/>
  <c r="H116" i="16"/>
  <c r="I116" i="16"/>
  <c r="J116" i="16"/>
  <c r="H115" i="16"/>
  <c r="I114" i="16"/>
  <c r="Q113" i="16"/>
  <c r="R113" i="16"/>
  <c r="Q114" i="16"/>
  <c r="R114" i="16"/>
  <c r="Q115" i="16"/>
  <c r="R115" i="16"/>
  <c r="R110" i="16"/>
  <c r="R111" i="16"/>
  <c r="R112" i="16"/>
  <c r="H132" i="16"/>
  <c r="H131" i="16"/>
  <c r="I131" i="16"/>
  <c r="J131" i="16"/>
  <c r="H130" i="16"/>
  <c r="H129" i="16"/>
  <c r="H180" i="16"/>
  <c r="I180" i="16"/>
  <c r="H179" i="16"/>
  <c r="I179" i="16"/>
  <c r="H178" i="16"/>
  <c r="R133" i="16"/>
  <c r="Q178" i="16"/>
  <c r="R178" i="16"/>
  <c r="H174" i="16"/>
  <c r="H177" i="16"/>
  <c r="R124" i="16"/>
  <c r="Q177" i="16"/>
  <c r="R177" i="16"/>
  <c r="Q179" i="16"/>
  <c r="R179" i="16"/>
  <c r="H166" i="16"/>
  <c r="R165" i="16"/>
  <c r="Q166" i="16"/>
  <c r="R166" i="16"/>
  <c r="L175" i="16"/>
  <c r="R175" i="16"/>
  <c r="Q180" i="16"/>
  <c r="R180" i="16"/>
  <c r="L126" i="16"/>
  <c r="R126" i="16"/>
  <c r="L125" i="16"/>
  <c r="R125" i="16"/>
  <c r="Q129" i="16"/>
  <c r="R129" i="16"/>
  <c r="Q130" i="16"/>
  <c r="R130" i="16"/>
  <c r="Q131" i="16"/>
  <c r="R131" i="16"/>
  <c r="Q132" i="16"/>
  <c r="R132" i="16"/>
  <c r="L118" i="16"/>
  <c r="R118" i="16"/>
  <c r="R119" i="16"/>
  <c r="Q120" i="16"/>
  <c r="R120" i="16"/>
  <c r="R121" i="16"/>
  <c r="H122" i="16"/>
  <c r="Q122" i="16"/>
  <c r="R122" i="16"/>
  <c r="H123" i="16"/>
  <c r="Q123" i="16"/>
  <c r="R123" i="16"/>
  <c r="Q127" i="16"/>
  <c r="R127" i="16"/>
  <c r="Q128" i="16"/>
  <c r="R128" i="16"/>
  <c r="R134" i="16"/>
  <c r="R135" i="16"/>
  <c r="L136" i="16"/>
  <c r="R136" i="16"/>
  <c r="L137" i="16"/>
  <c r="R137" i="16"/>
  <c r="R138" i="16"/>
  <c r="R143" i="16"/>
  <c r="L139" i="16"/>
  <c r="R139" i="16"/>
  <c r="R140" i="16"/>
  <c r="R141" i="16"/>
  <c r="R142" i="16"/>
  <c r="R150" i="16"/>
  <c r="L144" i="16"/>
  <c r="R144" i="16"/>
  <c r="R145" i="16"/>
  <c r="H146" i="16"/>
  <c r="Q146" i="16"/>
  <c r="R146" i="16"/>
  <c r="R147" i="16"/>
  <c r="R148" i="16"/>
  <c r="R149" i="16"/>
  <c r="R153" i="16"/>
  <c r="L151" i="16"/>
  <c r="R151" i="16"/>
  <c r="Q152" i="16"/>
  <c r="R152" i="16"/>
  <c r="R156" i="16"/>
  <c r="L154" i="16"/>
  <c r="R154" i="16"/>
  <c r="Q155" i="16"/>
  <c r="R155" i="16"/>
  <c r="R159" i="16"/>
  <c r="L157" i="16"/>
  <c r="R157" i="16"/>
  <c r="R158" i="16"/>
  <c r="R162" i="16"/>
  <c r="L160" i="16"/>
  <c r="R160" i="16"/>
  <c r="R161" i="16"/>
  <c r="L163" i="16"/>
  <c r="R163" i="16"/>
  <c r="L164" i="16"/>
  <c r="R164" i="16"/>
  <c r="H169" i="16"/>
  <c r="L167" i="16"/>
  <c r="R167" i="16"/>
  <c r="R171" i="16"/>
  <c r="L173" i="16"/>
  <c r="R173" i="16"/>
  <c r="Q174" i="16"/>
  <c r="R174" i="16"/>
  <c r="L176" i="16"/>
  <c r="R176" i="16"/>
  <c r="Q181" i="16"/>
  <c r="R181" i="16"/>
  <c r="R182" i="16"/>
  <c r="R183" i="16"/>
  <c r="R184" i="16"/>
  <c r="R185" i="16"/>
  <c r="R186" i="16"/>
  <c r="H187" i="16"/>
  <c r="Q187" i="16"/>
  <c r="R187" i="16"/>
  <c r="K188" i="16"/>
  <c r="Q188" i="16"/>
  <c r="R188" i="16"/>
  <c r="Q189" i="16"/>
  <c r="R189" i="16"/>
  <c r="Q190" i="16"/>
  <c r="R190" i="16"/>
  <c r="Q191" i="16"/>
  <c r="R191" i="16"/>
  <c r="H192" i="16"/>
  <c r="I192" i="16"/>
  <c r="J192" i="16"/>
  <c r="H193" i="16"/>
  <c r="H194" i="16"/>
  <c r="H195" i="16"/>
  <c r="H196" i="16"/>
  <c r="H197" i="16"/>
  <c r="S172" i="16"/>
  <c r="T171" i="16"/>
  <c r="S171" i="16"/>
  <c r="U171" i="16"/>
  <c r="V171" i="16"/>
  <c r="Q172" i="16"/>
  <c r="R172" i="16"/>
  <c r="L170" i="16"/>
  <c r="Q170" i="16"/>
  <c r="K175" i="16"/>
  <c r="Z10" i="16"/>
  <c r="AG10" i="16"/>
  <c r="AN10" i="16"/>
  <c r="AU10" i="16"/>
  <c r="BB10" i="16"/>
  <c r="BI10" i="16"/>
  <c r="BP10" i="16"/>
  <c r="BW10" i="16"/>
  <c r="CD10" i="16"/>
  <c r="CK10" i="16"/>
  <c r="CR10" i="16"/>
  <c r="CY10" i="16"/>
  <c r="DF10" i="16"/>
  <c r="DM10" i="16"/>
  <c r="DT10" i="16"/>
  <c r="EA10" i="16"/>
  <c r="EH10" i="16"/>
  <c r="EO10" i="16"/>
  <c r="EV10" i="16"/>
  <c r="FC10" i="16"/>
  <c r="FJ10" i="16"/>
  <c r="FQ10" i="16"/>
  <c r="FX10" i="16"/>
  <c r="GE10" i="16"/>
  <c r="GL10" i="16"/>
  <c r="GS10" i="16"/>
  <c r="GZ10" i="16"/>
  <c r="HG10" i="16"/>
  <c r="HN10" i="16"/>
  <c r="HU10" i="16"/>
  <c r="IB10" i="16"/>
  <c r="II10" i="16"/>
  <c r="IP10" i="16"/>
  <c r="IW10" i="16"/>
  <c r="JD10" i="16"/>
  <c r="JK10" i="16"/>
  <c r="JR10" i="16"/>
  <c r="JY10" i="16"/>
  <c r="KF10" i="16"/>
  <c r="KM10" i="16"/>
  <c r="KT10" i="16"/>
  <c r="LA10" i="16"/>
  <c r="LH10" i="16"/>
  <c r="LO10" i="16"/>
  <c r="LV10" i="16"/>
  <c r="MC10" i="16"/>
  <c r="MJ10" i="16"/>
  <c r="MQ10" i="16"/>
  <c r="MX10" i="16"/>
  <c r="NE10" i="16"/>
  <c r="NL10" i="16"/>
  <c r="NS10" i="16"/>
  <c r="NS8" i="16"/>
  <c r="NS11" i="16"/>
  <c r="NS9" i="16"/>
  <c r="NT9" i="16"/>
  <c r="NU9" i="16"/>
  <c r="NV9" i="16"/>
  <c r="NW9" i="16"/>
  <c r="NX9" i="16"/>
  <c r="NY9" i="16"/>
  <c r="NL8" i="16"/>
  <c r="NL11" i="16"/>
  <c r="NL9" i="16"/>
  <c r="NM9" i="16"/>
  <c r="NN9" i="16"/>
  <c r="NO9" i="16"/>
  <c r="NP9" i="16"/>
  <c r="NQ9" i="16"/>
  <c r="NR9" i="16"/>
  <c r="NE8" i="16"/>
  <c r="NE11" i="16"/>
  <c r="NE9" i="16"/>
  <c r="NF9" i="16"/>
  <c r="NG9" i="16"/>
  <c r="NH9" i="16"/>
  <c r="NI9" i="16"/>
  <c r="NJ9" i="16"/>
  <c r="NK9" i="16"/>
  <c r="MX8" i="16"/>
  <c r="MX11" i="16"/>
  <c r="MX9" i="16"/>
  <c r="MY9" i="16"/>
  <c r="MZ9" i="16"/>
  <c r="NA9" i="16"/>
  <c r="NB9" i="16"/>
  <c r="NC9" i="16"/>
  <c r="ND9" i="16"/>
  <c r="MQ8" i="16"/>
  <c r="MQ11" i="16"/>
  <c r="MQ9" i="16"/>
  <c r="MR9" i="16"/>
  <c r="MS9" i="16"/>
  <c r="MT9" i="16"/>
  <c r="MU9" i="16"/>
  <c r="MV9" i="16"/>
  <c r="MW9" i="16"/>
  <c r="MJ8" i="16"/>
  <c r="MJ11" i="16"/>
  <c r="MJ9" i="16"/>
  <c r="MK9" i="16"/>
  <c r="ML9" i="16"/>
  <c r="MM9" i="16"/>
  <c r="MN9" i="16"/>
  <c r="MO9" i="16"/>
  <c r="MP9" i="16"/>
  <c r="MC8" i="16"/>
  <c r="MC11" i="16"/>
  <c r="MC9" i="16"/>
  <c r="MD9" i="16"/>
  <c r="ME9" i="16"/>
  <c r="MF9" i="16"/>
  <c r="MG9" i="16"/>
  <c r="MH9" i="16"/>
  <c r="MI9" i="16"/>
  <c r="LV8" i="16"/>
  <c r="LV11" i="16"/>
  <c r="LV9" i="16"/>
  <c r="LW9" i="16"/>
  <c r="LX9" i="16"/>
  <c r="LY9" i="16"/>
  <c r="LZ9" i="16"/>
  <c r="MA9" i="16"/>
  <c r="MB9" i="16"/>
  <c r="LO8" i="16"/>
  <c r="LO11" i="16"/>
  <c r="LO9" i="16"/>
  <c r="LP9" i="16"/>
  <c r="LQ9" i="16"/>
  <c r="LR9" i="16"/>
  <c r="LS9" i="16"/>
  <c r="LT9" i="16"/>
  <c r="LU9" i="16"/>
  <c r="LH8" i="16"/>
  <c r="LH11" i="16"/>
  <c r="LH9" i="16"/>
  <c r="LI9" i="16"/>
  <c r="LJ9" i="16"/>
  <c r="LK9" i="16"/>
  <c r="LL9" i="16"/>
  <c r="LM9" i="16"/>
  <c r="LN9" i="16"/>
  <c r="LA8" i="16"/>
  <c r="LA11" i="16"/>
  <c r="LA9" i="16"/>
  <c r="LB9" i="16"/>
  <c r="LC9" i="16"/>
  <c r="LD9" i="16"/>
  <c r="LE9" i="16"/>
  <c r="LF9" i="16"/>
  <c r="LG9" i="16"/>
  <c r="KT8" i="16"/>
  <c r="KT11" i="16"/>
  <c r="KT9" i="16"/>
  <c r="KU9" i="16"/>
  <c r="KV9" i="16"/>
  <c r="KW9" i="16"/>
  <c r="KX9" i="16"/>
  <c r="KY9" i="16"/>
  <c r="KZ9" i="16"/>
  <c r="KM8" i="16"/>
  <c r="KM11" i="16"/>
  <c r="KM9" i="16"/>
  <c r="KN9" i="16"/>
  <c r="KO9" i="16"/>
  <c r="KP9" i="16"/>
  <c r="KQ9" i="16"/>
  <c r="KR9" i="16"/>
  <c r="KS9" i="16"/>
  <c r="KF8" i="16"/>
  <c r="KF11" i="16"/>
  <c r="KF9" i="16"/>
  <c r="KG9" i="16"/>
  <c r="KH9" i="16"/>
  <c r="KI9" i="16"/>
  <c r="KJ9" i="16"/>
  <c r="KK9" i="16"/>
  <c r="KL9" i="16"/>
  <c r="JY8" i="16"/>
  <c r="JY11" i="16"/>
  <c r="JY9" i="16"/>
  <c r="JZ9" i="16"/>
  <c r="KA9" i="16"/>
  <c r="KB9" i="16"/>
  <c r="KC9" i="16"/>
  <c r="KD9" i="16"/>
  <c r="KE9" i="16"/>
  <c r="JR8" i="16"/>
  <c r="JR11" i="16"/>
  <c r="JR9" i="16"/>
  <c r="JS9" i="16"/>
  <c r="JT9" i="16"/>
  <c r="JU9" i="16"/>
  <c r="JV9" i="16"/>
  <c r="JW9" i="16"/>
  <c r="JX9" i="16"/>
  <c r="JK8" i="16"/>
  <c r="JK11" i="16"/>
  <c r="JK9" i="16"/>
  <c r="JL9" i="16"/>
  <c r="JM9" i="16"/>
  <c r="JN9" i="16"/>
  <c r="JO9" i="16"/>
  <c r="JP9" i="16"/>
  <c r="JQ9" i="16"/>
  <c r="JD8" i="16"/>
  <c r="JD11" i="16"/>
  <c r="JD9" i="16"/>
  <c r="JE9" i="16"/>
  <c r="JF9" i="16"/>
  <c r="JG9" i="16"/>
  <c r="JH9" i="16"/>
  <c r="JI9" i="16"/>
  <c r="JJ9" i="16"/>
  <c r="IW8" i="16"/>
  <c r="IW11" i="16"/>
  <c r="IW9" i="16"/>
  <c r="IX9" i="16"/>
  <c r="IY9" i="16"/>
  <c r="IZ9" i="16"/>
  <c r="JA9" i="16"/>
  <c r="JB9" i="16"/>
  <c r="JC9" i="16"/>
  <c r="IP8" i="16"/>
  <c r="IP11" i="16"/>
  <c r="IP9" i="16"/>
  <c r="IQ9" i="16"/>
  <c r="IR9" i="16"/>
  <c r="IS9" i="16"/>
  <c r="IT9" i="16"/>
  <c r="IU9" i="16"/>
  <c r="IV9" i="16"/>
  <c r="II8" i="16"/>
  <c r="II11" i="16"/>
  <c r="II9" i="16"/>
  <c r="IJ9" i="16"/>
  <c r="IK9" i="16"/>
  <c r="IL9" i="16"/>
  <c r="IM9" i="16"/>
  <c r="IN9" i="16"/>
  <c r="IO9" i="16"/>
  <c r="IB8" i="16"/>
  <c r="IB11" i="16"/>
  <c r="IB9" i="16"/>
  <c r="IC9" i="16"/>
  <c r="ID9" i="16"/>
  <c r="IE9" i="16"/>
  <c r="IF9" i="16"/>
  <c r="IG9" i="16"/>
  <c r="IH9" i="16"/>
  <c r="HU8" i="16"/>
  <c r="HU11" i="16"/>
  <c r="HU9" i="16"/>
  <c r="HV9" i="16"/>
  <c r="HW9" i="16"/>
  <c r="HX9" i="16"/>
  <c r="HY9" i="16"/>
  <c r="HZ9" i="16"/>
  <c r="IA9" i="16"/>
  <c r="HN8" i="16"/>
  <c r="HN11" i="16"/>
  <c r="HN9" i="16"/>
  <c r="HO9" i="16"/>
  <c r="HP9" i="16"/>
  <c r="HQ9" i="16"/>
  <c r="HR9" i="16"/>
  <c r="HS9" i="16"/>
  <c r="HT9" i="16"/>
  <c r="HG8" i="16"/>
  <c r="HG11" i="16"/>
  <c r="HG9" i="16"/>
  <c r="HH9" i="16"/>
  <c r="HI9" i="16"/>
  <c r="HJ9" i="16"/>
  <c r="HK9" i="16"/>
  <c r="HL9" i="16"/>
  <c r="HM9" i="16"/>
  <c r="GZ8" i="16"/>
  <c r="GZ11" i="16"/>
  <c r="GZ9" i="16"/>
  <c r="HA9" i="16"/>
  <c r="HB9" i="16"/>
  <c r="HC9" i="16"/>
  <c r="HD9" i="16"/>
  <c r="HE9" i="16"/>
  <c r="HF9" i="16"/>
  <c r="GS8" i="16"/>
  <c r="GS11" i="16"/>
  <c r="GS9" i="16"/>
  <c r="GT9" i="16"/>
  <c r="GU9" i="16"/>
  <c r="GV9" i="16"/>
  <c r="GW9" i="16"/>
  <c r="GX9" i="16"/>
  <c r="GY9" i="16"/>
  <c r="GL8" i="16"/>
  <c r="GL11" i="16"/>
  <c r="GL9" i="16"/>
  <c r="GM9" i="16"/>
  <c r="GN9" i="16"/>
  <c r="GO9" i="16"/>
  <c r="GP9" i="16"/>
  <c r="GQ9" i="16"/>
  <c r="GR9" i="16"/>
  <c r="GE8" i="16"/>
  <c r="GE11" i="16"/>
  <c r="GE9" i="16"/>
  <c r="GF9" i="16"/>
  <c r="GG9" i="16"/>
  <c r="GH9" i="16"/>
  <c r="GI9" i="16"/>
  <c r="GJ9" i="16"/>
  <c r="GK9" i="16"/>
  <c r="FX8" i="16"/>
  <c r="FX11" i="16"/>
  <c r="FX9" i="16"/>
  <c r="FY9" i="16"/>
  <c r="FZ9" i="16"/>
  <c r="GA9" i="16"/>
  <c r="GB9" i="16"/>
  <c r="GC9" i="16"/>
  <c r="GD9" i="16"/>
  <c r="FQ8" i="16"/>
  <c r="FQ11" i="16"/>
  <c r="FQ9" i="16"/>
  <c r="FR9" i="16"/>
  <c r="FS9" i="16"/>
  <c r="FT9" i="16"/>
  <c r="FU9" i="16"/>
  <c r="FV9" i="16"/>
  <c r="FW9" i="16"/>
  <c r="FJ8" i="16"/>
  <c r="FJ11" i="16"/>
  <c r="FJ9" i="16"/>
  <c r="FK9" i="16"/>
  <c r="FL9" i="16"/>
  <c r="FM9" i="16"/>
  <c r="FN9" i="16"/>
  <c r="FO9" i="16"/>
  <c r="FP9" i="16"/>
  <c r="FC8" i="16"/>
  <c r="FC11" i="16"/>
  <c r="FC9" i="16"/>
  <c r="FD9" i="16"/>
  <c r="FE9" i="16"/>
  <c r="FF9" i="16"/>
  <c r="FG9" i="16"/>
  <c r="FH9" i="16"/>
  <c r="FI9" i="16"/>
  <c r="EV8" i="16"/>
  <c r="EV11" i="16"/>
  <c r="EV9" i="16"/>
  <c r="EW9" i="16"/>
  <c r="EX9" i="16"/>
  <c r="EY9" i="16"/>
  <c r="EZ9" i="16"/>
  <c r="FA9" i="16"/>
  <c r="FB9" i="16"/>
  <c r="EO8" i="16"/>
  <c r="EO11" i="16"/>
  <c r="EO9" i="16"/>
  <c r="EP9" i="16"/>
  <c r="EQ9" i="16"/>
  <c r="ER9" i="16"/>
  <c r="ES9" i="16"/>
  <c r="ET9" i="16"/>
  <c r="EU9" i="16"/>
  <c r="EH8" i="16"/>
  <c r="EH11" i="16"/>
  <c r="EH9" i="16"/>
  <c r="EI9" i="16"/>
  <c r="EJ9" i="16"/>
  <c r="EK9" i="16"/>
  <c r="EL9" i="16"/>
  <c r="EM9" i="16"/>
  <c r="EN9" i="16"/>
  <c r="EA8" i="16"/>
  <c r="EA11" i="16"/>
  <c r="EA9" i="16"/>
  <c r="EB9" i="16"/>
  <c r="EC9" i="16"/>
  <c r="ED9" i="16"/>
  <c r="EE9" i="16"/>
  <c r="EF9" i="16"/>
  <c r="EG9" i="16"/>
  <c r="DT8" i="16"/>
  <c r="DT11" i="16"/>
  <c r="DT9" i="16"/>
  <c r="DU9" i="16"/>
  <c r="DV9" i="16"/>
  <c r="DW9" i="16"/>
  <c r="DX9" i="16"/>
  <c r="DY9" i="16"/>
  <c r="DZ9" i="16"/>
  <c r="DM8" i="16"/>
  <c r="DM11" i="16"/>
  <c r="DM9" i="16"/>
  <c r="DN9" i="16"/>
  <c r="DO9" i="16"/>
  <c r="DP9" i="16"/>
  <c r="DQ9" i="16"/>
  <c r="DR9" i="16"/>
  <c r="DS9" i="16"/>
  <c r="DF8" i="16"/>
  <c r="DF11" i="16"/>
  <c r="DF9" i="16"/>
  <c r="DG9" i="16"/>
  <c r="DH9" i="16"/>
  <c r="DI9" i="16"/>
  <c r="DJ9" i="16"/>
  <c r="DK9" i="16"/>
  <c r="DL9" i="16"/>
  <c r="CY8" i="16"/>
  <c r="CY11" i="16"/>
  <c r="CY9" i="16"/>
  <c r="CZ9" i="16"/>
  <c r="DA9" i="16"/>
  <c r="DB9" i="16"/>
  <c r="DC9" i="16"/>
  <c r="DD9" i="16"/>
  <c r="DE9" i="16"/>
  <c r="CR8" i="16"/>
  <c r="CR11" i="16"/>
  <c r="CR9" i="16"/>
  <c r="CS9" i="16"/>
  <c r="CT9" i="16"/>
  <c r="CU9" i="16"/>
  <c r="CV9" i="16"/>
  <c r="CW9" i="16"/>
  <c r="CX9" i="16"/>
  <c r="CK8" i="16"/>
  <c r="CK11" i="16"/>
  <c r="CK9" i="16"/>
  <c r="CL9" i="16"/>
  <c r="CM9" i="16"/>
  <c r="CN9" i="16"/>
  <c r="CO9" i="16"/>
  <c r="CP9" i="16"/>
  <c r="CQ9" i="16"/>
  <c r="CD8" i="16"/>
  <c r="CD11" i="16"/>
  <c r="CD9" i="16"/>
  <c r="CE9" i="16"/>
  <c r="CF9" i="16"/>
  <c r="CG9" i="16"/>
  <c r="CH9" i="16"/>
  <c r="CI9" i="16"/>
  <c r="CJ9" i="16"/>
  <c r="BW8" i="16"/>
  <c r="BW11" i="16"/>
  <c r="BW9" i="16"/>
  <c r="BX9" i="16"/>
  <c r="BY9" i="16"/>
  <c r="BZ9" i="16"/>
  <c r="CA9" i="16"/>
  <c r="CB9" i="16"/>
  <c r="CC9" i="16"/>
  <c r="BP8" i="16"/>
  <c r="BP11" i="16"/>
  <c r="BP9" i="16"/>
  <c r="BQ9" i="16"/>
  <c r="BR9" i="16"/>
  <c r="BS9" i="16"/>
  <c r="BT9" i="16"/>
  <c r="BU9" i="16"/>
  <c r="BV9" i="16"/>
  <c r="BI8" i="16"/>
  <c r="BI11" i="16"/>
  <c r="BI9" i="16"/>
  <c r="BJ9" i="16"/>
  <c r="BK9" i="16"/>
  <c r="BL9" i="16"/>
  <c r="BM9" i="16"/>
  <c r="BN9" i="16"/>
  <c r="BO9" i="16"/>
  <c r="BB8" i="16"/>
  <c r="BB11" i="16"/>
  <c r="BB9" i="16"/>
  <c r="BC9" i="16"/>
  <c r="BD9" i="16"/>
  <c r="BE9" i="16"/>
  <c r="BF9" i="16"/>
  <c r="BG9" i="16"/>
  <c r="BH9" i="16"/>
  <c r="AU8" i="16"/>
  <c r="AU11" i="16"/>
  <c r="AU9" i="16"/>
  <c r="AV9" i="16"/>
  <c r="AW9" i="16"/>
  <c r="AX9" i="16"/>
  <c r="AY9" i="16"/>
  <c r="AZ9" i="16"/>
  <c r="BA9" i="16"/>
  <c r="AN8" i="16"/>
  <c r="AN11" i="16"/>
  <c r="AN9" i="16"/>
  <c r="AO9" i="16"/>
  <c r="AP9" i="16"/>
  <c r="AQ9" i="16"/>
  <c r="AR9" i="16"/>
  <c r="AS9" i="16"/>
  <c r="AT9" i="16"/>
  <c r="AG8" i="16"/>
  <c r="AG11" i="16"/>
  <c r="AG9" i="16"/>
  <c r="AH9" i="16"/>
  <c r="AI9" i="16"/>
  <c r="AJ9" i="16"/>
  <c r="AK9" i="16"/>
  <c r="AL9" i="16"/>
  <c r="AM9" i="16"/>
  <c r="Z8" i="16"/>
  <c r="Z11" i="16"/>
  <c r="Z9" i="16"/>
  <c r="AA9" i="16"/>
  <c r="AB9" i="16"/>
  <c r="AC9" i="16"/>
  <c r="AD9" i="16"/>
  <c r="AE9" i="16"/>
  <c r="AF9" i="16"/>
  <c r="E9" i="16"/>
  <c r="K113" i="16"/>
  <c r="L150" i="16"/>
  <c r="L158" i="16"/>
  <c r="L161" i="16"/>
  <c r="L184" i="16"/>
  <c r="K191" i="16"/>
  <c r="K125" i="16"/>
  <c r="Q125" i="16"/>
  <c r="S127" i="16"/>
  <c r="S128" i="16"/>
  <c r="S126" i="16"/>
  <c r="Q186" i="16"/>
  <c r="T186" i="16"/>
  <c r="S186" i="16"/>
  <c r="U186" i="16"/>
  <c r="V186" i="16"/>
  <c r="Q185" i="16"/>
  <c r="T185" i="16"/>
  <c r="S185" i="16"/>
  <c r="U185" i="16"/>
  <c r="V185" i="16"/>
  <c r="Q162" i="16"/>
  <c r="K163" i="16"/>
  <c r="H165" i="16"/>
  <c r="S169" i="16"/>
  <c r="Q168" i="16"/>
  <c r="T168" i="16"/>
  <c r="S168" i="16"/>
  <c r="U168" i="16"/>
  <c r="V168" i="16"/>
  <c r="K167" i="16"/>
  <c r="Q167" i="16"/>
  <c r="S180" i="16"/>
  <c r="S179" i="16"/>
  <c r="T177" i="16"/>
  <c r="S177" i="16"/>
  <c r="U177" i="16"/>
  <c r="V177" i="16"/>
  <c r="K176" i="16"/>
  <c r="Q176" i="16"/>
  <c r="H175" i="16"/>
  <c r="T174" i="16"/>
  <c r="S174" i="16"/>
  <c r="U174" i="16"/>
  <c r="V174" i="16"/>
  <c r="K173" i="16"/>
  <c r="Q173" i="16"/>
  <c r="S166" i="16"/>
  <c r="H162" i="16"/>
  <c r="H161" i="16"/>
  <c r="Q158" i="16"/>
  <c r="K157" i="16"/>
  <c r="T162" i="16"/>
  <c r="S162" i="16"/>
  <c r="U162" i="16"/>
  <c r="V162" i="16"/>
  <c r="Q161" i="16"/>
  <c r="T161" i="16"/>
  <c r="S161" i="16"/>
  <c r="U161" i="16"/>
  <c r="V161" i="16"/>
  <c r="K160" i="16"/>
  <c r="Q160" i="16"/>
  <c r="T160" i="16"/>
  <c r="S160" i="16"/>
  <c r="U160" i="16"/>
  <c r="V160" i="16"/>
  <c r="Q159" i="16"/>
  <c r="T159" i="16"/>
  <c r="S159" i="16"/>
  <c r="U159" i="16"/>
  <c r="V159" i="16"/>
  <c r="H159" i="16"/>
  <c r="T158" i="16"/>
  <c r="S158" i="16"/>
  <c r="U158" i="16"/>
  <c r="V158" i="16"/>
  <c r="Q157" i="16"/>
  <c r="T157" i="16"/>
  <c r="S157" i="16"/>
  <c r="U157" i="16"/>
  <c r="V157" i="16"/>
  <c r="H156" i="16"/>
  <c r="K154" i="16"/>
  <c r="H153" i="16"/>
  <c r="H152" i="16"/>
  <c r="Q153" i="16"/>
  <c r="K151" i="16"/>
  <c r="Q156" i="16"/>
  <c r="T156" i="16"/>
  <c r="S156" i="16"/>
  <c r="U156" i="16"/>
  <c r="V156" i="16"/>
  <c r="H155" i="16"/>
  <c r="Q154" i="16"/>
  <c r="Q183" i="16"/>
  <c r="Q184" i="16"/>
  <c r="T154" i="16"/>
  <c r="S154" i="16"/>
  <c r="U154" i="16"/>
  <c r="V154" i="16"/>
  <c r="T153" i="16"/>
  <c r="S153" i="16"/>
  <c r="U153" i="16"/>
  <c r="V153" i="16"/>
  <c r="T152" i="16"/>
  <c r="S152" i="16"/>
  <c r="U152" i="16"/>
  <c r="V152" i="16"/>
  <c r="Q151" i="16"/>
  <c r="T151" i="16"/>
  <c r="S151" i="16"/>
  <c r="U151" i="16"/>
  <c r="V151" i="16"/>
  <c r="T108" i="16"/>
  <c r="S108" i="16"/>
  <c r="U108" i="16"/>
  <c r="V108" i="16"/>
  <c r="H124" i="16"/>
  <c r="Q124" i="16"/>
  <c r="S125" i="16"/>
  <c r="T124" i="16"/>
  <c r="S124" i="16"/>
  <c r="U124" i="16"/>
  <c r="V124" i="16"/>
  <c r="S123" i="16"/>
  <c r="T122" i="16"/>
  <c r="S122" i="16"/>
  <c r="U122" i="16"/>
  <c r="V122" i="16"/>
  <c r="H121" i="16"/>
  <c r="S129" i="16"/>
  <c r="Q121" i="16"/>
  <c r="T121" i="16"/>
  <c r="S121" i="16"/>
  <c r="U121" i="16"/>
  <c r="V121" i="16"/>
  <c r="K110" i="16"/>
  <c r="Q119" i="16"/>
  <c r="S117" i="16"/>
  <c r="S116" i="16"/>
  <c r="T115" i="16"/>
  <c r="S115" i="16"/>
  <c r="U115" i="16"/>
  <c r="V115" i="16"/>
  <c r="T114" i="16"/>
  <c r="S114" i="16"/>
  <c r="U114" i="16"/>
  <c r="V114" i="16"/>
  <c r="T113" i="16"/>
  <c r="S113" i="16"/>
  <c r="U113" i="16"/>
  <c r="V113" i="16"/>
  <c r="H112" i="16"/>
  <c r="Q112" i="16"/>
  <c r="T112" i="16"/>
  <c r="S112" i="16"/>
  <c r="U112" i="16"/>
  <c r="V112" i="16"/>
  <c r="Q111" i="16"/>
  <c r="T111" i="16"/>
  <c r="S111" i="16"/>
  <c r="U111" i="16"/>
  <c r="V111" i="16"/>
  <c r="Q110" i="16"/>
  <c r="T110" i="16"/>
  <c r="S110" i="16"/>
  <c r="U110" i="16"/>
  <c r="V110" i="16"/>
  <c r="Q109" i="16"/>
  <c r="H96" i="16"/>
  <c r="Q96" i="16"/>
  <c r="T96" i="16"/>
  <c r="S96" i="16"/>
  <c r="U96" i="16"/>
  <c r="V96" i="16"/>
  <c r="Q95" i="16"/>
  <c r="I104" i="16"/>
  <c r="J104" i="16"/>
  <c r="Q106" i="16"/>
  <c r="H107" i="16"/>
  <c r="I107" i="16"/>
  <c r="Q143" i="16"/>
  <c r="S184" i="16"/>
  <c r="T183" i="16"/>
  <c r="S183" i="16"/>
  <c r="U183" i="16"/>
  <c r="V183" i="16"/>
  <c r="H95" i="16"/>
  <c r="T95" i="16"/>
  <c r="S95" i="16"/>
  <c r="U95" i="16"/>
  <c r="V95" i="16"/>
  <c r="Q97" i="16"/>
  <c r="T97" i="16"/>
  <c r="S97" i="16"/>
  <c r="U97" i="16"/>
  <c r="V97" i="16"/>
  <c r="Q98" i="16"/>
  <c r="S98" i="16"/>
  <c r="T98" i="16"/>
  <c r="U98" i="16"/>
  <c r="V98" i="16"/>
  <c r="T94" i="16"/>
  <c r="S94" i="16"/>
  <c r="U94" i="16"/>
  <c r="V94" i="16"/>
  <c r="T93" i="16"/>
  <c r="S93" i="16"/>
  <c r="U93" i="16"/>
  <c r="V93" i="16"/>
  <c r="J149" i="16"/>
  <c r="H92" i="16"/>
  <c r="Q92" i="16"/>
  <c r="T92" i="16"/>
  <c r="S92" i="16"/>
  <c r="U92" i="16"/>
  <c r="V92" i="16"/>
  <c r="H91" i="16"/>
  <c r="Q91" i="16"/>
  <c r="T91" i="16"/>
  <c r="S91" i="16"/>
  <c r="U91" i="16"/>
  <c r="V91" i="16"/>
  <c r="I102" i="16"/>
  <c r="H103" i="16"/>
  <c r="H150" i="16"/>
  <c r="H149" i="16"/>
  <c r="I149" i="16"/>
  <c r="Q149" i="16"/>
  <c r="Q150" i="16"/>
  <c r="H142" i="16"/>
  <c r="I142" i="16"/>
  <c r="Q142" i="16"/>
  <c r="H147" i="16"/>
  <c r="Q147" i="16"/>
  <c r="H182" i="16"/>
  <c r="Q182" i="16"/>
  <c r="T190" i="16"/>
  <c r="S190" i="16"/>
  <c r="U190" i="16"/>
  <c r="V190" i="16"/>
  <c r="S187" i="16"/>
  <c r="S192" i="16"/>
  <c r="S191" i="16"/>
  <c r="T191" i="16"/>
  <c r="U191" i="16"/>
  <c r="V191" i="16"/>
  <c r="S189" i="16"/>
  <c r="T189" i="16"/>
  <c r="U189" i="16"/>
  <c r="V189" i="16"/>
  <c r="S107" i="16"/>
  <c r="S106" i="16"/>
  <c r="T106" i="16"/>
  <c r="U106" i="16"/>
  <c r="V106" i="16"/>
  <c r="H145" i="16"/>
  <c r="Q145" i="16"/>
  <c r="K144" i="16"/>
  <c r="Q144" i="16"/>
  <c r="K118" i="16"/>
  <c r="Q118" i="16"/>
  <c r="Q148" i="16"/>
  <c r="H143" i="16"/>
  <c r="S105" i="16"/>
  <c r="S104" i="16"/>
  <c r="E8" i="16"/>
  <c r="S100" i="16"/>
  <c r="S101" i="16"/>
  <c r="S102" i="16"/>
  <c r="S103" i="16"/>
  <c r="S118" i="16"/>
  <c r="S119" i="16"/>
  <c r="T119" i="16"/>
  <c r="U119" i="16"/>
  <c r="V119" i="16"/>
  <c r="S120" i="16"/>
  <c r="T120" i="16"/>
  <c r="U120" i="16"/>
  <c r="V120" i="16"/>
  <c r="S130" i="16"/>
  <c r="S131" i="16"/>
  <c r="S132" i="16"/>
  <c r="Q134" i="16"/>
  <c r="S134" i="16"/>
  <c r="T134" i="16"/>
  <c r="U134" i="16"/>
  <c r="V134" i="16"/>
  <c r="Q135" i="16"/>
  <c r="S135" i="16"/>
  <c r="T135" i="16"/>
  <c r="U135" i="16"/>
  <c r="V135" i="16"/>
  <c r="H84" i="16"/>
  <c r="I84" i="16"/>
  <c r="Q84" i="16"/>
  <c r="K136" i="16"/>
  <c r="Q136" i="16"/>
  <c r="S136" i="16"/>
  <c r="T136" i="16"/>
  <c r="U136" i="16"/>
  <c r="V136" i="16"/>
  <c r="Q137" i="16"/>
  <c r="S137" i="16"/>
  <c r="T137" i="16"/>
  <c r="U137" i="16"/>
  <c r="V137" i="16"/>
  <c r="Q138" i="16"/>
  <c r="S138" i="16"/>
  <c r="T138" i="16"/>
  <c r="U138" i="16"/>
  <c r="V138" i="16"/>
  <c r="Q140" i="16"/>
  <c r="K139" i="16"/>
  <c r="Q139" i="16"/>
  <c r="S139" i="16"/>
  <c r="T139" i="16"/>
  <c r="U139" i="16"/>
  <c r="V139" i="16"/>
  <c r="S140" i="16"/>
  <c r="T140" i="16"/>
  <c r="U140" i="16"/>
  <c r="V140" i="16"/>
  <c r="Q141" i="16"/>
  <c r="S141" i="16"/>
  <c r="T141" i="16"/>
  <c r="U141" i="16"/>
  <c r="V141" i="16"/>
  <c r="S142" i="16"/>
  <c r="T142" i="16"/>
  <c r="U142" i="16"/>
  <c r="V142" i="16"/>
  <c r="S143" i="16"/>
  <c r="T143" i="16"/>
  <c r="U143" i="16"/>
  <c r="V143" i="16"/>
  <c r="S144" i="16"/>
  <c r="T144" i="16"/>
  <c r="U144" i="16"/>
  <c r="V144" i="16"/>
  <c r="S145" i="16"/>
  <c r="T145" i="16"/>
  <c r="U145" i="16"/>
  <c r="V145" i="16"/>
  <c r="S146" i="16"/>
  <c r="T146" i="16"/>
  <c r="U146" i="16"/>
  <c r="V146" i="16"/>
  <c r="S147" i="16"/>
  <c r="T147" i="16"/>
  <c r="U147" i="16"/>
  <c r="V147" i="16"/>
  <c r="S148" i="16"/>
  <c r="T148" i="16"/>
  <c r="U148" i="16"/>
  <c r="V148" i="16"/>
  <c r="S149" i="16"/>
  <c r="T149" i="16"/>
  <c r="U149" i="16"/>
  <c r="V149" i="16"/>
  <c r="S150" i="16"/>
  <c r="T150" i="16"/>
  <c r="U150" i="16"/>
  <c r="V150" i="16"/>
  <c r="S181" i="16"/>
  <c r="T181" i="16"/>
  <c r="U181" i="16"/>
  <c r="V181" i="16"/>
  <c r="S182" i="16"/>
  <c r="T182" i="16"/>
  <c r="U182" i="16"/>
  <c r="V182" i="16"/>
  <c r="S90" i="16"/>
  <c r="T90" i="16"/>
  <c r="U90" i="16"/>
  <c r="V90" i="16"/>
  <c r="Q85" i="16"/>
  <c r="S85" i="16"/>
  <c r="T85" i="16"/>
  <c r="U85" i="16"/>
  <c r="V85" i="16"/>
  <c r="S86" i="16"/>
  <c r="Q86" i="16"/>
  <c r="T86" i="16"/>
  <c r="U86" i="16"/>
  <c r="V86" i="16"/>
  <c r="S87" i="16"/>
  <c r="H87" i="16"/>
  <c r="Q87" i="16"/>
  <c r="T87" i="16"/>
  <c r="U87" i="16"/>
  <c r="V87" i="16"/>
  <c r="S88" i="16"/>
  <c r="T88" i="16"/>
  <c r="U88" i="16"/>
  <c r="V88" i="16"/>
  <c r="S89" i="16"/>
  <c r="H89" i="16"/>
  <c r="Q89" i="16"/>
  <c r="T89" i="16"/>
  <c r="U89" i="16"/>
  <c r="V89" i="16"/>
  <c r="Q69" i="16"/>
  <c r="S69" i="16"/>
  <c r="T69" i="16"/>
  <c r="U69" i="16"/>
  <c r="V69" i="16"/>
  <c r="Q70" i="16"/>
  <c r="S70" i="16"/>
  <c r="T70" i="16"/>
  <c r="U70" i="16"/>
  <c r="V70" i="16"/>
  <c r="Q71" i="16"/>
  <c r="S71" i="16"/>
  <c r="T71" i="16"/>
  <c r="U71" i="16"/>
  <c r="V71" i="16"/>
  <c r="Q72" i="16"/>
  <c r="S72" i="16"/>
  <c r="T72" i="16"/>
  <c r="U72" i="16"/>
  <c r="V72" i="16"/>
  <c r="Q73" i="16"/>
  <c r="S73" i="16"/>
  <c r="T73" i="16"/>
  <c r="U73" i="16"/>
  <c r="V73" i="16"/>
  <c r="H74" i="16"/>
  <c r="Q74" i="16"/>
  <c r="S74" i="16"/>
  <c r="T74" i="16"/>
  <c r="U74" i="16"/>
  <c r="V74" i="16"/>
  <c r="H75" i="16"/>
  <c r="Q75" i="16"/>
  <c r="S75" i="16"/>
  <c r="T75" i="16"/>
  <c r="U75" i="16"/>
  <c r="V75" i="16"/>
  <c r="Q76" i="16"/>
  <c r="S76" i="16"/>
  <c r="T76" i="16"/>
  <c r="U76" i="16"/>
  <c r="V76" i="16"/>
  <c r="H77" i="16"/>
  <c r="I77" i="16"/>
  <c r="Q77" i="16"/>
  <c r="S77" i="16"/>
  <c r="T77" i="16"/>
  <c r="U77" i="16"/>
  <c r="V77" i="16"/>
  <c r="Q78" i="16"/>
  <c r="S78" i="16"/>
  <c r="T78" i="16"/>
  <c r="U78" i="16"/>
  <c r="V78" i="16"/>
  <c r="S79" i="16"/>
  <c r="T79" i="16"/>
  <c r="U79" i="16"/>
  <c r="V79" i="16"/>
  <c r="S80" i="16"/>
  <c r="T80" i="16"/>
  <c r="U80" i="16"/>
  <c r="V80" i="16"/>
  <c r="S81" i="16"/>
  <c r="T81" i="16"/>
  <c r="U81" i="16"/>
  <c r="V81" i="16"/>
  <c r="S82" i="16"/>
  <c r="T82" i="16"/>
  <c r="U82" i="16"/>
  <c r="V82" i="16"/>
  <c r="S83" i="16"/>
  <c r="T83" i="16"/>
  <c r="U83" i="16"/>
  <c r="V83" i="16"/>
  <c r="S84" i="16"/>
  <c r="T84" i="16"/>
  <c r="U84" i="16"/>
  <c r="V84" i="16"/>
  <c r="V68" i="16"/>
  <c r="U68" i="16"/>
  <c r="T68" i="16"/>
  <c r="S68" i="16"/>
  <c r="H18" i="16"/>
  <c r="H37" i="16"/>
  <c r="H57" i="16"/>
  <c r="H58" i="16"/>
  <c r="H78" i="16"/>
  <c r="H86" i="16"/>
  <c r="H136" i="16"/>
  <c r="H137" i="16"/>
  <c r="H138" i="16"/>
  <c r="I137" i="16"/>
  <c r="J58" i="16"/>
  <c r="I58" i="16"/>
  <c r="I57" i="16"/>
  <c r="I37" i="16"/>
  <c r="Q29" i="16"/>
  <c r="Q31" i="16"/>
  <c r="Q14" i="16"/>
  <c r="Q16" i="16"/>
  <c r="Q17" i="16"/>
  <c r="Q18" i="16"/>
  <c r="Q32" i="16"/>
  <c r="Q36" i="16"/>
  <c r="Q37" i="16"/>
  <c r="Q38" i="16"/>
  <c r="Q39" i="16"/>
  <c r="Q43" i="16"/>
  <c r="Q48" i="16"/>
  <c r="Q49" i="16"/>
  <c r="Q50" i="16"/>
  <c r="Q51" i="16"/>
  <c r="Q52" i="16"/>
  <c r="Q53" i="16"/>
  <c r="Q55" i="16"/>
  <c r="Q56" i="16"/>
  <c r="Q57" i="16"/>
  <c r="Q58" i="16"/>
  <c r="Q59" i="16"/>
  <c r="Q60" i="16"/>
  <c r="Q23" i="16"/>
  <c r="E159" i="6"/>
  <c r="Q7" i="16"/>
  <c r="U13" i="16"/>
  <c r="T14" i="16"/>
  <c r="S14" i="16"/>
  <c r="U14" i="16"/>
  <c r="V14" i="16"/>
  <c r="S13" i="16"/>
  <c r="T13" i="16"/>
  <c r="V13" i="16"/>
  <c r="Z12" i="16"/>
  <c r="AA8" i="16"/>
  <c r="AB8" i="16"/>
  <c r="AC8" i="16"/>
  <c r="AD8" i="16"/>
  <c r="AE8" i="16"/>
  <c r="AF8" i="16"/>
  <c r="AG12" i="16"/>
  <c r="AN12" i="16"/>
  <c r="AH8" i="16"/>
  <c r="AI8" i="16"/>
  <c r="AJ8" i="16"/>
  <c r="AK8" i="16"/>
  <c r="AL8" i="16"/>
  <c r="AM8" i="16"/>
  <c r="AO8" i="16"/>
  <c r="AP8" i="16"/>
  <c r="AQ8" i="16"/>
  <c r="AR8" i="16"/>
  <c r="AS8" i="16"/>
  <c r="AT8" i="16"/>
  <c r="AU12" i="16"/>
  <c r="AV8" i="16"/>
  <c r="AW8" i="16"/>
  <c r="AX8" i="16"/>
  <c r="AY8" i="16"/>
  <c r="AZ8" i="16"/>
  <c r="BA8" i="16"/>
  <c r="BB12" i="16"/>
  <c r="BC8" i="16"/>
  <c r="BD8" i="16"/>
  <c r="BE8" i="16"/>
  <c r="BF8" i="16"/>
  <c r="BG8" i="16"/>
  <c r="BH8" i="16"/>
  <c r="BI12" i="16"/>
  <c r="BJ8" i="16"/>
  <c r="BK8" i="16"/>
  <c r="BL8" i="16"/>
  <c r="BM8" i="16"/>
  <c r="BN8" i="16"/>
  <c r="BO8" i="16"/>
  <c r="BP12" i="16"/>
  <c r="BQ8" i="16"/>
  <c r="BR8" i="16"/>
  <c r="BS8" i="16"/>
  <c r="BT8" i="16"/>
  <c r="BU8" i="16"/>
  <c r="BV8" i="16"/>
  <c r="BW12" i="16"/>
  <c r="BX8" i="16"/>
  <c r="BY8" i="16"/>
  <c r="BZ8" i="16"/>
  <c r="CA8" i="16"/>
  <c r="CB8" i="16"/>
  <c r="CC8" i="16"/>
  <c r="CD12" i="16"/>
  <c r="CK12" i="16"/>
  <c r="CE8" i="16"/>
  <c r="CF8" i="16"/>
  <c r="CG8" i="16"/>
  <c r="CH8" i="16"/>
  <c r="CI8" i="16"/>
  <c r="CJ8" i="16"/>
  <c r="CR12" i="16"/>
  <c r="CL8" i="16"/>
  <c r="CM8" i="16"/>
  <c r="CN8" i="16"/>
  <c r="CO8" i="16"/>
  <c r="CP8" i="16"/>
  <c r="CQ8" i="16"/>
  <c r="CS8" i="16"/>
  <c r="CT8" i="16"/>
  <c r="CU8" i="16"/>
  <c r="CV8" i="16"/>
  <c r="CW8" i="16"/>
  <c r="CX8" i="16"/>
  <c r="CY12" i="16"/>
  <c r="DF12" i="16"/>
  <c r="CZ8" i="16"/>
  <c r="DA8" i="16"/>
  <c r="DB8" i="16"/>
  <c r="DC8" i="16"/>
  <c r="DD8" i="16"/>
  <c r="DE8" i="16"/>
  <c r="DG8" i="16"/>
  <c r="DH8" i="16"/>
  <c r="DI8" i="16"/>
  <c r="DJ8" i="16"/>
  <c r="DK8" i="16"/>
  <c r="DL8" i="16"/>
  <c r="DM12" i="16"/>
  <c r="DN8" i="16"/>
  <c r="DO8" i="16"/>
  <c r="DP8" i="16"/>
  <c r="DQ8" i="16"/>
  <c r="DR8" i="16"/>
  <c r="DS8" i="16"/>
  <c r="DT12" i="16"/>
  <c r="DU8" i="16"/>
  <c r="DV8" i="16"/>
  <c r="DW8" i="16"/>
  <c r="DX8" i="16"/>
  <c r="DY8" i="16"/>
  <c r="DZ8" i="16"/>
  <c r="EA12" i="16"/>
  <c r="EB8" i="16"/>
  <c r="EC8" i="16"/>
  <c r="ED8" i="16"/>
  <c r="EE8" i="16"/>
  <c r="EF8" i="16"/>
  <c r="EG8" i="16"/>
  <c r="EH12" i="16"/>
  <c r="EI8" i="16"/>
  <c r="EJ8" i="16"/>
  <c r="EK8" i="16"/>
  <c r="EL8" i="16"/>
  <c r="EM8" i="16"/>
  <c r="EN8" i="16"/>
  <c r="EO12" i="16"/>
  <c r="EP8" i="16"/>
  <c r="EQ8" i="16"/>
  <c r="ER8" i="16"/>
  <c r="ES8" i="16"/>
  <c r="ET8" i="16"/>
  <c r="EU8" i="16"/>
  <c r="EV12" i="16"/>
  <c r="EW8" i="16"/>
  <c r="EX8" i="16"/>
  <c r="EY8" i="16"/>
  <c r="EZ8" i="16"/>
  <c r="FA8" i="16"/>
  <c r="FB8" i="16"/>
  <c r="FC12" i="16"/>
  <c r="FD8" i="16"/>
  <c r="FE8" i="16"/>
  <c r="FF8" i="16"/>
  <c r="FG8" i="16"/>
  <c r="FH8" i="16"/>
  <c r="FI8" i="16"/>
  <c r="FJ12" i="16"/>
  <c r="FK8" i="16"/>
  <c r="FL8" i="16"/>
  <c r="FM8" i="16"/>
  <c r="FN8" i="16"/>
  <c r="FO8" i="16"/>
  <c r="FP8" i="16"/>
  <c r="FQ12" i="16"/>
  <c r="FX12" i="16"/>
  <c r="FR8" i="16"/>
  <c r="FS8" i="16"/>
  <c r="FT8" i="16"/>
  <c r="FU8" i="16"/>
  <c r="FV8" i="16"/>
  <c r="FW8" i="16"/>
  <c r="FY8" i="16"/>
  <c r="FZ8" i="16"/>
  <c r="GA8" i="16"/>
  <c r="GB8" i="16"/>
  <c r="GC8" i="16"/>
  <c r="GD8" i="16"/>
  <c r="GE12" i="16"/>
  <c r="GF8" i="16"/>
  <c r="GG8" i="16"/>
  <c r="GH8" i="16"/>
  <c r="GI8" i="16"/>
  <c r="GJ8" i="16"/>
  <c r="GK8" i="16"/>
  <c r="GL12" i="16"/>
  <c r="GS12" i="16"/>
  <c r="GM8" i="16"/>
  <c r="GN8" i="16"/>
  <c r="GO8" i="16"/>
  <c r="GP8" i="16"/>
  <c r="GQ8" i="16"/>
  <c r="GR8" i="16"/>
  <c r="GT8" i="16"/>
  <c r="GU8" i="16"/>
  <c r="GV8" i="16"/>
  <c r="GW8" i="16"/>
  <c r="GX8" i="16"/>
  <c r="GY8" i="16"/>
  <c r="GZ12" i="16"/>
  <c r="HA8" i="16"/>
  <c r="HB8" i="16"/>
  <c r="HC8" i="16"/>
  <c r="HD8" i="16"/>
  <c r="HE8" i="16"/>
  <c r="HF8" i="16"/>
  <c r="HG12" i="16"/>
  <c r="HH8" i="16"/>
  <c r="HI8" i="16"/>
  <c r="HJ8" i="16"/>
  <c r="HK8" i="16"/>
  <c r="HL8" i="16"/>
  <c r="HM8" i="16"/>
  <c r="HN12" i="16"/>
  <c r="HU12" i="16"/>
  <c r="HO8" i="16"/>
  <c r="HP8" i="16"/>
  <c r="HQ8" i="16"/>
  <c r="HR8" i="16"/>
  <c r="HS8" i="16"/>
  <c r="HT8" i="16"/>
  <c r="HV8" i="16"/>
  <c r="HW8" i="16"/>
  <c r="HX8" i="16"/>
  <c r="HY8" i="16"/>
  <c r="HZ8" i="16"/>
  <c r="IA8" i="16"/>
  <c r="IB12" i="16"/>
  <c r="II12" i="16"/>
  <c r="IC8" i="16"/>
  <c r="ID8" i="16"/>
  <c r="IE8" i="16"/>
  <c r="IF8" i="16"/>
  <c r="IG8" i="16"/>
  <c r="IH8" i="16"/>
  <c r="IJ8" i="16"/>
  <c r="IK8" i="16"/>
  <c r="IL8" i="16"/>
  <c r="IM8" i="16"/>
  <c r="IN8" i="16"/>
  <c r="IO8" i="16"/>
  <c r="IP12" i="16"/>
  <c r="IQ8" i="16"/>
  <c r="IR8" i="16"/>
  <c r="IS8" i="16"/>
  <c r="IT8" i="16"/>
  <c r="IU8" i="16"/>
  <c r="IV8" i="16"/>
  <c r="IW12" i="16"/>
  <c r="IX8" i="16"/>
  <c r="IY8" i="16"/>
  <c r="IZ8" i="16"/>
  <c r="JA8" i="16"/>
  <c r="JB8" i="16"/>
  <c r="JC8" i="16"/>
  <c r="JD12" i="16"/>
  <c r="JE8" i="16"/>
  <c r="JF8" i="16"/>
  <c r="JG8" i="16"/>
  <c r="JH8" i="16"/>
  <c r="JI8" i="16"/>
  <c r="JJ8" i="16"/>
  <c r="JK12" i="16"/>
  <c r="JL8" i="16"/>
  <c r="JM8" i="16"/>
  <c r="JN8" i="16"/>
  <c r="JO8" i="16"/>
  <c r="JP8" i="16"/>
  <c r="JQ8" i="16"/>
  <c r="JR12" i="16"/>
  <c r="JS8" i="16"/>
  <c r="JT8" i="16"/>
  <c r="JU8" i="16"/>
  <c r="JV8" i="16"/>
  <c r="JW8" i="16"/>
  <c r="JX8" i="16"/>
  <c r="JY12" i="16"/>
  <c r="JZ8" i="16"/>
  <c r="KA8" i="16"/>
  <c r="KB8" i="16"/>
  <c r="KC8" i="16"/>
  <c r="KD8" i="16"/>
  <c r="KE8" i="16"/>
  <c r="KF12" i="16"/>
  <c r="KG8" i="16"/>
  <c r="KH8" i="16"/>
  <c r="KI8" i="16"/>
  <c r="KJ8" i="16"/>
  <c r="KK8" i="16"/>
  <c r="KL8" i="16"/>
  <c r="KM12" i="16"/>
  <c r="KT12" i="16"/>
  <c r="KN8" i="16"/>
  <c r="KO8" i="16"/>
  <c r="KP8" i="16"/>
  <c r="KQ8" i="16"/>
  <c r="KR8" i="16"/>
  <c r="KS8" i="16"/>
  <c r="KU8" i="16"/>
  <c r="KV8" i="16"/>
  <c r="KW8" i="16"/>
  <c r="KX8" i="16"/>
  <c r="KY8" i="16"/>
  <c r="KZ8" i="16"/>
  <c r="LA12" i="16"/>
  <c r="LB8" i="16"/>
  <c r="LC8" i="16"/>
  <c r="LD8" i="16"/>
  <c r="LE8" i="16"/>
  <c r="LF8" i="16"/>
  <c r="LG8" i="16"/>
  <c r="LH12" i="16"/>
  <c r="LI8" i="16"/>
  <c r="LJ8" i="16"/>
  <c r="LK8" i="16"/>
  <c r="LL8" i="16"/>
  <c r="LM8" i="16"/>
  <c r="LN8" i="16"/>
  <c r="LO12" i="16"/>
  <c r="LP8" i="16"/>
  <c r="LQ8" i="16"/>
  <c r="LR8" i="16"/>
  <c r="LS8" i="16"/>
  <c r="LT8" i="16"/>
  <c r="LU8" i="16"/>
  <c r="LV12" i="16"/>
  <c r="LW8" i="16"/>
  <c r="LX8" i="16"/>
  <c r="LY8" i="16"/>
  <c r="LZ8" i="16"/>
  <c r="MA8" i="16"/>
  <c r="MB8" i="16"/>
  <c r="MC12" i="16"/>
  <c r="MJ12" i="16"/>
  <c r="MD8" i="16"/>
  <c r="ME8" i="16"/>
  <c r="MF8" i="16"/>
  <c r="MG8" i="16"/>
  <c r="MH8" i="16"/>
  <c r="MI8" i="16"/>
  <c r="MK8" i="16"/>
  <c r="ML8" i="16"/>
  <c r="MM8" i="16"/>
  <c r="MN8" i="16"/>
  <c r="MO8" i="16"/>
  <c r="MP8" i="16"/>
  <c r="MQ12" i="16"/>
  <c r="MR8" i="16"/>
  <c r="MS8" i="16"/>
  <c r="MT8" i="16"/>
  <c r="MU8" i="16"/>
  <c r="MV8" i="16"/>
  <c r="MW8" i="16"/>
  <c r="MX12" i="16"/>
  <c r="MY8" i="16"/>
  <c r="MZ8" i="16"/>
  <c r="NA8" i="16"/>
  <c r="NB8" i="16"/>
  <c r="NC8" i="16"/>
  <c r="ND8" i="16"/>
  <c r="NE12" i="16"/>
  <c r="NL12" i="16"/>
  <c r="NS12" i="16"/>
  <c r="NF8" i="16"/>
  <c r="NG8" i="16"/>
  <c r="NH8" i="16"/>
  <c r="NI8" i="16"/>
  <c r="NJ8" i="16"/>
  <c r="NK8" i="16"/>
  <c r="NM8" i="16"/>
  <c r="NN8" i="16"/>
  <c r="NO8" i="16"/>
  <c r="NP8" i="16"/>
  <c r="NQ8" i="16"/>
  <c r="NR8" i="16"/>
  <c r="NT8" i="16"/>
  <c r="NU8" i="16"/>
  <c r="NV8" i="16"/>
  <c r="NW8" i="16"/>
  <c r="NX8" i="16"/>
  <c r="NY8" i="16"/>
  <c r="Q99" i="16"/>
  <c r="Q100" i="16"/>
  <c r="Q102" i="16"/>
  <c r="Q101" i="16"/>
  <c r="T100" i="16"/>
  <c r="U100" i="16"/>
  <c r="V100" i="16"/>
  <c r="T101" i="16"/>
  <c r="U101" i="16"/>
  <c r="V101" i="16"/>
  <c r="Q103" i="16"/>
  <c r="T103" i="16"/>
  <c r="U103" i="16"/>
  <c r="V103" i="16"/>
  <c r="T102" i="16"/>
  <c r="U102" i="16"/>
  <c r="V102" i="16"/>
  <c r="T184" i="16"/>
  <c r="U184" i="16"/>
  <c r="V184" i="16"/>
  <c r="Q104" i="16"/>
  <c r="Q107" i="16"/>
  <c r="T107" i="16"/>
  <c r="U107" i="16"/>
  <c r="V107" i="16"/>
  <c r="T188" i="16"/>
  <c r="S188" i="16"/>
  <c r="U188" i="16"/>
  <c r="V188" i="16"/>
  <c r="T105" i="16"/>
  <c r="U105" i="16"/>
  <c r="V105" i="16"/>
  <c r="T104" i="16"/>
  <c r="U104" i="16"/>
  <c r="V104" i="16"/>
  <c r="T99" i="16"/>
  <c r="S99" i="16"/>
  <c r="U99" i="16"/>
  <c r="V99" i="16"/>
  <c r="T123" i="16"/>
  <c r="U123" i="16"/>
  <c r="V123" i="16"/>
  <c r="S155" i="16"/>
  <c r="T155" i="16"/>
  <c r="U155" i="16"/>
  <c r="V155" i="16"/>
  <c r="Q133" i="16"/>
  <c r="S133" i="16"/>
  <c r="T133" i="16"/>
  <c r="U133" i="16"/>
  <c r="V133" i="16"/>
  <c r="T166" i="16"/>
  <c r="U166" i="16"/>
  <c r="V166" i="16"/>
  <c r="T173" i="16"/>
  <c r="S173" i="16"/>
  <c r="U173" i="16"/>
  <c r="V173" i="16"/>
  <c r="Q175" i="16"/>
  <c r="T175" i="16"/>
  <c r="S175" i="16"/>
  <c r="U175" i="16"/>
  <c r="V175" i="16"/>
  <c r="S167" i="16"/>
  <c r="T167" i="16"/>
  <c r="U167" i="16"/>
  <c r="V167" i="16"/>
  <c r="T169" i="16"/>
  <c r="U169" i="16"/>
  <c r="V169" i="16"/>
  <c r="Q165" i="16"/>
  <c r="K164" i="16"/>
  <c r="Q164" i="16"/>
  <c r="T164" i="16"/>
  <c r="S164" i="16"/>
  <c r="U164" i="16"/>
  <c r="V164" i="16"/>
  <c r="T165" i="16"/>
  <c r="S165" i="16"/>
  <c r="U165" i="16"/>
  <c r="V165" i="16"/>
  <c r="Q163" i="16"/>
  <c r="S163" i="16"/>
  <c r="T163" i="16"/>
  <c r="U163" i="16"/>
  <c r="V163" i="16"/>
  <c r="T128" i="16"/>
  <c r="U128" i="16"/>
  <c r="V128" i="16"/>
  <c r="T127" i="16"/>
  <c r="U127" i="16"/>
  <c r="V127" i="16"/>
  <c r="T176" i="16"/>
  <c r="S176" i="16"/>
  <c r="U176" i="16"/>
  <c r="V176" i="16"/>
  <c r="T178" i="16"/>
  <c r="S178" i="16"/>
  <c r="U178" i="16"/>
  <c r="V178" i="16"/>
  <c r="T179" i="16"/>
  <c r="U179" i="16"/>
  <c r="V179" i="16"/>
  <c r="T180" i="16"/>
  <c r="U180" i="16"/>
  <c r="V180" i="16"/>
  <c r="T187" i="16"/>
  <c r="U187" i="16"/>
  <c r="V187" i="16"/>
  <c r="T125" i="16"/>
  <c r="U125" i="16"/>
  <c r="V125" i="16"/>
  <c r="T131" i="16"/>
  <c r="U131" i="16"/>
  <c r="V131" i="16"/>
  <c r="T132" i="16"/>
  <c r="U132" i="16"/>
  <c r="V132" i="16"/>
  <c r="T118" i="16"/>
  <c r="U118" i="16"/>
  <c r="V118" i="16"/>
  <c r="T130" i="16"/>
  <c r="U130" i="16"/>
  <c r="V130" i="16"/>
  <c r="T129" i="16"/>
  <c r="U129" i="16"/>
  <c r="V129" i="16"/>
  <c r="K126" i="16"/>
  <c r="Q126" i="16"/>
  <c r="T126" i="16"/>
  <c r="U126" i="16"/>
  <c r="V126" i="16"/>
  <c r="Q116" i="16"/>
  <c r="R116" i="16"/>
  <c r="T116" i="16"/>
  <c r="U116" i="16"/>
  <c r="V116" i="16"/>
  <c r="Q117" i="16"/>
  <c r="R117" i="16"/>
  <c r="Q192" i="16"/>
  <c r="R192" i="16"/>
  <c r="Q193" i="16"/>
  <c r="R193" i="16"/>
  <c r="Q194" i="16"/>
  <c r="R194" i="16"/>
  <c r="Q197" i="16"/>
  <c r="R197" i="16"/>
  <c r="T197" i="16"/>
  <c r="U197" i="16"/>
  <c r="V197" i="16"/>
  <c r="Q195" i="16"/>
  <c r="R195" i="16"/>
  <c r="Q196" i="16"/>
  <c r="R196" i="16"/>
  <c r="T196" i="16"/>
  <c r="U196" i="16"/>
  <c r="V196" i="16"/>
  <c r="T195" i="16"/>
  <c r="U195" i="16"/>
  <c r="V195" i="16"/>
  <c r="T194" i="16"/>
  <c r="U194" i="16"/>
  <c r="V194" i="16"/>
  <c r="T193" i="16"/>
  <c r="U193" i="16"/>
  <c r="V193" i="16"/>
  <c r="T192" i="16"/>
  <c r="U192" i="16"/>
  <c r="V192" i="16"/>
  <c r="L109" i="16"/>
  <c r="R109" i="16"/>
  <c r="T109" i="16"/>
  <c r="S109" i="16"/>
  <c r="U109" i="16"/>
  <c r="V109" i="16"/>
  <c r="T117" i="16"/>
  <c r="U117" i="16"/>
  <c r="V117" i="16"/>
  <c r="R170" i="16"/>
  <c r="S170" i="16"/>
  <c r="T170" i="16"/>
  <c r="U170" i="16"/>
  <c r="V170" i="16"/>
  <c r="T172" i="16"/>
  <c r="U172" i="16"/>
  <c r="V17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Jon</author>
  </authors>
  <commentList>
    <comment ref="D6" authorId="0" shapeId="0" xr:uid="{00000000-0006-0000-0000-000001000000}">
      <text>
        <r>
          <rPr>
            <b/>
            <sz val="8"/>
            <color rgb="FF000000"/>
            <rFont val="Tahoma"/>
            <family val="2"/>
          </rPr>
          <t>Project Start Date</t>
        </r>
        <r>
          <rPr>
            <sz val="8"/>
            <color rgb="FF000000"/>
            <rFont val="Tahoma"/>
            <family val="2"/>
          </rPr>
          <t xml:space="preserve">
</t>
        </r>
        <r>
          <rPr>
            <sz val="8"/>
            <color rgb="FF000000"/>
            <rFont val="Tahoma"/>
            <family val="2"/>
          </rPr>
          <t>Enter the Start Date for the Project. Avoid choosing a date that falls on a Saturday or Sunday.</t>
        </r>
      </text>
    </comment>
    <comment ref="Q6" authorId="0" shapeId="0" xr:uid="{00000000-0006-0000-0000-000002000000}">
      <text>
        <r>
          <rPr>
            <b/>
            <sz val="8"/>
            <color rgb="FF000000"/>
            <rFont val="Tahoma"/>
            <family val="2"/>
          </rPr>
          <t>Daily / Weekly / Monthly</t>
        </r>
        <r>
          <rPr>
            <sz val="8"/>
            <color rgb="FF000000"/>
            <rFont val="Tahoma"/>
            <family val="2"/>
          </rPr>
          <t xml:space="preserve">:
</t>
        </r>
        <r>
          <rPr>
            <sz val="8"/>
            <color rgb="FF000000"/>
            <rFont val="Tahoma"/>
            <family val="2"/>
          </rPr>
          <t>Use this to change the gantt chart view to Weekly or Monthly if you want to see a larger range of dates. Note that the monthly view results in a loss of detail.</t>
        </r>
      </text>
    </comment>
    <comment ref="Q7" authorId="0" shapeId="0" xr:uid="{00000000-0006-0000-0000-000003000000}">
      <text>
        <r>
          <rPr>
            <b/>
            <sz val="8"/>
            <color rgb="FF000000"/>
            <rFont val="Tahoma"/>
            <family val="2"/>
          </rPr>
          <t>Display Week / Display Month</t>
        </r>
        <r>
          <rPr>
            <sz val="8"/>
            <color rgb="FF000000"/>
            <rFont val="Tahoma"/>
            <family val="2"/>
          </rPr>
          <t xml:space="preserve">:
</t>
        </r>
        <r>
          <rPr>
            <sz val="8"/>
            <color rgb="FF000000"/>
            <rFont val="Tahoma"/>
            <family val="2"/>
          </rPr>
          <t>Use this to change the starting week or month shown in the gantt chart.</t>
        </r>
      </text>
    </comment>
    <comment ref="D8" authorId="0" shapeId="0" xr:uid="{00000000-0006-0000-0000-000004000000}">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D9" authorId="0" shapeId="0" xr:uid="{0EE4CDEE-07CD-834B-9006-6A18672F29F8}">
      <text>
        <r>
          <rPr>
            <b/>
            <sz val="8"/>
            <color rgb="FF000000"/>
            <rFont val="Tahoma"/>
            <family val="2"/>
          </rPr>
          <t>Today's Date:</t>
        </r>
        <r>
          <rPr>
            <sz val="8"/>
            <color rgb="FF000000"/>
            <rFont val="Tahoma"/>
            <family val="2"/>
          </rPr>
          <t xml:space="preserve">
</t>
        </r>
        <r>
          <rPr>
            <sz val="8"/>
            <color rgb="FF000000"/>
            <rFont val="Tahoma"/>
            <family val="2"/>
          </rPr>
          <t>Use the formula =TODAY() to make the red line in the gantt chart display the current day, or enter the date manually.</t>
        </r>
      </text>
    </comment>
    <comment ref="C10" authorId="0" shapeId="0" xr:uid="{00000000-0006-0000-0000-000005000000}">
      <text>
        <r>
          <rPr>
            <b/>
            <sz val="8"/>
            <color rgb="FF000000"/>
            <rFont val="Tahoma"/>
            <family val="2"/>
          </rPr>
          <t>WBS Level:</t>
        </r>
        <r>
          <rPr>
            <sz val="8"/>
            <color rgb="FF000000"/>
            <rFont val="Tahoma"/>
            <family val="2"/>
          </rPr>
          <t xml:space="preserve">
</t>
        </r>
        <r>
          <rPr>
            <sz val="8"/>
            <color rgb="FF000000"/>
            <rFont val="Tahoma"/>
            <family val="2"/>
          </rPr>
          <t>Choose the WBS (Work Breakdown Structure) level from the drop-down in this column.</t>
        </r>
      </text>
    </comment>
    <comment ref="D10" authorId="1" shapeId="0" xr:uid="{00000000-0006-0000-0000-000006000000}">
      <text>
        <r>
          <rPr>
            <b/>
            <sz val="8"/>
            <color rgb="FF000000"/>
            <rFont val="Tahoma"/>
            <family val="2"/>
          </rPr>
          <t>Work Breakdown Structure</t>
        </r>
        <r>
          <rPr>
            <sz val="8"/>
            <color rgb="FF000000"/>
            <rFont val="Tahoma"/>
            <family val="2"/>
          </rPr>
          <t xml:space="preserve">
</t>
        </r>
        <r>
          <rPr>
            <sz val="8"/>
            <color rgb="FF000000"/>
            <rFont val="Tahoma"/>
            <family val="2"/>
          </rPr>
          <t xml:space="preserve">Level 1: 1, 2, 3, ...
</t>
        </r>
        <r>
          <rPr>
            <sz val="8"/>
            <color rgb="FF000000"/>
            <rFont val="Tahoma"/>
            <family val="2"/>
          </rPr>
          <t xml:space="preserve">Level 2: 1.1, 1.2, 1.3, ...
</t>
        </r>
        <r>
          <rPr>
            <sz val="8"/>
            <color rgb="FF000000"/>
            <rFont val="Tahoma"/>
            <family val="2"/>
          </rPr>
          <t xml:space="preserve">Level 3: 1.1.1, 1.1.2, 1.1.3, …
</t>
        </r>
        <r>
          <rPr>
            <sz val="8"/>
            <color rgb="FF000000"/>
            <rFont val="Tahoma"/>
            <family val="2"/>
          </rPr>
          <t>The WBS uses a formula to automatically update the numbering.</t>
        </r>
      </text>
    </comment>
    <comment ref="E10" authorId="0" shapeId="0" xr:uid="{00000000-0006-0000-0000-000007000000}">
      <text>
        <r>
          <rPr>
            <b/>
            <sz val="8"/>
            <color rgb="FF000000"/>
            <rFont val="Tahoma"/>
            <family val="2"/>
          </rPr>
          <t>Task Description</t>
        </r>
        <r>
          <rPr>
            <sz val="8"/>
            <color rgb="FF000000"/>
            <rFont val="Tahoma"/>
            <family val="2"/>
          </rPr>
          <t xml:space="preserve">
</t>
        </r>
        <r>
          <rPr>
            <sz val="8"/>
            <color rgb="FF000000"/>
            <rFont val="Tahoma"/>
            <family val="2"/>
          </rPr>
          <t>Enter the name of each task and sub-task. The task description is automatically indented using conditional formatting based on the WBS Level column.</t>
        </r>
      </text>
    </comment>
    <comment ref="F10" authorId="0" shapeId="0" xr:uid="{00000000-0006-0000-0000-000008000000}">
      <text>
        <r>
          <rPr>
            <b/>
            <sz val="8"/>
            <color rgb="FF000000"/>
            <rFont val="Tahoma"/>
            <family val="2"/>
          </rPr>
          <t>Task Lead</t>
        </r>
        <r>
          <rPr>
            <sz val="8"/>
            <color rgb="FF000000"/>
            <rFont val="Tahoma"/>
            <family val="2"/>
          </rPr>
          <t xml:space="preserve">
</t>
        </r>
        <r>
          <rPr>
            <sz val="8"/>
            <color rgb="FF000000"/>
            <rFont val="Tahoma"/>
            <family val="2"/>
          </rPr>
          <t>Enter the name of the Task Lead in this column.</t>
        </r>
      </text>
    </comment>
    <comment ref="H10" authorId="0" shapeId="0" xr:uid="{00000000-0006-0000-0000-000009000000}">
      <text>
        <r>
          <rPr>
            <b/>
            <sz val="8"/>
            <color rgb="FF000000"/>
            <rFont val="Tahoma"/>
            <family val="2"/>
          </rPr>
          <t xml:space="preserve">Predecessor Tasks:
</t>
        </r>
        <r>
          <rPr>
            <sz val="8"/>
            <color rgb="FF000000"/>
            <rFont val="Tahoma"/>
            <family val="2"/>
          </rPr>
          <t xml:space="preserve">You may use this column to calculate the start date for the task based on the end date of the Predecessor you reference. Use a formula like </t>
        </r>
        <r>
          <rPr>
            <b/>
            <sz val="8"/>
            <color rgb="FF000000"/>
            <rFont val="Tahoma"/>
            <family val="2"/>
          </rPr>
          <t>=A13</t>
        </r>
        <r>
          <rPr>
            <sz val="8"/>
            <color rgb="FF000000"/>
            <rFont val="Tahoma"/>
            <family val="2"/>
          </rPr>
          <t xml:space="preserve"> to reference the WBS of the Predecessor task that must be completed before this task can start. You can also enter the WBS as a </t>
        </r>
        <r>
          <rPr>
            <b/>
            <sz val="8"/>
            <color rgb="FF000000"/>
            <rFont val="Tahoma"/>
            <family val="2"/>
          </rPr>
          <t>text value</t>
        </r>
        <r>
          <rPr>
            <sz val="8"/>
            <color rgb="FF000000"/>
            <rFont val="Tahoma"/>
            <family val="2"/>
          </rPr>
          <t xml:space="preserve"> by entering an </t>
        </r>
        <r>
          <rPr>
            <b/>
            <sz val="8"/>
            <color rgb="FF000000"/>
            <rFont val="Tahoma"/>
            <family val="2"/>
          </rPr>
          <t>apostrophe</t>
        </r>
        <r>
          <rPr>
            <sz val="8"/>
            <color rgb="FF000000"/>
            <rFont val="Tahoma"/>
            <family val="2"/>
          </rPr>
          <t xml:space="preserve"> before the number </t>
        </r>
        <r>
          <rPr>
            <b/>
            <sz val="8"/>
            <color rgb="FF000000"/>
            <rFont val="Tahoma"/>
            <family val="2"/>
          </rPr>
          <t>like '2.3</t>
        </r>
        <r>
          <rPr>
            <sz val="8"/>
            <color rgb="FF000000"/>
            <rFont val="Tahoma"/>
            <family val="2"/>
          </rPr>
          <t xml:space="preserve">. Avoid circular references, such as choosing the current task as its own Predecessor. Using this column assumes that you want the task to start on the next work day.
</t>
        </r>
        <r>
          <rPr>
            <sz val="8"/>
            <color rgb="FF000000"/>
            <rFont val="Tahoma"/>
            <family val="2"/>
          </rPr>
          <t xml:space="preserve">
</t>
        </r>
        <r>
          <rPr>
            <sz val="8"/>
            <color rgb="FF000000"/>
            <rFont val="Tahoma"/>
            <family val="2"/>
          </rPr>
          <t>See the Help worksheet for more examples of using formulas to create task dependencies.</t>
        </r>
      </text>
    </comment>
    <comment ref="K10" authorId="0" shapeId="0" xr:uid="{00000000-0006-0000-0000-00000A000000}">
      <text>
        <r>
          <rPr>
            <b/>
            <sz val="8"/>
            <color rgb="FF000000"/>
            <rFont val="Tahoma"/>
            <family val="2"/>
          </rPr>
          <t>Start Date</t>
        </r>
        <r>
          <rPr>
            <sz val="8"/>
            <color rgb="FF000000"/>
            <rFont val="Tahoma"/>
            <family val="2"/>
          </rPr>
          <t xml:space="preserve">
</t>
        </r>
        <r>
          <rPr>
            <sz val="8"/>
            <color rgb="FF000000"/>
            <rFont val="Tahoma"/>
            <family val="2"/>
          </rPr>
          <t>You can manually enter the Start date for each task, use the Predecessor column to have a Start date calculated automatically, or use a formula to create a dependency on some other cell. See the Help worksheet for examples of creating dependencies.</t>
        </r>
      </text>
    </comment>
    <comment ref="L10" authorId="0" shapeId="0" xr:uid="{00000000-0006-0000-0000-00000B000000}">
      <text>
        <r>
          <rPr>
            <b/>
            <sz val="8"/>
            <color rgb="FF000000"/>
            <rFont val="Tahoma"/>
            <family val="2"/>
          </rPr>
          <t>End Date</t>
        </r>
        <r>
          <rPr>
            <sz val="8"/>
            <color rgb="FF000000"/>
            <rFont val="Tahoma"/>
            <family val="2"/>
          </rPr>
          <t xml:space="preserve">
</t>
        </r>
        <r>
          <rPr>
            <sz val="8"/>
            <color rgb="FF000000"/>
            <rFont val="Tahoma"/>
            <family val="2"/>
          </rPr>
          <t>If you want to define the End date instead of calculating what it should be, enter the date in this column. Otherwise, enter a value in the Work Days or Calendar Days column to define the duration of the task.</t>
        </r>
      </text>
    </comment>
    <comment ref="M10" authorId="0" shapeId="0" xr:uid="{00000000-0006-0000-0000-00000C000000}">
      <text>
        <r>
          <rPr>
            <b/>
            <sz val="8"/>
            <color rgb="FF000000"/>
            <rFont val="Tahoma"/>
            <family val="2"/>
          </rPr>
          <t>Work Days</t>
        </r>
        <r>
          <rPr>
            <sz val="8"/>
            <color rgb="FF000000"/>
            <rFont val="Tahoma"/>
            <family val="2"/>
          </rPr>
          <t xml:space="preserve">
</t>
        </r>
        <r>
          <rPr>
            <sz val="8"/>
            <color rgb="FF000000"/>
            <rFont val="Tahoma"/>
            <family val="2"/>
          </rPr>
          <t>Enter the number of Work Days that you estimate this task will require to complete. Work Days exclude the weekend (defined in the Help worksheet) and the holidays listed in the Holidays worksheet.</t>
        </r>
      </text>
    </comment>
    <comment ref="N10" authorId="0" shapeId="0" xr:uid="{00000000-0006-0000-0000-00000D000000}">
      <text>
        <r>
          <rPr>
            <b/>
            <sz val="8"/>
            <color rgb="FF000000"/>
            <rFont val="Tahoma"/>
            <family val="2"/>
          </rPr>
          <t>Duration: Calendar Days</t>
        </r>
        <r>
          <rPr>
            <sz val="8"/>
            <color rgb="FF000000"/>
            <rFont val="Tahoma"/>
            <family val="2"/>
          </rPr>
          <t xml:space="preserve">
</t>
        </r>
        <r>
          <rPr>
            <sz val="8"/>
            <color rgb="FF000000"/>
            <rFont val="Tahoma"/>
            <family val="2"/>
          </rPr>
          <t>If you want to enter the number of calendar days instead of the number of work days, enter a value in this column.</t>
        </r>
      </text>
    </comment>
    <comment ref="O10" authorId="1" shapeId="0" xr:uid="{00000000-0006-0000-0000-00000E000000}">
      <text>
        <r>
          <rPr>
            <b/>
            <sz val="8"/>
            <color rgb="FF000000"/>
            <rFont val="Tahoma"/>
            <family val="2"/>
          </rPr>
          <t>Percent Complete</t>
        </r>
        <r>
          <rPr>
            <sz val="8"/>
            <color rgb="FF000000"/>
            <rFont val="Tahoma"/>
            <family val="2"/>
          </rPr>
          <t xml:space="preserve">
</t>
        </r>
        <r>
          <rPr>
            <sz val="8"/>
            <color rgb="FF000000"/>
            <rFont val="Tahoma"/>
            <family val="2"/>
          </rPr>
          <t>Update the status of this task by entering the percent complete (between 0% and 100%).</t>
        </r>
      </text>
    </comment>
    <comment ref="P10" authorId="0" shapeId="0" xr:uid="{00000000-0006-0000-0000-00000F000000}">
      <text>
        <r>
          <rPr>
            <b/>
            <sz val="8"/>
            <color rgb="FF000000"/>
            <rFont val="Tahoma"/>
            <family val="2"/>
          </rPr>
          <t>Color (Optional):</t>
        </r>
        <r>
          <rPr>
            <sz val="8"/>
            <color rgb="FF000000"/>
            <rFont val="Tahoma"/>
            <family val="2"/>
          </rPr>
          <t xml:space="preserve">
</t>
        </r>
        <r>
          <rPr>
            <sz val="8"/>
            <color rgb="FF000000"/>
            <rFont val="Tahoma"/>
            <family val="2"/>
          </rPr>
          <t xml:space="preserve">Enter a color code in this column to change the color of the incomplete portion of the gantt chart.
</t>
        </r>
        <r>
          <rPr>
            <sz val="8"/>
            <color rgb="FF000000"/>
            <rFont val="Tahoma"/>
            <family val="2"/>
          </rPr>
          <t xml:space="preserve">1 - 6 = theme-based accent colors
</t>
        </r>
        <r>
          <rPr>
            <sz val="8"/>
            <color rgb="FF000000"/>
            <rFont val="Tahoma"/>
            <family val="2"/>
          </rPr>
          <t xml:space="preserve">k = black
</t>
        </r>
        <r>
          <rPr>
            <sz val="8"/>
            <color rgb="FF000000"/>
            <rFont val="Tahoma"/>
            <family val="2"/>
          </rPr>
          <t xml:space="preserve">r = red
</t>
        </r>
        <r>
          <rPr>
            <sz val="8"/>
            <color rgb="FF000000"/>
            <rFont val="Tahoma"/>
            <family val="2"/>
          </rPr>
          <t xml:space="preserve">o = orange
</t>
        </r>
        <r>
          <rPr>
            <sz val="8"/>
            <color rgb="FF000000"/>
            <rFont val="Tahoma"/>
            <family val="2"/>
          </rPr>
          <t xml:space="preserve">y = yellow
</t>
        </r>
        <r>
          <rPr>
            <sz val="8"/>
            <color rgb="FF000000"/>
            <rFont val="Tahoma"/>
            <family val="2"/>
          </rPr>
          <t xml:space="preserve">p = purple
</t>
        </r>
        <r>
          <rPr>
            <sz val="8"/>
            <color rgb="FF000000"/>
            <rFont val="Tahoma"/>
            <family val="2"/>
          </rPr>
          <t>g = green</t>
        </r>
      </text>
    </comment>
    <comment ref="Q10" authorId="0" shapeId="0" xr:uid="{00000000-0006-0000-0000-000010000000}">
      <text>
        <r>
          <rPr>
            <b/>
            <sz val="8"/>
            <color rgb="FF000000"/>
            <rFont val="Tahoma"/>
            <family val="2"/>
          </rPr>
          <t>Task Start Date</t>
        </r>
        <r>
          <rPr>
            <sz val="8"/>
            <color rgb="FF000000"/>
            <rFont val="Tahoma"/>
            <family val="2"/>
          </rPr>
          <t xml:space="preserve">
</t>
        </r>
        <r>
          <rPr>
            <sz val="8"/>
            <color rgb="FF000000"/>
            <rFont val="Tahoma"/>
            <family val="2"/>
          </rPr>
          <t xml:space="preserve">You can manually enter the Start Date for each task or use a formula to create a dependency on a Predecessor. For example, you could enter </t>
        </r>
        <r>
          <rPr>
            <b/>
            <sz val="8"/>
            <color rgb="FF000000"/>
            <rFont val="Tahoma"/>
            <family val="2"/>
          </rPr>
          <t>=</t>
        </r>
        <r>
          <rPr>
            <b/>
            <i/>
            <sz val="8"/>
            <color rgb="FF000000"/>
            <rFont val="Tahoma"/>
            <family val="2"/>
          </rPr>
          <t>enddate</t>
        </r>
        <r>
          <rPr>
            <b/>
            <sz val="8"/>
            <color rgb="FF000000"/>
            <rFont val="Tahoma"/>
            <family val="2"/>
          </rPr>
          <t>+1</t>
        </r>
        <r>
          <rPr>
            <sz val="8"/>
            <color rgb="FF000000"/>
            <rFont val="Tahoma"/>
            <family val="2"/>
          </rPr>
          <t xml:space="preserve"> to set the Start date to the next calendar day, or </t>
        </r>
        <r>
          <rPr>
            <b/>
            <sz val="8"/>
            <color rgb="FF000000"/>
            <rFont val="Tahoma"/>
            <family val="2"/>
          </rPr>
          <t>=WORKDAY(</t>
        </r>
        <r>
          <rPr>
            <b/>
            <i/>
            <sz val="8"/>
            <color rgb="FF000000"/>
            <rFont val="Tahoma"/>
            <family val="2"/>
          </rPr>
          <t>enddate</t>
        </r>
        <r>
          <rPr>
            <b/>
            <sz val="8"/>
            <color rgb="FF000000"/>
            <rFont val="Tahoma"/>
            <family val="2"/>
          </rPr>
          <t>,1,holidays)</t>
        </r>
        <r>
          <rPr>
            <sz val="8"/>
            <color rgb="FF000000"/>
            <rFont val="Tahoma"/>
            <family val="2"/>
          </rPr>
          <t xml:space="preserve"> to set the Start date to the next work day (excluding weekends and holidays), where </t>
        </r>
        <r>
          <rPr>
            <i/>
            <sz val="8"/>
            <color rgb="FF000000"/>
            <rFont val="Tahoma"/>
            <family val="2"/>
          </rPr>
          <t>enddate</t>
        </r>
        <r>
          <rPr>
            <sz val="8"/>
            <color rgb="FF000000"/>
            <rFont val="Tahoma"/>
            <family val="2"/>
          </rPr>
          <t xml:space="preserve"> is the cell reference for the End date of the Predecessor task.</t>
        </r>
      </text>
    </comment>
    <comment ref="R10" authorId="1" shapeId="0" xr:uid="{00000000-0006-0000-0000-000011000000}">
      <text>
        <r>
          <rPr>
            <b/>
            <sz val="8"/>
            <color rgb="FF000000"/>
            <rFont val="Tahoma"/>
            <family val="2"/>
          </rPr>
          <t>End Date</t>
        </r>
        <r>
          <rPr>
            <sz val="8"/>
            <color rgb="FF000000"/>
            <rFont val="Tahoma"/>
            <family val="2"/>
          </rPr>
          <t xml:space="preserve">
</t>
        </r>
        <r>
          <rPr>
            <sz val="8"/>
            <color rgb="FF000000"/>
            <rFont val="Tahoma"/>
            <family val="2"/>
          </rPr>
          <t xml:space="preserve">The WORKDAY() function is used to calculate the ending date so that the End Date does not fall on a weekend or a holiday. If you choose to use the Duration as the input, the End date is calculated as the Start date + Duration - 1.
</t>
        </r>
      </text>
    </comment>
    <comment ref="S10" authorId="1" shapeId="0" xr:uid="{00000000-0006-0000-0000-000012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T10" authorId="1" shapeId="0" xr:uid="{00000000-0006-0000-0000-000013000000}">
      <text>
        <r>
          <rPr>
            <b/>
            <sz val="8"/>
            <color indexed="81"/>
            <rFont val="Tahoma"/>
            <family val="2"/>
          </rPr>
          <t>Duration (Calendar Days)</t>
        </r>
        <r>
          <rPr>
            <sz val="8"/>
            <color indexed="81"/>
            <rFont val="Tahoma"/>
            <family val="2"/>
          </rPr>
          <t xml:space="preserve">
The duration is the number of calendar days for the given task. The duration is calculated as the </t>
        </r>
        <r>
          <rPr>
            <b/>
            <sz val="8"/>
            <color indexed="81"/>
            <rFont val="Tahoma"/>
            <family val="2"/>
          </rPr>
          <t>End</t>
        </r>
        <r>
          <rPr>
            <sz val="8"/>
            <color indexed="81"/>
            <rFont val="Tahoma"/>
            <family val="2"/>
          </rPr>
          <t xml:space="preserve"> Date minus the </t>
        </r>
        <r>
          <rPr>
            <b/>
            <sz val="8"/>
            <color indexed="81"/>
            <rFont val="Tahoma"/>
            <family val="2"/>
          </rPr>
          <t>Start</t>
        </r>
        <r>
          <rPr>
            <sz val="8"/>
            <color indexed="81"/>
            <rFont val="Tahoma"/>
            <family val="2"/>
          </rPr>
          <t xml:space="preserve"> Date plus 1 day, so that a task starting and ending on the same day has a duration of 1 day.
</t>
        </r>
        <r>
          <rPr>
            <b/>
            <sz val="8"/>
            <color indexed="81"/>
            <rFont val="Tahoma"/>
            <family val="2"/>
          </rPr>
          <t>Note</t>
        </r>
        <r>
          <rPr>
            <sz val="8"/>
            <color indexed="81"/>
            <rFont val="Tahoma"/>
            <family val="2"/>
          </rPr>
          <t>: The conditional formatting used to create the gantt chart references this column.</t>
        </r>
      </text>
    </comment>
    <comment ref="U10" authorId="1" shapeId="0" xr:uid="{00000000-0006-0000-0000-000014000000}">
      <text>
        <r>
          <rPr>
            <b/>
            <sz val="8"/>
            <color indexed="81"/>
            <rFont val="Tahoma"/>
            <family val="2"/>
          </rPr>
          <t>Calendar Days Complete</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multiplying the Work Days by the %Complete and using the WORKDAY() function to determine how many calendar days have been completed.
</t>
        </r>
        <r>
          <rPr>
            <b/>
            <sz val="8"/>
            <color indexed="81"/>
            <rFont val="Tahoma"/>
            <family val="2"/>
          </rPr>
          <t xml:space="preserve">Note: </t>
        </r>
        <r>
          <rPr>
            <sz val="8"/>
            <color indexed="81"/>
            <rFont val="Tahoma"/>
            <family val="2"/>
          </rPr>
          <t>The conditional formatting used to create the gantt chart references this column.</t>
        </r>
      </text>
    </comment>
    <comment ref="V10" authorId="1" shapeId="0" xr:uid="{00000000-0006-0000-0000-000015000000}">
      <text>
        <r>
          <rPr>
            <b/>
            <sz val="8"/>
            <color indexed="81"/>
            <rFont val="Tahoma"/>
            <family val="2"/>
          </rPr>
          <t>Calendar Days Remaining</t>
        </r>
        <r>
          <rPr>
            <sz val="8"/>
            <color indexed="81"/>
            <rFont val="Tahoma"/>
            <family val="2"/>
          </rPr>
          <t xml:space="preserve">
</t>
        </r>
        <r>
          <rPr>
            <i/>
            <sz val="8"/>
            <color indexed="81"/>
            <rFont val="Tahoma"/>
            <family val="2"/>
          </rPr>
          <t>[ You can hide this column prior to printing ]</t>
        </r>
        <r>
          <rPr>
            <sz val="8"/>
            <color indexed="81"/>
            <rFont val="Tahoma"/>
            <family val="2"/>
          </rPr>
          <t xml:space="preserve">
This column is calculated by subtracting the Days Complete from the Duration.</t>
        </r>
      </text>
    </comment>
    <comment ref="W10" authorId="0" shapeId="0" xr:uid="{00000000-0006-0000-0000-000016000000}">
      <text>
        <r>
          <rPr>
            <b/>
            <sz val="8"/>
            <color rgb="FF000000"/>
            <rFont val="Tahoma"/>
            <family val="2"/>
          </rPr>
          <t>Planned Start &amp; End</t>
        </r>
        <r>
          <rPr>
            <sz val="8"/>
            <color rgb="FF000000"/>
            <rFont val="Tahoma"/>
            <family val="2"/>
          </rPr>
          <t xml:space="preserve">
</t>
        </r>
        <r>
          <rPr>
            <sz val="8"/>
            <color rgb="FF000000"/>
            <rFont val="Tahoma"/>
            <family val="2"/>
          </rPr>
          <t xml:space="preserve">After creating the project schedule, you can copy the Start and End columns and use </t>
        </r>
        <r>
          <rPr>
            <b/>
            <sz val="8"/>
            <color rgb="FF000000"/>
            <rFont val="Tahoma"/>
            <family val="2"/>
          </rPr>
          <t>Paste Special &gt; Values</t>
        </r>
        <r>
          <rPr>
            <sz val="8"/>
            <color rgb="FF000000"/>
            <rFont val="Tahoma"/>
            <family val="2"/>
          </rPr>
          <t xml:space="preserve"> to paste the dates into the Planned Start and Planned End columns. The planned periods will be represented in the gantt chart using cross-hatching.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22" authorId="0" shapeId="0" xr:uid="{00000000-0006-0000-0200-000001000000}">
      <text>
        <r>
          <rPr>
            <sz val="8"/>
            <color rgb="FF000000"/>
            <rFont val="Tahoma"/>
            <family val="2"/>
          </rPr>
          <t>This is an example comment.</t>
        </r>
      </text>
    </comment>
  </commentList>
</comments>
</file>

<file path=xl/sharedStrings.xml><?xml version="1.0" encoding="utf-8"?>
<sst xmlns="http://schemas.openxmlformats.org/spreadsheetml/2006/main" count="946" uniqueCount="474">
  <si>
    <t>[42]</t>
  </si>
  <si>
    <t>WBS</t>
  </si>
  <si>
    <t>Date</t>
  </si>
  <si>
    <t>New Year's Day</t>
  </si>
  <si>
    <t>Christmas</t>
  </si>
  <si>
    <t>Work Days</t>
  </si>
  <si>
    <t>Gantt Chart Template</t>
  </si>
  <si>
    <t>Input Cell</t>
  </si>
  <si>
    <t>Holidays to Exclude from Work Days</t>
  </si>
  <si>
    <t>Task</t>
  </si>
  <si>
    <t>Veterans Day</t>
  </si>
  <si>
    <t>Independence Day</t>
  </si>
  <si>
    <t>Thanksgiving</t>
  </si>
  <si>
    <t>Labor Day</t>
  </si>
  <si>
    <t>M.L.King Jr. Day</t>
  </si>
  <si>
    <t>Presidents Day</t>
  </si>
  <si>
    <t>Memorial Day</t>
  </si>
  <si>
    <t>Columbus Day</t>
  </si>
  <si>
    <t>% Done</t>
  </si>
  <si>
    <t>Cal Days</t>
  </si>
  <si>
    <t>Days Done</t>
  </si>
  <si>
    <t>Days Left</t>
  </si>
  <si>
    <t>Intro</t>
  </si>
  <si>
    <t>If this page does not answer your questions, visit the following page:</t>
  </si>
  <si>
    <t>Support</t>
  </si>
  <si>
    <t>Label</t>
  </si>
  <si>
    <t>Getting Started Tips</t>
  </si>
  <si>
    <t>[ name ]</t>
  </si>
  <si>
    <t>Q:</t>
  </si>
  <si>
    <t>You can expand or collapse a group of rows using Excel's "Group and Outline" feature.</t>
  </si>
  <si>
    <t>shown in the gantt chart.</t>
  </si>
  <si>
    <t>To display a hidden row, select the row above and below the rows you want to display.</t>
  </si>
  <si>
    <t>Right-click on one of the selected row numbers and then choose Unhide.</t>
  </si>
  <si>
    <t>Color</t>
  </si>
  <si>
    <t>k</t>
  </si>
  <si>
    <t>r</t>
  </si>
  <si>
    <t>y</t>
  </si>
  <si>
    <t>p</t>
  </si>
  <si>
    <t>o</t>
  </si>
  <si>
    <t>g</t>
  </si>
  <si>
    <t>Bill</t>
  </si>
  <si>
    <t>Bob</t>
  </si>
  <si>
    <t>Jim</t>
  </si>
  <si>
    <t>Note: Use row operations by right-clicking on the Row #</t>
  </si>
  <si>
    <t>Color-Coding the Bars of the Gantt Chart</t>
  </si>
  <si>
    <t>k (black), r (red), o (orange), y (yellow), p (purple), g (green), 1 - 6 (theme-based accent colors)</t>
  </si>
  <si>
    <t>yellow</t>
  </si>
  <si>
    <t>red</t>
  </si>
  <si>
    <t>orange</t>
  </si>
  <si>
    <t>Urgency (Days)</t>
  </si>
  <si>
    <t>Sarah</t>
  </si>
  <si>
    <t>Names</t>
  </si>
  <si>
    <t xml:space="preserve">One popular reason for color-coding is to help identify ownership of a task. To do this, </t>
  </si>
  <si>
    <t>How do I display or "unhide" hidden rows or columns?</t>
  </si>
  <si>
    <t>How do I use Grouping?</t>
  </si>
  <si>
    <t>Select the entire range of cells you want to print and go to Page Layout &gt; Print Area &gt; Set Print Area</t>
  </si>
  <si>
    <t>Open the Page Setup dialog box to adjust the Scaling, such as fitting to 1 page wide.</t>
  </si>
  <si>
    <t>Frequently Asked Questions</t>
  </si>
  <si>
    <t>View the Video</t>
  </si>
  <si>
    <t>copy of this template to see how the conditional formats are set up. Go to Conditional Formatting</t>
  </si>
  <si>
    <t>Watch the Demo Videos</t>
  </si>
  <si>
    <t>How do I calculate the % Complete for a level 1 task that contains other summary tasks?</t>
  </si>
  <si>
    <t>If WBS 1.2 is calculating the % Complete for its own set of sub tasks, 1.2.1, 1.2.2, 1.2.3, etc.</t>
  </si>
  <si>
    <t>then when calculating the overall % Complete for the top-level 1 task, you would need to exclude</t>
  </si>
  <si>
    <t>task 1.2's sub tasks, or risk double-counting them. The % Complete formula for the level 1 task</t>
  </si>
  <si>
    <t xml:space="preserve">For task 1.2, you can still use MIN() and MAX() for the start and end dates, but delete the </t>
  </si>
  <si>
    <t>formula for the % Complete.</t>
  </si>
  <si>
    <t>would get complicated, so the easiest thing is to avoid calculating the % Complete for task 1.2.</t>
  </si>
  <si>
    <t>and % Done columns.</t>
  </si>
  <si>
    <t>The following is an example of a Level 1 task that calculates the % Complete for a non-contiguous</t>
  </si>
  <si>
    <t>range of tasks:</t>
  </si>
  <si>
    <t>Changing the Display Mode from Daily to Weekly to Monthly</t>
  </si>
  <si>
    <t>Use the drop-down field to change the display of the gantt chart to daily, weekly, or monthly.</t>
  </si>
  <si>
    <t>represent a true relative duration because each month has a different number of days, and</t>
  </si>
  <si>
    <t>each column shows a 4-day period (except for the last column in the month, which is variable).</t>
  </si>
  <si>
    <t>[Hide this row]</t>
  </si>
  <si>
    <t>Description</t>
  </si>
  <si>
    <t>Changing the WEEKEND days</t>
  </si>
  <si>
    <t>Non-Work Days</t>
  </si>
  <si>
    <t>Option</t>
  </si>
  <si>
    <t>Saturday, Sunday</t>
  </si>
  <si>
    <t>Sunday, Monday</t>
  </si>
  <si>
    <t>If one of the options to the right does not work for you, you can enter a string of</t>
  </si>
  <si>
    <t>Monday, Tuesday</t>
  </si>
  <si>
    <t>Tuesday, Wednesday</t>
  </si>
  <si>
    <t>a work day, beginning with Monday.</t>
  </si>
  <si>
    <t>Wednesday, Thursday</t>
  </si>
  <si>
    <t>Thursday, Friday</t>
  </si>
  <si>
    <t>Friday, Saturday</t>
  </si>
  <si>
    <t>Sunday Only</t>
  </si>
  <si>
    <t>Monday Only</t>
  </si>
  <si>
    <t>Tuesday Only</t>
  </si>
  <si>
    <t>Wednesday Only</t>
  </si>
  <si>
    <t>Thursday Only</t>
  </si>
  <si>
    <t>Friday Only</t>
  </si>
  <si>
    <t>Saturday Only</t>
  </si>
  <si>
    <t>7 characters, using a "1" to represent a non-workday and a "0" to represent</t>
  </si>
  <si>
    <t xml:space="preserve">Choose an option or enter a weekend string →  </t>
  </si>
  <si>
    <t>If your project spans more than one year, add separate dates for each holiday for each year.</t>
  </si>
  <si>
    <r>
      <t xml:space="preserve">List special dates that should be considered </t>
    </r>
    <r>
      <rPr>
        <b/>
        <i/>
        <sz val="9"/>
        <color theme="1" tint="0.34998626667073579"/>
        <rFont val="Arial"/>
        <family val="2"/>
      </rPr>
      <t>non-working days</t>
    </r>
    <r>
      <rPr>
        <b/>
        <sz val="9"/>
        <color theme="1" tint="0.34998626667073579"/>
        <rFont val="Arial"/>
        <family val="2"/>
      </rPr>
      <t>.</t>
    </r>
  </si>
  <si>
    <t>0000011</t>
  </si>
  <si>
    <t>US</t>
  </si>
  <si>
    <t>Boxing Day</t>
  </si>
  <si>
    <t>UK</t>
  </si>
  <si>
    <t>Good Friday</t>
  </si>
  <si>
    <t>Easter Monday</t>
  </si>
  <si>
    <t>Early May Bank Holiday</t>
  </si>
  <si>
    <t>Spring Bank Holiday</t>
  </si>
  <si>
    <t>Summer Bank Holiday</t>
  </si>
  <si>
    <t>Late Summer Bank Holiday</t>
  </si>
  <si>
    <t>Country</t>
  </si>
  <si>
    <t>WBS Level</t>
  </si>
  <si>
    <t xml:space="preserve">Today: </t>
  </si>
  <si>
    <t xml:space="preserve">Start: </t>
  </si>
  <si>
    <t xml:space="preserve">End: </t>
  </si>
  <si>
    <t>HELP</t>
  </si>
  <si>
    <t>Version: Gantt Chart Template 4.0 for Excel 2010 or Later (Desktop versions)</t>
  </si>
  <si>
    <t>only need to know some basic spreadsheet operations, such as how to insert, delete, copy and</t>
  </si>
  <si>
    <t>and paste rows and cells. For more advanced uses, such as defining task dependencies, you</t>
  </si>
  <si>
    <t>will need to know how to enter formulas.</t>
  </si>
  <si>
    <t>New in Version 4.0</t>
  </si>
  <si>
    <t xml:space="preserve"> - Choose the WBS Level from a drop-down to update the WBS numbering and automatically indent the Task description.</t>
  </si>
  <si>
    <t xml:space="preserve"> - The information in the header is positioned to allow you to hide columns that you do not need to see.</t>
  </si>
  <si>
    <t xml:space="preserve"> • Edit the cells with the light green background.</t>
  </si>
  <si>
    <t xml:space="preserve"> • Edit the [ Bracketed Text ] in the header (the project title and sub-title).</t>
  </si>
  <si>
    <t xml:space="preserve"> • Edit cells within gray borders in the header and in the Holidays worksheet.</t>
  </si>
  <si>
    <t>This Gantt chart spreadsheet is designed to to help you create a simple project schedule. You</t>
  </si>
  <si>
    <t>the formulas and formatting from the row immediately above the one you selected.</t>
  </si>
  <si>
    <t xml:space="preserve"> • If you see "#####" in a cell, widen the column to display the cell contents.</t>
  </si>
  <si>
    <t>Display:</t>
  </si>
  <si>
    <t>The WORKDAYS.INTL() and NETWORKDAYS.INTL() functions used in this template allow you</t>
  </si>
  <si>
    <t>to specify which day(s) of the week should be considered the "weekend" or non-working days.</t>
  </si>
  <si>
    <r>
      <t xml:space="preserve">To use these functions, choose an option from the </t>
    </r>
    <r>
      <rPr>
        <b/>
        <sz val="10"/>
        <rFont val="Arial"/>
        <family val="2"/>
      </rPr>
      <t>Weekend</t>
    </r>
    <r>
      <rPr>
        <sz val="10"/>
        <rFont val="Arial"/>
        <family val="2"/>
      </rPr>
      <t xml:space="preserve"> drop-down box on the right.</t>
    </r>
  </si>
  <si>
    <t>Weekend</t>
  </si>
  <si>
    <t>Use the Holidays worksheet to include specific dates as non-working days.</t>
  </si>
  <si>
    <t>Add Rows (Insert New Tasks)</t>
  </si>
  <si>
    <t>There are many ways to add more tasks. Most importantly, you need to remember to copy</t>
  </si>
  <si>
    <t>formulas and formatting for the entire row when adding new rows. If you insert a row</t>
  </si>
  <si>
    <t>between two tasks, the formatting is automatically copied, but you need to copy formulas.</t>
  </si>
  <si>
    <t>Below are the recommended ways to add new rows.</t>
  </si>
  <si>
    <t>Method 1: Insert a Row then Copy Formulas Down</t>
  </si>
  <si>
    <t>1. Right-click on a row and select "Insert"  (This inserts a row ABOVE the selected row)</t>
  </si>
  <si>
    <t>2. Press Ctrl+d to copy formulas and formatting from the row above the new one.</t>
  </si>
  <si>
    <t>3. Edit the green cells in your newly inserted row.</t>
  </si>
  <si>
    <t>Method 2: Copy a Row down using the selection drag handle</t>
  </si>
  <si>
    <t>Note: After inserting a row, you can select the row above it and use the selection drag</t>
  </si>
  <si>
    <t>handle to copy the row down. This is also how you can easily add rows at the bottom.</t>
  </si>
  <si>
    <t>The screenshot on the right shows the</t>
  </si>
  <si>
    <t>selection drag handle for a selected row.</t>
  </si>
  <si>
    <t>Method 3: Copy a Row and Insert the Copied Row</t>
  </si>
  <si>
    <t>1. Right-click on a row and select "Copy"</t>
  </si>
  <si>
    <t>2. Right-click on a row and select "Insert Copied Cells"</t>
  </si>
  <si>
    <t>Note: This method is not preferred because it can result in a messy set of conditional</t>
  </si>
  <si>
    <t>formatting rules. Inserting rows and then copying down via Ctrl+d or using the drag handle</t>
  </si>
  <si>
    <t>is the preferred method.</t>
  </si>
  <si>
    <t>Delete a Row (Remove a Task)</t>
  </si>
  <si>
    <t>Right-click on the row number of the row you want to delete and select Delete.</t>
  </si>
  <si>
    <t>If this results in errors, then you probably had formulas that referenced cells in the deleted row.</t>
  </si>
  <si>
    <t>Press CTRL+z to Undo, or search for #REF! errors and fix them.</t>
  </si>
  <si>
    <t>Move a Row</t>
  </si>
  <si>
    <r>
      <t xml:space="preserve">You can </t>
    </r>
    <r>
      <rPr>
        <i/>
        <sz val="10"/>
        <color rgb="FF000000"/>
        <rFont val="Arial"/>
        <family val="2"/>
      </rPr>
      <t>move</t>
    </r>
    <r>
      <rPr>
        <sz val="10"/>
        <color rgb="FF000000"/>
        <rFont val="Arial"/>
        <family val="2"/>
      </rPr>
      <t xml:space="preserve"> a row using cut &amp; paste. First, right-click on the row number and select "Cut".</t>
    </r>
  </si>
  <si>
    <t>Then, right-click on a different row number and select "Insert Cut Cells" - this will insert the cut</t>
  </si>
  <si>
    <t>row above the new row you have selected.</t>
  </si>
  <si>
    <t>Edit the WBS Numbering</t>
  </si>
  <si>
    <t>Use the WBS Level column to choose the outline level for the WBS numbering.</t>
  </si>
  <si>
    <t>A formula in the WBS column will automatically update the WBS number. The Task Description</t>
  </si>
  <si>
    <t>is also indented using conditional formatting based on the WBS Level.</t>
  </si>
  <si>
    <t>If you leave a blank cell above a WBS number, the numbering will reset to 1. The formulas are meant for convenience, but you can manually enter them if you need to. If you manually enter</t>
  </si>
  <si>
    <t xml:space="preserve">WBS numbers, then you may need to enter them as text by preceding the number with an </t>
  </si>
  <si>
    <r>
      <t xml:space="preserve">apostrophe, such as </t>
    </r>
    <r>
      <rPr>
        <b/>
        <sz val="10"/>
        <color rgb="FF000000"/>
        <rFont val="Arial"/>
        <family val="2"/>
      </rPr>
      <t>'2</t>
    </r>
    <r>
      <rPr>
        <sz val="10"/>
        <color rgb="FF000000"/>
        <rFont val="Arial"/>
        <family val="2"/>
      </rPr>
      <t>. Just remember that if you enter them manually, the WBS Level</t>
    </r>
  </si>
  <si>
    <t>column cannot be used to change them.</t>
  </si>
  <si>
    <t>You can use Excel formulas to make tasks adjust based on the start or end of another task.</t>
  </si>
  <si>
    <t>Normally, a task dependency is used to define the start date to be the day after the end date</t>
  </si>
  <si>
    <r>
      <t xml:space="preserve">of a </t>
    </r>
    <r>
      <rPr>
        <i/>
        <sz val="10"/>
        <rFont val="Arial"/>
        <family val="2"/>
      </rPr>
      <t>prior</t>
    </r>
    <r>
      <rPr>
        <sz val="10"/>
        <rFont val="Arial"/>
        <family val="2"/>
      </rPr>
      <t xml:space="preserve"> task. The </t>
    </r>
    <r>
      <rPr>
        <i/>
        <sz val="10"/>
        <rFont val="Arial"/>
        <family val="2"/>
      </rPr>
      <t>prior</t>
    </r>
    <r>
      <rPr>
        <sz val="10"/>
        <rFont val="Arial"/>
        <family val="2"/>
      </rPr>
      <t xml:space="preserve"> task is called the "predecessor." Below are a few different ways that</t>
    </r>
  </si>
  <si>
    <t>you can create task dependencies using Excel formulas.</t>
  </si>
  <si>
    <t>Method 1: Creating Your Own Formulas</t>
  </si>
  <si>
    <t>Entering your own formulas allows you to do whatever you want, but may be more difficult. Also, it may not be easy for somebody else to identify your task dependencies.</t>
  </si>
  <si>
    <r>
      <t>A. Reference the project Start date</t>
    </r>
    <r>
      <rPr>
        <sz val="10"/>
        <rFont val="Arial"/>
        <family val="2"/>
      </rPr>
      <t xml:space="preserve"> (e.g. =$C$4 )</t>
    </r>
  </si>
  <si>
    <t>B. Set the Start date to the next Work Day after another task's End date.</t>
  </si>
  <si>
    <r>
      <t xml:space="preserve"> - Use the formula =WORKDAY.INTL(</t>
    </r>
    <r>
      <rPr>
        <i/>
        <sz val="10"/>
        <color rgb="FF000000"/>
        <rFont val="Arial"/>
        <family val="2"/>
      </rPr>
      <t>enddate</t>
    </r>
    <r>
      <rPr>
        <sz val="10"/>
        <color rgb="FF000000"/>
        <rFont val="Arial"/>
        <family val="2"/>
      </rPr>
      <t xml:space="preserve">,1,weekend,holidays) where </t>
    </r>
    <r>
      <rPr>
        <i/>
        <sz val="10"/>
        <color rgb="FF000000"/>
        <rFont val="Arial"/>
        <family val="2"/>
      </rPr>
      <t>enddate</t>
    </r>
    <r>
      <rPr>
        <sz val="10"/>
        <color rgb="FF000000"/>
        <rFont val="Arial"/>
        <family val="2"/>
      </rPr>
      <t xml:space="preserve"> is the reference to the End date of a predecessor task.</t>
    </r>
  </si>
  <si>
    <t xml:space="preserve"> - For multiple predecessors, the formula would be</t>
  </si>
  <si>
    <r>
      <t>=WORKDAY.INTL(MAX(</t>
    </r>
    <r>
      <rPr>
        <i/>
        <sz val="10"/>
        <color rgb="FF000000"/>
        <rFont val="Arial"/>
        <family val="2"/>
      </rPr>
      <t>enddate1,enddate2,enddate3</t>
    </r>
    <r>
      <rPr>
        <sz val="10"/>
        <color rgb="FF000000"/>
        <rFont val="Arial"/>
        <family val="2"/>
      </rPr>
      <t>),1,weekend,holidays)</t>
    </r>
  </si>
  <si>
    <t>C. Set the Start date to the next Calendar Day after another task's End date.</t>
  </si>
  <si>
    <r>
      <t xml:space="preserve"> - This formula is very simple: =</t>
    </r>
    <r>
      <rPr>
        <i/>
        <sz val="10"/>
        <color rgb="FF000000"/>
        <rFont val="Arial"/>
        <family val="2"/>
      </rPr>
      <t>enddate</t>
    </r>
    <r>
      <rPr>
        <sz val="10"/>
        <color rgb="FF000000"/>
        <rFont val="Arial"/>
        <family val="2"/>
      </rPr>
      <t>+1</t>
    </r>
  </si>
  <si>
    <r>
      <t xml:space="preserve"> - For multiple predecessors, the formula would be =MAX(</t>
    </r>
    <r>
      <rPr>
        <i/>
        <sz val="10"/>
        <color rgb="FF000000"/>
        <rFont val="Arial"/>
        <family val="2"/>
      </rPr>
      <t>enddate1,enddate2,enddate3</t>
    </r>
    <r>
      <rPr>
        <sz val="10"/>
        <color rgb="FF000000"/>
        <rFont val="Arial"/>
        <family val="2"/>
      </rPr>
      <t>)+1</t>
    </r>
  </si>
  <si>
    <t>D. Set the Start date to a number of Work days before or after another date.</t>
  </si>
  <si>
    <r>
      <t xml:space="preserve"> - This formula is just like the one in C or D, except that in place of the "1" you enter the number of days, such as =WORKDAY.INTL(</t>
    </r>
    <r>
      <rPr>
        <i/>
        <sz val="10"/>
        <color rgb="FF000000"/>
        <rFont val="Arial"/>
        <family val="2"/>
      </rPr>
      <t>startdate</t>
    </r>
    <r>
      <rPr>
        <sz val="10"/>
        <color rgb="FF000000"/>
        <rFont val="Arial"/>
        <family val="2"/>
      </rPr>
      <t>,-5,weekend,holidays)</t>
    </r>
  </si>
  <si>
    <r>
      <rPr>
        <b/>
        <sz val="10"/>
        <color rgb="FF000000"/>
        <rFont val="Arial"/>
        <family val="2"/>
      </rPr>
      <t>Note:</t>
    </r>
    <r>
      <rPr>
        <sz val="10"/>
        <color rgb="FF000000"/>
        <rFont val="Arial"/>
        <family val="2"/>
      </rPr>
      <t xml:space="preserve"> Refer to Excel's Help system to learn more about the WORKDAY() and WORKDAY.INTL() functions.</t>
    </r>
  </si>
  <si>
    <t>A. Reference a Predecessor using a formula.</t>
  </si>
  <si>
    <t>In the predecessor column, press "=" and then click on the cell containing the WBS that you want to reference. Then press Enter. This is the preferred method.</t>
  </si>
  <si>
    <t>B. Enter the Predecessor manually as text.</t>
  </si>
  <si>
    <r>
      <t xml:space="preserve">You can enter the Predecessor manually, but you must make sure that you enter it as text, or you will end up with a bunch of #NA errors. To enter 1.3 as text, just add an apostrophe at the beginning like this: </t>
    </r>
    <r>
      <rPr>
        <b/>
        <sz val="10"/>
        <rFont val="Arial"/>
        <family val="2"/>
      </rPr>
      <t>'1.3</t>
    </r>
    <r>
      <rPr>
        <sz val="10"/>
        <rFont val="Arial"/>
        <family val="2"/>
      </rPr>
      <t>.</t>
    </r>
  </si>
  <si>
    <r>
      <t>Note</t>
    </r>
    <r>
      <rPr>
        <sz val="10"/>
        <rFont val="Arial"/>
        <family val="2"/>
      </rPr>
      <t xml:space="preserve">: This is </t>
    </r>
    <r>
      <rPr>
        <b/>
        <sz val="10"/>
        <rFont val="Arial"/>
        <family val="2"/>
      </rPr>
      <t>not</t>
    </r>
    <r>
      <rPr>
        <sz val="10"/>
        <rFont val="Arial"/>
        <family val="2"/>
      </rPr>
      <t xml:space="preserve"> the best method, because if you insert a new task, you'll have to update all of the Predecessors again, or at least verify that they are still correct.</t>
    </r>
  </si>
  <si>
    <t>Create Task Dependencies</t>
  </si>
  <si>
    <t>Change the End Date Font to Red when Behind Schedule</t>
  </si>
  <si>
    <t>Feature on/off:</t>
  </si>
  <si>
    <t>Change the urgency days to the right to determine when the End date will change to red.</t>
  </si>
  <si>
    <t>Urgency days:</t>
  </si>
  <si>
    <t>Conditional formatting can be used to do some very useful things. One feature built into this</t>
  </si>
  <si>
    <r>
      <t xml:space="preserve">spreadsheet is the option to change the font color of the End date to </t>
    </r>
    <r>
      <rPr>
        <sz val="10"/>
        <color rgb="FFFF0000"/>
        <rFont val="Arial"/>
        <family val="2"/>
      </rPr>
      <t>red</t>
    </r>
    <r>
      <rPr>
        <sz val="10"/>
        <rFont val="Arial"/>
        <family val="2"/>
      </rPr>
      <t xml:space="preserve"> when it is approaching</t>
    </r>
  </si>
  <si>
    <r>
      <t xml:space="preserve">the current date and also make it </t>
    </r>
    <r>
      <rPr>
        <b/>
        <sz val="10"/>
        <color rgb="FFFF0000"/>
        <rFont val="Arial"/>
        <family val="2"/>
      </rPr>
      <t>bold</t>
    </r>
    <r>
      <rPr>
        <sz val="10"/>
        <rFont val="Arial"/>
        <family val="2"/>
      </rPr>
      <t xml:space="preserve"> when the task is past due (if % Done is less than 100%).</t>
    </r>
  </si>
  <si>
    <t>Start the Week on Sunday instead of Monday</t>
  </si>
  <si>
    <t>The option to the right will allow you to choose to display the work week starting with Sunday instead of Monday. This affects the chart display only, not any other work day formulas.</t>
  </si>
  <si>
    <t>Start Day:</t>
  </si>
  <si>
    <t>Monday</t>
  </si>
  <si>
    <r>
      <t xml:space="preserve">The </t>
    </r>
    <r>
      <rPr>
        <b/>
        <sz val="10"/>
        <rFont val="Arial"/>
        <family val="2"/>
      </rPr>
      <t>Color (Clr)</t>
    </r>
    <r>
      <rPr>
        <sz val="10"/>
        <rFont val="Arial"/>
        <family val="2"/>
      </rPr>
      <t xml:space="preserve"> column allows you to change the color of the bar in the gantt chart.</t>
    </r>
  </si>
  <si>
    <t>The default color is blue, but you can enter the following letters or numbers to change the color:</t>
  </si>
  <si>
    <t>Note: The color affects only the INCOMPLETE portion of the bar. The complete portion of the bar</t>
  </si>
  <si>
    <t>will always be gray.</t>
  </si>
  <si>
    <t>Advanced Uses of the Color Column</t>
  </si>
  <si>
    <t>Use a Formula to Show Urgency</t>
  </si>
  <si>
    <t>You can enter a formula in the Color column to change the color to orange based on a</t>
  </si>
  <si>
    <t>comparison of the End date and Today's date. For example, the following formula would give</t>
  </si>
  <si>
    <r>
      <t xml:space="preserve">you a 10-day warning, where </t>
    </r>
    <r>
      <rPr>
        <i/>
        <sz val="10"/>
        <rFont val="Arial"/>
        <family val="2"/>
      </rPr>
      <t>end_date</t>
    </r>
    <r>
      <rPr>
        <sz val="10"/>
        <rFont val="Arial"/>
        <family val="2"/>
      </rPr>
      <t xml:space="preserve"> is a reference to the End date cell.</t>
    </r>
  </si>
  <si>
    <r>
      <t xml:space="preserve">  =IF(</t>
    </r>
    <r>
      <rPr>
        <i/>
        <sz val="10"/>
        <rFont val="Arial"/>
        <family val="2"/>
      </rPr>
      <t>end_date</t>
    </r>
    <r>
      <rPr>
        <sz val="10"/>
        <rFont val="Arial"/>
        <family val="2"/>
      </rPr>
      <t>&lt;TODAY()+10,"o","")</t>
    </r>
  </si>
  <si>
    <r>
      <t xml:space="preserve">  =IF(</t>
    </r>
    <r>
      <rPr>
        <i/>
        <sz val="10"/>
        <rFont val="Arial"/>
        <family val="2"/>
      </rPr>
      <t>end_date</t>
    </r>
    <r>
      <rPr>
        <sz val="10"/>
        <rFont val="Arial"/>
        <family val="2"/>
      </rPr>
      <t>&lt;TODAY()+2,"r",IF(</t>
    </r>
    <r>
      <rPr>
        <i/>
        <sz val="10"/>
        <rFont val="Arial"/>
        <family val="2"/>
      </rPr>
      <t>end_date</t>
    </r>
    <r>
      <rPr>
        <sz val="10"/>
        <rFont val="Arial"/>
        <family val="2"/>
      </rPr>
      <t>&lt;TODAY()+10,"o",""))</t>
    </r>
  </si>
  <si>
    <t>The fancy formula below makes use of the table of urgency values to the right. Note that "urgency_days" is a named range referring to the table on the right.</t>
  </si>
  <si>
    <r>
      <t xml:space="preserve">  =IF(</t>
    </r>
    <r>
      <rPr>
        <i/>
        <sz val="10"/>
        <rFont val="Arial"/>
        <family val="2"/>
      </rPr>
      <t>end_date</t>
    </r>
    <r>
      <rPr>
        <sz val="10"/>
        <rFont val="Arial"/>
        <family val="2"/>
      </rPr>
      <t>&lt;TODAY()+INDEX(urgency_days,1),"r", IF(</t>
    </r>
    <r>
      <rPr>
        <i/>
        <sz val="10"/>
        <rFont val="Arial"/>
        <family val="2"/>
      </rPr>
      <t>end_date</t>
    </r>
    <r>
      <rPr>
        <sz val="10"/>
        <rFont val="Arial"/>
        <family val="2"/>
      </rPr>
      <t>&lt;TODAY()+  INDEX(urgency_days,2),"o",IF(</t>
    </r>
    <r>
      <rPr>
        <i/>
        <sz val="10"/>
        <rFont val="Arial"/>
        <family val="2"/>
      </rPr>
      <t>end_date</t>
    </r>
    <r>
      <rPr>
        <sz val="10"/>
        <rFont val="Arial"/>
        <family val="2"/>
      </rPr>
      <t>&lt;TODAY()+ INDEX(urgency_days,3),"y","")))</t>
    </r>
  </si>
  <si>
    <t>The following formula makes the 10-day warning orange and a 2-day warning red.</t>
  </si>
  <si>
    <t>Color-Code Based on Lead Name</t>
  </si>
  <si>
    <r>
      <t>you could create your own nested IF formula: =IF(</t>
    </r>
    <r>
      <rPr>
        <i/>
        <sz val="10"/>
        <rFont val="Arial"/>
        <family val="2"/>
      </rPr>
      <t>ref</t>
    </r>
    <r>
      <rPr>
        <sz val="10"/>
        <rFont val="Arial"/>
        <family val="2"/>
      </rPr>
      <t>="Bob","o",If(</t>
    </r>
    <r>
      <rPr>
        <i/>
        <sz val="10"/>
        <rFont val="Arial"/>
        <family val="2"/>
      </rPr>
      <t>ref</t>
    </r>
    <r>
      <rPr>
        <sz val="10"/>
        <rFont val="Arial"/>
        <family val="2"/>
      </rPr>
      <t>="Sally","p",""))</t>
    </r>
  </si>
  <si>
    <t>where "ref" is the reference to the cell in the Lead column.</t>
  </si>
  <si>
    <t>If you want to use the table listed to the right of this help section, you can edit the following</t>
  </si>
  <si>
    <t>formula in the Color column. Note that the Names must match exactly.</t>
  </si>
  <si>
    <r>
      <t xml:space="preserve"> =IFERROR( INDEX( lead_color, MATCH( </t>
    </r>
    <r>
      <rPr>
        <i/>
        <sz val="10"/>
        <rFont val="Arial"/>
        <family val="2"/>
      </rPr>
      <t>ref</t>
    </r>
    <r>
      <rPr>
        <sz val="10"/>
        <rFont val="Arial"/>
        <family val="2"/>
      </rPr>
      <t>, lead_names, 0) ), "")</t>
    </r>
  </si>
  <si>
    <t>Terms of Use</t>
  </si>
  <si>
    <t>By Vertex42.com</t>
  </si>
  <si>
    <t>© 2006-2016 Vertex42 LLC</t>
  </si>
  <si>
    <t>This spreadsheet, including all worksheets and associated content is a copyrighted work under the United States and other copyright laws.</t>
  </si>
  <si>
    <t>Do not submit copies or modifications of this template to any website or online template gallery.</t>
  </si>
  <si>
    <t>Please review the following license agreement to learn how you may or may not use this template. Thank you.</t>
  </si>
  <si>
    <r>
      <rPr>
        <b/>
        <sz val="12"/>
        <color theme="1"/>
        <rFont val="Arial"/>
        <family val="2"/>
      </rPr>
      <t>Do not delete this worksheet.</t>
    </r>
    <r>
      <rPr>
        <sz val="12"/>
        <rFont val="Arial"/>
        <family val="2"/>
      </rPr>
      <t xml:space="preserve"> If necessary, you may hide it by right-clicking on the tab and selecting Hide.</t>
    </r>
  </si>
  <si>
    <r>
      <t xml:space="preserve">and select </t>
    </r>
    <r>
      <rPr>
        <b/>
        <sz val="10"/>
        <rFont val="Arial"/>
        <family val="2"/>
      </rPr>
      <t>Manage Rules</t>
    </r>
    <r>
      <rPr>
        <sz val="10"/>
        <rFont val="Arial"/>
        <family val="2"/>
      </rPr>
      <t xml:space="preserve"> and choose </t>
    </r>
    <r>
      <rPr>
        <b/>
        <sz val="10"/>
        <rFont val="Arial"/>
        <family val="2"/>
      </rPr>
      <t>This Worksheet</t>
    </r>
    <r>
      <rPr>
        <sz val="10"/>
        <rFont val="Arial"/>
        <family val="2"/>
      </rPr>
      <t xml:space="preserve"> from the drop-down.</t>
    </r>
  </si>
  <si>
    <r>
      <t xml:space="preserve"> = ( SUMPRODUCT(</t>
    </r>
    <r>
      <rPr>
        <b/>
        <i/>
        <sz val="10"/>
        <rFont val="Arial"/>
        <family val="2"/>
      </rPr>
      <t>days1</t>
    </r>
    <r>
      <rPr>
        <b/>
        <sz val="10"/>
        <rFont val="Arial"/>
        <family val="2"/>
      </rPr>
      <t xml:space="preserve">, </t>
    </r>
    <r>
      <rPr>
        <b/>
        <i/>
        <sz val="10"/>
        <rFont val="Arial"/>
        <family val="2"/>
      </rPr>
      <t>pdone1</t>
    </r>
    <r>
      <rPr>
        <b/>
        <sz val="10"/>
        <rFont val="Arial"/>
        <family val="2"/>
      </rPr>
      <t>) + SUMPRODUCT(</t>
    </r>
    <r>
      <rPr>
        <b/>
        <i/>
        <sz val="10"/>
        <rFont val="Arial"/>
        <family val="2"/>
      </rPr>
      <t>days2</t>
    </r>
    <r>
      <rPr>
        <b/>
        <sz val="10"/>
        <rFont val="Arial"/>
        <family val="2"/>
      </rPr>
      <t xml:space="preserve">, </t>
    </r>
    <r>
      <rPr>
        <b/>
        <i/>
        <sz val="10"/>
        <rFont val="Arial"/>
        <family val="2"/>
      </rPr>
      <t>pdone2</t>
    </r>
    <r>
      <rPr>
        <b/>
        <sz val="10"/>
        <rFont val="Arial"/>
        <family val="2"/>
      </rPr>
      <t>) ) / SUM(</t>
    </r>
    <r>
      <rPr>
        <b/>
        <i/>
        <sz val="10"/>
        <rFont val="Arial"/>
        <family val="2"/>
      </rPr>
      <t>days1</t>
    </r>
    <r>
      <rPr>
        <b/>
        <sz val="10"/>
        <rFont val="Arial"/>
        <family val="2"/>
      </rPr>
      <t xml:space="preserve">, </t>
    </r>
    <r>
      <rPr>
        <b/>
        <i/>
        <sz val="10"/>
        <rFont val="Arial"/>
        <family val="2"/>
      </rPr>
      <t>days2</t>
    </r>
    <r>
      <rPr>
        <b/>
        <sz val="10"/>
        <rFont val="Arial"/>
        <family val="2"/>
      </rPr>
      <t>)</t>
    </r>
  </si>
  <si>
    <r>
      <t xml:space="preserve">where </t>
    </r>
    <r>
      <rPr>
        <i/>
        <sz val="10"/>
        <rFont val="Arial"/>
        <family val="2"/>
      </rPr>
      <t>days1</t>
    </r>
    <r>
      <rPr>
        <sz val="10"/>
        <rFont val="Arial"/>
        <family val="2"/>
      </rPr>
      <t xml:space="preserve">, </t>
    </r>
    <r>
      <rPr>
        <i/>
        <sz val="10"/>
        <rFont val="Arial"/>
        <family val="2"/>
      </rPr>
      <t>days2</t>
    </r>
    <r>
      <rPr>
        <sz val="10"/>
        <rFont val="Arial"/>
        <family val="2"/>
      </rPr>
      <t xml:space="preserve">, </t>
    </r>
    <r>
      <rPr>
        <i/>
        <sz val="10"/>
        <rFont val="Arial"/>
        <family val="2"/>
      </rPr>
      <t>pdone1</t>
    </r>
    <r>
      <rPr>
        <sz val="10"/>
        <rFont val="Arial"/>
        <family val="2"/>
      </rPr>
      <t xml:space="preserve"> and </t>
    </r>
    <r>
      <rPr>
        <i/>
        <sz val="10"/>
        <rFont val="Arial"/>
        <family val="2"/>
      </rPr>
      <t>pdone2</t>
    </r>
    <r>
      <rPr>
        <sz val="10"/>
        <rFont val="Arial"/>
        <family val="2"/>
      </rPr>
      <t xml:space="preserve"> are references to ranges of cells in the Work Days</t>
    </r>
  </si>
  <si>
    <t>How do I make a Summary task show the MIN(start) and MAX(end) for a group of sub-tasks?</t>
  </si>
  <si>
    <r>
      <t>This can be done by entering =MIN(</t>
    </r>
    <r>
      <rPr>
        <i/>
        <sz val="10"/>
        <color rgb="FF000000"/>
        <rFont val="Arial"/>
        <family val="2"/>
      </rPr>
      <t>startdates</t>
    </r>
    <r>
      <rPr>
        <sz val="10"/>
        <color rgb="FF000000"/>
        <rFont val="Arial"/>
        <family val="2"/>
      </rPr>
      <t>) for the Start date and =MAX(</t>
    </r>
    <r>
      <rPr>
        <i/>
        <sz val="10"/>
        <color rgb="FF000000"/>
        <rFont val="Arial"/>
        <family val="2"/>
      </rPr>
      <t>enddates</t>
    </r>
    <r>
      <rPr>
        <sz val="10"/>
        <color rgb="FF000000"/>
        <rFont val="Arial"/>
        <family val="2"/>
      </rPr>
      <t xml:space="preserve">) for the End date, where </t>
    </r>
    <r>
      <rPr>
        <i/>
        <sz val="10"/>
        <color rgb="FF000000"/>
        <rFont val="Arial"/>
        <family val="2"/>
      </rPr>
      <t>startdates</t>
    </r>
    <r>
      <rPr>
        <sz val="10"/>
        <color rgb="FF000000"/>
        <rFont val="Arial"/>
        <family val="2"/>
      </rPr>
      <t xml:space="preserve"> and </t>
    </r>
    <r>
      <rPr>
        <i/>
        <sz val="10"/>
        <color rgb="FF000000"/>
        <rFont val="Arial"/>
        <family val="2"/>
      </rPr>
      <t>enddates</t>
    </r>
    <r>
      <rPr>
        <sz val="10"/>
        <color rgb="FF000000"/>
        <rFont val="Arial"/>
        <family val="2"/>
      </rPr>
      <t xml:space="preserve"> are references to the range of start dates and end dates for the </t>
    </r>
    <r>
      <rPr>
        <sz val="10"/>
        <color rgb="FF000000"/>
        <rFont val="Arial"/>
        <family val="2"/>
      </rPr>
      <t>group of sub tasks.</t>
    </r>
  </si>
  <si>
    <t>How do I calculate the %Complete for an entire category of tasks?</t>
  </si>
  <si>
    <t>Let's say you have 3 sub tasks that are 10 days, 12 days, and 14 days long, respectively. If the first subtask is 50% complete and the others are 25% complete, you could calculate the overall percent complete for the group as: =(10*50%+12*25%+14*25%)/(10+12+14).</t>
  </si>
  <si>
    <r>
      <t>=SUMPRODUCT(</t>
    </r>
    <r>
      <rPr>
        <i/>
        <sz val="10"/>
        <rFont val="Arial"/>
        <family val="2"/>
      </rPr>
      <t>workdays_range</t>
    </r>
    <r>
      <rPr>
        <b/>
        <sz val="10"/>
        <rFont val="Arial"/>
        <family val="2"/>
      </rPr>
      <t>,</t>
    </r>
    <r>
      <rPr>
        <i/>
        <sz val="10"/>
        <rFont val="Arial"/>
        <family val="2"/>
      </rPr>
      <t>complete_range</t>
    </r>
    <r>
      <rPr>
        <b/>
        <sz val="10"/>
        <rFont val="Arial"/>
        <family val="2"/>
      </rPr>
      <t>)/SUM(</t>
    </r>
    <r>
      <rPr>
        <i/>
        <sz val="10"/>
        <rFont val="Arial"/>
        <family val="2"/>
      </rPr>
      <t>workdays_range</t>
    </r>
    <r>
      <rPr>
        <b/>
        <sz val="10"/>
        <rFont val="Arial"/>
        <family val="2"/>
      </rPr>
      <t>)</t>
    </r>
  </si>
  <si>
    <t>The %Complete for a category task can be calculated from its sub tasks using the formula below, where "workdays_range" is a reference to the range of work day values and "complete_range" is a reference to the %complete for each of the sub tasks.</t>
  </si>
  <si>
    <t>My project spans 2-3 years. How do I print the entire chart without scrolling?</t>
  </si>
  <si>
    <t>If the monthly view is not sufficient to display the entire project span, you will need to add more</t>
  </si>
  <si>
    <t>columns to the right side of the gantt chart. See the video on the support page:</t>
  </si>
  <si>
    <t>To define a group of rows, select the rows and go to Data &gt; Group.</t>
  </si>
  <si>
    <t>How do I change the Print Area and Settings?</t>
  </si>
  <si>
    <t>Yes (though not easily). You'll need to create your own set of conditional formats. If you have made</t>
  </si>
  <si>
    <t>a lot of changes, the set of conditional formats can get pretty messed up, so look at a fresh</t>
  </si>
  <si>
    <t>Can I add more color codes or change the existing colors?</t>
  </si>
  <si>
    <r>
      <t xml:space="preserve"> • Some of the labels include </t>
    </r>
    <r>
      <rPr>
        <b/>
        <sz val="10"/>
        <rFont val="Arial"/>
        <family val="2"/>
      </rPr>
      <t>cell comments</t>
    </r>
    <r>
      <rPr>
        <sz val="10"/>
        <rFont val="Arial"/>
        <family val="2"/>
      </rPr>
      <t xml:space="preserve"> (little red triangles) to provide extra information.</t>
    </r>
  </si>
  <si>
    <r>
      <t xml:space="preserve"> • The project </t>
    </r>
    <r>
      <rPr>
        <b/>
        <sz val="10"/>
        <rFont val="Arial"/>
        <family val="2"/>
      </rPr>
      <t xml:space="preserve">Start </t>
    </r>
    <r>
      <rPr>
        <sz val="10"/>
        <rFont val="Arial"/>
        <family val="2"/>
      </rPr>
      <t>date in the header determines the first week shown in the gantt chart.</t>
    </r>
  </si>
  <si>
    <r>
      <t xml:space="preserve"> • Instead of changing the project Start date, use the </t>
    </r>
    <r>
      <rPr>
        <b/>
        <sz val="10"/>
        <rFont val="Arial"/>
        <family val="2"/>
      </rPr>
      <t>slider bar</t>
    </r>
    <r>
      <rPr>
        <sz val="10"/>
        <rFont val="Arial"/>
        <family val="2"/>
      </rPr>
      <t xml:space="preserve"> to adjust the range of dates</t>
    </r>
  </si>
  <si>
    <r>
      <t xml:space="preserve"> • The vertical </t>
    </r>
    <r>
      <rPr>
        <b/>
        <sz val="10"/>
        <color indexed="10"/>
        <rFont val="Arial"/>
        <family val="2"/>
      </rPr>
      <t>red line</t>
    </r>
    <r>
      <rPr>
        <sz val="10"/>
        <rFont val="Arial"/>
        <family val="2"/>
      </rPr>
      <t xml:space="preserve"> in the gantt chart represents the date in the </t>
    </r>
    <r>
      <rPr>
        <b/>
        <sz val="10"/>
        <rFont val="Arial"/>
        <family val="2"/>
      </rPr>
      <t xml:space="preserve">Today </t>
    </r>
    <r>
      <rPr>
        <sz val="10"/>
        <rFont val="Arial"/>
        <family val="2"/>
      </rPr>
      <t>cell.</t>
    </r>
  </si>
  <si>
    <r>
      <t xml:space="preserve">You can enter the date for Today manually or use the formula </t>
    </r>
    <r>
      <rPr>
        <b/>
        <sz val="10"/>
        <rFont val="Arial"/>
        <family val="2"/>
      </rPr>
      <t>=TODAY()</t>
    </r>
  </si>
  <si>
    <r>
      <t xml:space="preserve"> • To </t>
    </r>
    <r>
      <rPr>
        <b/>
        <sz val="10"/>
        <rFont val="Arial"/>
        <family val="2"/>
      </rPr>
      <t>insert new tasks</t>
    </r>
    <r>
      <rPr>
        <sz val="10"/>
        <rFont val="Arial"/>
        <family val="2"/>
      </rPr>
      <t>, insert a new row, then with the new row selected, press Ctrl+d to copy</t>
    </r>
  </si>
  <si>
    <r>
      <t xml:space="preserve"> • </t>
    </r>
    <r>
      <rPr>
        <b/>
        <sz val="10"/>
        <color indexed="10"/>
        <rFont val="Arial"/>
        <family val="2"/>
      </rPr>
      <t>Backup</t>
    </r>
    <r>
      <rPr>
        <sz val="10"/>
        <color indexed="10"/>
        <rFont val="Arial"/>
        <family val="2"/>
      </rPr>
      <t xml:space="preserve"> your file regularly to avoid losing data! Excel files DO get corrupted occasionally.</t>
    </r>
  </si>
  <si>
    <r>
      <rPr>
        <b/>
        <sz val="10"/>
        <rFont val="Arial"/>
        <family val="2"/>
      </rPr>
      <t>NOTE:</t>
    </r>
    <r>
      <rPr>
        <sz val="10"/>
        <rFont val="Arial"/>
        <family val="2"/>
      </rPr>
      <t xml:space="preserve"> When using the </t>
    </r>
    <r>
      <rPr>
        <b/>
        <sz val="10"/>
        <rFont val="Arial"/>
        <family val="2"/>
      </rPr>
      <t>monthly</t>
    </r>
    <r>
      <rPr>
        <sz val="10"/>
        <rFont val="Arial"/>
        <family val="2"/>
      </rPr>
      <t xml:space="preserve"> view, the length of the bar in the gantt chart does not</t>
    </r>
  </si>
  <si>
    <r>
      <t xml:space="preserve">For example, the string </t>
    </r>
    <r>
      <rPr>
        <b/>
        <sz val="10"/>
        <rFont val="Arial"/>
        <family val="2"/>
      </rPr>
      <t>0000011</t>
    </r>
    <r>
      <rPr>
        <sz val="10"/>
        <rFont val="Arial"/>
        <family val="2"/>
      </rPr>
      <t xml:space="preserve"> would result in a Saturday-Sunday weekend.</t>
    </r>
  </si>
  <si>
    <t>Example: =SUMPRODUCT(O18:O25,K18:K25)/SUM(O18:O25)</t>
  </si>
  <si>
    <t>off</t>
  </si>
  <si>
    <t xml:space="preserve"> - How you define the task start date and duration is greatly simplified and much more intuitive.</t>
  </si>
  <si>
    <t>Change Dates to dd/mm/yyyy Format</t>
  </si>
  <si>
    <t>Date Format</t>
  </si>
  <si>
    <t>If you would like to display dates in the gantt chart in UK format (dd/mm/yyyy) choose the</t>
  </si>
  <si>
    <t>mdy</t>
  </si>
  <si>
    <t>appropriate option to the right.</t>
  </si>
  <si>
    <t>Note: Changing the display may require a few seconds for Excel to recalculate the worksheet.</t>
  </si>
  <si>
    <t>Predecessors</t>
  </si>
  <si>
    <t>Multiple Predecessors</t>
  </si>
  <si>
    <t>The worksheet contains 3 Predecessor columns, but two are hidden by default. If you want to use more than 1 predecessor, unhide the hidden columns.</t>
  </si>
  <si>
    <t>The Predecessor columns make it easy to create a task dependency where the Start date is the next Work Day after a predecessor's end date. To use the Predecessor columns, you must enter the WBS for the predecessor task using a formula or as text.</t>
  </si>
  <si>
    <t>Method 2: Using the Predecessor Columns</t>
  </si>
  <si>
    <t>Planned
Start</t>
  </si>
  <si>
    <t>Planned
End</t>
  </si>
  <si>
    <t>Show/Hide Weekends in Daily View</t>
  </si>
  <si>
    <t>The option to the right will allow you to show or hide weekends in the Daily view of the Gantt chart. The chart will skip the days you have specified as weekend days.</t>
  </si>
  <si>
    <t>Show Weekends:</t>
  </si>
  <si>
    <t>Actual
Start</t>
  </si>
  <si>
    <t>Actual
End</t>
  </si>
  <si>
    <t>https://www.vertex42.com/ExcelTemplates/excel-gantt-chart.html</t>
  </si>
  <si>
    <t>https://www.vertex42.com/licensing/EULA_privateuse.html</t>
  </si>
  <si>
    <t>© 2006-2017 Vertex42.com</t>
  </si>
  <si>
    <t>© 2006-2017 Vertex42 LLC</t>
  </si>
  <si>
    <t>Readout PRR</t>
  </si>
  <si>
    <t>Monthly</t>
  </si>
  <si>
    <t>Project Lead: Suzanne Staggs</t>
  </si>
  <si>
    <t>Note</t>
  </si>
  <si>
    <t>Total Counts</t>
  </si>
  <si>
    <t>Value</t>
  </si>
  <si>
    <t>Parameter</t>
  </si>
  <si>
    <t>Editor: Patty Ho</t>
  </si>
  <si>
    <t xml:space="preserve">MMB "mech design" finalized </t>
  </si>
  <si>
    <t>develop sloped etch for DC board</t>
  </si>
  <si>
    <t>READOUT (RO) DR2 (part 1)</t>
  </si>
  <si>
    <t>READOUT (RO) DR2 (part 2)</t>
  </si>
  <si>
    <t>fab 2 MMBs with fake (thru) resonators</t>
  </si>
  <si>
    <t xml:space="preserve">NIST screening demonstrated </t>
  </si>
  <si>
    <t>fab RF wafer for flex coax use in MMB-v0'</t>
  </si>
  <si>
    <t>fab umux for 4 MMBs</t>
  </si>
  <si>
    <t>resonators screened at NIST;  all MMB parts g2g</t>
  </si>
  <si>
    <t>SMuRF board  upgrades (2018a--&gt;2018b)</t>
  </si>
  <si>
    <t>RF/EMI stress test/ demo</t>
  </si>
  <si>
    <t>SMuRF s/w suite complete</t>
  </si>
  <si>
    <t>finalize wiring harnesses LATR/SAT</t>
  </si>
  <si>
    <t>MF  detector "mech design finished"</t>
  </si>
  <si>
    <t xml:space="preserve">MF bandpass reqs finalized </t>
  </si>
  <si>
    <t>NIST MF array layout</t>
  </si>
  <si>
    <t xml:space="preserve">UHF SP verification </t>
  </si>
  <si>
    <t>UHF design decisions (lumped absorber, PdAu grid, bands)</t>
  </si>
  <si>
    <t>FInalize UHF choke design (so wafers can be ordered)</t>
  </si>
  <si>
    <t xml:space="preserve">UCB MF array layout </t>
  </si>
  <si>
    <t>DETECTOR DR2/ NIST</t>
  </si>
  <si>
    <t>DETECTOR DR2 / UCB</t>
  </si>
  <si>
    <t xml:space="preserve">UHF array layout </t>
  </si>
  <si>
    <t>LF params (bandpass) finalized</t>
  </si>
  <si>
    <t>LF  "mech design" finished</t>
  </si>
  <si>
    <t xml:space="preserve">MF+UHF proto horn array fabricated </t>
  </si>
  <si>
    <t xml:space="preserve">MF+UHF proto horn array tested </t>
  </si>
  <si>
    <t>UHF single pixel array made with UHF proto array ready for bandpass &amp; efficiency tests at NIST</t>
  </si>
  <si>
    <t>NIST UHF proto array delivered</t>
  </si>
  <si>
    <t>NIST MF proto array delivered</t>
  </si>
  <si>
    <t>UCB MF SP#2 design</t>
  </si>
  <si>
    <t>UCB MF SP#2 fab</t>
  </si>
  <si>
    <t xml:space="preserve">UCB MF SP#2  verification </t>
  </si>
  <si>
    <t>UCB MF monolithic 7-or-19 element lenslets with epoxy first test</t>
  </si>
  <si>
    <t xml:space="preserve">UCB MF array  &amp; SP#3 layout </t>
  </si>
  <si>
    <t>Install 170 mK AlMn target</t>
  </si>
  <si>
    <t>Begin hand-assembled 19-element epoxy lenslets (if needed)</t>
  </si>
  <si>
    <t>UCB MF array#3 and SP#3 delivered/fabbed</t>
  </si>
  <si>
    <t>Full-size MF monolithic lenslet array with epoxy tested</t>
  </si>
  <si>
    <t xml:space="preserve">UCB MF SP#3 verfication </t>
  </si>
  <si>
    <t xml:space="preserve">UCB LF+MF SP#4 and LF? array #4 layout </t>
  </si>
  <si>
    <t xml:space="preserve">NIST releases stepper PO </t>
  </si>
  <si>
    <t xml:space="preserve">NIST stepper preliminary status </t>
  </si>
  <si>
    <t>NIST stepper up &amp; going</t>
  </si>
  <si>
    <t xml:space="preserve">UCB LF+MF SP#4 and LF? array #4 fab </t>
  </si>
  <si>
    <t xml:space="preserve">UCB LF+MF SP#4 verification </t>
  </si>
  <si>
    <t xml:space="preserve">UFM TESTING STARTS </t>
  </si>
  <si>
    <t>DETECTOR PRODUCTION THROUGH 2019</t>
  </si>
  <si>
    <t>Readout task</t>
  </si>
  <si>
    <t>Detector task</t>
  </si>
  <si>
    <t>Integration task</t>
  </si>
  <si>
    <t>UFM PDR</t>
  </si>
  <si>
    <t>MMB-V0 first test results in</t>
  </si>
  <si>
    <t>MMB-V0b assembled &amp; ready for test @ UCSD</t>
  </si>
  <si>
    <t>NIST dummy prototypes to Pton</t>
  </si>
  <si>
    <t>draw final DC wafers</t>
  </si>
  <si>
    <t>draw final RF wafers</t>
  </si>
  <si>
    <t xml:space="preserve">NIST DETECTOR PRR </t>
  </si>
  <si>
    <t>MMB-V0b reassembled &amp; ready for test @ Pton</t>
  </si>
  <si>
    <t>MMB-V0b reassembled first test results in</t>
  </si>
  <si>
    <t>Single MUX chip @ Pton</t>
  </si>
  <si>
    <t>Single MUX chip test results in</t>
  </si>
  <si>
    <t>Days to assembly MMB</t>
  </si>
  <si>
    <t>Days to test in Pton small tail</t>
  </si>
  <si>
    <t>Days to test in Pton big tail</t>
  </si>
  <si>
    <t>Pin-slot test with MMBv0</t>
  </si>
  <si>
    <t>Pin-slot test with MMBv0 with UHF/MF horn</t>
  </si>
  <si>
    <t>WBS 1.5 Gantt Chart for Progress to Detector &amp; Readout Production Readiness Reviews,  Simons Observatory</t>
  </si>
  <si>
    <t>MMB-V0b returned b/c Duroid fell off during shipping</t>
  </si>
  <si>
    <t>MMB-V0  assembled &amp; ready for test @UCSD</t>
  </si>
  <si>
    <t>Reassemble MMB-v0 -- call it MMB-V0a -- and  ready for test @ Pton</t>
  </si>
  <si>
    <t>MMB-V0a first test results in</t>
  </si>
  <si>
    <t>MMB-V0a  ready for test @ UCSD</t>
  </si>
  <si>
    <t xml:space="preserve">MMB-V0a test results  in  (TDR) </t>
  </si>
  <si>
    <t>MMB-V0a ready for test @ Cornell</t>
  </si>
  <si>
    <t>MMB-V0a remeasured S21 + crosstalk results in</t>
  </si>
  <si>
    <t xml:space="preserve">MMB-V0a Cornell S21 test results in </t>
  </si>
  <si>
    <t>RF-Duroid layout done (Hannes)</t>
  </si>
  <si>
    <t>Full set of RF resonators arrived at Princeton</t>
  </si>
  <si>
    <t>Bonding test with Berkeley dummy detector and invar flange</t>
  </si>
  <si>
    <t>MMB-v1-Duroid tests completed</t>
  </si>
  <si>
    <t>1-flex-coax tested cold thru RF chain for S21 @ Mich</t>
  </si>
  <si>
    <t>MMB- V0b' (= MMB-V0b reassembled w/o interface chip) ready  @ Pton</t>
  </si>
  <si>
    <t>Coax line testing @Mich</t>
  </si>
  <si>
    <t>MMB-V0b' results in</t>
  </si>
  <si>
    <t>Pin-slot test on dummy detector  stack with UHF/MF horn @ Pton</t>
  </si>
  <si>
    <t>NIST  reopen</t>
  </si>
  <si>
    <t>RF flex assembled</t>
  </si>
  <si>
    <t>DC flex assembled</t>
  </si>
  <si>
    <t>Dummy DC wafer @ Cornell</t>
  </si>
  <si>
    <t>Glue flexes to RF wafer</t>
  </si>
  <si>
    <t>Heat clamp with two slots</t>
  </si>
  <si>
    <t>Assembled MMB-v0 with flex-RF</t>
  </si>
  <si>
    <t>invar interlocking flange (no heat treatment) made</t>
  </si>
  <si>
    <t>dummy LBL det wafer</t>
  </si>
  <si>
    <t>LBL wafer assembled and tested</t>
  </si>
  <si>
    <t>invar flange cool down @ Mich</t>
  </si>
  <si>
    <t>RF-v2-flex layout done (Hannes)</t>
  </si>
  <si>
    <t>RF-v2-flex fabricated (NIST) and arrived to Princeton</t>
  </si>
  <si>
    <t>MMB-v2-flex assembled</t>
  </si>
  <si>
    <t>1 set</t>
  </si>
  <si>
    <t>DC wafer design</t>
  </si>
  <si>
    <t>DC wafer fabricated (NIST)</t>
  </si>
  <si>
    <t>Cornell ready for test DC</t>
  </si>
  <si>
    <t>MMB-v1-Duroid assembled @Pton</t>
  </si>
  <si>
    <t>DC wafer screening</t>
  </si>
  <si>
    <t>MMB-V0-flexm (= MMB-V0 with DC/RF flex attached, mechanical test) ready&amp;test   @ Mich</t>
  </si>
  <si>
    <t>MMB-V0c results in and warm-up</t>
  </si>
  <si>
    <t>MMB-v0-flex test @ Mich</t>
  </si>
  <si>
    <t>RF resonator chips fabricated and tested(NIST)</t>
  </si>
  <si>
    <t>RF launch for flex designed (Karsten)</t>
  </si>
  <si>
    <t>Need 2nd  interlocking flange made and receive UCB mech wafers</t>
  </si>
  <si>
    <t xml:space="preserve"> </t>
  </si>
  <si>
    <t>MMB-v1-Duroid preliminary tests completed</t>
  </si>
  <si>
    <t>SMuRF full system installed @ Pton</t>
  </si>
  <si>
    <t>actual date earlier</t>
  </si>
  <si>
    <t>UFM-v0 assembled @ Pton</t>
  </si>
  <si>
    <t>UFM-v0 preliminary testing complete</t>
  </si>
  <si>
    <t>UFM-v0 detailed dark/efficiency testing complete</t>
  </si>
  <si>
    <t>UFM-v0 @ UCSD</t>
  </si>
  <si>
    <t xml:space="preserve">UFM-v0  optical testing @ UCSD complete </t>
  </si>
  <si>
    <t xml:space="preserve">  </t>
  </si>
  <si>
    <t>READOUT PRR</t>
  </si>
  <si>
    <t>b</t>
  </si>
  <si>
    <t>MMB- V0d (= MMB-V0b' reassembled w/o RF cap w/ RF wall) ready  @ Pton</t>
  </si>
  <si>
    <t>MMB- V0c (= MMB-V0b' reassembled w RF cap/wall) ready  @ Pton</t>
  </si>
  <si>
    <t>MMB-V0d results in and warm-up</t>
  </si>
  <si>
    <t>MMB- V0e (= MMB-V0d reassembled with pogo pins no tripods) ready  @ Pton</t>
  </si>
  <si>
    <t>MMB-V0e results in and warm-up</t>
  </si>
  <si>
    <t>More through chips arrive in Princeton</t>
  </si>
  <si>
    <t>MMB- V0k  (using the last of the dummy DC wafers, with the newly-metalexposed RF wafer, and new through chips, using pogo pins directly to the RF wafer exposed
metal) ready  @ Pton</t>
  </si>
  <si>
    <t>3 coax chain installed in Pton</t>
  </si>
  <si>
    <t>3 new chains tested in Pton (single-mux-box)</t>
  </si>
  <si>
    <t>Pton DR move</t>
  </si>
  <si>
    <t>Install old 1-chain from Pton DR into Michigan DR</t>
  </si>
  <si>
    <t>First UHF/MF feedhorn array @ Pton</t>
  </si>
  <si>
    <t>MF detector design finalized</t>
  </si>
  <si>
    <t>MF detector array fab finished</t>
  </si>
  <si>
    <t>MMB-V0k  dunk test</t>
  </si>
  <si>
    <t>MMB-V1b (=  RF v1; screened DC v1; duroid launches; DC flex2) ready&amp;test   @ Pton</t>
  </si>
  <si>
    <t>MMB-V1 (= RF v1; mechanical DC; duroid launches; side launch FR) ready&amp;test   @ Pton</t>
  </si>
  <si>
    <t>MMB-v1b assembled @Pton</t>
  </si>
  <si>
    <t>MMB-v1b tests completed</t>
  </si>
  <si>
    <t>MMB-V2 (= RF v2; screened DC v2; RF flex2; DC flex2) ready   @ Pton</t>
  </si>
  <si>
    <t>RF flex launch test</t>
  </si>
  <si>
    <t>RF flex launch design (Hannes)</t>
  </si>
  <si>
    <t>RF flex launch test box deisgn/made</t>
  </si>
  <si>
    <t>RF flex test</t>
  </si>
  <si>
    <t>RF flex launch fab/arrived Pton</t>
  </si>
  <si>
    <t>MMbv1 to Cornell to begin magnetic shielding testing sequence</t>
  </si>
  <si>
    <t>First  UFM-v0 with prototype MF detector array and MMB v1b</t>
  </si>
  <si>
    <t>w/  time to extract MMB-v1b</t>
  </si>
  <si>
    <t>MMB-V0-flexm-v1 (= MMB-V0 with DC flexs attached, mechanical test) ready&amp;test   @ Mich</t>
  </si>
  <si>
    <t>MMB-V0-flexm-v2 (= MMB-V0 with DC flexs attached, mechanical test) ready&amp;test   @ Mich</t>
  </si>
  <si>
    <t>Heat test D0a ready&amp;test   @ Mich</t>
  </si>
  <si>
    <t>MMB heat test assembled</t>
  </si>
  <si>
    <t>Heat test D0a test @ Mich</t>
  </si>
  <si>
    <t>Heat test D0a' ready&amp;test   @ Mich</t>
  </si>
  <si>
    <t>Heat test D0a' test @ Mich</t>
  </si>
  <si>
    <t>RF flex 2v0 received</t>
  </si>
  <si>
    <t>DC flex 2v0 received</t>
  </si>
  <si>
    <t>Heat test D0a'' test @ Mich</t>
  </si>
  <si>
    <t>RF flex 2v0 test</t>
  </si>
  <si>
    <t>single RF flex test @ Mich</t>
  </si>
  <si>
    <t>Assembled flexes to RF wafer</t>
  </si>
  <si>
    <t>MMB-V0-flexm-v3 (= RF with DC 2V0/RF 2V0 flex attached, mechanical test) ready&amp;test   @ Mich</t>
  </si>
  <si>
    <t>MMB-v0-flex-v3 test @ Mich</t>
  </si>
  <si>
    <t>Heat test D0b test @ Mich</t>
  </si>
  <si>
    <t>2nd Mechanical NIST detector wafer test on HF/MF horn array</t>
  </si>
  <si>
    <t>RF-v1b fabricated and arrived at Princeton</t>
  </si>
  <si>
    <t>RF v1 fabricated and arrived at Princeton</t>
  </si>
  <si>
    <t>MMB-v2-flex tests completed @ Pton</t>
  </si>
  <si>
    <t>Oxford service</t>
  </si>
  <si>
    <t>Mich fridge rack move</t>
  </si>
  <si>
    <t>RF flex 2v0 test @ Pton</t>
  </si>
  <si>
    <t>RF flex 2v0 test @ NIST</t>
  </si>
  <si>
    <t>RF flex 2v0 test @ UCSD</t>
  </si>
  <si>
    <t>MF DETECTOR PRR</t>
  </si>
  <si>
    <t>Last edits</t>
  </si>
  <si>
    <t>Heat test D0a''(==D0a', add thermometer on horn and DC, copper. Braid btwn HC and MC, mount and MC) ready&amp;test   @ Mich</t>
  </si>
  <si>
    <t>Heat test D0c test @ Mich</t>
  </si>
  <si>
    <t>Heat test D0c(no G10, thermometer on HC, Braid btwn mount and MC) ready&amp;test   @ Mich</t>
  </si>
  <si>
    <t>Heat test D0b(no G10, thermometer on horn or HC, Braid btwn HC and MC, mount and MC) ready&amp;test   @ Mich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</si>
</sst>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 \-\ mmm\ \-\ yy"/>
    <numFmt numFmtId="165" formatCode="ddd\ m/dd/yy"/>
    <numFmt numFmtId="166" formatCode="d"/>
    <numFmt numFmtId="167" formatCode="[$-409]ddd\ m/d/yyyy"/>
  </numFmts>
  <fonts count="65">
    <font>
      <sz val="10"/>
      <name val="Arial"/>
    </font>
    <font>
      <sz val="12"/>
      <color theme="1"/>
      <name val="Calibri"/>
      <family val="2"/>
      <scheme val="minor"/>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b/>
      <sz val="8"/>
      <color indexed="81"/>
      <name val="Tahoma"/>
      <family val="2"/>
    </font>
    <font>
      <sz val="8"/>
      <color indexed="81"/>
      <name val="Tahoma"/>
      <family val="2"/>
    </font>
    <font>
      <sz val="9"/>
      <name val="Arial"/>
      <family val="2"/>
    </font>
    <font>
      <sz val="10"/>
      <name val="Trebuchet MS"/>
      <family val="2"/>
    </font>
    <font>
      <i/>
      <sz val="8"/>
      <color indexed="81"/>
      <name val="Tahoma"/>
      <family val="2"/>
    </font>
    <font>
      <sz val="24"/>
      <name val="Arial"/>
      <family val="2"/>
    </font>
    <font>
      <sz val="12"/>
      <name val="Arial"/>
      <family val="2"/>
    </font>
    <font>
      <u/>
      <sz val="12"/>
      <color indexed="12"/>
      <name val="Arial"/>
      <family val="2"/>
    </font>
    <font>
      <sz val="8"/>
      <color theme="0" tint="-0.249977111117893"/>
      <name val="Arial"/>
      <family val="2"/>
    </font>
    <font>
      <sz val="10"/>
      <color theme="1"/>
      <name val="Arial"/>
      <family val="2"/>
    </font>
    <font>
      <sz val="10"/>
      <color theme="4" tint="-0.249977111117893"/>
      <name val="Arial"/>
      <family val="2"/>
    </font>
    <font>
      <b/>
      <sz val="11"/>
      <color theme="0"/>
      <name val="Arial"/>
      <family val="2"/>
    </font>
    <font>
      <b/>
      <sz val="9"/>
      <color theme="1" tint="0.34998626667073579"/>
      <name val="Arial"/>
      <family val="2"/>
    </font>
    <font>
      <b/>
      <i/>
      <sz val="9"/>
      <color theme="1" tint="0.34998626667073579"/>
      <name val="Arial"/>
      <family val="2"/>
    </font>
    <font>
      <sz val="18"/>
      <color theme="4" tint="-0.249977111117893"/>
      <name val="Arial"/>
      <family val="2"/>
    </font>
    <font>
      <b/>
      <u/>
      <sz val="10"/>
      <color indexed="12"/>
      <name val="Arial"/>
      <family val="2"/>
    </font>
    <font>
      <b/>
      <sz val="12"/>
      <color theme="4" tint="-0.249977111117893"/>
      <name val="Arial"/>
      <family val="2"/>
    </font>
    <font>
      <i/>
      <sz val="10"/>
      <name val="Arial"/>
      <family val="2"/>
    </font>
    <font>
      <sz val="10"/>
      <color rgb="FF000000"/>
      <name val="Arial"/>
      <family val="2"/>
    </font>
    <font>
      <i/>
      <sz val="10"/>
      <color rgb="FF000000"/>
      <name val="Arial"/>
      <family val="2"/>
    </font>
    <font>
      <b/>
      <sz val="10"/>
      <color rgb="FF000000"/>
      <name val="Arial"/>
      <family val="2"/>
    </font>
    <font>
      <sz val="10"/>
      <color rgb="FFFF0000"/>
      <name val="Arial"/>
      <family val="2"/>
    </font>
    <font>
      <b/>
      <sz val="10"/>
      <color rgb="FFFF0000"/>
      <name val="Arial"/>
      <family val="2"/>
    </font>
    <font>
      <b/>
      <i/>
      <sz val="10"/>
      <name val="Arial"/>
      <family val="2"/>
    </font>
    <font>
      <sz val="11"/>
      <name val="Arial"/>
      <family val="2"/>
    </font>
    <font>
      <b/>
      <sz val="12"/>
      <color theme="1"/>
      <name val="Arial"/>
      <family val="2"/>
    </font>
    <font>
      <b/>
      <sz val="10"/>
      <color indexed="10"/>
      <name val="Arial"/>
      <family val="2"/>
    </font>
    <font>
      <sz val="10"/>
      <color indexed="10"/>
      <name val="Arial"/>
      <family val="2"/>
    </font>
    <font>
      <sz val="10"/>
      <name val="Arial"/>
      <family val="2"/>
    </font>
    <font>
      <b/>
      <sz val="14"/>
      <color indexed="56"/>
      <name val="Arial"/>
      <family val="2"/>
    </font>
    <font>
      <b/>
      <sz val="14"/>
      <color indexed="16"/>
      <name val="Trebuchet MS"/>
      <family val="2"/>
    </font>
    <font>
      <sz val="7"/>
      <color indexed="23"/>
      <name val="Arial"/>
      <family val="2"/>
    </font>
    <font>
      <sz val="8"/>
      <name val="Arial"/>
      <family val="2"/>
    </font>
    <font>
      <i/>
      <sz val="8"/>
      <name val="Arial"/>
      <family val="2"/>
    </font>
    <font>
      <sz val="14"/>
      <color theme="4" tint="-0.499984740745262"/>
      <name val="Arial"/>
      <family val="2"/>
    </font>
    <font>
      <sz val="9"/>
      <name val="Arial"/>
      <family val="2"/>
    </font>
    <font>
      <i/>
      <sz val="10"/>
      <name val="Arial"/>
      <family val="2"/>
    </font>
    <font>
      <sz val="2"/>
      <color indexed="9"/>
      <name val="Arial"/>
      <family val="2"/>
    </font>
    <font>
      <sz val="10"/>
      <color theme="0" tint="-0.14999847407452621"/>
      <name val="Arial"/>
      <family val="2"/>
    </font>
    <font>
      <b/>
      <sz val="8"/>
      <name val="Arial"/>
      <family val="2"/>
    </font>
    <font>
      <b/>
      <sz val="9"/>
      <name val="Arial"/>
      <family val="2"/>
    </font>
    <font>
      <b/>
      <sz val="9"/>
      <name val="Arial Narrow"/>
      <family val="2"/>
    </font>
    <font>
      <sz val="9"/>
      <name val="Arial Narrow"/>
      <family val="2"/>
    </font>
    <font>
      <i/>
      <sz val="9"/>
      <name val="Arial Narrow"/>
      <family val="2"/>
    </font>
    <font>
      <b/>
      <sz val="8"/>
      <color rgb="FF000000"/>
      <name val="Tahoma"/>
      <family val="2"/>
    </font>
    <font>
      <sz val="8"/>
      <color rgb="FF000000"/>
      <name val="Tahoma"/>
      <family val="2"/>
    </font>
    <font>
      <b/>
      <i/>
      <sz val="8"/>
      <color rgb="FF000000"/>
      <name val="Tahoma"/>
      <family val="2"/>
    </font>
    <font>
      <i/>
      <sz val="8"/>
      <color rgb="FF000000"/>
      <name val="Tahoma"/>
      <family val="2"/>
    </font>
    <font>
      <sz val="9"/>
      <color rgb="FFFF0000"/>
      <name val="Arial Narrow"/>
      <family val="2"/>
    </font>
    <font>
      <sz val="8"/>
      <color rgb="FFFF0000"/>
      <name val="Arial"/>
      <family val="2"/>
    </font>
    <font>
      <sz val="9"/>
      <color theme="7"/>
      <name val="Arial Narrow"/>
      <family val="2"/>
    </font>
    <font>
      <b/>
      <sz val="8"/>
      <color rgb="FFFF0000"/>
      <name val="Arial"/>
      <family val="2"/>
    </font>
    <font>
      <sz val="8"/>
      <color rgb="FF000000"/>
      <name val="Segoe UI"/>
    </font>
    <font>
      <b/>
      <sz val="9"/>
      <color rgb="FFFF0000"/>
      <name val="Arial Narrow"/>
      <family val="2"/>
    </font>
    <font>
      <sz val="9"/>
      <color theme="1"/>
      <name val="Arial Narrow"/>
      <family val="2"/>
    </font>
    <font>
      <sz val="8"/>
      <color theme="1"/>
      <name val="Arial"/>
      <family val="2"/>
    </font>
    <font>
      <sz val="12"/>
      <color rgb="FFFF0000"/>
      <name val="Arial"/>
      <family val="2"/>
    </font>
  </fonts>
  <fills count="16">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4"/>
        <bgColor theme="4"/>
      </patternFill>
    </fill>
    <fill>
      <patternFill patternType="solid">
        <fgColor theme="4" tint="0.59999389629810485"/>
        <bgColor indexed="64"/>
      </patternFill>
    </fill>
    <fill>
      <patternFill patternType="solid">
        <fgColor rgb="FFBAE0BD"/>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7" tint="0.39994506668294322"/>
        <bgColor indexed="64"/>
      </patternFill>
    </fill>
    <fill>
      <patternFill patternType="solid">
        <fgColor rgb="FFFFFF00"/>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79998168889431442"/>
        <bgColor indexed="65"/>
      </patternFill>
    </fill>
    <fill>
      <patternFill patternType="solid">
        <fgColor theme="9" tint="0.39997558519241921"/>
        <bgColor indexed="65"/>
      </patternFill>
    </fill>
  </fills>
  <borders count="19">
    <border>
      <left/>
      <right/>
      <top/>
      <bottom/>
      <diagonal/>
    </border>
    <border>
      <left/>
      <right/>
      <top style="thin">
        <color indexed="22"/>
      </top>
      <bottom style="thin">
        <color indexed="22"/>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n">
        <color auto="1"/>
      </bottom>
      <diagonal/>
    </border>
    <border>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thin">
        <color theme="4"/>
      </left>
      <right/>
      <top style="thin">
        <color theme="4"/>
      </top>
      <bottom style="thin">
        <color theme="4"/>
      </bottom>
      <diagonal/>
    </border>
    <border>
      <left/>
      <right/>
      <top/>
      <bottom style="thin">
        <color indexed="22"/>
      </bottom>
      <diagonal/>
    </border>
    <border>
      <left/>
      <right/>
      <top style="thin">
        <color rgb="FFEAEAEA"/>
      </top>
      <bottom style="thin">
        <color rgb="FFEAEAEA"/>
      </bottom>
      <diagonal/>
    </border>
    <border>
      <left style="thin">
        <color theme="0"/>
      </left>
      <right style="thin">
        <color theme="0"/>
      </right>
      <top style="thin">
        <color theme="0"/>
      </top>
      <bottom style="thin">
        <color theme="4" tint="-0.2499465926084170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0"/>
      </bottom>
      <diagonal/>
    </border>
    <border>
      <left/>
      <right/>
      <top/>
      <bottom style="thin">
        <color rgb="FFEAEAEA"/>
      </bottom>
      <diagonal/>
    </border>
    <border>
      <left/>
      <right/>
      <top style="thin">
        <color rgb="FFEAEAEA"/>
      </top>
      <bottom style="thin">
        <color theme="0"/>
      </bottom>
      <diagonal/>
    </border>
    <border>
      <left/>
      <right/>
      <top style="thin">
        <color rgb="FFEAEAEA"/>
      </top>
      <bottom/>
      <diagonal/>
    </border>
    <border>
      <left/>
      <right/>
      <top style="thin">
        <color indexed="22"/>
      </top>
      <bottom/>
      <diagonal/>
    </border>
    <border>
      <left/>
      <right/>
      <top style="thin">
        <color theme="0" tint="-4.9989318521683403E-2"/>
      </top>
      <bottom style="thin">
        <color theme="0" tint="-4.9989318521683403E-2"/>
      </bottom>
      <diagonal/>
    </border>
  </borders>
  <cellStyleXfs count="7">
    <xf numFmtId="0" fontId="0" fillId="0" borderId="0"/>
    <xf numFmtId="0" fontId="3" fillId="0" borderId="0" applyNumberFormat="0" applyFill="0" applyBorder="0" applyAlignment="0" applyProtection="0">
      <alignment vertical="top"/>
      <protection locked="0"/>
    </xf>
    <xf numFmtId="9" fontId="2" fillId="0" borderId="0" applyFont="0" applyFill="0" applyBorder="0" applyAlignment="0" applyProtection="0"/>
    <xf numFmtId="0" fontId="1" fillId="12" borderId="0" applyNumberFormat="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cellStyleXfs>
  <cellXfs count="274">
    <xf numFmtId="0" fontId="0" fillId="0" borderId="0" xfId="0"/>
    <xf numFmtId="0" fontId="0" fillId="0" borderId="0" xfId="0"/>
    <xf numFmtId="0" fontId="0" fillId="0" borderId="0" xfId="0" applyAlignment="1"/>
    <xf numFmtId="0" fontId="0" fillId="0" borderId="0" xfId="0" applyAlignment="1">
      <alignment horizontal="left" indent="1"/>
    </xf>
    <xf numFmtId="0" fontId="7" fillId="0" borderId="0" xfId="0" applyFont="1" applyAlignment="1">
      <alignment horizontal="right"/>
    </xf>
    <xf numFmtId="0" fontId="11" fillId="0" borderId="0" xfId="0" applyFont="1" applyFill="1" applyBorder="1" applyAlignment="1"/>
    <xf numFmtId="0" fontId="3" fillId="0" borderId="0" xfId="1" applyFont="1" applyAlignment="1" applyProtection="1">
      <alignment horizontal="left" indent="1"/>
    </xf>
    <xf numFmtId="0" fontId="13" fillId="0" borderId="0" xfId="0" applyFont="1" applyFill="1" applyBorder="1"/>
    <xf numFmtId="0" fontId="14" fillId="0" borderId="0" xfId="0" applyFont="1" applyFill="1" applyBorder="1"/>
    <xf numFmtId="0" fontId="0" fillId="0" borderId="0" xfId="0" applyFill="1" applyBorder="1"/>
    <xf numFmtId="0" fontId="6" fillId="0" borderId="0" xfId="0" applyFont="1" applyAlignment="1">
      <alignment horizontal="right"/>
    </xf>
    <xf numFmtId="0" fontId="7" fillId="0" borderId="0" xfId="0" applyFont="1" applyAlignment="1">
      <alignment horizontal="center"/>
    </xf>
    <xf numFmtId="0" fontId="2" fillId="6" borderId="0" xfId="0" applyFont="1" applyFill="1" applyProtection="1"/>
    <xf numFmtId="0" fontId="2" fillId="6" borderId="0" xfId="0" applyFont="1" applyFill="1" applyBorder="1" applyAlignment="1" applyProtection="1">
      <alignment horizontal="center"/>
    </xf>
    <xf numFmtId="0" fontId="2" fillId="0" borderId="0" xfId="0" applyFont="1" applyProtection="1"/>
    <xf numFmtId="0" fontId="0" fillId="0" borderId="0" xfId="0" applyFill="1" applyBorder="1" applyAlignment="1" applyProtection="1">
      <alignment horizontal="center"/>
    </xf>
    <xf numFmtId="0" fontId="18" fillId="0" borderId="0" xfId="0" applyFont="1" applyAlignment="1">
      <alignment horizontal="right"/>
    </xf>
    <xf numFmtId="0" fontId="19" fillId="5" borderId="6" xfId="0" applyFont="1" applyFill="1" applyBorder="1" applyAlignment="1">
      <alignment horizontal="center" vertical="center"/>
    </xf>
    <xf numFmtId="0" fontId="19" fillId="5" borderId="4" xfId="0" applyFont="1" applyFill="1" applyBorder="1" applyAlignment="1">
      <alignment horizontal="left" vertical="center" indent="1"/>
    </xf>
    <xf numFmtId="14" fontId="17" fillId="0" borderId="2" xfId="0" applyNumberFormat="1" applyFont="1" applyBorder="1"/>
    <xf numFmtId="0" fontId="17" fillId="0" borderId="2" xfId="0" applyFont="1" applyBorder="1" applyAlignment="1">
      <alignment horizontal="left" indent="1"/>
    </xf>
    <xf numFmtId="0" fontId="10" fillId="0" borderId="0" xfId="0" applyFont="1" applyAlignment="1">
      <alignment vertical="top" wrapText="1"/>
    </xf>
    <xf numFmtId="0" fontId="20" fillId="0" borderId="0" xfId="0" applyFont="1" applyAlignment="1">
      <alignment horizontal="left" vertical="top" wrapText="1"/>
    </xf>
    <xf numFmtId="0" fontId="22" fillId="0" borderId="9" xfId="0" applyFont="1" applyFill="1" applyBorder="1" applyAlignment="1">
      <alignment horizontal="left" vertical="center"/>
    </xf>
    <xf numFmtId="0" fontId="2" fillId="0" borderId="0" xfId="0" applyFont="1"/>
    <xf numFmtId="0" fontId="4" fillId="0" borderId="0" xfId="0" applyFont="1" applyFill="1" applyBorder="1" applyAlignment="1">
      <alignment horizontal="right"/>
    </xf>
    <xf numFmtId="0" fontId="2" fillId="0" borderId="0" xfId="0" applyFont="1" applyAlignment="1"/>
    <xf numFmtId="0" fontId="4" fillId="0" borderId="0" xfId="0" applyFont="1" applyBorder="1" applyAlignment="1">
      <alignment horizontal="right"/>
    </xf>
    <xf numFmtId="0" fontId="23" fillId="0" borderId="0" xfId="1" applyFont="1" applyAlignment="1" applyProtection="1">
      <alignment horizontal="center"/>
    </xf>
    <xf numFmtId="0" fontId="2" fillId="0" borderId="0" xfId="0" applyFont="1" applyAlignment="1">
      <alignment horizontal="left"/>
    </xf>
    <xf numFmtId="0" fontId="2" fillId="0" borderId="0" xfId="0" applyFont="1" applyAlignment="1">
      <alignment wrapText="1"/>
    </xf>
    <xf numFmtId="0" fontId="2" fillId="0" borderId="0" xfId="0" applyFont="1" applyFill="1" applyBorder="1" applyAlignment="1"/>
    <xf numFmtId="0" fontId="2" fillId="8" borderId="0" xfId="0" applyFont="1" applyFill="1" applyAlignment="1">
      <alignment horizontal="center"/>
    </xf>
    <xf numFmtId="0" fontId="2" fillId="7" borderId="0" xfId="0" applyFont="1" applyFill="1" applyAlignment="1">
      <alignment horizontal="center"/>
    </xf>
    <xf numFmtId="0" fontId="2" fillId="0" borderId="10" xfId="0" applyFont="1" applyBorder="1" applyAlignment="1">
      <alignment horizontal="center"/>
    </xf>
    <xf numFmtId="0" fontId="2" fillId="2" borderId="0" xfId="0" applyFont="1" applyFill="1" applyBorder="1" applyAlignment="1">
      <alignment horizontal="center"/>
    </xf>
    <xf numFmtId="0" fontId="2" fillId="0" borderId="0" xfId="0" applyFont="1" applyFill="1" applyBorder="1" applyAlignment="1">
      <alignment horizontal="left" indent="1"/>
    </xf>
    <xf numFmtId="0" fontId="2" fillId="0" borderId="0" xfId="0" applyFont="1" applyFill="1" applyBorder="1" applyAlignment="1">
      <alignment horizontal="left"/>
    </xf>
    <xf numFmtId="0" fontId="7" fillId="0" borderId="0" xfId="0" applyFont="1" applyFill="1" applyBorder="1" applyAlignment="1"/>
    <xf numFmtId="0" fontId="25" fillId="0" borderId="0" xfId="0" applyFont="1" applyFill="1" applyBorder="1" applyAlignment="1"/>
    <xf numFmtId="0" fontId="26" fillId="0" borderId="0" xfId="0" applyFont="1"/>
    <xf numFmtId="0" fontId="7" fillId="0" borderId="0" xfId="0" applyFont="1"/>
    <xf numFmtId="0" fontId="26" fillId="0" borderId="0" xfId="0" applyFont="1" applyFill="1" applyBorder="1" applyAlignment="1"/>
    <xf numFmtId="0" fontId="26" fillId="0" borderId="0" xfId="0" applyFont="1" applyAlignment="1">
      <alignment wrapText="1"/>
    </xf>
    <xf numFmtId="0" fontId="26" fillId="0" borderId="0" xfId="0" applyFont="1" applyAlignment="1"/>
    <xf numFmtId="0" fontId="2" fillId="0" borderId="0" xfId="0" applyFont="1" applyAlignment="1">
      <alignment horizontal="left" wrapText="1" indent="1"/>
    </xf>
    <xf numFmtId="0" fontId="28" fillId="0" borderId="0" xfId="0" applyFont="1"/>
    <xf numFmtId="0" fontId="26" fillId="0" borderId="0" xfId="0" applyFont="1" applyAlignment="1">
      <alignment horizontal="left" wrapText="1" indent="1"/>
    </xf>
    <xf numFmtId="0" fontId="26" fillId="0" borderId="0" xfId="0" quotePrefix="1" applyFont="1" applyAlignment="1">
      <alignment horizontal="left" wrapText="1" indent="1"/>
    </xf>
    <xf numFmtId="0" fontId="26" fillId="0" borderId="0" xfId="0" applyFont="1" applyFill="1" applyBorder="1" applyAlignment="1">
      <alignment horizontal="left" wrapText="1"/>
    </xf>
    <xf numFmtId="0" fontId="7" fillId="0" borderId="0" xfId="0" applyFont="1" applyAlignment="1">
      <alignment horizontal="left" wrapText="1" indent="1"/>
    </xf>
    <xf numFmtId="0" fontId="2" fillId="0" borderId="0" xfId="0" applyFont="1" applyAlignment="1">
      <alignment horizontal="right"/>
    </xf>
    <xf numFmtId="0" fontId="2" fillId="0" borderId="0" xfId="0" applyFont="1" applyFill="1" applyBorder="1" applyAlignment="1">
      <alignment wrapText="1"/>
    </xf>
    <xf numFmtId="0" fontId="0" fillId="0" borderId="0" xfId="0" applyBorder="1"/>
    <xf numFmtId="0" fontId="0" fillId="0" borderId="0" xfId="0" applyBorder="1" applyAlignment="1">
      <alignment horizontal="center"/>
    </xf>
    <xf numFmtId="0" fontId="7" fillId="4" borderId="0" xfId="0" applyFont="1" applyFill="1" applyBorder="1" applyAlignment="1"/>
    <xf numFmtId="0" fontId="7" fillId="3" borderId="0" xfId="0" applyFont="1" applyFill="1" applyBorder="1" applyAlignment="1"/>
    <xf numFmtId="0" fontId="0" fillId="4" borderId="0" xfId="0" applyFill="1"/>
    <xf numFmtId="0" fontId="7" fillId="4" borderId="0" xfId="0" applyFont="1" applyFill="1" applyAlignment="1">
      <alignment horizontal="right"/>
    </xf>
    <xf numFmtId="0" fontId="7" fillId="4" borderId="0" xfId="0" applyFont="1" applyFill="1" applyAlignment="1">
      <alignment horizontal="center"/>
    </xf>
    <xf numFmtId="0" fontId="2" fillId="0" borderId="11" xfId="0" applyFont="1" applyBorder="1"/>
    <xf numFmtId="0" fontId="14" fillId="0" borderId="12" xfId="0" applyFont="1" applyBorder="1" applyAlignment="1">
      <alignment horizontal="left" wrapText="1" indent="1"/>
    </xf>
    <xf numFmtId="0" fontId="3" fillId="0" borderId="12" xfId="1" applyBorder="1" applyAlignment="1" applyProtection="1">
      <alignment horizontal="left" wrapText="1"/>
    </xf>
    <xf numFmtId="0" fontId="32" fillId="0" borderId="11" xfId="0" applyFont="1" applyBorder="1"/>
    <xf numFmtId="0" fontId="14" fillId="0" borderId="11" xfId="0" applyFont="1" applyBorder="1" applyAlignment="1">
      <alignment horizontal="left" wrapText="1"/>
    </xf>
    <xf numFmtId="0" fontId="5" fillId="0" borderId="11" xfId="0" applyFont="1" applyBorder="1" applyAlignment="1">
      <alignment horizontal="left" wrapText="1"/>
    </xf>
    <xf numFmtId="0" fontId="14" fillId="0" borderId="11" xfId="0" applyFont="1" applyBorder="1" applyAlignment="1">
      <alignment horizontal="left"/>
    </xf>
    <xf numFmtId="0" fontId="2" fillId="0" borderId="0" xfId="0" applyFont="1" applyAlignment="1">
      <alignment horizontal="left" indent="1"/>
    </xf>
    <xf numFmtId="0" fontId="7" fillId="0" borderId="0" xfId="0" applyFont="1" applyAlignment="1"/>
    <xf numFmtId="0" fontId="7" fillId="0" borderId="0" xfId="0" applyFont="1" applyAlignment="1">
      <alignment horizontal="left" indent="1"/>
    </xf>
    <xf numFmtId="0" fontId="2" fillId="0" borderId="0" xfId="0" quotePrefix="1" applyFont="1" applyAlignment="1">
      <alignment horizontal="left" wrapText="1" indent="1"/>
    </xf>
    <xf numFmtId="0" fontId="7" fillId="0" borderId="0" xfId="0" quotePrefix="1" applyFont="1" applyAlignment="1">
      <alignment horizontal="left" wrapText="1" indent="1"/>
    </xf>
    <xf numFmtId="0" fontId="4" fillId="0" borderId="0" xfId="0" applyFont="1" applyBorder="1" applyAlignment="1">
      <alignment horizontal="left" vertical="center"/>
    </xf>
    <xf numFmtId="49" fontId="2" fillId="8" borderId="5" xfId="0" applyNumberFormat="1" applyFont="1" applyFill="1" applyBorder="1" applyAlignment="1">
      <alignment horizontal="center"/>
    </xf>
    <xf numFmtId="0" fontId="2" fillId="0" borderId="0" xfId="0" applyFont="1" applyAlignment="1">
      <alignment horizontal="right" vertical="center"/>
    </xf>
    <xf numFmtId="0" fontId="6" fillId="8" borderId="2" xfId="0" applyFont="1" applyFill="1" applyBorder="1"/>
    <xf numFmtId="0" fontId="0" fillId="8" borderId="2" xfId="0" applyFill="1" applyBorder="1" applyAlignment="1">
      <alignment horizontal="center"/>
    </xf>
    <xf numFmtId="0" fontId="0" fillId="8" borderId="2" xfId="0" applyFill="1" applyBorder="1"/>
    <xf numFmtId="0" fontId="6" fillId="8" borderId="2" xfId="0" applyFont="1" applyFill="1" applyBorder="1" applyAlignment="1">
      <alignment horizontal="center"/>
    </xf>
    <xf numFmtId="0" fontId="0" fillId="8" borderId="2" xfId="0" applyFill="1" applyBorder="1" applyAlignment="1">
      <alignment horizontal="center" vertical="center"/>
    </xf>
    <xf numFmtId="0" fontId="16" fillId="0" borderId="0" xfId="0" applyFont="1" applyFill="1" applyAlignment="1" applyProtection="1">
      <alignment horizontal="center" vertical="center"/>
    </xf>
    <xf numFmtId="0" fontId="7" fillId="0" borderId="0" xfId="0" applyFont="1" applyBorder="1" applyAlignment="1">
      <alignment horizontal="center"/>
    </xf>
    <xf numFmtId="0" fontId="0" fillId="0" borderId="0" xfId="0"/>
    <xf numFmtId="0" fontId="2" fillId="8" borderId="2" xfId="0" applyFont="1" applyFill="1" applyBorder="1" applyAlignment="1">
      <alignment horizontal="center" vertical="center"/>
    </xf>
    <xf numFmtId="0" fontId="15" fillId="0" borderId="11" xfId="1" applyFont="1" applyBorder="1" applyAlignment="1" applyProtection="1">
      <alignment horizontal="left" wrapText="1"/>
    </xf>
    <xf numFmtId="0" fontId="36" fillId="3" borderId="0" xfId="0" applyFont="1" applyFill="1" applyProtection="1"/>
    <xf numFmtId="0" fontId="37" fillId="3" borderId="0" xfId="0" applyNumberFormat="1" applyFont="1" applyFill="1" applyAlignment="1" applyProtection="1">
      <alignment vertical="center"/>
    </xf>
    <xf numFmtId="0" fontId="38" fillId="3" borderId="0" xfId="0" applyFont="1" applyFill="1" applyAlignment="1" applyProtection="1">
      <alignment vertical="center"/>
    </xf>
    <xf numFmtId="0" fontId="39" fillId="3" borderId="0" xfId="0" applyFont="1" applyFill="1" applyAlignment="1" applyProtection="1">
      <alignment horizontal="right" vertical="center"/>
    </xf>
    <xf numFmtId="0" fontId="40" fillId="3" borderId="0" xfId="0" applyFont="1" applyFill="1" applyAlignment="1" applyProtection="1">
      <alignment vertical="center"/>
    </xf>
    <xf numFmtId="0" fontId="36" fillId="0" borderId="0" xfId="0" applyFont="1" applyProtection="1"/>
    <xf numFmtId="0" fontId="36" fillId="0" borderId="0" xfId="0" applyFont="1" applyAlignment="1" applyProtection="1"/>
    <xf numFmtId="0" fontId="36" fillId="0" borderId="0" xfId="0" applyFont="1" applyFill="1" applyBorder="1" applyProtection="1"/>
    <xf numFmtId="0" fontId="36" fillId="0" borderId="0" xfId="0" applyFont="1" applyFill="1" applyProtection="1"/>
    <xf numFmtId="0" fontId="41" fillId="0" borderId="0" xfId="0" applyFont="1" applyFill="1" applyAlignment="1" applyProtection="1">
      <alignment horizontal="right"/>
    </xf>
    <xf numFmtId="0" fontId="42" fillId="0" borderId="0" xfId="0" applyNumberFormat="1" applyFont="1" applyFill="1" applyBorder="1" applyAlignment="1" applyProtection="1">
      <alignment vertical="center"/>
    </xf>
    <xf numFmtId="0" fontId="36" fillId="0" borderId="0" xfId="0" applyFont="1" applyBorder="1" applyProtection="1"/>
    <xf numFmtId="0" fontId="44" fillId="0" borderId="0" xfId="0" applyFont="1" applyProtection="1"/>
    <xf numFmtId="0" fontId="36" fillId="0" borderId="0" xfId="0" applyFont="1" applyFill="1" applyAlignment="1" applyProtection="1"/>
    <xf numFmtId="0" fontId="36" fillId="0" borderId="0" xfId="0" applyFont="1" applyFill="1" applyAlignment="1" applyProtection="1">
      <alignment horizontal="right"/>
    </xf>
    <xf numFmtId="167" fontId="36" fillId="0" borderId="2" xfId="0" applyNumberFormat="1" applyFont="1" applyFill="1" applyBorder="1" applyAlignment="1" applyProtection="1">
      <alignment horizontal="left" indent="1" shrinkToFit="1"/>
      <protection locked="0"/>
    </xf>
    <xf numFmtId="0" fontId="43" fillId="0" borderId="0" xfId="0" applyFont="1" applyFill="1" applyAlignment="1" applyProtection="1">
      <alignment horizontal="right"/>
    </xf>
    <xf numFmtId="0" fontId="43" fillId="0" borderId="2" xfId="0" applyFont="1" applyFill="1" applyBorder="1" applyAlignment="1" applyProtection="1">
      <alignment horizontal="center" shrinkToFit="1"/>
      <protection locked="0"/>
    </xf>
    <xf numFmtId="14" fontId="36" fillId="0" borderId="0" xfId="0" applyNumberFormat="1" applyFont="1" applyFill="1" applyBorder="1" applyAlignment="1" applyProtection="1">
      <alignment horizontal="left"/>
    </xf>
    <xf numFmtId="167" fontId="36" fillId="0" borderId="2" xfId="0" applyNumberFormat="1" applyFont="1" applyFill="1" applyBorder="1" applyAlignment="1" applyProtection="1">
      <alignment horizontal="left" indent="1" shrinkToFit="1"/>
    </xf>
    <xf numFmtId="0" fontId="40" fillId="0" borderId="2" xfId="0" applyFont="1" applyFill="1" applyBorder="1" applyAlignment="1" applyProtection="1">
      <alignment horizontal="center" vertical="center"/>
    </xf>
    <xf numFmtId="0" fontId="45" fillId="0" borderId="0" xfId="0" applyFont="1" applyFill="1" applyAlignment="1" applyProtection="1">
      <alignment horizontal="right"/>
    </xf>
    <xf numFmtId="14" fontId="46" fillId="4" borderId="0" xfId="0" applyNumberFormat="1" applyFont="1" applyFill="1" applyProtection="1"/>
    <xf numFmtId="0" fontId="36" fillId="0" borderId="3" xfId="0" applyFont="1" applyFill="1" applyBorder="1" applyAlignment="1" applyProtection="1"/>
    <xf numFmtId="0" fontId="36" fillId="0" borderId="0" xfId="0" applyFont="1" applyFill="1" applyBorder="1" applyAlignment="1" applyProtection="1"/>
    <xf numFmtId="0" fontId="40" fillId="7" borderId="8" xfId="0" applyNumberFormat="1" applyFont="1" applyFill="1" applyBorder="1" applyAlignment="1" applyProtection="1">
      <alignment horizontal="left"/>
      <protection locked="0"/>
    </xf>
    <xf numFmtId="0" fontId="40" fillId="4" borderId="8" xfId="0" applyNumberFormat="1" applyFont="1" applyFill="1" applyBorder="1" applyAlignment="1" applyProtection="1">
      <alignment horizontal="left"/>
    </xf>
    <xf numFmtId="0" fontId="49" fillId="8" borderId="1" xfId="0" applyFont="1" applyFill="1" applyBorder="1" applyAlignment="1" applyProtection="1">
      <alignment vertical="center"/>
      <protection locked="0"/>
    </xf>
    <xf numFmtId="0" fontId="50" fillId="8" borderId="1" xfId="0" applyFont="1" applyFill="1" applyBorder="1" applyAlignment="1" applyProtection="1">
      <alignment vertical="center"/>
      <protection locked="0"/>
    </xf>
    <xf numFmtId="0" fontId="40" fillId="7" borderId="1" xfId="0" applyNumberFormat="1" applyFont="1" applyFill="1" applyBorder="1" applyAlignment="1" applyProtection="1">
      <alignment horizontal="center" vertical="center"/>
    </xf>
    <xf numFmtId="165" fontId="40" fillId="8" borderId="1" xfId="0" applyNumberFormat="1" applyFont="1" applyFill="1" applyBorder="1" applyAlignment="1" applyProtection="1">
      <alignment horizontal="center" vertical="center" shrinkToFit="1"/>
    </xf>
    <xf numFmtId="1" fontId="40" fillId="8" borderId="1" xfId="0" applyNumberFormat="1" applyFont="1" applyFill="1" applyBorder="1" applyAlignment="1" applyProtection="1">
      <alignment horizontal="center" vertical="center"/>
    </xf>
    <xf numFmtId="9" fontId="40" fillId="7" borderId="1" xfId="2" applyFont="1" applyFill="1" applyBorder="1" applyAlignment="1" applyProtection="1">
      <alignment horizontal="center" vertical="center"/>
    </xf>
    <xf numFmtId="14" fontId="40" fillId="0" borderId="1" xfId="0" applyNumberFormat="1" applyFont="1" applyFill="1" applyBorder="1" applyAlignment="1" applyProtection="1">
      <alignment horizontal="right" vertical="center" shrinkToFit="1"/>
    </xf>
    <xf numFmtId="1" fontId="40" fillId="0" borderId="1" xfId="0" applyNumberFormat="1" applyFont="1" applyFill="1" applyBorder="1" applyAlignment="1" applyProtection="1">
      <alignment horizontal="center" vertical="center"/>
    </xf>
    <xf numFmtId="1" fontId="40" fillId="0" borderId="1" xfId="2" applyNumberFormat="1" applyFont="1" applyFill="1" applyBorder="1" applyAlignment="1" applyProtection="1">
      <alignment horizontal="center" vertical="center"/>
    </xf>
    <xf numFmtId="14" fontId="41" fillId="8" borderId="1" xfId="0" applyNumberFormat="1" applyFont="1" applyFill="1" applyBorder="1" applyAlignment="1" applyProtection="1">
      <alignment horizontal="right" vertical="center" shrinkToFit="1"/>
    </xf>
    <xf numFmtId="0" fontId="40" fillId="0" borderId="1" xfId="0" applyFont="1" applyFill="1" applyBorder="1" applyAlignment="1" applyProtection="1">
      <alignment vertical="center"/>
    </xf>
    <xf numFmtId="0" fontId="40" fillId="0" borderId="1" xfId="0" applyFont="1" applyFill="1" applyBorder="1" applyAlignment="1" applyProtection="1">
      <alignment horizontal="center" vertical="center"/>
    </xf>
    <xf numFmtId="1" fontId="40" fillId="8" borderId="1" xfId="0" applyNumberFormat="1" applyFont="1" applyFill="1" applyBorder="1" applyAlignment="1" applyProtection="1">
      <alignment horizontal="center" vertical="center"/>
      <protection locked="0"/>
    </xf>
    <xf numFmtId="9" fontId="40" fillId="7" borderId="1" xfId="2" applyFont="1" applyFill="1" applyBorder="1" applyAlignment="1" applyProtection="1">
      <alignment horizontal="center" vertical="center"/>
      <protection locked="0"/>
    </xf>
    <xf numFmtId="0" fontId="51" fillId="8" borderId="1" xfId="0" applyFont="1" applyFill="1" applyBorder="1" applyAlignment="1" applyProtection="1">
      <alignment vertical="center"/>
      <protection locked="0"/>
    </xf>
    <xf numFmtId="0" fontId="3" fillId="0" borderId="0" xfId="1" applyAlignment="1" applyProtection="1"/>
    <xf numFmtId="165" fontId="40" fillId="7" borderId="1" xfId="0" applyNumberFormat="1" applyFont="1" applyFill="1" applyBorder="1" applyAlignment="1" applyProtection="1">
      <alignment horizontal="center" vertical="center"/>
    </xf>
    <xf numFmtId="1" fontId="4" fillId="8" borderId="1" xfId="0" applyNumberFormat="1" applyFont="1" applyFill="1" applyBorder="1" applyAlignment="1" applyProtection="1">
      <alignment horizontal="center" vertical="center"/>
    </xf>
    <xf numFmtId="167" fontId="2" fillId="0" borderId="2" xfId="0" applyNumberFormat="1" applyFont="1" applyFill="1" applyBorder="1" applyAlignment="1" applyProtection="1">
      <alignment horizontal="left" indent="1" shrinkToFit="1"/>
    </xf>
    <xf numFmtId="0" fontId="4" fillId="7" borderId="1" xfId="0" applyNumberFormat="1" applyFont="1" applyFill="1" applyBorder="1" applyAlignment="1" applyProtection="1">
      <alignment horizontal="center" vertical="center"/>
    </xf>
    <xf numFmtId="0" fontId="10" fillId="0" borderId="0" xfId="0" applyNumberFormat="1" applyFont="1" applyAlignment="1" applyProtection="1"/>
    <xf numFmtId="0" fontId="56" fillId="8" borderId="1" xfId="0" applyFont="1" applyFill="1" applyBorder="1" applyAlignment="1" applyProtection="1">
      <alignment vertical="center"/>
      <protection locked="0"/>
    </xf>
    <xf numFmtId="14" fontId="57" fillId="0" borderId="1" xfId="0" applyNumberFormat="1" applyFont="1" applyFill="1" applyBorder="1" applyAlignment="1" applyProtection="1">
      <alignment horizontal="right" vertical="center" shrinkToFit="1"/>
    </xf>
    <xf numFmtId="0" fontId="40" fillId="7" borderId="14" xfId="0" applyNumberFormat="1" applyFont="1" applyFill="1" applyBorder="1" applyAlignment="1" applyProtection="1">
      <alignment horizontal="left"/>
      <protection locked="0"/>
    </xf>
    <xf numFmtId="0" fontId="40" fillId="9" borderId="13" xfId="0" applyFont="1" applyFill="1" applyBorder="1" applyAlignment="1" applyProtection="1">
      <alignment vertical="center"/>
    </xf>
    <xf numFmtId="0" fontId="40" fillId="10" borderId="13" xfId="0" applyFont="1" applyFill="1" applyBorder="1" applyAlignment="1" applyProtection="1">
      <alignment vertical="center"/>
    </xf>
    <xf numFmtId="0" fontId="40" fillId="7" borderId="15" xfId="0" applyNumberFormat="1" applyFont="1" applyFill="1" applyBorder="1" applyAlignment="1" applyProtection="1">
      <alignment horizontal="left"/>
      <protection locked="0"/>
    </xf>
    <xf numFmtId="0" fontId="10" fillId="0" borderId="0" xfId="0" applyFont="1" applyFill="1" applyBorder="1" applyAlignment="1" applyProtection="1"/>
    <xf numFmtId="0" fontId="4" fillId="9" borderId="13" xfId="0" applyFont="1" applyFill="1" applyBorder="1" applyAlignment="1" applyProtection="1">
      <alignment vertical="center"/>
    </xf>
    <xf numFmtId="0" fontId="4" fillId="7" borderId="1" xfId="0" quotePrefix="1" applyNumberFormat="1" applyFont="1" applyFill="1" applyBorder="1" applyAlignment="1" applyProtection="1">
      <alignment horizontal="center" vertical="center"/>
    </xf>
    <xf numFmtId="0" fontId="10" fillId="0" borderId="0" xfId="0" applyFont="1" applyProtection="1"/>
    <xf numFmtId="0" fontId="58" fillId="8" borderId="1" xfId="0" applyFont="1" applyFill="1" applyBorder="1" applyAlignment="1" applyProtection="1">
      <alignment vertical="center"/>
      <protection locked="0"/>
    </xf>
    <xf numFmtId="165" fontId="4" fillId="8" borderId="1" xfId="0" applyNumberFormat="1" applyFont="1" applyFill="1" applyBorder="1" applyAlignment="1" applyProtection="1">
      <alignment horizontal="center" vertical="center" shrinkToFit="1"/>
    </xf>
    <xf numFmtId="9" fontId="4" fillId="7" borderId="1" xfId="2" applyFont="1" applyFill="1" applyBorder="1" applyAlignment="1" applyProtection="1">
      <alignment horizontal="center" vertical="center"/>
      <protection locked="0"/>
    </xf>
    <xf numFmtId="1" fontId="4" fillId="0" borderId="1" xfId="0" applyNumberFormat="1" applyFont="1" applyFill="1" applyBorder="1" applyAlignment="1" applyProtection="1">
      <alignment horizontal="center" vertical="center"/>
    </xf>
    <xf numFmtId="1" fontId="4" fillId="0" borderId="1" xfId="2" applyNumberFormat="1" applyFont="1" applyFill="1" applyBorder="1" applyAlignment="1" applyProtection="1">
      <alignment horizontal="center" vertical="center"/>
    </xf>
    <xf numFmtId="14" fontId="59" fillId="0"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horizontal="fill" vertical="center"/>
      <protection locked="0"/>
    </xf>
    <xf numFmtId="0" fontId="50" fillId="11" borderId="1" xfId="0" applyFont="1" applyFill="1" applyBorder="1" applyAlignment="1" applyProtection="1">
      <alignment vertical="center"/>
      <protection locked="0"/>
    </xf>
    <xf numFmtId="14" fontId="40" fillId="11" borderId="1" xfId="0" applyNumberFormat="1" applyFont="1" applyFill="1" applyBorder="1" applyAlignment="1" applyProtection="1">
      <alignment horizontal="right" vertical="center" shrinkToFit="1"/>
    </xf>
    <xf numFmtId="0" fontId="50" fillId="8" borderId="1" xfId="0" applyFont="1" applyFill="1" applyBorder="1" applyAlignment="1" applyProtection="1">
      <alignment vertical="center" wrapText="1"/>
      <protection locked="0"/>
    </xf>
    <xf numFmtId="0" fontId="40" fillId="0" borderId="0" xfId="0" applyFont="1" applyBorder="1" applyAlignment="1" applyProtection="1">
      <alignment horizontal="center" wrapText="1"/>
    </xf>
    <xf numFmtId="0" fontId="40" fillId="0" borderId="0" xfId="0" applyFont="1" applyBorder="1" applyAlignment="1" applyProtection="1">
      <alignment horizontal="center"/>
    </xf>
    <xf numFmtId="0" fontId="40" fillId="0" borderId="3" xfId="0" applyFont="1" applyBorder="1" applyAlignment="1" applyProtection="1">
      <alignment horizontal="center"/>
    </xf>
    <xf numFmtId="0" fontId="40" fillId="0" borderId="3" xfId="0" applyFont="1" applyBorder="1" applyAlignment="1" applyProtection="1">
      <alignment horizontal="center" wrapText="1"/>
    </xf>
    <xf numFmtId="0" fontId="47" fillId="0" borderId="0" xfId="0" applyFont="1" applyBorder="1" applyAlignment="1" applyProtection="1">
      <alignment horizontal="center" wrapText="1"/>
    </xf>
    <xf numFmtId="0" fontId="47" fillId="0" borderId="3" xfId="0" applyFont="1" applyBorder="1" applyAlignment="1" applyProtection="1">
      <alignment horizontal="center" wrapText="1"/>
    </xf>
    <xf numFmtId="0" fontId="40" fillId="0" borderId="0" xfId="0" applyFont="1" applyFill="1" applyBorder="1" applyAlignment="1" applyProtection="1">
      <alignment horizontal="left" wrapText="1"/>
    </xf>
    <xf numFmtId="0" fontId="40" fillId="0" borderId="7" xfId="0" applyFont="1" applyFill="1" applyBorder="1" applyAlignment="1" applyProtection="1">
      <alignment horizontal="left" wrapText="1"/>
    </xf>
    <xf numFmtId="0" fontId="47" fillId="0" borderId="0" xfId="0" applyNumberFormat="1" applyFont="1" applyFill="1" applyBorder="1" applyAlignment="1" applyProtection="1">
      <alignment horizontal="center"/>
    </xf>
    <xf numFmtId="0" fontId="47" fillId="0" borderId="3" xfId="0" applyNumberFormat="1" applyFont="1" applyFill="1" applyBorder="1" applyAlignment="1" applyProtection="1">
      <alignment horizontal="center"/>
    </xf>
    <xf numFmtId="0" fontId="48" fillId="0" borderId="0" xfId="0" applyFont="1" applyBorder="1" applyAlignment="1" applyProtection="1">
      <alignment horizontal="left"/>
    </xf>
    <xf numFmtId="0" fontId="48" fillId="0" borderId="3" xfId="0" applyFont="1" applyBorder="1" applyAlignment="1" applyProtection="1">
      <alignment horizontal="left"/>
    </xf>
    <xf numFmtId="0" fontId="10" fillId="0" borderId="0" xfId="0" applyFont="1" applyBorder="1" applyAlignment="1" applyProtection="1">
      <alignment horizontal="center" wrapText="1"/>
    </xf>
    <xf numFmtId="0" fontId="43" fillId="0" borderId="0" xfId="0" applyFont="1" applyBorder="1" applyAlignment="1" applyProtection="1">
      <alignment horizontal="center" wrapText="1"/>
    </xf>
    <xf numFmtId="0" fontId="43" fillId="0" borderId="3" xfId="0" applyFont="1" applyBorder="1" applyAlignment="1" applyProtection="1">
      <alignment horizontal="center" wrapText="1"/>
    </xf>
    <xf numFmtId="0" fontId="43" fillId="0" borderId="7" xfId="0" applyFont="1" applyBorder="1" applyAlignment="1" applyProtection="1">
      <alignment horizontal="center" wrapText="1"/>
    </xf>
    <xf numFmtId="0" fontId="40" fillId="0" borderId="0" xfId="0" applyNumberFormat="1" applyFont="1" applyBorder="1" applyAlignment="1" applyProtection="1">
      <alignment horizontal="left" wrapText="1"/>
    </xf>
    <xf numFmtId="0" fontId="40" fillId="0" borderId="3" xfId="0" applyNumberFormat="1" applyFont="1" applyBorder="1" applyAlignment="1" applyProtection="1">
      <alignment horizontal="left" wrapText="1"/>
    </xf>
    <xf numFmtId="164" fontId="40" fillId="0" borderId="0" xfId="0" applyNumberFormat="1" applyFont="1" applyBorder="1" applyAlignment="1" applyProtection="1">
      <alignment horizontal="center" textRotation="90"/>
    </xf>
    <xf numFmtId="164" fontId="36" fillId="0" borderId="0" xfId="0" applyNumberFormat="1" applyFont="1" applyBorder="1" applyAlignment="1" applyProtection="1">
      <alignment horizontal="center" textRotation="90"/>
    </xf>
    <xf numFmtId="166" fontId="40" fillId="0" borderId="0" xfId="0" applyNumberFormat="1" applyFont="1" applyFill="1" applyBorder="1" applyAlignment="1" applyProtection="1">
      <alignment horizontal="center"/>
    </xf>
    <xf numFmtId="0" fontId="40" fillId="0" borderId="3" xfId="0" applyFont="1" applyFill="1" applyBorder="1" applyAlignment="1" applyProtection="1">
      <alignment horizontal="center"/>
    </xf>
    <xf numFmtId="0" fontId="40" fillId="4" borderId="0" xfId="0" applyFont="1" applyFill="1" applyBorder="1" applyAlignment="1" applyProtection="1">
      <alignment horizontal="center" wrapText="1"/>
    </xf>
    <xf numFmtId="0" fontId="40" fillId="4" borderId="0" xfId="0" applyFont="1" applyFill="1" applyBorder="1" applyAlignment="1" applyProtection="1">
      <alignment horizontal="center"/>
    </xf>
    <xf numFmtId="0" fontId="40" fillId="4" borderId="3" xfId="0" applyFont="1" applyFill="1" applyBorder="1" applyAlignment="1" applyProtection="1">
      <alignment horizontal="center"/>
    </xf>
    <xf numFmtId="0" fontId="20" fillId="0" borderId="0" xfId="0" applyFont="1" applyAlignment="1">
      <alignment horizontal="left" vertical="top" wrapText="1"/>
    </xf>
    <xf numFmtId="0" fontId="24" fillId="0" borderId="0" xfId="0" applyFont="1" applyFill="1" applyBorder="1" applyAlignment="1">
      <alignment horizontal="left"/>
    </xf>
    <xf numFmtId="0" fontId="4" fillId="4" borderId="8" xfId="0" applyNumberFormat="1" applyFont="1" applyFill="1" applyBorder="1" applyAlignment="1" applyProtection="1">
      <alignment horizontal="left"/>
    </xf>
    <xf numFmtId="0" fontId="4" fillId="10" borderId="13" xfId="0" applyFont="1" applyFill="1" applyBorder="1" applyAlignment="1" applyProtection="1">
      <alignment vertical="center"/>
    </xf>
    <xf numFmtId="14" fontId="4" fillId="0" borderId="1" xfId="0" applyNumberFormat="1" applyFont="1" applyFill="1" applyBorder="1" applyAlignment="1" applyProtection="1">
      <alignment horizontal="right" vertical="center" shrinkToFit="1"/>
    </xf>
    <xf numFmtId="0" fontId="4" fillId="0" borderId="1" xfId="0" applyFont="1" applyFill="1" applyBorder="1" applyAlignment="1" applyProtection="1">
      <alignment vertical="center"/>
    </xf>
    <xf numFmtId="0" fontId="4" fillId="0" borderId="1" xfId="0" applyFont="1" applyFill="1" applyBorder="1" applyAlignment="1" applyProtection="1">
      <alignment horizontal="center" vertical="center"/>
    </xf>
    <xf numFmtId="1" fontId="4" fillId="0" borderId="17" xfId="0" applyNumberFormat="1" applyFont="1" applyFill="1" applyBorder="1" applyAlignment="1" applyProtection="1">
      <alignment horizontal="center" vertical="center"/>
    </xf>
    <xf numFmtId="1" fontId="4" fillId="0" borderId="17" xfId="2" applyNumberFormat="1" applyFont="1" applyFill="1" applyBorder="1" applyAlignment="1" applyProtection="1">
      <alignment horizontal="center" vertical="center"/>
    </xf>
    <xf numFmtId="14" fontId="41" fillId="8" borderId="17" xfId="0" applyNumberFormat="1" applyFont="1" applyFill="1" applyBorder="1" applyAlignment="1" applyProtection="1">
      <alignment horizontal="right" vertical="center" shrinkToFit="1"/>
    </xf>
    <xf numFmtId="0" fontId="40" fillId="4" borderId="14" xfId="0" applyNumberFormat="1" applyFont="1" applyFill="1" applyBorder="1" applyAlignment="1" applyProtection="1">
      <alignment horizontal="left"/>
    </xf>
    <xf numFmtId="0" fontId="50" fillId="8" borderId="7" xfId="0" applyFont="1" applyFill="1" applyBorder="1" applyAlignment="1" applyProtection="1">
      <alignment vertical="center"/>
      <protection locked="0"/>
    </xf>
    <xf numFmtId="0" fontId="4" fillId="7" borderId="7" xfId="0" quotePrefix="1" applyNumberFormat="1" applyFont="1" applyFill="1" applyBorder="1" applyAlignment="1" applyProtection="1">
      <alignment horizontal="center" vertical="center"/>
    </xf>
    <xf numFmtId="0" fontId="40" fillId="7" borderId="7" xfId="0" applyNumberFormat="1" applyFont="1" applyFill="1" applyBorder="1" applyAlignment="1" applyProtection="1">
      <alignment horizontal="center" vertical="center"/>
    </xf>
    <xf numFmtId="165" fontId="40" fillId="8" borderId="7" xfId="0" applyNumberFormat="1" applyFont="1" applyFill="1" applyBorder="1" applyAlignment="1" applyProtection="1">
      <alignment horizontal="center" vertical="center" shrinkToFit="1"/>
    </xf>
    <xf numFmtId="1" fontId="40" fillId="8" borderId="7" xfId="0" applyNumberFormat="1" applyFont="1" applyFill="1" applyBorder="1" applyAlignment="1" applyProtection="1">
      <alignment horizontal="center" vertical="center"/>
    </xf>
    <xf numFmtId="1" fontId="40" fillId="8" borderId="7" xfId="0" applyNumberFormat="1" applyFont="1" applyFill="1" applyBorder="1" applyAlignment="1" applyProtection="1">
      <alignment horizontal="center" vertical="center"/>
      <protection locked="0"/>
    </xf>
    <xf numFmtId="9" fontId="40" fillId="7" borderId="7" xfId="2" applyFont="1" applyFill="1" applyBorder="1" applyAlignment="1" applyProtection="1">
      <alignment horizontal="center" vertical="center"/>
      <protection locked="0"/>
    </xf>
    <xf numFmtId="1" fontId="4" fillId="8" borderId="7" xfId="0" applyNumberFormat="1" applyFont="1" applyFill="1" applyBorder="1" applyAlignment="1" applyProtection="1">
      <alignment horizontal="center" vertical="center"/>
    </xf>
    <xf numFmtId="14" fontId="40" fillId="0" borderId="7" xfId="0" applyNumberFormat="1" applyFont="1" applyFill="1" applyBorder="1" applyAlignment="1" applyProtection="1">
      <alignment horizontal="right" vertical="center" shrinkToFit="1"/>
    </xf>
    <xf numFmtId="1" fontId="4" fillId="0" borderId="7" xfId="0" applyNumberFormat="1" applyFont="1" applyFill="1" applyBorder="1" applyAlignment="1" applyProtection="1">
      <alignment horizontal="center" vertical="center"/>
    </xf>
    <xf numFmtId="1" fontId="4" fillId="0" borderId="7" xfId="2" applyNumberFormat="1" applyFont="1" applyFill="1" applyBorder="1" applyAlignment="1" applyProtection="1">
      <alignment horizontal="center" vertical="center"/>
    </xf>
    <xf numFmtId="14" fontId="41" fillId="8" borderId="7" xfId="0" applyNumberFormat="1" applyFont="1" applyFill="1" applyBorder="1" applyAlignment="1" applyProtection="1">
      <alignment horizontal="right" vertical="center" shrinkToFit="1"/>
    </xf>
    <xf numFmtId="0" fontId="40" fillId="0" borderId="7" xfId="0" applyFont="1" applyFill="1" applyBorder="1" applyAlignment="1" applyProtection="1">
      <alignment vertical="center"/>
    </xf>
    <xf numFmtId="0" fontId="40" fillId="0" borderId="7" xfId="0" applyFont="1" applyFill="1" applyBorder="1" applyAlignment="1" applyProtection="1">
      <alignment horizontal="center" vertical="center"/>
    </xf>
    <xf numFmtId="0" fontId="50" fillId="9" borderId="13" xfId="0" applyFont="1" applyFill="1" applyBorder="1" applyAlignment="1" applyProtection="1">
      <alignment vertical="center"/>
    </xf>
    <xf numFmtId="0" fontId="50" fillId="10" borderId="13" xfId="0" applyFont="1" applyFill="1" applyBorder="1" applyAlignment="1" applyProtection="1">
      <alignment vertical="center"/>
    </xf>
    <xf numFmtId="0" fontId="50" fillId="7" borderId="8" xfId="0" applyNumberFormat="1" applyFont="1" applyFill="1" applyBorder="1" applyAlignment="1" applyProtection="1">
      <alignment horizontal="left"/>
      <protection locked="0"/>
    </xf>
    <xf numFmtId="0" fontId="50" fillId="4" borderId="8" xfId="0" applyNumberFormat="1" applyFont="1" applyFill="1" applyBorder="1" applyAlignment="1" applyProtection="1">
      <alignment horizontal="left"/>
    </xf>
    <xf numFmtId="0" fontId="61" fillId="8" borderId="1" xfId="0" applyFont="1" applyFill="1" applyBorder="1" applyAlignment="1" applyProtection="1">
      <alignment vertical="center"/>
      <protection locked="0"/>
    </xf>
    <xf numFmtId="0" fontId="50" fillId="7" borderId="1" xfId="0" applyNumberFormat="1" applyFont="1" applyFill="1" applyBorder="1" applyAlignment="1" applyProtection="1">
      <alignment horizontal="center" vertical="center"/>
    </xf>
    <xf numFmtId="0" fontId="50" fillId="7" borderId="1" xfId="0" quotePrefix="1" applyNumberFormat="1" applyFont="1" applyFill="1" applyBorder="1" applyAlignment="1" applyProtection="1">
      <alignment horizontal="center" vertical="center"/>
    </xf>
    <xf numFmtId="165" fontId="50" fillId="8" borderId="1" xfId="0" applyNumberFormat="1" applyFont="1" applyFill="1" applyBorder="1" applyAlignment="1" applyProtection="1">
      <alignment horizontal="center" vertical="center" shrinkToFit="1"/>
    </xf>
    <xf numFmtId="165" fontId="61" fillId="8" borderId="1" xfId="0" applyNumberFormat="1" applyFont="1" applyFill="1" applyBorder="1" applyAlignment="1" applyProtection="1">
      <alignment horizontal="center" vertical="center" shrinkToFit="1"/>
    </xf>
    <xf numFmtId="1" fontId="50" fillId="8" borderId="1" xfId="0" applyNumberFormat="1" applyFont="1" applyFill="1" applyBorder="1" applyAlignment="1" applyProtection="1">
      <alignment horizontal="center" vertical="center"/>
    </xf>
    <xf numFmtId="1" fontId="50" fillId="8" borderId="1" xfId="0" applyNumberFormat="1" applyFont="1" applyFill="1" applyBorder="1" applyAlignment="1" applyProtection="1">
      <alignment horizontal="center" vertical="center"/>
      <protection locked="0"/>
    </xf>
    <xf numFmtId="9" fontId="61" fillId="7" borderId="1" xfId="2" applyFont="1" applyFill="1" applyBorder="1" applyAlignment="1" applyProtection="1">
      <alignment horizontal="center" vertical="center"/>
      <protection locked="0"/>
    </xf>
    <xf numFmtId="14" fontId="50" fillId="0" borderId="1" xfId="0" applyNumberFormat="1" applyFont="1" applyFill="1" applyBorder="1" applyAlignment="1" applyProtection="1">
      <alignment horizontal="right" vertical="center" shrinkToFit="1"/>
    </xf>
    <xf numFmtId="1" fontId="50" fillId="0" borderId="1" xfId="0" applyNumberFormat="1" applyFont="1" applyFill="1" applyBorder="1" applyAlignment="1" applyProtection="1">
      <alignment horizontal="center" vertical="center"/>
    </xf>
    <xf numFmtId="1" fontId="50" fillId="0" borderId="1" xfId="2" applyNumberFormat="1" applyFont="1" applyFill="1" applyBorder="1" applyAlignment="1" applyProtection="1">
      <alignment horizontal="center" vertical="center"/>
    </xf>
    <xf numFmtId="14" fontId="51" fillId="8" borderId="1" xfId="0" applyNumberFormat="1" applyFont="1" applyFill="1" applyBorder="1" applyAlignment="1" applyProtection="1">
      <alignment horizontal="right" vertical="center" shrinkToFit="1"/>
    </xf>
    <xf numFmtId="0" fontId="50" fillId="0" borderId="1" xfId="0" applyFont="1" applyFill="1" applyBorder="1" applyAlignment="1" applyProtection="1">
      <alignment vertical="center"/>
    </xf>
    <xf numFmtId="0" fontId="50" fillId="0" borderId="1" xfId="0" applyFont="1" applyFill="1" applyBorder="1" applyAlignment="1" applyProtection="1">
      <alignment horizontal="center" vertical="center"/>
    </xf>
    <xf numFmtId="0" fontId="62" fillId="12" borderId="1" xfId="3" applyFont="1" applyBorder="1" applyAlignment="1" applyProtection="1">
      <alignment horizontal="fill" vertical="center"/>
      <protection locked="0"/>
    </xf>
    <xf numFmtId="0" fontId="62" fillId="12" borderId="1" xfId="3" applyFont="1" applyBorder="1" applyAlignment="1" applyProtection="1">
      <alignment vertical="center"/>
      <protection locked="0"/>
    </xf>
    <xf numFmtId="0" fontId="63" fillId="13" borderId="1" xfId="4" applyNumberFormat="1" applyFont="1" applyBorder="1" applyAlignment="1" applyProtection="1">
      <alignment horizontal="center" vertical="center"/>
    </xf>
    <xf numFmtId="0" fontId="63" fillId="13" borderId="1" xfId="4" quotePrefix="1" applyNumberFormat="1" applyFont="1" applyBorder="1" applyAlignment="1" applyProtection="1">
      <alignment horizontal="center" vertical="center"/>
    </xf>
    <xf numFmtId="0" fontId="63" fillId="13" borderId="8" xfId="4" applyNumberFormat="1" applyFont="1" applyBorder="1" applyAlignment="1" applyProtection="1">
      <alignment horizontal="left"/>
      <protection locked="0"/>
    </xf>
    <xf numFmtId="165" fontId="64" fillId="12" borderId="1" xfId="3" applyNumberFormat="1" applyFont="1" applyBorder="1" applyAlignment="1" applyProtection="1">
      <alignment horizontal="center" vertical="center" shrinkToFit="1"/>
    </xf>
    <xf numFmtId="165" fontId="63" fillId="12" borderId="1" xfId="3" applyNumberFormat="1" applyFont="1" applyBorder="1" applyAlignment="1" applyProtection="1">
      <alignment horizontal="center" vertical="center" shrinkToFit="1"/>
    </xf>
    <xf numFmtId="1" fontId="63" fillId="12" borderId="1" xfId="3" applyNumberFormat="1" applyFont="1" applyBorder="1" applyAlignment="1" applyProtection="1">
      <alignment horizontal="center" vertical="center"/>
    </xf>
    <xf numFmtId="1" fontId="63" fillId="12" borderId="1" xfId="3" applyNumberFormat="1" applyFont="1" applyBorder="1" applyAlignment="1" applyProtection="1">
      <alignment horizontal="center" vertical="center"/>
      <protection locked="0"/>
    </xf>
    <xf numFmtId="9" fontId="63" fillId="13" borderId="1" xfId="4" applyNumberFormat="1" applyFont="1" applyBorder="1" applyAlignment="1" applyProtection="1">
      <alignment horizontal="center" vertical="center"/>
      <protection locked="0"/>
    </xf>
    <xf numFmtId="0" fontId="63" fillId="15" borderId="8" xfId="6" applyNumberFormat="1" applyFont="1" applyBorder="1" applyAlignment="1" applyProtection="1">
      <alignment horizontal="left"/>
      <protection locked="0"/>
    </xf>
    <xf numFmtId="0" fontId="63" fillId="15" borderId="1" xfId="6" applyNumberFormat="1" applyFont="1" applyBorder="1" applyAlignment="1" applyProtection="1">
      <alignment horizontal="center" vertical="center"/>
    </xf>
    <xf numFmtId="0" fontId="63" fillId="15" borderId="1" xfId="6" quotePrefix="1" applyNumberFormat="1" applyFont="1" applyBorder="1" applyAlignment="1" applyProtection="1">
      <alignment horizontal="center" vertical="center"/>
    </xf>
    <xf numFmtId="165" fontId="63" fillId="14" borderId="1" xfId="5" applyNumberFormat="1" applyFont="1" applyBorder="1" applyAlignment="1" applyProtection="1">
      <alignment horizontal="center" vertical="center" shrinkToFit="1"/>
    </xf>
    <xf numFmtId="1" fontId="63" fillId="14" borderId="1" xfId="5" applyNumberFormat="1" applyFont="1" applyBorder="1" applyAlignment="1" applyProtection="1">
      <alignment horizontal="center" vertical="center"/>
    </xf>
    <xf numFmtId="1" fontId="63" fillId="14" borderId="1" xfId="5" applyNumberFormat="1" applyFont="1" applyBorder="1" applyAlignment="1" applyProtection="1">
      <alignment horizontal="center" vertical="center"/>
      <protection locked="0"/>
    </xf>
    <xf numFmtId="9" fontId="63" fillId="15" borderId="1" xfId="6" applyNumberFormat="1" applyFont="1" applyBorder="1" applyAlignment="1" applyProtection="1">
      <alignment horizontal="center" vertical="center"/>
      <protection locked="0"/>
    </xf>
    <xf numFmtId="0" fontId="62" fillId="14" borderId="1" xfId="5" applyFont="1" applyBorder="1" applyAlignment="1" applyProtection="1">
      <alignment vertical="center"/>
      <protection locked="0"/>
    </xf>
    <xf numFmtId="0" fontId="62" fillId="14" borderId="1" xfId="5" applyFont="1" applyBorder="1" applyAlignment="1" applyProtection="1">
      <alignment horizontal="fill" vertical="center"/>
      <protection locked="0"/>
    </xf>
    <xf numFmtId="0" fontId="4" fillId="9" borderId="0" xfId="0" applyFont="1" applyFill="1" applyBorder="1" applyAlignment="1" applyProtection="1">
      <alignment vertical="center"/>
    </xf>
    <xf numFmtId="0" fontId="4" fillId="10" borderId="0" xfId="0" applyFont="1" applyFill="1" applyBorder="1" applyAlignment="1" applyProtection="1">
      <alignment vertical="center"/>
    </xf>
    <xf numFmtId="0" fontId="4" fillId="4" borderId="16" xfId="0" applyNumberFormat="1" applyFont="1" applyFill="1" applyBorder="1" applyAlignment="1" applyProtection="1">
      <alignment horizontal="left"/>
    </xf>
    <xf numFmtId="14" fontId="4" fillId="0" borderId="17" xfId="0" applyNumberFormat="1" applyFont="1" applyFill="1" applyBorder="1" applyAlignment="1" applyProtection="1">
      <alignment horizontal="right" vertical="center" shrinkToFit="1"/>
    </xf>
    <xf numFmtId="0" fontId="4" fillId="0" borderId="17" xfId="0" applyFont="1" applyFill="1" applyBorder="1" applyAlignment="1" applyProtection="1">
      <alignment vertical="center"/>
    </xf>
    <xf numFmtId="0" fontId="4" fillId="0" borderId="17" xfId="0" applyFont="1" applyFill="1" applyBorder="1" applyAlignment="1" applyProtection="1">
      <alignment horizontal="center" vertical="center"/>
    </xf>
    <xf numFmtId="0" fontId="63" fillId="15" borderId="16" xfId="6" applyNumberFormat="1" applyFont="1" applyBorder="1" applyAlignment="1" applyProtection="1">
      <alignment horizontal="left"/>
      <protection locked="0"/>
    </xf>
    <xf numFmtId="0" fontId="63" fillId="15" borderId="17" xfId="6" applyNumberFormat="1" applyFont="1" applyBorder="1" applyAlignment="1" applyProtection="1">
      <alignment horizontal="center" vertical="center"/>
    </xf>
    <xf numFmtId="0" fontId="63" fillId="15" borderId="17" xfId="6" quotePrefix="1" applyNumberFormat="1" applyFont="1" applyBorder="1" applyAlignment="1" applyProtection="1">
      <alignment horizontal="center" vertical="center"/>
    </xf>
    <xf numFmtId="165" fontId="63" fillId="14" borderId="17" xfId="5" applyNumberFormat="1" applyFont="1" applyBorder="1" applyAlignment="1" applyProtection="1">
      <alignment horizontal="center" vertical="center" shrinkToFit="1"/>
    </xf>
    <xf numFmtId="1" fontId="63" fillId="14" borderId="17" xfId="5" applyNumberFormat="1" applyFont="1" applyBorder="1" applyAlignment="1" applyProtection="1">
      <alignment horizontal="center" vertical="center"/>
    </xf>
    <xf numFmtId="1" fontId="63" fillId="14" borderId="17" xfId="5" applyNumberFormat="1" applyFont="1" applyBorder="1" applyAlignment="1" applyProtection="1">
      <alignment horizontal="center" vertical="center"/>
      <protection locked="0"/>
    </xf>
    <xf numFmtId="9" fontId="63" fillId="15" borderId="17" xfId="6" applyNumberFormat="1" applyFont="1" applyBorder="1" applyAlignment="1" applyProtection="1">
      <alignment horizontal="center" vertical="center"/>
      <protection locked="0"/>
    </xf>
    <xf numFmtId="0" fontId="62" fillId="14" borderId="17" xfId="5" applyFont="1" applyBorder="1" applyAlignment="1" applyProtection="1">
      <alignment vertical="center"/>
      <protection locked="0"/>
    </xf>
    <xf numFmtId="0" fontId="4" fillId="9" borderId="18" xfId="0" applyFont="1" applyFill="1" applyBorder="1" applyAlignment="1" applyProtection="1">
      <alignment vertical="center"/>
    </xf>
    <xf numFmtId="0" fontId="4" fillId="10" borderId="18" xfId="0" applyFont="1" applyFill="1" applyBorder="1" applyAlignment="1" applyProtection="1">
      <alignment vertical="center"/>
    </xf>
    <xf numFmtId="0" fontId="63" fillId="15" borderId="18" xfId="6" applyNumberFormat="1" applyFont="1" applyBorder="1" applyAlignment="1" applyProtection="1">
      <alignment horizontal="left"/>
      <protection locked="0"/>
    </xf>
    <xf numFmtId="0" fontId="4" fillId="4" borderId="18" xfId="0" applyNumberFormat="1" applyFont="1" applyFill="1" applyBorder="1" applyAlignment="1" applyProtection="1">
      <alignment horizontal="left"/>
    </xf>
    <xf numFmtId="0" fontId="62" fillId="14" borderId="18" xfId="5" applyFont="1" applyBorder="1" applyAlignment="1" applyProtection="1">
      <alignment vertical="center"/>
      <protection locked="0"/>
    </xf>
    <xf numFmtId="0" fontId="63" fillId="15" borderId="18" xfId="6" applyNumberFormat="1" applyFont="1" applyBorder="1" applyAlignment="1" applyProtection="1">
      <alignment horizontal="center" vertical="center"/>
    </xf>
    <xf numFmtId="0" fontId="63" fillId="15" borderId="18" xfId="6" quotePrefix="1" applyNumberFormat="1" applyFont="1" applyBorder="1" applyAlignment="1" applyProtection="1">
      <alignment horizontal="center" vertical="center"/>
    </xf>
    <xf numFmtId="165" fontId="63" fillId="14" borderId="18" xfId="5" applyNumberFormat="1" applyFont="1" applyBorder="1" applyAlignment="1" applyProtection="1">
      <alignment horizontal="center" vertical="center" shrinkToFit="1"/>
    </xf>
    <xf numFmtId="1" fontId="63" fillId="14" borderId="18" xfId="5" applyNumberFormat="1" applyFont="1" applyBorder="1" applyAlignment="1" applyProtection="1">
      <alignment horizontal="center" vertical="center"/>
    </xf>
    <xf numFmtId="1" fontId="63" fillId="14" borderId="18" xfId="5" applyNumberFormat="1" applyFont="1" applyBorder="1" applyAlignment="1" applyProtection="1">
      <alignment horizontal="center" vertical="center"/>
      <protection locked="0"/>
    </xf>
    <xf numFmtId="9" fontId="63" fillId="15" borderId="18" xfId="6" applyNumberFormat="1" applyFont="1" applyBorder="1" applyAlignment="1" applyProtection="1">
      <alignment horizontal="center" vertical="center"/>
      <protection locked="0"/>
    </xf>
    <xf numFmtId="14" fontId="4" fillId="0" borderId="18" xfId="0" applyNumberFormat="1" applyFont="1" applyFill="1" applyBorder="1" applyAlignment="1" applyProtection="1">
      <alignment horizontal="right" vertical="center" shrinkToFit="1"/>
    </xf>
    <xf numFmtId="1" fontId="4" fillId="0" borderId="18" xfId="0" applyNumberFormat="1" applyFont="1" applyFill="1" applyBorder="1" applyAlignment="1" applyProtection="1">
      <alignment horizontal="center" vertical="center"/>
    </xf>
    <xf numFmtId="1" fontId="4" fillId="0" borderId="18" xfId="2" applyNumberFormat="1" applyFont="1" applyFill="1" applyBorder="1" applyAlignment="1" applyProtection="1">
      <alignment horizontal="center" vertical="center"/>
    </xf>
    <xf numFmtId="14" fontId="41" fillId="8" borderId="18" xfId="0" applyNumberFormat="1" applyFont="1" applyFill="1" applyBorder="1" applyAlignment="1" applyProtection="1">
      <alignment horizontal="right" vertical="center" shrinkToFit="1"/>
    </xf>
    <xf numFmtId="0" fontId="4" fillId="0" borderId="18" xfId="0" applyFont="1" applyFill="1" applyBorder="1" applyAlignment="1" applyProtection="1">
      <alignment vertical="center"/>
    </xf>
    <xf numFmtId="0" fontId="4" fillId="0" borderId="18" xfId="0" applyFont="1" applyFill="1" applyBorder="1" applyAlignment="1" applyProtection="1">
      <alignment horizontal="center" vertical="center"/>
    </xf>
    <xf numFmtId="0" fontId="62" fillId="14" borderId="18" xfId="5" applyFont="1" applyBorder="1" applyAlignment="1" applyProtection="1">
      <alignment horizontal="fill" vertical="center"/>
      <protection locked="0"/>
    </xf>
    <xf numFmtId="0" fontId="63" fillId="14" borderId="18" xfId="5" applyFont="1" applyBorder="1" applyAlignment="1" applyProtection="1">
      <alignment vertical="center"/>
      <protection locked="0"/>
    </xf>
    <xf numFmtId="0" fontId="2" fillId="0" borderId="0" xfId="0" applyFont="1" applyFill="1" applyAlignment="1" applyProtection="1">
      <alignment horizontal="right"/>
    </xf>
  </cellXfs>
  <cellStyles count="7">
    <cellStyle name="20% - Accent4" xfId="3" builtinId="42"/>
    <cellStyle name="20% - Accent6" xfId="5" builtinId="50"/>
    <cellStyle name="60% - Accent4" xfId="4" builtinId="44"/>
    <cellStyle name="60% - Accent6" xfId="6" builtinId="52"/>
    <cellStyle name="Hyperlink" xfId="1" builtinId="8"/>
    <cellStyle name="Normal" xfId="0" builtinId="0"/>
    <cellStyle name="Percent" xfId="2" builtinId="5"/>
  </cellStyles>
  <dxfs count="1508">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border>
        <left style="thin">
          <color theme="0" tint="-0.14996795556505021"/>
        </left>
        <vertical/>
        <horizontal/>
      </border>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border>
        <left style="thin">
          <color theme="0" tint="-0.14996795556505021"/>
        </left>
        <vertical/>
        <horizontal/>
      </border>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14996795556505021"/>
        </left>
        <vertical/>
        <horizontal/>
      </border>
    </dxf>
    <dxf>
      <border>
        <left style="thin">
          <color theme="0" tint="-0.34998626667073579"/>
        </left>
        <vertical/>
        <horizontal/>
      </border>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fill>
        <patternFill patternType="darkUp">
          <fgColor theme="0" tint="-0.34998626667073579"/>
        </patternFill>
      </fill>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font>
        <color rgb="FFFF0000"/>
      </font>
    </dxf>
    <dxf>
      <font>
        <b/>
        <i val="0"/>
        <color rgb="FFFF0000"/>
      </font>
    </dxf>
    <dxf>
      <numFmt numFmtId="168" formatCode="[$-809]ddd\ d/mm/yy"/>
    </dxf>
    <dxf>
      <font>
        <color rgb="FFFF0000"/>
      </font>
    </dxf>
    <dxf>
      <font>
        <b/>
        <i val="0"/>
        <color rgb="FFFF0000"/>
      </font>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numFmt numFmtId="168" formatCode="[$-809]ddd\ d/mm/yy"/>
    </dxf>
    <dxf>
      <numFmt numFmtId="168" formatCode="[$-809]ddd\ d/mm/yy"/>
    </dxf>
    <dxf>
      <numFmt numFmtId="168" formatCode="[$-809]ddd\ d/mm/yy"/>
    </dxf>
    <dxf>
      <numFmt numFmtId="168" formatCode="[$-809]ddd\ d/mm/yy"/>
    </dxf>
    <dxf>
      <font>
        <color rgb="FFFF0000"/>
      </font>
    </dxf>
    <dxf>
      <font>
        <b/>
        <i val="0"/>
        <color rgb="FFFF0000"/>
      </font>
    </dxf>
    <dxf>
      <numFmt numFmtId="168" formatCode="[$-809]ddd\ d/mm/yy"/>
    </dxf>
    <dxf>
      <fill>
        <patternFill patternType="darkUp">
          <fgColor theme="0" tint="-0.34998626667073579"/>
        </patternFill>
      </fill>
    </dxf>
    <dxf>
      <numFmt numFmtId="168" formatCode="[$-809]ddd\ d/mm/yy"/>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font>
        <color rgb="FFFF0000"/>
      </font>
    </dxf>
    <dxf>
      <font>
        <b/>
        <i val="0"/>
        <color rgb="FFFF0000"/>
      </font>
    </dxf>
    <dxf>
      <numFmt numFmtId="168" formatCode="[$-809]ddd\ d/mm/yy"/>
    </dxf>
    <dxf>
      <numFmt numFmtId="168" formatCode="[$-809]ddd\ d/mm/yy"/>
    </dxf>
    <dxf>
      <font>
        <color rgb="FFFF0000"/>
      </font>
    </dxf>
    <dxf>
      <font>
        <b/>
        <i val="0"/>
        <color rgb="FFFF0000"/>
      </font>
    </dxf>
    <dxf>
      <font>
        <color theme="0"/>
      </font>
      <fill>
        <patternFill>
          <bgColor rgb="FF0070C0"/>
        </patternFill>
      </fill>
    </dxf>
    <dxf>
      <font>
        <color auto="1"/>
      </font>
      <fill>
        <patternFill>
          <bgColor theme="9" tint="0.39994506668294322"/>
        </patternFill>
      </fill>
    </dxf>
    <dxf>
      <font>
        <color auto="1"/>
      </font>
      <fill>
        <patternFill>
          <bgColor theme="8" tint="0.39994506668294322"/>
        </patternFill>
      </fill>
    </dxf>
    <dxf>
      <font>
        <color auto="1"/>
      </font>
      <fill>
        <patternFill>
          <bgColor theme="7" tint="0.39994506668294322"/>
        </patternFill>
      </fill>
    </dxf>
    <dxf>
      <font>
        <color auto="1"/>
      </font>
      <fill>
        <patternFill>
          <bgColor theme="6" tint="0.39994506668294322"/>
        </patternFill>
      </fill>
    </dxf>
    <dxf>
      <font>
        <color auto="1"/>
      </font>
      <fill>
        <patternFill>
          <bgColor theme="5" tint="0.39994506668294322"/>
        </patternFill>
      </fill>
    </dxf>
    <dxf>
      <font>
        <color auto="1"/>
      </font>
      <fill>
        <patternFill>
          <bgColor theme="4" tint="0.39994506668294322"/>
        </patternFill>
      </fill>
    </dxf>
    <dxf>
      <font>
        <color theme="0"/>
      </font>
      <fill>
        <patternFill>
          <bgColor rgb="FFC00000"/>
        </patternFill>
      </fill>
    </dxf>
    <dxf>
      <font>
        <color theme="0"/>
      </font>
      <fill>
        <patternFill>
          <bgColor rgb="FF00B050"/>
        </patternFill>
      </fill>
    </dxf>
    <dxf>
      <font>
        <color theme="0"/>
      </font>
      <fill>
        <patternFill>
          <bgColor rgb="FF7030A0"/>
        </patternFill>
      </fill>
    </dxf>
    <dxf>
      <font>
        <color auto="1"/>
      </font>
      <fill>
        <patternFill>
          <bgColor rgb="FFFFFF00"/>
        </patternFill>
      </fill>
    </dxf>
    <dxf>
      <font>
        <color auto="1"/>
      </font>
      <fill>
        <patternFill>
          <bgColor rgb="FFFFC000"/>
        </patternFill>
      </fill>
    </dxf>
    <dxf>
      <font>
        <color theme="0"/>
      </font>
      <fill>
        <patternFill>
          <bgColor rgb="FF000000"/>
        </patternFill>
      </fill>
    </dxf>
    <dxf>
      <font>
        <color theme="0"/>
      </font>
      <fill>
        <patternFill>
          <bgColor theme="0" tint="-0.499984740745262"/>
        </patternFill>
      </fill>
    </dxf>
    <dxf>
      <font>
        <color theme="0"/>
      </font>
      <border>
        <left style="thin">
          <color rgb="FFFF0000"/>
        </left>
        <right style="thin">
          <color rgb="FFFF0000"/>
        </right>
      </border>
    </dxf>
    <dxf>
      <fill>
        <patternFill patternType="darkUp">
          <fgColor theme="0" tint="-0.34998626667073579"/>
        </patternFill>
      </fill>
    </dxf>
    <dxf>
      <numFmt numFmtId="168" formatCode="[$-809]ddd\ d/mm/yy"/>
    </dxf>
    <dxf>
      <font>
        <color rgb="FFFF0000"/>
      </font>
    </dxf>
    <dxf>
      <font>
        <b/>
        <i val="0"/>
        <color rgb="FFFF0000"/>
      </font>
    </dxf>
    <dxf>
      <fill>
        <patternFill>
          <bgColor rgb="FFEAEAEA"/>
        </patternFill>
      </fill>
    </dxf>
    <dxf>
      <numFmt numFmtId="169" formatCode="&quot;  &quot;@"/>
    </dxf>
    <dxf>
      <numFmt numFmtId="170" formatCode="&quot;    &quot;@"/>
    </dxf>
    <dxf>
      <numFmt numFmtId="171" formatCode="&quot;      &quot;@"/>
    </dxf>
    <dxf>
      <numFmt numFmtId="172" formatCode="&quot;        &quot;@"/>
    </dxf>
    <dxf>
      <numFmt numFmtId="173" formatCode="&quot;          &quot;@"/>
    </dxf>
    <dxf>
      <numFmt numFmtId="174" formatCode="&quot;            &quo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BAE0BD"/>
      <color rgb="FFEAEAEA"/>
      <color rgb="FFCCFFCC"/>
      <color rgb="FF99FF99"/>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16" fmlaLink="$R$7" horiz="1" max="100" min="1" page="4"/>
</file>

<file path=xl/ctrlProps/ctrlProp2.xml><?xml version="1.0" encoding="utf-8"?>
<formControlPr xmlns="http://schemas.microsoft.com/office/spreadsheetml/2009/9/main" objectType="CheckBox" checked="Checked" fmlaLink="Help!$D$164" lockText="1" noThreeD="1"/>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24</xdr:col>
          <xdr:colOff>101600</xdr:colOff>
          <xdr:row>4</xdr:row>
          <xdr:rowOff>139700</xdr:rowOff>
        </xdr:from>
        <xdr:to>
          <xdr:col>138</xdr:col>
          <xdr:colOff>0</xdr:colOff>
          <xdr:row>67</xdr:row>
          <xdr:rowOff>54583</xdr:rowOff>
        </xdr:to>
        <xdr:sp macro="" textlink="">
          <xdr:nvSpPr>
            <xdr:cNvPr id="25601" name="Scroll Bar 1" hidden="1">
              <a:extLst>
                <a:ext uri="{63B3BB69-23CF-44E3-9099-C40C66FF867C}">
                  <a14:compatExt spid="_x0000_s25601"/>
                </a:ext>
                <a:ext uri="{FF2B5EF4-FFF2-40B4-BE49-F238E27FC236}">
                  <a16:creationId xmlns:a16="http://schemas.microsoft.com/office/drawing/2014/main" id="{00000000-0008-0000-0000-00000164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24</xdr:col>
          <xdr:colOff>63500</xdr:colOff>
          <xdr:row>2</xdr:row>
          <xdr:rowOff>203200</xdr:rowOff>
        </xdr:from>
        <xdr:to>
          <xdr:col>119</xdr:col>
          <xdr:colOff>0</xdr:colOff>
          <xdr:row>67</xdr:row>
          <xdr:rowOff>58637</xdr:rowOff>
        </xdr:to>
        <xdr:sp macro="" textlink="">
          <xdr:nvSpPr>
            <xdr:cNvPr id="25629" name="Check Box 29" hidden="1">
              <a:extLst>
                <a:ext uri="{63B3BB69-23CF-44E3-9099-C40C66FF867C}">
                  <a14:compatExt spid="_x0000_s25629"/>
                </a:ext>
                <a:ext uri="{FF2B5EF4-FFF2-40B4-BE49-F238E27FC236}">
                  <a16:creationId xmlns:a16="http://schemas.microsoft.com/office/drawing/2014/main" id="{00000000-0008-0000-0000-00001D6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22860" rIns="0" bIns="22860" anchor="ctr" upright="1"/>
            <a:lstStyle/>
            <a:p>
              <a:pPr algn="l" rtl="0">
                <a:defRPr sz="1000"/>
              </a:pPr>
              <a:r>
                <a:rPr lang="en-US" sz="800" b="0" i="0" u="none" strike="noStrike" baseline="0">
                  <a:solidFill>
                    <a:srgbClr val="000000"/>
                  </a:solidFill>
                  <a:latin typeface="Segoe UI" charset="0"/>
                </a:rPr>
                <a:t>Show Weekends (Daily view only)</a:t>
              </a:r>
            </a:p>
          </xdr:txBody>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3905250</xdr:colOff>
      <xdr:row>0</xdr:row>
      <xdr:rowOff>9526</xdr:rowOff>
    </xdr:from>
    <xdr:to>
      <xdr:col>2</xdr:col>
      <xdr:colOff>0</xdr:colOff>
      <xdr:row>0</xdr:row>
      <xdr:rowOff>356712</xdr:rowOff>
    </xdr:to>
    <xdr:pic>
      <xdr:nvPicPr>
        <xdr:cNvPr id="7" name="Picture 6">
          <a:extLst>
            <a:ext uri="{FF2B5EF4-FFF2-40B4-BE49-F238E27FC236}">
              <a16:creationId xmlns:a16="http://schemas.microsoft.com/office/drawing/2014/main" id="{00000000-0008-0000-02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24400" y="9526"/>
          <a:ext cx="1543050" cy="347186"/>
        </a:xfrm>
        <a:prstGeom prst="rect">
          <a:avLst/>
        </a:prstGeom>
      </xdr:spPr>
    </xdr:pic>
    <xdr:clientData/>
  </xdr:twoCellAnchor>
  <xdr:twoCellAnchor editAs="oneCell">
    <xdr:from>
      <xdr:col>1</xdr:col>
      <xdr:colOff>2575560</xdr:colOff>
      <xdr:row>92</xdr:row>
      <xdr:rowOff>22859</xdr:rowOff>
    </xdr:from>
    <xdr:to>
      <xdr:col>1</xdr:col>
      <xdr:colOff>4412139</xdr:colOff>
      <xdr:row>95</xdr:row>
      <xdr:rowOff>55117</xdr:rowOff>
    </xdr:to>
    <xdr:pic>
      <xdr:nvPicPr>
        <xdr:cNvPr id="8" name="Picture 7">
          <a:extLst>
            <a:ext uri="{FF2B5EF4-FFF2-40B4-BE49-F238E27FC236}">
              <a16:creationId xmlns:a16="http://schemas.microsoft.com/office/drawing/2014/main" id="{00000000-0008-0000-0200-000008000000}"/>
            </a:ext>
          </a:extLst>
        </xdr:cNvPr>
        <xdr:cNvPicPr>
          <a:picLocks noChangeAspect="1"/>
        </xdr:cNvPicPr>
      </xdr:nvPicPr>
      <xdr:blipFill>
        <a:blip xmlns:r="http://schemas.openxmlformats.org/officeDocument/2006/relationships" r:embed="rId2"/>
        <a:stretch>
          <a:fillRect/>
        </a:stretch>
      </xdr:blipFill>
      <xdr:spPr>
        <a:xfrm>
          <a:off x="3398174" y="15314814"/>
          <a:ext cx="1836579" cy="525826"/>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314738</xdr:colOff>
      <xdr:row>42</xdr:row>
      <xdr:rowOff>49696</xdr:rowOff>
    </xdr:from>
    <xdr:to>
      <xdr:col>4</xdr:col>
      <xdr:colOff>381214</xdr:colOff>
      <xdr:row>49</xdr:row>
      <xdr:rowOff>11438</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3"/>
        <a:stretch>
          <a:fillRect/>
        </a:stretch>
      </xdr:blipFill>
      <xdr:spPr>
        <a:xfrm>
          <a:off x="6582188" y="7812571"/>
          <a:ext cx="1590476" cy="1257143"/>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twoCellAnchor editAs="oneCell">
    <xdr:from>
      <xdr:col>2</xdr:col>
      <xdr:colOff>248477</xdr:colOff>
      <xdr:row>33</xdr:row>
      <xdr:rowOff>828</xdr:rowOff>
    </xdr:from>
    <xdr:to>
      <xdr:col>4</xdr:col>
      <xdr:colOff>457810</xdr:colOff>
      <xdr:row>36</xdr:row>
      <xdr:rowOff>134101</xdr:rowOff>
    </xdr:to>
    <xdr:pic>
      <xdr:nvPicPr>
        <xdr:cNvPr id="3" name="Picture 2">
          <a:extLst>
            <a:ext uri="{FF2B5EF4-FFF2-40B4-BE49-F238E27FC236}">
              <a16:creationId xmlns:a16="http://schemas.microsoft.com/office/drawing/2014/main" id="{00000000-0008-0000-0200-000003000000}"/>
            </a:ext>
          </a:extLst>
        </xdr:cNvPr>
        <xdr:cNvPicPr>
          <a:picLocks noChangeAspect="1"/>
        </xdr:cNvPicPr>
      </xdr:nvPicPr>
      <xdr:blipFill>
        <a:blip xmlns:r="http://schemas.openxmlformats.org/officeDocument/2006/relationships" r:embed="rId4"/>
        <a:stretch>
          <a:fillRect/>
        </a:stretch>
      </xdr:blipFill>
      <xdr:spPr>
        <a:xfrm>
          <a:off x="6515927" y="6268278"/>
          <a:ext cx="1733333" cy="619048"/>
        </a:xfrm>
        <a:prstGeom prst="rect">
          <a:avLst/>
        </a:prstGeom>
        <a:ln>
          <a:solidFill>
            <a:schemeClr val="bg1">
              <a:lumMod val="75000"/>
            </a:schemeClr>
          </a:solidFill>
        </a:ln>
        <a:effectLst>
          <a:outerShdw blurRad="50800" dist="38100" dir="2700000" algn="tl"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3390899</xdr:colOff>
      <xdr:row>0</xdr:row>
      <xdr:rowOff>19050</xdr:rowOff>
    </xdr:from>
    <xdr:to>
      <xdr:col>1</xdr:col>
      <xdr:colOff>4914899</xdr:colOff>
      <xdr:row>0</xdr:row>
      <xdr:rowOff>361950</xdr:rowOff>
    </xdr:to>
    <xdr:pic>
      <xdr:nvPicPr>
        <xdr:cNvPr id="5" name="Picture 4">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809999" y="19050"/>
          <a:ext cx="1524000" cy="342900"/>
        </a:xfrm>
        <a:prstGeom prst="rect">
          <a:avLst/>
        </a:prstGeom>
      </xdr:spPr>
    </xdr:pic>
    <xdr:clientData/>
  </xdr:twoCellAnchor>
</xdr:wsDr>
</file>

<file path=xl/theme/theme1.xml><?xml version="1.0" encoding="utf-8"?>
<a:theme xmlns:a="http://schemas.openxmlformats.org/drawingml/2006/main" name="Office Theme">
  <a:themeElements>
    <a:clrScheme name="V42_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vertex42.com/support.html" TargetMode="External"/><Relationship Id="rId7" Type="http://schemas.openxmlformats.org/officeDocument/2006/relationships/comments" Target="../comments2.xml"/><Relationship Id="rId2" Type="http://schemas.openxmlformats.org/officeDocument/2006/relationships/hyperlink" Target="https://www.vertex42.com/ExcelTemplates/gantt-chart-template-pro.html" TargetMode="External"/><Relationship Id="rId1" Type="http://schemas.openxmlformats.org/officeDocument/2006/relationships/hyperlink" Target="http://www.screencast.com/t/T8UoGKOZtHY"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NY226"/>
  <sheetViews>
    <sheetView showGridLines="0" tabSelected="1" topLeftCell="C1" zoomScale="188" zoomScaleNormal="188" workbookViewId="0">
      <pane ySplit="12" topLeftCell="A149" activePane="bottomLeft" state="frozen"/>
      <selection pane="bottomLeft" activeCell="E167" sqref="E167"/>
    </sheetView>
  </sheetViews>
  <sheetFormatPr baseColWidth="10" defaultColWidth="9.1640625" defaultRowHeight="13"/>
  <cols>
    <col min="1" max="1" width="21.5" style="92" hidden="1" customWidth="1"/>
    <col min="2" max="2" width="5" style="92" hidden="1" customWidth="1"/>
    <col min="3" max="3" width="5.33203125" style="92" customWidth="1"/>
    <col min="4" max="4" width="5.6640625" style="92" customWidth="1"/>
    <col min="5" max="5" width="28.1640625" style="90" customWidth="1"/>
    <col min="6" max="6" width="6.5" style="90" customWidth="1"/>
    <col min="7" max="7" width="7.5" style="90" customWidth="1"/>
    <col min="8" max="8" width="5.5" style="90" customWidth="1"/>
    <col min="9" max="9" width="6.1640625" style="90" customWidth="1"/>
    <col min="10" max="10" width="5.5" style="90" customWidth="1"/>
    <col min="11" max="11" width="10.5" style="90" customWidth="1"/>
    <col min="12" max="12" width="9.5" style="90" customWidth="1"/>
    <col min="13" max="14" width="5.5" style="90" customWidth="1"/>
    <col min="15" max="15" width="5.83203125" style="90" customWidth="1"/>
    <col min="16" max="16" width="3.5" style="90" customWidth="1"/>
    <col min="17" max="18" width="9.6640625" style="90" customWidth="1"/>
    <col min="19" max="20" width="4.83203125" style="90" customWidth="1"/>
    <col min="21" max="22" width="4.5" style="90" customWidth="1"/>
    <col min="23" max="24" width="9" style="90" hidden="1" customWidth="1"/>
    <col min="25" max="25" width="2" style="92" customWidth="1"/>
    <col min="26" max="241" width="0.5" style="90" customWidth="1"/>
    <col min="242" max="263" width="0.5" style="92" customWidth="1"/>
    <col min="264" max="269" width="0.5" style="90" customWidth="1"/>
    <col min="270" max="305" width="0.5" style="92" customWidth="1"/>
    <col min="306" max="311" width="0.5" style="90" customWidth="1"/>
    <col min="312" max="347" width="0.5" style="92" customWidth="1"/>
    <col min="348" max="353" width="0.5" style="90" customWidth="1"/>
    <col min="354" max="389" width="0.5" style="92" customWidth="1"/>
    <col min="390" max="16384" width="9.1640625" style="92"/>
  </cols>
  <sheetData>
    <row r="1" spans="1:389" s="90" customFormat="1" ht="18" hidden="1">
      <c r="C1" s="85"/>
      <c r="D1" s="86" t="s">
        <v>6</v>
      </c>
      <c r="E1" s="87"/>
      <c r="F1" s="85"/>
      <c r="G1" s="85"/>
      <c r="H1" s="85"/>
      <c r="I1" s="85"/>
      <c r="J1" s="85"/>
      <c r="K1" s="85"/>
      <c r="L1" s="85"/>
      <c r="M1" s="88" t="s">
        <v>281</v>
      </c>
      <c r="N1" s="88"/>
      <c r="O1" s="88"/>
      <c r="P1" s="89" t="s">
        <v>75</v>
      </c>
      <c r="Q1" s="88"/>
      <c r="R1" s="85"/>
      <c r="S1" s="85"/>
      <c r="T1" s="85"/>
      <c r="U1" s="85"/>
      <c r="V1" s="88"/>
      <c r="W1" s="88"/>
      <c r="X1" s="88"/>
      <c r="Z1" s="91"/>
      <c r="AA1" s="91"/>
      <c r="AB1" s="91"/>
      <c r="AC1" s="91"/>
      <c r="AD1" s="91"/>
      <c r="AE1" s="91"/>
      <c r="AF1" s="91"/>
      <c r="AG1" s="91"/>
      <c r="AH1" s="91"/>
      <c r="AI1" s="91"/>
      <c r="AJ1" s="91"/>
      <c r="AK1" s="91"/>
      <c r="AL1" s="91"/>
      <c r="AM1" s="91"/>
      <c r="AN1" s="91"/>
      <c r="AO1" s="91"/>
      <c r="AP1" s="91"/>
      <c r="AQ1" s="91"/>
      <c r="AR1" s="91"/>
      <c r="AS1" s="91"/>
      <c r="AT1" s="91"/>
      <c r="AU1" s="91"/>
      <c r="AV1" s="91"/>
      <c r="AW1" s="91"/>
      <c r="AX1" s="91"/>
      <c r="AY1" s="91"/>
      <c r="AZ1" s="91"/>
      <c r="BA1" s="91"/>
      <c r="BB1" s="91"/>
      <c r="BC1" s="91"/>
    </row>
    <row r="2" spans="1:389" hidden="1">
      <c r="E2" s="93"/>
      <c r="F2" s="93"/>
      <c r="G2" s="93"/>
      <c r="H2" s="93"/>
      <c r="I2" s="93"/>
      <c r="J2" s="93"/>
      <c r="K2" s="93"/>
      <c r="L2" s="93"/>
      <c r="M2" s="93"/>
      <c r="N2" s="93"/>
      <c r="O2" s="92"/>
      <c r="Q2" s="93"/>
      <c r="R2" s="93"/>
      <c r="S2" s="93"/>
      <c r="T2" s="93"/>
      <c r="U2" s="94"/>
      <c r="V2" s="92"/>
      <c r="W2" s="93"/>
      <c r="X2" s="93"/>
      <c r="Z2" s="93"/>
      <c r="AA2" s="93"/>
      <c r="AB2" s="93"/>
      <c r="AC2" s="93"/>
      <c r="AD2" s="93"/>
      <c r="AE2" s="93"/>
      <c r="AF2" s="93"/>
      <c r="AG2" s="93"/>
      <c r="AH2" s="93"/>
      <c r="AI2" s="93"/>
      <c r="AJ2" s="93"/>
      <c r="AK2" s="93"/>
      <c r="AL2" s="93"/>
      <c r="AM2" s="93"/>
      <c r="AN2" s="93"/>
      <c r="AO2" s="93"/>
      <c r="AP2" s="93"/>
      <c r="AQ2" s="93"/>
      <c r="AR2" s="93"/>
      <c r="AS2" s="93"/>
      <c r="AT2" s="93"/>
      <c r="AU2" s="93"/>
      <c r="AV2" s="93"/>
      <c r="AW2" s="93"/>
      <c r="AX2" s="93"/>
      <c r="AY2" s="93"/>
      <c r="AZ2" s="93"/>
      <c r="BA2" s="93"/>
      <c r="BB2" s="93"/>
      <c r="BC2" s="93"/>
      <c r="BD2" s="93"/>
      <c r="BE2" s="93"/>
      <c r="BF2" s="93"/>
      <c r="BG2" s="93"/>
      <c r="BH2" s="93"/>
      <c r="BI2" s="93"/>
      <c r="BJ2" s="93"/>
      <c r="BK2" s="93"/>
      <c r="BL2" s="93"/>
      <c r="BM2" s="93"/>
      <c r="BN2" s="93"/>
      <c r="BO2" s="93"/>
      <c r="BP2" s="93"/>
      <c r="BQ2" s="93"/>
      <c r="BR2" s="93"/>
      <c r="BS2" s="93"/>
      <c r="BT2" s="93"/>
      <c r="BU2" s="93"/>
      <c r="BV2" s="93"/>
      <c r="BW2" s="93"/>
      <c r="BX2" s="93"/>
      <c r="BY2" s="93"/>
      <c r="BZ2" s="93"/>
      <c r="CA2" s="93"/>
      <c r="CB2" s="93"/>
      <c r="CC2" s="93"/>
      <c r="CD2" s="93"/>
      <c r="CE2" s="93"/>
      <c r="CF2" s="93"/>
      <c r="CG2" s="93"/>
      <c r="CH2" s="93"/>
      <c r="CI2" s="93"/>
      <c r="CJ2" s="93"/>
      <c r="CK2" s="93"/>
      <c r="CL2" s="93"/>
      <c r="CM2" s="93"/>
      <c r="CN2" s="93"/>
      <c r="CO2" s="93"/>
      <c r="CP2" s="93"/>
      <c r="CQ2" s="93"/>
      <c r="CR2" s="93"/>
      <c r="CS2" s="93"/>
      <c r="CT2" s="93"/>
      <c r="CU2" s="93"/>
      <c r="CV2" s="93"/>
      <c r="CW2" s="93"/>
      <c r="CX2" s="93"/>
      <c r="CY2" s="93"/>
      <c r="CZ2" s="93"/>
      <c r="DA2" s="93"/>
      <c r="DB2" s="93"/>
      <c r="DC2" s="93"/>
      <c r="DD2" s="93"/>
      <c r="DE2" s="93"/>
      <c r="DF2" s="93"/>
      <c r="DG2" s="93"/>
      <c r="DH2" s="93"/>
      <c r="DI2" s="93"/>
      <c r="DJ2" s="93"/>
      <c r="DK2" s="93"/>
      <c r="DL2" s="93"/>
      <c r="DM2" s="93"/>
      <c r="DN2" s="93"/>
      <c r="DO2" s="93"/>
      <c r="DP2" s="93"/>
      <c r="DQ2" s="93"/>
      <c r="DR2" s="93"/>
      <c r="DS2" s="93"/>
      <c r="DT2" s="93"/>
      <c r="DU2" s="93"/>
      <c r="DV2" s="93"/>
      <c r="DW2" s="93"/>
      <c r="DX2" s="93"/>
      <c r="DY2" s="93"/>
      <c r="DZ2" s="93"/>
      <c r="EA2" s="93"/>
      <c r="EB2" s="93"/>
      <c r="EC2" s="93"/>
      <c r="ED2" s="93"/>
      <c r="EE2" s="93"/>
      <c r="EF2" s="93"/>
      <c r="EG2" s="93"/>
      <c r="EH2" s="93"/>
      <c r="EI2" s="93"/>
      <c r="EJ2" s="93"/>
      <c r="EK2" s="93"/>
      <c r="EL2" s="93"/>
      <c r="EM2" s="93"/>
      <c r="EN2" s="93"/>
      <c r="EO2" s="93"/>
      <c r="EP2" s="93"/>
      <c r="EQ2" s="93"/>
      <c r="ER2" s="93"/>
      <c r="ES2" s="93"/>
      <c r="ET2" s="93"/>
      <c r="EU2" s="93"/>
      <c r="EV2" s="93"/>
      <c r="EW2" s="93"/>
      <c r="EX2" s="93"/>
      <c r="EY2" s="93"/>
      <c r="EZ2" s="93"/>
      <c r="FA2" s="93"/>
      <c r="FB2" s="93"/>
      <c r="FC2" s="93"/>
      <c r="FD2" s="93"/>
      <c r="FE2" s="93"/>
      <c r="FF2" s="93"/>
      <c r="FG2" s="93"/>
      <c r="FH2" s="93"/>
      <c r="FI2" s="93"/>
      <c r="FJ2" s="93"/>
      <c r="FK2" s="93"/>
      <c r="FL2" s="93"/>
      <c r="FM2" s="93"/>
      <c r="FN2" s="93"/>
      <c r="FO2" s="93"/>
      <c r="FP2" s="93"/>
      <c r="FQ2" s="93"/>
      <c r="FR2" s="93"/>
      <c r="FS2" s="93"/>
      <c r="FT2" s="93"/>
      <c r="FU2" s="93"/>
      <c r="FV2" s="93"/>
      <c r="FW2" s="93"/>
      <c r="FX2" s="93"/>
      <c r="FY2" s="93"/>
      <c r="FZ2" s="93"/>
      <c r="GA2" s="93"/>
      <c r="GB2" s="93"/>
      <c r="GC2" s="93"/>
      <c r="GD2" s="93"/>
      <c r="GE2" s="93"/>
      <c r="GF2" s="93"/>
      <c r="GG2" s="93"/>
      <c r="GH2" s="93"/>
      <c r="GI2" s="93"/>
      <c r="GJ2" s="93"/>
      <c r="GK2" s="93"/>
      <c r="GL2" s="93"/>
      <c r="GM2" s="93"/>
      <c r="GN2" s="93"/>
      <c r="GO2" s="93"/>
      <c r="GP2" s="93"/>
      <c r="GQ2" s="93"/>
      <c r="GR2" s="93"/>
      <c r="GS2" s="93"/>
      <c r="GT2" s="93"/>
      <c r="GU2" s="93"/>
      <c r="GV2" s="93"/>
      <c r="GW2" s="93"/>
      <c r="GX2" s="93"/>
      <c r="GY2" s="93"/>
      <c r="GZ2" s="93"/>
      <c r="HA2" s="93"/>
      <c r="HB2" s="93"/>
      <c r="HC2" s="93"/>
      <c r="HD2" s="93"/>
      <c r="HE2" s="93"/>
      <c r="HF2" s="93"/>
      <c r="HG2" s="93"/>
      <c r="HH2" s="93"/>
      <c r="HI2" s="93"/>
      <c r="HJ2" s="93"/>
      <c r="HK2" s="93"/>
      <c r="HL2" s="93"/>
      <c r="HM2" s="93"/>
      <c r="HN2" s="93"/>
      <c r="HO2" s="93"/>
      <c r="HP2" s="93"/>
      <c r="HQ2" s="93"/>
      <c r="HR2" s="93"/>
      <c r="HS2" s="93"/>
      <c r="HT2" s="93"/>
      <c r="HU2" s="93"/>
      <c r="HV2" s="93"/>
      <c r="HW2" s="93"/>
      <c r="HX2" s="93"/>
      <c r="HY2" s="93"/>
      <c r="HZ2" s="93"/>
      <c r="IA2" s="93"/>
      <c r="IB2" s="93"/>
      <c r="IC2" s="93"/>
      <c r="ID2" s="93"/>
      <c r="IE2" s="93"/>
      <c r="IF2" s="93"/>
      <c r="IG2" s="93"/>
      <c r="JD2" s="93"/>
      <c r="JE2" s="93"/>
      <c r="JF2" s="93"/>
      <c r="JG2" s="93"/>
      <c r="JH2" s="93"/>
      <c r="JI2" s="93"/>
      <c r="KT2" s="93"/>
      <c r="KU2" s="93"/>
      <c r="KV2" s="93"/>
      <c r="KW2" s="93"/>
      <c r="KX2" s="93"/>
      <c r="KY2" s="93"/>
      <c r="MJ2" s="93"/>
      <c r="MK2" s="93"/>
      <c r="ML2" s="93"/>
      <c r="MM2" s="93"/>
      <c r="MN2" s="93"/>
      <c r="MO2" s="93"/>
    </row>
    <row r="3" spans="1:389" ht="18" hidden="1">
      <c r="D3" s="95" t="s">
        <v>358</v>
      </c>
      <c r="Q3" s="96"/>
      <c r="R3" s="96"/>
      <c r="W3" s="96"/>
      <c r="X3" s="96"/>
    </row>
    <row r="4" spans="1:389" hidden="1">
      <c r="D4" s="132" t="s">
        <v>285</v>
      </c>
      <c r="F4" s="142" t="s">
        <v>290</v>
      </c>
      <c r="K4" s="97"/>
      <c r="M4" s="93"/>
      <c r="N4" s="93"/>
      <c r="O4" s="98"/>
      <c r="P4" s="93"/>
      <c r="S4" s="98"/>
      <c r="T4" s="98"/>
      <c r="U4" s="93"/>
      <c r="V4" s="93"/>
      <c r="Z4" s="93"/>
      <c r="AA4" s="93"/>
      <c r="AB4" s="93"/>
      <c r="AC4" s="93"/>
      <c r="AD4" s="93"/>
      <c r="AE4" s="93"/>
      <c r="AF4" s="93"/>
      <c r="AG4" s="93"/>
      <c r="AH4" s="93"/>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N4" s="93"/>
      <c r="BO4" s="93"/>
      <c r="BP4" s="93"/>
      <c r="BQ4" s="93"/>
      <c r="BR4" s="93"/>
      <c r="BS4" s="93"/>
      <c r="BT4" s="93"/>
      <c r="BU4" s="93"/>
      <c r="BV4" s="93"/>
      <c r="BW4" s="93"/>
      <c r="BX4" s="93"/>
      <c r="BY4" s="93"/>
      <c r="BZ4" s="93"/>
      <c r="CA4" s="93"/>
      <c r="CB4" s="93"/>
      <c r="CC4" s="93"/>
      <c r="CD4" s="93"/>
      <c r="CE4" s="93"/>
      <c r="CF4" s="93"/>
      <c r="CG4" s="93"/>
      <c r="CH4" s="93"/>
      <c r="CI4" s="93"/>
      <c r="CJ4" s="93"/>
      <c r="CK4" s="93"/>
      <c r="CL4" s="93"/>
      <c r="CM4" s="93"/>
      <c r="CN4" s="93"/>
      <c r="CO4" s="93"/>
      <c r="CP4" s="93"/>
      <c r="CQ4" s="93"/>
      <c r="CR4" s="93"/>
      <c r="CS4" s="93"/>
      <c r="CT4" s="93"/>
      <c r="CU4" s="93"/>
      <c r="CV4" s="93"/>
      <c r="CW4" s="93"/>
      <c r="CX4" s="93"/>
      <c r="CY4" s="93"/>
      <c r="CZ4" s="93"/>
      <c r="DA4" s="93"/>
      <c r="DB4" s="93"/>
      <c r="DC4" s="93"/>
      <c r="DD4" s="93"/>
      <c r="DE4" s="93"/>
      <c r="DF4" s="93"/>
      <c r="DG4" s="93"/>
      <c r="DH4" s="93"/>
      <c r="DI4" s="93"/>
      <c r="DJ4" s="93"/>
      <c r="DK4" s="93"/>
      <c r="DL4" s="93"/>
      <c r="DM4" s="93"/>
      <c r="DN4" s="93"/>
      <c r="DO4" s="93"/>
      <c r="DP4" s="93"/>
      <c r="DQ4" s="93"/>
      <c r="DR4" s="93"/>
      <c r="DS4" s="93"/>
      <c r="DT4" s="93"/>
      <c r="DU4" s="93"/>
      <c r="DV4" s="93"/>
      <c r="DW4" s="93"/>
      <c r="DX4" s="93"/>
      <c r="DY4" s="93"/>
      <c r="DZ4" s="93"/>
      <c r="EA4" s="93"/>
      <c r="EB4" s="93"/>
      <c r="EC4" s="93"/>
      <c r="ED4" s="93"/>
      <c r="EE4" s="93"/>
      <c r="EF4" s="93"/>
      <c r="EG4" s="93"/>
      <c r="EH4" s="93"/>
      <c r="EI4" s="93"/>
      <c r="EJ4" s="93"/>
      <c r="EK4" s="93"/>
      <c r="EL4" s="93"/>
      <c r="EM4" s="93"/>
      <c r="EN4" s="93"/>
      <c r="EO4" s="93"/>
      <c r="EP4" s="93"/>
      <c r="EQ4" s="93"/>
      <c r="ER4" s="93"/>
      <c r="ES4" s="93"/>
      <c r="ET4" s="93"/>
      <c r="EU4" s="93"/>
      <c r="EV4" s="93"/>
      <c r="EW4" s="93"/>
      <c r="EX4" s="93"/>
      <c r="EY4" s="93"/>
      <c r="EZ4" s="93"/>
      <c r="FA4" s="93"/>
      <c r="FB4" s="93"/>
      <c r="FC4" s="93"/>
      <c r="FD4" s="93"/>
      <c r="FE4" s="93"/>
      <c r="FF4" s="93"/>
      <c r="FG4" s="93"/>
      <c r="FH4" s="93"/>
      <c r="FI4" s="93"/>
      <c r="FJ4" s="93"/>
      <c r="FK4" s="93"/>
      <c r="FL4" s="93"/>
      <c r="FM4" s="93"/>
      <c r="FN4" s="93"/>
      <c r="FO4" s="93"/>
      <c r="FP4" s="93"/>
      <c r="FQ4" s="93"/>
      <c r="FR4" s="93"/>
      <c r="FS4" s="93"/>
      <c r="FT4" s="93"/>
      <c r="FU4" s="93"/>
      <c r="FV4" s="93"/>
      <c r="FW4" s="93"/>
      <c r="FX4" s="93"/>
      <c r="FY4" s="93"/>
      <c r="FZ4" s="93"/>
      <c r="GA4" s="93"/>
      <c r="GB4" s="93"/>
      <c r="GC4" s="93"/>
      <c r="GD4" s="93"/>
      <c r="GE4" s="93"/>
      <c r="GF4" s="93"/>
      <c r="GG4" s="93"/>
      <c r="GH4" s="93"/>
      <c r="GI4" s="93"/>
      <c r="GJ4" s="93"/>
      <c r="GK4" s="93"/>
      <c r="GL4" s="93"/>
      <c r="GM4" s="93"/>
      <c r="GN4" s="93"/>
      <c r="GO4" s="93"/>
      <c r="GP4" s="93"/>
      <c r="GQ4" s="93"/>
      <c r="GR4" s="93"/>
      <c r="GS4" s="93"/>
      <c r="GT4" s="93"/>
      <c r="GU4" s="93"/>
      <c r="GV4" s="93"/>
      <c r="GW4" s="93"/>
      <c r="GX4" s="93"/>
      <c r="GY4" s="93"/>
      <c r="GZ4" s="93"/>
      <c r="HA4" s="93"/>
      <c r="HB4" s="93"/>
      <c r="HC4" s="93"/>
      <c r="HD4" s="93"/>
      <c r="HE4" s="93"/>
      <c r="HF4" s="93"/>
      <c r="HG4" s="93"/>
      <c r="HH4" s="93"/>
      <c r="HI4" s="93"/>
      <c r="HJ4" s="93"/>
      <c r="HK4" s="93"/>
      <c r="HL4" s="93"/>
      <c r="HM4" s="93"/>
      <c r="HN4" s="93"/>
      <c r="HO4" s="93"/>
      <c r="HP4" s="93"/>
      <c r="HQ4" s="93"/>
      <c r="HR4" s="93"/>
      <c r="HS4" s="93"/>
      <c r="HT4" s="93"/>
      <c r="HU4" s="93"/>
      <c r="HV4" s="93"/>
      <c r="HW4" s="93"/>
      <c r="HX4" s="93"/>
      <c r="HY4" s="93"/>
      <c r="HZ4" s="93"/>
      <c r="IA4" s="93"/>
      <c r="IB4" s="93"/>
      <c r="IC4" s="93"/>
      <c r="ID4" s="93"/>
      <c r="IE4" s="93"/>
      <c r="IF4" s="93"/>
      <c r="IG4" s="93"/>
      <c r="JD4" s="93"/>
      <c r="JE4" s="93"/>
      <c r="JF4" s="93"/>
      <c r="JG4" s="93"/>
      <c r="JH4" s="93"/>
      <c r="JI4" s="93"/>
      <c r="KT4" s="93"/>
      <c r="KU4" s="93"/>
      <c r="KV4" s="93"/>
      <c r="KW4" s="93"/>
      <c r="KX4" s="93"/>
      <c r="KY4" s="93"/>
      <c r="MJ4" s="93"/>
      <c r="MK4" s="93"/>
      <c r="ML4" s="93"/>
      <c r="MM4" s="93"/>
      <c r="MN4" s="93"/>
      <c r="MO4" s="93"/>
    </row>
    <row r="5" spans="1:389" hidden="1">
      <c r="E5" s="92"/>
      <c r="F5" s="92"/>
      <c r="G5" s="92"/>
      <c r="H5" s="92"/>
      <c r="I5" s="92"/>
      <c r="J5" s="92"/>
      <c r="K5" s="92"/>
      <c r="L5" s="92"/>
      <c r="M5" s="93"/>
      <c r="N5" s="93"/>
      <c r="O5" s="98"/>
      <c r="P5" s="93"/>
      <c r="S5" s="98"/>
      <c r="T5" s="98"/>
      <c r="U5" s="93"/>
      <c r="V5" s="93"/>
      <c r="AA5" s="93"/>
      <c r="AB5" s="93"/>
      <c r="AC5" s="93"/>
      <c r="AD5" s="93"/>
      <c r="AE5" s="93"/>
      <c r="AF5" s="93"/>
      <c r="AG5" s="93"/>
      <c r="AH5" s="93"/>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N5" s="93"/>
      <c r="BO5" s="93"/>
      <c r="BP5" s="93"/>
      <c r="BQ5" s="93"/>
      <c r="BR5" s="93"/>
      <c r="BS5" s="93"/>
      <c r="BT5" s="93"/>
      <c r="BU5" s="93"/>
      <c r="BV5" s="93"/>
      <c r="BW5" s="93"/>
      <c r="BX5" s="93"/>
      <c r="BY5" s="93"/>
      <c r="BZ5" s="93"/>
      <c r="CA5" s="93"/>
      <c r="CB5" s="93"/>
      <c r="CC5" s="93"/>
      <c r="CD5" s="93"/>
      <c r="CE5" s="93"/>
      <c r="CF5" s="93"/>
      <c r="CG5" s="93"/>
      <c r="CH5" s="93"/>
      <c r="CI5" s="93"/>
      <c r="CJ5" s="93"/>
      <c r="CK5" s="93"/>
      <c r="CL5" s="93"/>
      <c r="CM5" s="93"/>
      <c r="CN5" s="93"/>
      <c r="CO5" s="93"/>
      <c r="CP5" s="93"/>
      <c r="CQ5" s="93"/>
      <c r="CR5" s="93"/>
      <c r="CS5" s="93"/>
      <c r="CT5" s="93"/>
      <c r="CU5" s="93"/>
      <c r="CV5" s="93"/>
      <c r="CW5" s="93"/>
      <c r="CX5" s="93"/>
      <c r="CY5" s="93"/>
      <c r="CZ5" s="93"/>
      <c r="DA5" s="93"/>
      <c r="DB5" s="93"/>
      <c r="DC5" s="93"/>
      <c r="DD5" s="93"/>
      <c r="DE5" s="93"/>
      <c r="DF5" s="93"/>
      <c r="DG5" s="93"/>
      <c r="DH5" s="93"/>
      <c r="DI5" s="93"/>
      <c r="DJ5" s="93"/>
      <c r="DK5" s="93"/>
      <c r="DL5" s="93"/>
      <c r="DM5" s="93"/>
      <c r="DN5" s="93"/>
      <c r="DO5" s="93"/>
      <c r="DP5" s="93"/>
      <c r="DQ5" s="93"/>
      <c r="DR5" s="93"/>
      <c r="DS5" s="93"/>
      <c r="DT5" s="93"/>
      <c r="DU5" s="93"/>
      <c r="DV5" s="93"/>
      <c r="DW5" s="93"/>
      <c r="DX5" s="93"/>
      <c r="DY5" s="93"/>
      <c r="DZ5" s="93"/>
      <c r="EA5" s="93"/>
      <c r="EB5" s="93"/>
      <c r="EC5" s="93"/>
      <c r="ED5" s="93"/>
      <c r="EE5" s="93"/>
      <c r="EF5" s="93"/>
      <c r="EG5" s="93"/>
      <c r="EH5" s="93"/>
      <c r="EI5" s="93"/>
      <c r="EJ5" s="93"/>
      <c r="EK5" s="93"/>
      <c r="EL5" s="93"/>
      <c r="EM5" s="93"/>
      <c r="EN5" s="93"/>
      <c r="EO5" s="93"/>
      <c r="EP5" s="93"/>
      <c r="EQ5" s="93"/>
      <c r="ER5" s="93"/>
      <c r="ES5" s="93"/>
      <c r="ET5" s="93"/>
      <c r="EU5" s="93"/>
      <c r="EV5" s="93"/>
      <c r="EW5" s="93"/>
      <c r="EX5" s="93"/>
      <c r="EY5" s="93"/>
      <c r="EZ5" s="93"/>
      <c r="FA5" s="93"/>
      <c r="FB5" s="93"/>
      <c r="FC5" s="93"/>
      <c r="FD5" s="93"/>
      <c r="FE5" s="93"/>
      <c r="FF5" s="93"/>
      <c r="FG5" s="93"/>
      <c r="FH5" s="93"/>
      <c r="FI5" s="93"/>
      <c r="FJ5" s="93"/>
      <c r="FK5" s="93"/>
      <c r="FL5" s="93"/>
      <c r="FM5" s="93"/>
      <c r="FN5" s="93"/>
      <c r="FO5" s="93"/>
      <c r="FP5" s="93"/>
      <c r="FQ5" s="93"/>
      <c r="FR5" s="93"/>
      <c r="FS5" s="93"/>
      <c r="FT5" s="93"/>
      <c r="FU5" s="93"/>
      <c r="FV5" s="93"/>
      <c r="FW5" s="93"/>
      <c r="FX5" s="93"/>
      <c r="FY5" s="93"/>
      <c r="FZ5" s="93"/>
      <c r="GA5" s="93"/>
      <c r="GB5" s="93"/>
      <c r="GC5" s="93"/>
      <c r="GD5" s="93"/>
      <c r="GE5" s="93"/>
      <c r="GF5" s="93"/>
      <c r="GG5" s="93"/>
      <c r="GH5" s="93"/>
      <c r="GI5" s="93"/>
      <c r="GJ5" s="93"/>
      <c r="GK5" s="93"/>
      <c r="GL5" s="93"/>
      <c r="GM5" s="93"/>
      <c r="GN5" s="93"/>
      <c r="GO5" s="93"/>
      <c r="GP5" s="93"/>
      <c r="GQ5" s="93"/>
      <c r="GR5" s="93"/>
      <c r="GS5" s="93"/>
      <c r="GT5" s="93"/>
      <c r="GU5" s="93"/>
      <c r="GV5" s="93"/>
      <c r="GW5" s="93"/>
      <c r="GX5" s="93"/>
      <c r="GY5" s="93"/>
      <c r="GZ5" s="93"/>
      <c r="HA5" s="93"/>
      <c r="HB5" s="93"/>
      <c r="HC5" s="93"/>
      <c r="HD5" s="93"/>
      <c r="HE5" s="93"/>
      <c r="HF5" s="93"/>
      <c r="HG5" s="93"/>
      <c r="HH5" s="93"/>
      <c r="HI5" s="93"/>
      <c r="HJ5" s="93"/>
      <c r="HK5" s="93"/>
      <c r="HL5" s="93"/>
      <c r="HM5" s="93"/>
      <c r="HN5" s="93"/>
      <c r="HO5" s="93"/>
      <c r="HP5" s="93"/>
      <c r="HQ5" s="93"/>
      <c r="HR5" s="93"/>
      <c r="HS5" s="93"/>
      <c r="HT5" s="93"/>
      <c r="HU5" s="93"/>
      <c r="HV5" s="93"/>
      <c r="HW5" s="93"/>
      <c r="HX5" s="93"/>
      <c r="HY5" s="93"/>
      <c r="HZ5" s="93"/>
      <c r="IA5" s="93"/>
      <c r="IB5" s="93"/>
      <c r="IC5" s="93"/>
      <c r="ID5" s="93"/>
      <c r="IE5" s="93"/>
      <c r="IF5" s="93"/>
      <c r="IG5" s="93"/>
      <c r="JD5" s="93"/>
      <c r="JE5" s="93"/>
      <c r="JF5" s="93"/>
      <c r="JG5" s="93"/>
      <c r="JH5" s="93"/>
      <c r="JI5" s="93"/>
      <c r="KT5" s="93"/>
      <c r="KU5" s="93"/>
      <c r="KV5" s="93"/>
      <c r="KW5" s="93"/>
      <c r="KX5" s="93"/>
      <c r="KY5" s="93"/>
      <c r="MJ5" s="93"/>
      <c r="MK5" s="93"/>
      <c r="ML5" s="93"/>
      <c r="MM5" s="93"/>
      <c r="MN5" s="93"/>
      <c r="MO5" s="93"/>
    </row>
    <row r="6" spans="1:389" s="93" customFormat="1" hidden="1">
      <c r="D6" s="99" t="s">
        <v>113</v>
      </c>
      <c r="E6" s="100">
        <v>43392</v>
      </c>
      <c r="F6" s="98"/>
      <c r="G6" s="98"/>
      <c r="H6" s="98"/>
      <c r="I6" s="98"/>
      <c r="J6" s="98"/>
      <c r="K6" s="98"/>
      <c r="L6" s="98"/>
      <c r="O6" s="98"/>
      <c r="Q6" s="101" t="s">
        <v>129</v>
      </c>
      <c r="R6" s="102" t="s">
        <v>284</v>
      </c>
      <c r="S6" s="103"/>
      <c r="T6" s="103"/>
      <c r="U6" s="98"/>
      <c r="W6" s="90"/>
      <c r="X6" s="90"/>
    </row>
    <row r="7" spans="1:389" s="93" customFormat="1" hidden="1">
      <c r="D7" s="99" t="s">
        <v>114</v>
      </c>
      <c r="E7" s="104">
        <v>44179</v>
      </c>
      <c r="F7" s="98"/>
      <c r="G7" s="98"/>
      <c r="H7" s="98"/>
      <c r="I7" s="98"/>
      <c r="J7" s="98"/>
      <c r="K7" s="98"/>
      <c r="L7" s="98"/>
      <c r="O7" s="98"/>
      <c r="Q7" s="101" t="str">
        <f>IF(R6="Quarterly","Year:",IF(R6="Monthly","Month:","Week:"))</f>
        <v>Month:</v>
      </c>
      <c r="R7" s="105">
        <v>1</v>
      </c>
      <c r="S7" s="103"/>
      <c r="T7" s="103"/>
      <c r="U7" s="98"/>
      <c r="W7" s="90"/>
      <c r="X7" s="90"/>
    </row>
    <row r="8" spans="1:389" hidden="1">
      <c r="D8" s="99" t="s">
        <v>112</v>
      </c>
      <c r="E8" s="130">
        <f ca="1">TODAY()</f>
        <v>43535</v>
      </c>
      <c r="F8" s="98"/>
      <c r="G8" s="98"/>
      <c r="H8" s="98"/>
      <c r="I8" s="98"/>
      <c r="J8" s="98"/>
      <c r="K8" s="98"/>
      <c r="L8" s="98"/>
      <c r="M8" s="93"/>
      <c r="N8" s="93"/>
      <c r="P8" s="92"/>
      <c r="V8" s="106" t="s">
        <v>0</v>
      </c>
      <c r="Z8" s="107">
        <f>Z10</f>
        <v>43374</v>
      </c>
      <c r="AA8" s="107">
        <f t="shared" ref="AA8:CL8" si="0">IF(NOT($R$6="Weekly"),IF(MOD(COLUMN(AA8)-COLUMN($Z$8),7)=0,AA10,IF($R$6="Daily",Z8,IF($R$6="Monthly",Z8+4,Z8+13))),Z8+1)</f>
        <v>43378</v>
      </c>
      <c r="AB8" s="107">
        <f t="shared" si="0"/>
        <v>43382</v>
      </c>
      <c r="AC8" s="107">
        <f t="shared" si="0"/>
        <v>43386</v>
      </c>
      <c r="AD8" s="107">
        <f t="shared" si="0"/>
        <v>43390</v>
      </c>
      <c r="AE8" s="107">
        <f t="shared" si="0"/>
        <v>43394</v>
      </c>
      <c r="AF8" s="107">
        <f t="shared" si="0"/>
        <v>43398</v>
      </c>
      <c r="AG8" s="107">
        <f t="shared" si="0"/>
        <v>43405</v>
      </c>
      <c r="AH8" s="107">
        <f t="shared" si="0"/>
        <v>43409</v>
      </c>
      <c r="AI8" s="107">
        <f t="shared" si="0"/>
        <v>43413</v>
      </c>
      <c r="AJ8" s="107">
        <f t="shared" si="0"/>
        <v>43417</v>
      </c>
      <c r="AK8" s="107">
        <f t="shared" si="0"/>
        <v>43421</v>
      </c>
      <c r="AL8" s="107">
        <f t="shared" si="0"/>
        <v>43425</v>
      </c>
      <c r="AM8" s="107">
        <f t="shared" si="0"/>
        <v>43429</v>
      </c>
      <c r="AN8" s="107">
        <f t="shared" si="0"/>
        <v>43435</v>
      </c>
      <c r="AO8" s="107">
        <f t="shared" si="0"/>
        <v>43439</v>
      </c>
      <c r="AP8" s="107">
        <f t="shared" si="0"/>
        <v>43443</v>
      </c>
      <c r="AQ8" s="107">
        <f t="shared" si="0"/>
        <v>43447</v>
      </c>
      <c r="AR8" s="107">
        <f t="shared" si="0"/>
        <v>43451</v>
      </c>
      <c r="AS8" s="107">
        <f t="shared" si="0"/>
        <v>43455</v>
      </c>
      <c r="AT8" s="107">
        <f t="shared" si="0"/>
        <v>43459</v>
      </c>
      <c r="AU8" s="107">
        <f t="shared" si="0"/>
        <v>43466</v>
      </c>
      <c r="AV8" s="107">
        <f t="shared" si="0"/>
        <v>43470</v>
      </c>
      <c r="AW8" s="107">
        <f t="shared" si="0"/>
        <v>43474</v>
      </c>
      <c r="AX8" s="107">
        <f t="shared" si="0"/>
        <v>43478</v>
      </c>
      <c r="AY8" s="107">
        <f t="shared" si="0"/>
        <v>43482</v>
      </c>
      <c r="AZ8" s="107">
        <f t="shared" si="0"/>
        <v>43486</v>
      </c>
      <c r="BA8" s="107">
        <f t="shared" si="0"/>
        <v>43490</v>
      </c>
      <c r="BB8" s="107">
        <f t="shared" si="0"/>
        <v>43497</v>
      </c>
      <c r="BC8" s="107">
        <f t="shared" si="0"/>
        <v>43501</v>
      </c>
      <c r="BD8" s="107">
        <f t="shared" si="0"/>
        <v>43505</v>
      </c>
      <c r="BE8" s="107">
        <f t="shared" si="0"/>
        <v>43509</v>
      </c>
      <c r="BF8" s="107">
        <f t="shared" si="0"/>
        <v>43513</v>
      </c>
      <c r="BG8" s="107">
        <f t="shared" si="0"/>
        <v>43517</v>
      </c>
      <c r="BH8" s="107">
        <f t="shared" si="0"/>
        <v>43521</v>
      </c>
      <c r="BI8" s="107">
        <f t="shared" si="0"/>
        <v>43525</v>
      </c>
      <c r="BJ8" s="107">
        <f t="shared" si="0"/>
        <v>43529</v>
      </c>
      <c r="BK8" s="107">
        <f t="shared" si="0"/>
        <v>43533</v>
      </c>
      <c r="BL8" s="107">
        <f t="shared" si="0"/>
        <v>43537</v>
      </c>
      <c r="BM8" s="107">
        <f t="shared" si="0"/>
        <v>43541</v>
      </c>
      <c r="BN8" s="107">
        <f t="shared" si="0"/>
        <v>43545</v>
      </c>
      <c r="BO8" s="107">
        <f t="shared" si="0"/>
        <v>43549</v>
      </c>
      <c r="BP8" s="107">
        <f t="shared" si="0"/>
        <v>43556</v>
      </c>
      <c r="BQ8" s="107">
        <f t="shared" si="0"/>
        <v>43560</v>
      </c>
      <c r="BR8" s="107">
        <f t="shared" si="0"/>
        <v>43564</v>
      </c>
      <c r="BS8" s="107">
        <f t="shared" si="0"/>
        <v>43568</v>
      </c>
      <c r="BT8" s="107">
        <f t="shared" si="0"/>
        <v>43572</v>
      </c>
      <c r="BU8" s="107">
        <f t="shared" si="0"/>
        <v>43576</v>
      </c>
      <c r="BV8" s="107">
        <f t="shared" si="0"/>
        <v>43580</v>
      </c>
      <c r="BW8" s="107">
        <f t="shared" si="0"/>
        <v>43586</v>
      </c>
      <c r="BX8" s="107">
        <f t="shared" si="0"/>
        <v>43590</v>
      </c>
      <c r="BY8" s="107">
        <f t="shared" si="0"/>
        <v>43594</v>
      </c>
      <c r="BZ8" s="107">
        <f t="shared" si="0"/>
        <v>43598</v>
      </c>
      <c r="CA8" s="107">
        <f t="shared" si="0"/>
        <v>43602</v>
      </c>
      <c r="CB8" s="107">
        <f t="shared" si="0"/>
        <v>43606</v>
      </c>
      <c r="CC8" s="107">
        <f t="shared" si="0"/>
        <v>43610</v>
      </c>
      <c r="CD8" s="107">
        <f t="shared" si="0"/>
        <v>43617</v>
      </c>
      <c r="CE8" s="107">
        <f t="shared" si="0"/>
        <v>43621</v>
      </c>
      <c r="CF8" s="107">
        <f t="shared" si="0"/>
        <v>43625</v>
      </c>
      <c r="CG8" s="107">
        <f t="shared" si="0"/>
        <v>43629</v>
      </c>
      <c r="CH8" s="107">
        <f t="shared" si="0"/>
        <v>43633</v>
      </c>
      <c r="CI8" s="107">
        <f t="shared" si="0"/>
        <v>43637</v>
      </c>
      <c r="CJ8" s="107">
        <f t="shared" si="0"/>
        <v>43641</v>
      </c>
      <c r="CK8" s="107">
        <f t="shared" si="0"/>
        <v>43647</v>
      </c>
      <c r="CL8" s="107">
        <f t="shared" si="0"/>
        <v>43651</v>
      </c>
      <c r="CM8" s="107">
        <f t="shared" ref="CM8:EX8" si="1">IF(NOT($R$6="Weekly"),IF(MOD(COLUMN(CM8)-COLUMN($Z$8),7)=0,CM10,IF($R$6="Daily",CL8,IF($R$6="Monthly",CL8+4,CL8+13))),CL8+1)</f>
        <v>43655</v>
      </c>
      <c r="CN8" s="107">
        <f t="shared" si="1"/>
        <v>43659</v>
      </c>
      <c r="CO8" s="107">
        <f t="shared" si="1"/>
        <v>43663</v>
      </c>
      <c r="CP8" s="107">
        <f t="shared" si="1"/>
        <v>43667</v>
      </c>
      <c r="CQ8" s="107">
        <f t="shared" si="1"/>
        <v>43671</v>
      </c>
      <c r="CR8" s="107">
        <f t="shared" si="1"/>
        <v>43678</v>
      </c>
      <c r="CS8" s="107">
        <f t="shared" si="1"/>
        <v>43682</v>
      </c>
      <c r="CT8" s="107">
        <f t="shared" si="1"/>
        <v>43686</v>
      </c>
      <c r="CU8" s="107">
        <f t="shared" si="1"/>
        <v>43690</v>
      </c>
      <c r="CV8" s="107">
        <f t="shared" si="1"/>
        <v>43694</v>
      </c>
      <c r="CW8" s="107">
        <f t="shared" si="1"/>
        <v>43698</v>
      </c>
      <c r="CX8" s="107">
        <f t="shared" si="1"/>
        <v>43702</v>
      </c>
      <c r="CY8" s="107">
        <f t="shared" si="1"/>
        <v>43709</v>
      </c>
      <c r="CZ8" s="107">
        <f t="shared" si="1"/>
        <v>43713</v>
      </c>
      <c r="DA8" s="107">
        <f t="shared" si="1"/>
        <v>43717</v>
      </c>
      <c r="DB8" s="107">
        <f t="shared" si="1"/>
        <v>43721</v>
      </c>
      <c r="DC8" s="107">
        <f t="shared" si="1"/>
        <v>43725</v>
      </c>
      <c r="DD8" s="107">
        <f t="shared" si="1"/>
        <v>43729</v>
      </c>
      <c r="DE8" s="107">
        <f t="shared" si="1"/>
        <v>43733</v>
      </c>
      <c r="DF8" s="107">
        <f t="shared" si="1"/>
        <v>43739</v>
      </c>
      <c r="DG8" s="107">
        <f t="shared" si="1"/>
        <v>43743</v>
      </c>
      <c r="DH8" s="107">
        <f t="shared" si="1"/>
        <v>43747</v>
      </c>
      <c r="DI8" s="107">
        <f t="shared" si="1"/>
        <v>43751</v>
      </c>
      <c r="DJ8" s="107">
        <f t="shared" si="1"/>
        <v>43755</v>
      </c>
      <c r="DK8" s="107">
        <f t="shared" si="1"/>
        <v>43759</v>
      </c>
      <c r="DL8" s="107">
        <f t="shared" si="1"/>
        <v>43763</v>
      </c>
      <c r="DM8" s="107">
        <f t="shared" si="1"/>
        <v>43770</v>
      </c>
      <c r="DN8" s="107">
        <f t="shared" si="1"/>
        <v>43774</v>
      </c>
      <c r="DO8" s="107">
        <f t="shared" si="1"/>
        <v>43778</v>
      </c>
      <c r="DP8" s="107">
        <f t="shared" si="1"/>
        <v>43782</v>
      </c>
      <c r="DQ8" s="107">
        <f t="shared" si="1"/>
        <v>43786</v>
      </c>
      <c r="DR8" s="107">
        <f t="shared" si="1"/>
        <v>43790</v>
      </c>
      <c r="DS8" s="107">
        <f t="shared" si="1"/>
        <v>43794</v>
      </c>
      <c r="DT8" s="107">
        <f t="shared" si="1"/>
        <v>43800</v>
      </c>
      <c r="DU8" s="107">
        <f t="shared" si="1"/>
        <v>43804</v>
      </c>
      <c r="DV8" s="107">
        <f t="shared" si="1"/>
        <v>43808</v>
      </c>
      <c r="DW8" s="107">
        <f t="shared" si="1"/>
        <v>43812</v>
      </c>
      <c r="DX8" s="107">
        <f t="shared" si="1"/>
        <v>43816</v>
      </c>
      <c r="DY8" s="107">
        <f t="shared" si="1"/>
        <v>43820</v>
      </c>
      <c r="DZ8" s="107">
        <f t="shared" si="1"/>
        <v>43824</v>
      </c>
      <c r="EA8" s="107">
        <f t="shared" si="1"/>
        <v>43831</v>
      </c>
      <c r="EB8" s="107">
        <f t="shared" si="1"/>
        <v>43835</v>
      </c>
      <c r="EC8" s="107">
        <f t="shared" si="1"/>
        <v>43839</v>
      </c>
      <c r="ED8" s="107">
        <f t="shared" si="1"/>
        <v>43843</v>
      </c>
      <c r="EE8" s="107">
        <f t="shared" si="1"/>
        <v>43847</v>
      </c>
      <c r="EF8" s="107">
        <f t="shared" si="1"/>
        <v>43851</v>
      </c>
      <c r="EG8" s="107">
        <f t="shared" si="1"/>
        <v>43855</v>
      </c>
      <c r="EH8" s="107">
        <f t="shared" si="1"/>
        <v>43862</v>
      </c>
      <c r="EI8" s="107">
        <f t="shared" si="1"/>
        <v>43866</v>
      </c>
      <c r="EJ8" s="107">
        <f t="shared" si="1"/>
        <v>43870</v>
      </c>
      <c r="EK8" s="107">
        <f t="shared" si="1"/>
        <v>43874</v>
      </c>
      <c r="EL8" s="107">
        <f t="shared" si="1"/>
        <v>43878</v>
      </c>
      <c r="EM8" s="107">
        <f t="shared" si="1"/>
        <v>43882</v>
      </c>
      <c r="EN8" s="107">
        <f t="shared" si="1"/>
        <v>43886</v>
      </c>
      <c r="EO8" s="107">
        <f t="shared" si="1"/>
        <v>43891</v>
      </c>
      <c r="EP8" s="107">
        <f t="shared" si="1"/>
        <v>43895</v>
      </c>
      <c r="EQ8" s="107">
        <f t="shared" si="1"/>
        <v>43899</v>
      </c>
      <c r="ER8" s="107">
        <f t="shared" si="1"/>
        <v>43903</v>
      </c>
      <c r="ES8" s="107">
        <f t="shared" si="1"/>
        <v>43907</v>
      </c>
      <c r="ET8" s="107">
        <f t="shared" si="1"/>
        <v>43911</v>
      </c>
      <c r="EU8" s="107">
        <f t="shared" si="1"/>
        <v>43915</v>
      </c>
      <c r="EV8" s="107">
        <f t="shared" si="1"/>
        <v>43922</v>
      </c>
      <c r="EW8" s="107">
        <f t="shared" si="1"/>
        <v>43926</v>
      </c>
      <c r="EX8" s="107">
        <f t="shared" si="1"/>
        <v>43930</v>
      </c>
      <c r="EY8" s="107">
        <f t="shared" ref="EY8:HJ8" si="2">IF(NOT($R$6="Weekly"),IF(MOD(COLUMN(EY8)-COLUMN($Z$8),7)=0,EY10,IF($R$6="Daily",EX8,IF($R$6="Monthly",EX8+4,EX8+13))),EX8+1)</f>
        <v>43934</v>
      </c>
      <c r="EZ8" s="107">
        <f t="shared" si="2"/>
        <v>43938</v>
      </c>
      <c r="FA8" s="107">
        <f t="shared" si="2"/>
        <v>43942</v>
      </c>
      <c r="FB8" s="107">
        <f t="shared" si="2"/>
        <v>43946</v>
      </c>
      <c r="FC8" s="107">
        <f t="shared" si="2"/>
        <v>43952</v>
      </c>
      <c r="FD8" s="107">
        <f t="shared" si="2"/>
        <v>43956</v>
      </c>
      <c r="FE8" s="107">
        <f t="shared" si="2"/>
        <v>43960</v>
      </c>
      <c r="FF8" s="107">
        <f t="shared" si="2"/>
        <v>43964</v>
      </c>
      <c r="FG8" s="107">
        <f t="shared" si="2"/>
        <v>43968</v>
      </c>
      <c r="FH8" s="107">
        <f t="shared" si="2"/>
        <v>43972</v>
      </c>
      <c r="FI8" s="107">
        <f t="shared" si="2"/>
        <v>43976</v>
      </c>
      <c r="FJ8" s="107">
        <f t="shared" si="2"/>
        <v>43983</v>
      </c>
      <c r="FK8" s="107">
        <f t="shared" si="2"/>
        <v>43987</v>
      </c>
      <c r="FL8" s="107">
        <f t="shared" si="2"/>
        <v>43991</v>
      </c>
      <c r="FM8" s="107">
        <f t="shared" si="2"/>
        <v>43995</v>
      </c>
      <c r="FN8" s="107">
        <f t="shared" si="2"/>
        <v>43999</v>
      </c>
      <c r="FO8" s="107">
        <f t="shared" si="2"/>
        <v>44003</v>
      </c>
      <c r="FP8" s="107">
        <f t="shared" si="2"/>
        <v>44007</v>
      </c>
      <c r="FQ8" s="107">
        <f t="shared" si="2"/>
        <v>44013</v>
      </c>
      <c r="FR8" s="107">
        <f t="shared" si="2"/>
        <v>44017</v>
      </c>
      <c r="FS8" s="107">
        <f t="shared" si="2"/>
        <v>44021</v>
      </c>
      <c r="FT8" s="107">
        <f t="shared" si="2"/>
        <v>44025</v>
      </c>
      <c r="FU8" s="107">
        <f t="shared" si="2"/>
        <v>44029</v>
      </c>
      <c r="FV8" s="107">
        <f t="shared" si="2"/>
        <v>44033</v>
      </c>
      <c r="FW8" s="107">
        <f t="shared" si="2"/>
        <v>44037</v>
      </c>
      <c r="FX8" s="107">
        <f t="shared" si="2"/>
        <v>44044</v>
      </c>
      <c r="FY8" s="107">
        <f t="shared" si="2"/>
        <v>44048</v>
      </c>
      <c r="FZ8" s="107">
        <f t="shared" si="2"/>
        <v>44052</v>
      </c>
      <c r="GA8" s="107">
        <f t="shared" si="2"/>
        <v>44056</v>
      </c>
      <c r="GB8" s="107">
        <f t="shared" si="2"/>
        <v>44060</v>
      </c>
      <c r="GC8" s="107">
        <f t="shared" si="2"/>
        <v>44064</v>
      </c>
      <c r="GD8" s="107">
        <f t="shared" si="2"/>
        <v>44068</v>
      </c>
      <c r="GE8" s="107">
        <f t="shared" si="2"/>
        <v>44075</v>
      </c>
      <c r="GF8" s="107">
        <f t="shared" si="2"/>
        <v>44079</v>
      </c>
      <c r="GG8" s="107">
        <f t="shared" si="2"/>
        <v>44083</v>
      </c>
      <c r="GH8" s="107">
        <f t="shared" si="2"/>
        <v>44087</v>
      </c>
      <c r="GI8" s="107">
        <f t="shared" si="2"/>
        <v>44091</v>
      </c>
      <c r="GJ8" s="107">
        <f t="shared" si="2"/>
        <v>44095</v>
      </c>
      <c r="GK8" s="107">
        <f t="shared" si="2"/>
        <v>44099</v>
      </c>
      <c r="GL8" s="107">
        <f t="shared" si="2"/>
        <v>44105</v>
      </c>
      <c r="GM8" s="107">
        <f t="shared" si="2"/>
        <v>44109</v>
      </c>
      <c r="GN8" s="107">
        <f t="shared" si="2"/>
        <v>44113</v>
      </c>
      <c r="GO8" s="107">
        <f t="shared" si="2"/>
        <v>44117</v>
      </c>
      <c r="GP8" s="107">
        <f t="shared" si="2"/>
        <v>44121</v>
      </c>
      <c r="GQ8" s="107">
        <f t="shared" si="2"/>
        <v>44125</v>
      </c>
      <c r="GR8" s="107">
        <f t="shared" si="2"/>
        <v>44129</v>
      </c>
      <c r="GS8" s="107">
        <f t="shared" si="2"/>
        <v>44136</v>
      </c>
      <c r="GT8" s="107">
        <f t="shared" si="2"/>
        <v>44140</v>
      </c>
      <c r="GU8" s="107">
        <f t="shared" si="2"/>
        <v>44144</v>
      </c>
      <c r="GV8" s="107">
        <f t="shared" si="2"/>
        <v>44148</v>
      </c>
      <c r="GW8" s="107">
        <f t="shared" si="2"/>
        <v>44152</v>
      </c>
      <c r="GX8" s="107">
        <f t="shared" si="2"/>
        <v>44156</v>
      </c>
      <c r="GY8" s="107">
        <f t="shared" si="2"/>
        <v>44160</v>
      </c>
      <c r="GZ8" s="107">
        <f t="shared" si="2"/>
        <v>44166</v>
      </c>
      <c r="HA8" s="107">
        <f t="shared" si="2"/>
        <v>44170</v>
      </c>
      <c r="HB8" s="107">
        <f t="shared" si="2"/>
        <v>44174</v>
      </c>
      <c r="HC8" s="107">
        <f t="shared" si="2"/>
        <v>44178</v>
      </c>
      <c r="HD8" s="107">
        <f t="shared" si="2"/>
        <v>44182</v>
      </c>
      <c r="HE8" s="107">
        <f t="shared" si="2"/>
        <v>44186</v>
      </c>
      <c r="HF8" s="107">
        <f t="shared" si="2"/>
        <v>44190</v>
      </c>
      <c r="HG8" s="107">
        <f t="shared" si="2"/>
        <v>44197</v>
      </c>
      <c r="HH8" s="107">
        <f t="shared" si="2"/>
        <v>44201</v>
      </c>
      <c r="HI8" s="107">
        <f t="shared" si="2"/>
        <v>44205</v>
      </c>
      <c r="HJ8" s="107">
        <f t="shared" si="2"/>
        <v>44209</v>
      </c>
      <c r="HK8" s="107">
        <f t="shared" ref="HK8:JV8" si="3">IF(NOT($R$6="Weekly"),IF(MOD(COLUMN(HK8)-COLUMN($Z$8),7)=0,HK10,IF($R$6="Daily",HJ8,IF($R$6="Monthly",HJ8+4,HJ8+13))),HJ8+1)</f>
        <v>44213</v>
      </c>
      <c r="HL8" s="107">
        <f t="shared" si="3"/>
        <v>44217</v>
      </c>
      <c r="HM8" s="107">
        <f t="shared" si="3"/>
        <v>44221</v>
      </c>
      <c r="HN8" s="107">
        <f t="shared" si="3"/>
        <v>44228</v>
      </c>
      <c r="HO8" s="107">
        <f t="shared" si="3"/>
        <v>44232</v>
      </c>
      <c r="HP8" s="107">
        <f t="shared" si="3"/>
        <v>44236</v>
      </c>
      <c r="HQ8" s="107">
        <f t="shared" si="3"/>
        <v>44240</v>
      </c>
      <c r="HR8" s="107">
        <f t="shared" si="3"/>
        <v>44244</v>
      </c>
      <c r="HS8" s="107">
        <f t="shared" si="3"/>
        <v>44248</v>
      </c>
      <c r="HT8" s="107">
        <f t="shared" si="3"/>
        <v>44252</v>
      </c>
      <c r="HU8" s="107">
        <f t="shared" si="3"/>
        <v>44256</v>
      </c>
      <c r="HV8" s="107">
        <f t="shared" si="3"/>
        <v>44260</v>
      </c>
      <c r="HW8" s="107">
        <f t="shared" si="3"/>
        <v>44264</v>
      </c>
      <c r="HX8" s="107">
        <f t="shared" si="3"/>
        <v>44268</v>
      </c>
      <c r="HY8" s="107">
        <f t="shared" si="3"/>
        <v>44272</v>
      </c>
      <c r="HZ8" s="107">
        <f t="shared" si="3"/>
        <v>44276</v>
      </c>
      <c r="IA8" s="107">
        <f t="shared" si="3"/>
        <v>44280</v>
      </c>
      <c r="IB8" s="107">
        <f t="shared" si="3"/>
        <v>44287</v>
      </c>
      <c r="IC8" s="107">
        <f t="shared" si="3"/>
        <v>44291</v>
      </c>
      <c r="ID8" s="107">
        <f t="shared" si="3"/>
        <v>44295</v>
      </c>
      <c r="IE8" s="107">
        <f t="shared" si="3"/>
        <v>44299</v>
      </c>
      <c r="IF8" s="107">
        <f t="shared" si="3"/>
        <v>44303</v>
      </c>
      <c r="IG8" s="107">
        <f t="shared" si="3"/>
        <v>44307</v>
      </c>
      <c r="IH8" s="107">
        <f t="shared" si="3"/>
        <v>44311</v>
      </c>
      <c r="II8" s="107">
        <f t="shared" si="3"/>
        <v>44317</v>
      </c>
      <c r="IJ8" s="107">
        <f t="shared" si="3"/>
        <v>44321</v>
      </c>
      <c r="IK8" s="107">
        <f t="shared" si="3"/>
        <v>44325</v>
      </c>
      <c r="IL8" s="107">
        <f t="shared" si="3"/>
        <v>44329</v>
      </c>
      <c r="IM8" s="107">
        <f t="shared" si="3"/>
        <v>44333</v>
      </c>
      <c r="IN8" s="107">
        <f t="shared" si="3"/>
        <v>44337</v>
      </c>
      <c r="IO8" s="107">
        <f t="shared" si="3"/>
        <v>44341</v>
      </c>
      <c r="IP8" s="107">
        <f t="shared" si="3"/>
        <v>44348</v>
      </c>
      <c r="IQ8" s="107">
        <f t="shared" si="3"/>
        <v>44352</v>
      </c>
      <c r="IR8" s="107">
        <f t="shared" si="3"/>
        <v>44356</v>
      </c>
      <c r="IS8" s="107">
        <f t="shared" si="3"/>
        <v>44360</v>
      </c>
      <c r="IT8" s="107">
        <f t="shared" si="3"/>
        <v>44364</v>
      </c>
      <c r="IU8" s="107">
        <f t="shared" si="3"/>
        <v>44368</v>
      </c>
      <c r="IV8" s="107">
        <f t="shared" si="3"/>
        <v>44372</v>
      </c>
      <c r="IW8" s="107">
        <f t="shared" si="3"/>
        <v>44378</v>
      </c>
      <c r="IX8" s="107">
        <f t="shared" si="3"/>
        <v>44382</v>
      </c>
      <c r="IY8" s="107">
        <f t="shared" si="3"/>
        <v>44386</v>
      </c>
      <c r="IZ8" s="107">
        <f t="shared" si="3"/>
        <v>44390</v>
      </c>
      <c r="JA8" s="107">
        <f t="shared" si="3"/>
        <v>44394</v>
      </c>
      <c r="JB8" s="107">
        <f t="shared" si="3"/>
        <v>44398</v>
      </c>
      <c r="JC8" s="107">
        <f t="shared" si="3"/>
        <v>44402</v>
      </c>
      <c r="JD8" s="107">
        <f t="shared" si="3"/>
        <v>44409</v>
      </c>
      <c r="JE8" s="107">
        <f t="shared" si="3"/>
        <v>44413</v>
      </c>
      <c r="JF8" s="107">
        <f t="shared" si="3"/>
        <v>44417</v>
      </c>
      <c r="JG8" s="107">
        <f t="shared" si="3"/>
        <v>44421</v>
      </c>
      <c r="JH8" s="107">
        <f t="shared" si="3"/>
        <v>44425</v>
      </c>
      <c r="JI8" s="107">
        <f t="shared" si="3"/>
        <v>44429</v>
      </c>
      <c r="JJ8" s="107">
        <f t="shared" si="3"/>
        <v>44433</v>
      </c>
      <c r="JK8" s="107">
        <f t="shared" si="3"/>
        <v>44440</v>
      </c>
      <c r="JL8" s="107">
        <f t="shared" si="3"/>
        <v>44444</v>
      </c>
      <c r="JM8" s="107">
        <f t="shared" si="3"/>
        <v>44448</v>
      </c>
      <c r="JN8" s="107">
        <f t="shared" si="3"/>
        <v>44452</v>
      </c>
      <c r="JO8" s="107">
        <f t="shared" si="3"/>
        <v>44456</v>
      </c>
      <c r="JP8" s="107">
        <f t="shared" si="3"/>
        <v>44460</v>
      </c>
      <c r="JQ8" s="107">
        <f t="shared" si="3"/>
        <v>44464</v>
      </c>
      <c r="JR8" s="107">
        <f t="shared" si="3"/>
        <v>44470</v>
      </c>
      <c r="JS8" s="107">
        <f t="shared" si="3"/>
        <v>44474</v>
      </c>
      <c r="JT8" s="107">
        <f t="shared" si="3"/>
        <v>44478</v>
      </c>
      <c r="JU8" s="107">
        <f t="shared" si="3"/>
        <v>44482</v>
      </c>
      <c r="JV8" s="107">
        <f t="shared" si="3"/>
        <v>44486</v>
      </c>
      <c r="JW8" s="107">
        <f t="shared" ref="JW8:MH8" si="4">IF(NOT($R$6="Weekly"),IF(MOD(COLUMN(JW8)-COLUMN($Z$8),7)=0,JW10,IF($R$6="Daily",JV8,IF($R$6="Monthly",JV8+4,JV8+13))),JV8+1)</f>
        <v>44490</v>
      </c>
      <c r="JX8" s="107">
        <f t="shared" si="4"/>
        <v>44494</v>
      </c>
      <c r="JY8" s="107">
        <f t="shared" si="4"/>
        <v>44501</v>
      </c>
      <c r="JZ8" s="107">
        <f t="shared" si="4"/>
        <v>44505</v>
      </c>
      <c r="KA8" s="107">
        <f t="shared" si="4"/>
        <v>44509</v>
      </c>
      <c r="KB8" s="107">
        <f t="shared" si="4"/>
        <v>44513</v>
      </c>
      <c r="KC8" s="107">
        <f t="shared" si="4"/>
        <v>44517</v>
      </c>
      <c r="KD8" s="107">
        <f t="shared" si="4"/>
        <v>44521</v>
      </c>
      <c r="KE8" s="107">
        <f t="shared" si="4"/>
        <v>44525</v>
      </c>
      <c r="KF8" s="107">
        <f t="shared" si="4"/>
        <v>44531</v>
      </c>
      <c r="KG8" s="107">
        <f t="shared" si="4"/>
        <v>44535</v>
      </c>
      <c r="KH8" s="107">
        <f t="shared" si="4"/>
        <v>44539</v>
      </c>
      <c r="KI8" s="107">
        <f t="shared" si="4"/>
        <v>44543</v>
      </c>
      <c r="KJ8" s="107">
        <f t="shared" si="4"/>
        <v>44547</v>
      </c>
      <c r="KK8" s="107">
        <f t="shared" si="4"/>
        <v>44551</v>
      </c>
      <c r="KL8" s="107">
        <f t="shared" si="4"/>
        <v>44555</v>
      </c>
      <c r="KM8" s="107">
        <f t="shared" si="4"/>
        <v>44562</v>
      </c>
      <c r="KN8" s="107">
        <f t="shared" si="4"/>
        <v>44566</v>
      </c>
      <c r="KO8" s="107">
        <f t="shared" si="4"/>
        <v>44570</v>
      </c>
      <c r="KP8" s="107">
        <f t="shared" si="4"/>
        <v>44574</v>
      </c>
      <c r="KQ8" s="107">
        <f t="shared" si="4"/>
        <v>44578</v>
      </c>
      <c r="KR8" s="107">
        <f t="shared" si="4"/>
        <v>44582</v>
      </c>
      <c r="KS8" s="107">
        <f t="shared" si="4"/>
        <v>44586</v>
      </c>
      <c r="KT8" s="107">
        <f t="shared" si="4"/>
        <v>44593</v>
      </c>
      <c r="KU8" s="107">
        <f t="shared" si="4"/>
        <v>44597</v>
      </c>
      <c r="KV8" s="107">
        <f t="shared" si="4"/>
        <v>44601</v>
      </c>
      <c r="KW8" s="107">
        <f t="shared" si="4"/>
        <v>44605</v>
      </c>
      <c r="KX8" s="107">
        <f t="shared" si="4"/>
        <v>44609</v>
      </c>
      <c r="KY8" s="107">
        <f t="shared" si="4"/>
        <v>44613</v>
      </c>
      <c r="KZ8" s="107">
        <f t="shared" si="4"/>
        <v>44617</v>
      </c>
      <c r="LA8" s="107">
        <f t="shared" si="4"/>
        <v>44621</v>
      </c>
      <c r="LB8" s="107">
        <f t="shared" si="4"/>
        <v>44625</v>
      </c>
      <c r="LC8" s="107">
        <f t="shared" si="4"/>
        <v>44629</v>
      </c>
      <c r="LD8" s="107">
        <f t="shared" si="4"/>
        <v>44633</v>
      </c>
      <c r="LE8" s="107">
        <f t="shared" si="4"/>
        <v>44637</v>
      </c>
      <c r="LF8" s="107">
        <f t="shared" si="4"/>
        <v>44641</v>
      </c>
      <c r="LG8" s="107">
        <f t="shared" si="4"/>
        <v>44645</v>
      </c>
      <c r="LH8" s="107">
        <f t="shared" si="4"/>
        <v>44652</v>
      </c>
      <c r="LI8" s="107">
        <f t="shared" si="4"/>
        <v>44656</v>
      </c>
      <c r="LJ8" s="107">
        <f t="shared" si="4"/>
        <v>44660</v>
      </c>
      <c r="LK8" s="107">
        <f t="shared" si="4"/>
        <v>44664</v>
      </c>
      <c r="LL8" s="107">
        <f t="shared" si="4"/>
        <v>44668</v>
      </c>
      <c r="LM8" s="107">
        <f t="shared" si="4"/>
        <v>44672</v>
      </c>
      <c r="LN8" s="107">
        <f t="shared" si="4"/>
        <v>44676</v>
      </c>
      <c r="LO8" s="107">
        <f t="shared" si="4"/>
        <v>44682</v>
      </c>
      <c r="LP8" s="107">
        <f t="shared" si="4"/>
        <v>44686</v>
      </c>
      <c r="LQ8" s="107">
        <f t="shared" si="4"/>
        <v>44690</v>
      </c>
      <c r="LR8" s="107">
        <f t="shared" si="4"/>
        <v>44694</v>
      </c>
      <c r="LS8" s="107">
        <f t="shared" si="4"/>
        <v>44698</v>
      </c>
      <c r="LT8" s="107">
        <f t="shared" si="4"/>
        <v>44702</v>
      </c>
      <c r="LU8" s="107">
        <f t="shared" si="4"/>
        <v>44706</v>
      </c>
      <c r="LV8" s="107">
        <f t="shared" si="4"/>
        <v>44713</v>
      </c>
      <c r="LW8" s="107">
        <f t="shared" si="4"/>
        <v>44717</v>
      </c>
      <c r="LX8" s="107">
        <f t="shared" si="4"/>
        <v>44721</v>
      </c>
      <c r="LY8" s="107">
        <f t="shared" si="4"/>
        <v>44725</v>
      </c>
      <c r="LZ8" s="107">
        <f t="shared" si="4"/>
        <v>44729</v>
      </c>
      <c r="MA8" s="107">
        <f t="shared" si="4"/>
        <v>44733</v>
      </c>
      <c r="MB8" s="107">
        <f t="shared" si="4"/>
        <v>44737</v>
      </c>
      <c r="MC8" s="107">
        <f t="shared" si="4"/>
        <v>44743</v>
      </c>
      <c r="MD8" s="107">
        <f t="shared" si="4"/>
        <v>44747</v>
      </c>
      <c r="ME8" s="107">
        <f t="shared" si="4"/>
        <v>44751</v>
      </c>
      <c r="MF8" s="107">
        <f t="shared" si="4"/>
        <v>44755</v>
      </c>
      <c r="MG8" s="107">
        <f t="shared" si="4"/>
        <v>44759</v>
      </c>
      <c r="MH8" s="107">
        <f t="shared" si="4"/>
        <v>44763</v>
      </c>
      <c r="MI8" s="107">
        <f t="shared" ref="MI8:NY8" si="5">IF(NOT($R$6="Weekly"),IF(MOD(COLUMN(MI8)-COLUMN($Z$8),7)=0,MI10,IF($R$6="Daily",MH8,IF($R$6="Monthly",MH8+4,MH8+13))),MH8+1)</f>
        <v>44767</v>
      </c>
      <c r="MJ8" s="107">
        <f t="shared" si="5"/>
        <v>44774</v>
      </c>
      <c r="MK8" s="107">
        <f t="shared" si="5"/>
        <v>44778</v>
      </c>
      <c r="ML8" s="107">
        <f t="shared" si="5"/>
        <v>44782</v>
      </c>
      <c r="MM8" s="107">
        <f t="shared" si="5"/>
        <v>44786</v>
      </c>
      <c r="MN8" s="107">
        <f t="shared" si="5"/>
        <v>44790</v>
      </c>
      <c r="MO8" s="107">
        <f t="shared" si="5"/>
        <v>44794</v>
      </c>
      <c r="MP8" s="107">
        <f t="shared" si="5"/>
        <v>44798</v>
      </c>
      <c r="MQ8" s="107">
        <f t="shared" si="5"/>
        <v>44805</v>
      </c>
      <c r="MR8" s="107">
        <f t="shared" si="5"/>
        <v>44809</v>
      </c>
      <c r="MS8" s="107">
        <f t="shared" si="5"/>
        <v>44813</v>
      </c>
      <c r="MT8" s="107">
        <f t="shared" si="5"/>
        <v>44817</v>
      </c>
      <c r="MU8" s="107">
        <f t="shared" si="5"/>
        <v>44821</v>
      </c>
      <c r="MV8" s="107">
        <f t="shared" si="5"/>
        <v>44825</v>
      </c>
      <c r="MW8" s="107">
        <f t="shared" si="5"/>
        <v>44829</v>
      </c>
      <c r="MX8" s="107">
        <f t="shared" si="5"/>
        <v>44835</v>
      </c>
      <c r="MY8" s="107">
        <f t="shared" si="5"/>
        <v>44839</v>
      </c>
      <c r="MZ8" s="107">
        <f t="shared" si="5"/>
        <v>44843</v>
      </c>
      <c r="NA8" s="107">
        <f t="shared" si="5"/>
        <v>44847</v>
      </c>
      <c r="NB8" s="107">
        <f t="shared" si="5"/>
        <v>44851</v>
      </c>
      <c r="NC8" s="107">
        <f t="shared" si="5"/>
        <v>44855</v>
      </c>
      <c r="ND8" s="107">
        <f t="shared" si="5"/>
        <v>44859</v>
      </c>
      <c r="NE8" s="107">
        <f t="shared" si="5"/>
        <v>44866</v>
      </c>
      <c r="NF8" s="107">
        <f t="shared" si="5"/>
        <v>44870</v>
      </c>
      <c r="NG8" s="107">
        <f t="shared" si="5"/>
        <v>44874</v>
      </c>
      <c r="NH8" s="107">
        <f t="shared" si="5"/>
        <v>44878</v>
      </c>
      <c r="NI8" s="107">
        <f t="shared" si="5"/>
        <v>44882</v>
      </c>
      <c r="NJ8" s="107">
        <f t="shared" si="5"/>
        <v>44886</v>
      </c>
      <c r="NK8" s="107">
        <f t="shared" si="5"/>
        <v>44890</v>
      </c>
      <c r="NL8" s="107">
        <f t="shared" si="5"/>
        <v>44896</v>
      </c>
      <c r="NM8" s="107">
        <f t="shared" si="5"/>
        <v>44900</v>
      </c>
      <c r="NN8" s="107">
        <f t="shared" si="5"/>
        <v>44904</v>
      </c>
      <c r="NO8" s="107">
        <f t="shared" si="5"/>
        <v>44908</v>
      </c>
      <c r="NP8" s="107">
        <f t="shared" si="5"/>
        <v>44912</v>
      </c>
      <c r="NQ8" s="107">
        <f t="shared" si="5"/>
        <v>44916</v>
      </c>
      <c r="NR8" s="107">
        <f t="shared" si="5"/>
        <v>44920</v>
      </c>
      <c r="NS8" s="107">
        <f t="shared" si="5"/>
        <v>44927</v>
      </c>
      <c r="NT8" s="107">
        <f t="shared" si="5"/>
        <v>44931</v>
      </c>
      <c r="NU8" s="107">
        <f t="shared" si="5"/>
        <v>44935</v>
      </c>
      <c r="NV8" s="107">
        <f t="shared" si="5"/>
        <v>44939</v>
      </c>
      <c r="NW8" s="107">
        <f t="shared" si="5"/>
        <v>44943</v>
      </c>
      <c r="NX8" s="107">
        <f t="shared" si="5"/>
        <v>44947</v>
      </c>
      <c r="NY8" s="107">
        <f t="shared" si="5"/>
        <v>44951</v>
      </c>
    </row>
    <row r="9" spans="1:389" hidden="1">
      <c r="D9" s="273" t="s">
        <v>469</v>
      </c>
      <c r="E9" s="130">
        <f ca="1">TODAY()</f>
        <v>43535</v>
      </c>
      <c r="F9" s="98"/>
      <c r="G9" s="98"/>
      <c r="H9" s="98"/>
      <c r="I9" s="98"/>
      <c r="J9" s="98"/>
      <c r="K9" s="98"/>
      <c r="L9" s="98"/>
      <c r="M9" s="93"/>
      <c r="N9" s="93"/>
      <c r="P9" s="92"/>
      <c r="V9" s="106" t="s">
        <v>0</v>
      </c>
      <c r="Z9" s="107">
        <f>Z11</f>
        <v>43374</v>
      </c>
      <c r="AA9" s="107">
        <f t="shared" ref="AA9" si="6">IF(NOT($R$6="Weekly"),IF(MOD(COLUMN(AA9)-COLUMN($Z$8),7)=0,AA11,IF($R$6="Daily",Z9,IF($R$6="Monthly",Z9+4,Z9+13))),Z9+1)</f>
        <v>43378</v>
      </c>
      <c r="AB9" s="107">
        <f t="shared" ref="AB9" si="7">IF(NOT($R$6="Weekly"),IF(MOD(COLUMN(AB9)-COLUMN($Z$8),7)=0,AB11,IF($R$6="Daily",AA9,IF($R$6="Monthly",AA9+4,AA9+13))),AA9+1)</f>
        <v>43382</v>
      </c>
      <c r="AC9" s="107">
        <f t="shared" ref="AC9" si="8">IF(NOT($R$6="Weekly"),IF(MOD(COLUMN(AC9)-COLUMN($Z$8),7)=0,AC11,IF($R$6="Daily",AB9,IF($R$6="Monthly",AB9+4,AB9+13))),AB9+1)</f>
        <v>43386</v>
      </c>
      <c r="AD9" s="107">
        <f t="shared" ref="AD9" si="9">IF(NOT($R$6="Weekly"),IF(MOD(COLUMN(AD9)-COLUMN($Z$8),7)=0,AD11,IF($R$6="Daily",AC9,IF($R$6="Monthly",AC9+4,AC9+13))),AC9+1)</f>
        <v>43390</v>
      </c>
      <c r="AE9" s="107">
        <f t="shared" ref="AE9" si="10">IF(NOT($R$6="Weekly"),IF(MOD(COLUMN(AE9)-COLUMN($Z$8),7)=0,AE11,IF($R$6="Daily",AD9,IF($R$6="Monthly",AD9+4,AD9+13))),AD9+1)</f>
        <v>43394</v>
      </c>
      <c r="AF9" s="107">
        <f t="shared" ref="AF9" si="11">IF(NOT($R$6="Weekly"),IF(MOD(COLUMN(AF9)-COLUMN($Z$8),7)=0,AF11,IF($R$6="Daily",AE9,IF($R$6="Monthly",AE9+4,AE9+13))),AE9+1)</f>
        <v>43398</v>
      </c>
      <c r="AG9" s="107">
        <f t="shared" ref="AG9" si="12">IF(NOT($R$6="Weekly"),IF(MOD(COLUMN(AG9)-COLUMN($Z$8),7)=0,AG11,IF($R$6="Daily",AF9,IF($R$6="Monthly",AF9+4,AF9+13))),AF9+1)</f>
        <v>43405</v>
      </c>
      <c r="AH9" s="107">
        <f t="shared" ref="AH9" si="13">IF(NOT($R$6="Weekly"),IF(MOD(COLUMN(AH9)-COLUMN($Z$8),7)=0,AH11,IF($R$6="Daily",AG9,IF($R$6="Monthly",AG9+4,AG9+13))),AG9+1)</f>
        <v>43409</v>
      </c>
      <c r="AI9" s="107">
        <f t="shared" ref="AI9" si="14">IF(NOT($R$6="Weekly"),IF(MOD(COLUMN(AI9)-COLUMN($Z$8),7)=0,AI11,IF($R$6="Daily",AH9,IF($R$6="Monthly",AH9+4,AH9+13))),AH9+1)</f>
        <v>43413</v>
      </c>
      <c r="AJ9" s="107">
        <f t="shared" ref="AJ9" si="15">IF(NOT($R$6="Weekly"),IF(MOD(COLUMN(AJ9)-COLUMN($Z$8),7)=0,AJ11,IF($R$6="Daily",AI9,IF($R$6="Monthly",AI9+4,AI9+13))),AI9+1)</f>
        <v>43417</v>
      </c>
      <c r="AK9" s="107">
        <f t="shared" ref="AK9" si="16">IF(NOT($R$6="Weekly"),IF(MOD(COLUMN(AK9)-COLUMN($Z$8),7)=0,AK11,IF($R$6="Daily",AJ9,IF($R$6="Monthly",AJ9+4,AJ9+13))),AJ9+1)</f>
        <v>43421</v>
      </c>
      <c r="AL9" s="107">
        <f t="shared" ref="AL9" si="17">IF(NOT($R$6="Weekly"),IF(MOD(COLUMN(AL9)-COLUMN($Z$8),7)=0,AL11,IF($R$6="Daily",AK9,IF($R$6="Monthly",AK9+4,AK9+13))),AK9+1)</f>
        <v>43425</v>
      </c>
      <c r="AM9" s="107">
        <f t="shared" ref="AM9" si="18">IF(NOT($R$6="Weekly"),IF(MOD(COLUMN(AM9)-COLUMN($Z$8),7)=0,AM11,IF($R$6="Daily",AL9,IF($R$6="Monthly",AL9+4,AL9+13))),AL9+1)</f>
        <v>43429</v>
      </c>
      <c r="AN9" s="107">
        <f t="shared" ref="AN9" si="19">IF(NOT($R$6="Weekly"),IF(MOD(COLUMN(AN9)-COLUMN($Z$8),7)=0,AN11,IF($R$6="Daily",AM9,IF($R$6="Monthly",AM9+4,AM9+13))),AM9+1)</f>
        <v>43435</v>
      </c>
      <c r="AO9" s="107">
        <f t="shared" ref="AO9" si="20">IF(NOT($R$6="Weekly"),IF(MOD(COLUMN(AO9)-COLUMN($Z$8),7)=0,AO11,IF($R$6="Daily",AN9,IF($R$6="Monthly",AN9+4,AN9+13))),AN9+1)</f>
        <v>43439</v>
      </c>
      <c r="AP9" s="107">
        <f t="shared" ref="AP9" si="21">IF(NOT($R$6="Weekly"),IF(MOD(COLUMN(AP9)-COLUMN($Z$8),7)=0,AP11,IF($R$6="Daily",AO9,IF($R$6="Monthly",AO9+4,AO9+13))),AO9+1)</f>
        <v>43443</v>
      </c>
      <c r="AQ9" s="107">
        <f t="shared" ref="AQ9" si="22">IF(NOT($R$6="Weekly"),IF(MOD(COLUMN(AQ9)-COLUMN($Z$8),7)=0,AQ11,IF($R$6="Daily",AP9,IF($R$6="Monthly",AP9+4,AP9+13))),AP9+1)</f>
        <v>43447</v>
      </c>
      <c r="AR9" s="107">
        <f t="shared" ref="AR9" si="23">IF(NOT($R$6="Weekly"),IF(MOD(COLUMN(AR9)-COLUMN($Z$8),7)=0,AR11,IF($R$6="Daily",AQ9,IF($R$6="Monthly",AQ9+4,AQ9+13))),AQ9+1)</f>
        <v>43451</v>
      </c>
      <c r="AS9" s="107">
        <f t="shared" ref="AS9" si="24">IF(NOT($R$6="Weekly"),IF(MOD(COLUMN(AS9)-COLUMN($Z$8),7)=0,AS11,IF($R$6="Daily",AR9,IF($R$6="Monthly",AR9+4,AR9+13))),AR9+1)</f>
        <v>43455</v>
      </c>
      <c r="AT9" s="107">
        <f t="shared" ref="AT9" si="25">IF(NOT($R$6="Weekly"),IF(MOD(COLUMN(AT9)-COLUMN($Z$8),7)=0,AT11,IF($R$6="Daily",AS9,IF($R$6="Monthly",AS9+4,AS9+13))),AS9+1)</f>
        <v>43459</v>
      </c>
      <c r="AU9" s="107">
        <f t="shared" ref="AU9" si="26">IF(NOT($R$6="Weekly"),IF(MOD(COLUMN(AU9)-COLUMN($Z$8),7)=0,AU11,IF($R$6="Daily",AT9,IF($R$6="Monthly",AT9+4,AT9+13))),AT9+1)</f>
        <v>43466</v>
      </c>
      <c r="AV9" s="107">
        <f t="shared" ref="AV9" si="27">IF(NOT($R$6="Weekly"),IF(MOD(COLUMN(AV9)-COLUMN($Z$8),7)=0,AV11,IF($R$6="Daily",AU9,IF($R$6="Monthly",AU9+4,AU9+13))),AU9+1)</f>
        <v>43470</v>
      </c>
      <c r="AW9" s="107">
        <f t="shared" ref="AW9" si="28">IF(NOT($R$6="Weekly"),IF(MOD(COLUMN(AW9)-COLUMN($Z$8),7)=0,AW11,IF($R$6="Daily",AV9,IF($R$6="Monthly",AV9+4,AV9+13))),AV9+1)</f>
        <v>43474</v>
      </c>
      <c r="AX9" s="107">
        <f t="shared" ref="AX9" si="29">IF(NOT($R$6="Weekly"),IF(MOD(COLUMN(AX9)-COLUMN($Z$8),7)=0,AX11,IF($R$6="Daily",AW9,IF($R$6="Monthly",AW9+4,AW9+13))),AW9+1)</f>
        <v>43478</v>
      </c>
      <c r="AY9" s="107">
        <f t="shared" ref="AY9" si="30">IF(NOT($R$6="Weekly"),IF(MOD(COLUMN(AY9)-COLUMN($Z$8),7)=0,AY11,IF($R$6="Daily",AX9,IF($R$6="Monthly",AX9+4,AX9+13))),AX9+1)</f>
        <v>43482</v>
      </c>
      <c r="AZ9" s="107">
        <f t="shared" ref="AZ9" si="31">IF(NOT($R$6="Weekly"),IF(MOD(COLUMN(AZ9)-COLUMN($Z$8),7)=0,AZ11,IF($R$6="Daily",AY9,IF($R$6="Monthly",AY9+4,AY9+13))),AY9+1)</f>
        <v>43486</v>
      </c>
      <c r="BA9" s="107">
        <f t="shared" ref="BA9" si="32">IF(NOT($R$6="Weekly"),IF(MOD(COLUMN(BA9)-COLUMN($Z$8),7)=0,BA11,IF($R$6="Daily",AZ9,IF($R$6="Monthly",AZ9+4,AZ9+13))),AZ9+1)</f>
        <v>43490</v>
      </c>
      <c r="BB9" s="107">
        <f t="shared" ref="BB9" si="33">IF(NOT($R$6="Weekly"),IF(MOD(COLUMN(BB9)-COLUMN($Z$8),7)=0,BB11,IF($R$6="Daily",BA9,IF($R$6="Monthly",BA9+4,BA9+13))),BA9+1)</f>
        <v>43497</v>
      </c>
      <c r="BC9" s="107">
        <f t="shared" ref="BC9" si="34">IF(NOT($R$6="Weekly"),IF(MOD(COLUMN(BC9)-COLUMN($Z$8),7)=0,BC11,IF($R$6="Daily",BB9,IF($R$6="Monthly",BB9+4,BB9+13))),BB9+1)</f>
        <v>43501</v>
      </c>
      <c r="BD9" s="107">
        <f t="shared" ref="BD9" si="35">IF(NOT($R$6="Weekly"),IF(MOD(COLUMN(BD9)-COLUMN($Z$8),7)=0,BD11,IF($R$6="Daily",BC9,IF($R$6="Monthly",BC9+4,BC9+13))),BC9+1)</f>
        <v>43505</v>
      </c>
      <c r="BE9" s="107">
        <f t="shared" ref="BE9" si="36">IF(NOT($R$6="Weekly"),IF(MOD(COLUMN(BE9)-COLUMN($Z$8),7)=0,BE11,IF($R$6="Daily",BD9,IF($R$6="Monthly",BD9+4,BD9+13))),BD9+1)</f>
        <v>43509</v>
      </c>
      <c r="BF9" s="107">
        <f t="shared" ref="BF9" si="37">IF(NOT($R$6="Weekly"),IF(MOD(COLUMN(BF9)-COLUMN($Z$8),7)=0,BF11,IF($R$6="Daily",BE9,IF($R$6="Monthly",BE9+4,BE9+13))),BE9+1)</f>
        <v>43513</v>
      </c>
      <c r="BG9" s="107">
        <f t="shared" ref="BG9" si="38">IF(NOT($R$6="Weekly"),IF(MOD(COLUMN(BG9)-COLUMN($Z$8),7)=0,BG11,IF($R$6="Daily",BF9,IF($R$6="Monthly",BF9+4,BF9+13))),BF9+1)</f>
        <v>43517</v>
      </c>
      <c r="BH9" s="107">
        <f t="shared" ref="BH9" si="39">IF(NOT($R$6="Weekly"),IF(MOD(COLUMN(BH9)-COLUMN($Z$8),7)=0,BH11,IF($R$6="Daily",BG9,IF($R$6="Monthly",BG9+4,BG9+13))),BG9+1)</f>
        <v>43521</v>
      </c>
      <c r="BI9" s="107">
        <f t="shared" ref="BI9" si="40">IF(NOT($R$6="Weekly"),IF(MOD(COLUMN(BI9)-COLUMN($Z$8),7)=0,BI11,IF($R$6="Daily",BH9,IF($R$6="Monthly",BH9+4,BH9+13))),BH9+1)</f>
        <v>43525</v>
      </c>
      <c r="BJ9" s="107">
        <f t="shared" ref="BJ9" si="41">IF(NOT($R$6="Weekly"),IF(MOD(COLUMN(BJ9)-COLUMN($Z$8),7)=0,BJ11,IF($R$6="Daily",BI9,IF($R$6="Monthly",BI9+4,BI9+13))),BI9+1)</f>
        <v>43529</v>
      </c>
      <c r="BK9" s="107">
        <f t="shared" ref="BK9" si="42">IF(NOT($R$6="Weekly"),IF(MOD(COLUMN(BK9)-COLUMN($Z$8),7)=0,BK11,IF($R$6="Daily",BJ9,IF($R$6="Monthly",BJ9+4,BJ9+13))),BJ9+1)</f>
        <v>43533</v>
      </c>
      <c r="BL9" s="107">
        <f t="shared" ref="BL9" si="43">IF(NOT($R$6="Weekly"),IF(MOD(COLUMN(BL9)-COLUMN($Z$8),7)=0,BL11,IF($R$6="Daily",BK9,IF($R$6="Monthly",BK9+4,BK9+13))),BK9+1)</f>
        <v>43537</v>
      </c>
      <c r="BM9" s="107">
        <f t="shared" ref="BM9" si="44">IF(NOT($R$6="Weekly"),IF(MOD(COLUMN(BM9)-COLUMN($Z$8),7)=0,BM11,IF($R$6="Daily",BL9,IF($R$6="Monthly",BL9+4,BL9+13))),BL9+1)</f>
        <v>43541</v>
      </c>
      <c r="BN9" s="107">
        <f t="shared" ref="BN9" si="45">IF(NOT($R$6="Weekly"),IF(MOD(COLUMN(BN9)-COLUMN($Z$8),7)=0,BN11,IF($R$6="Daily",BM9,IF($R$6="Monthly",BM9+4,BM9+13))),BM9+1)</f>
        <v>43545</v>
      </c>
      <c r="BO9" s="107">
        <f t="shared" ref="BO9" si="46">IF(NOT($R$6="Weekly"),IF(MOD(COLUMN(BO9)-COLUMN($Z$8),7)=0,BO11,IF($R$6="Daily",BN9,IF($R$6="Monthly",BN9+4,BN9+13))),BN9+1)</f>
        <v>43549</v>
      </c>
      <c r="BP9" s="107">
        <f t="shared" ref="BP9" si="47">IF(NOT($R$6="Weekly"),IF(MOD(COLUMN(BP9)-COLUMN($Z$8),7)=0,BP11,IF($R$6="Daily",BO9,IF($R$6="Monthly",BO9+4,BO9+13))),BO9+1)</f>
        <v>43556</v>
      </c>
      <c r="BQ9" s="107">
        <f t="shared" ref="BQ9" si="48">IF(NOT($R$6="Weekly"),IF(MOD(COLUMN(BQ9)-COLUMN($Z$8),7)=0,BQ11,IF($R$6="Daily",BP9,IF($R$6="Monthly",BP9+4,BP9+13))),BP9+1)</f>
        <v>43560</v>
      </c>
      <c r="BR9" s="107">
        <f t="shared" ref="BR9" si="49">IF(NOT($R$6="Weekly"),IF(MOD(COLUMN(BR9)-COLUMN($Z$8),7)=0,BR11,IF($R$6="Daily",BQ9,IF($R$6="Monthly",BQ9+4,BQ9+13))),BQ9+1)</f>
        <v>43564</v>
      </c>
      <c r="BS9" s="107">
        <f t="shared" ref="BS9" si="50">IF(NOT($R$6="Weekly"),IF(MOD(COLUMN(BS9)-COLUMN($Z$8),7)=0,BS11,IF($R$6="Daily",BR9,IF($R$6="Monthly",BR9+4,BR9+13))),BR9+1)</f>
        <v>43568</v>
      </c>
      <c r="BT9" s="107">
        <f t="shared" ref="BT9" si="51">IF(NOT($R$6="Weekly"),IF(MOD(COLUMN(BT9)-COLUMN($Z$8),7)=0,BT11,IF($R$6="Daily",BS9,IF($R$6="Monthly",BS9+4,BS9+13))),BS9+1)</f>
        <v>43572</v>
      </c>
      <c r="BU9" s="107">
        <f t="shared" ref="BU9" si="52">IF(NOT($R$6="Weekly"),IF(MOD(COLUMN(BU9)-COLUMN($Z$8),7)=0,BU11,IF($R$6="Daily",BT9,IF($R$6="Monthly",BT9+4,BT9+13))),BT9+1)</f>
        <v>43576</v>
      </c>
      <c r="BV9" s="107">
        <f t="shared" ref="BV9" si="53">IF(NOT($R$6="Weekly"),IF(MOD(COLUMN(BV9)-COLUMN($Z$8),7)=0,BV11,IF($R$6="Daily",BU9,IF($R$6="Monthly",BU9+4,BU9+13))),BU9+1)</f>
        <v>43580</v>
      </c>
      <c r="BW9" s="107">
        <f t="shared" ref="BW9" si="54">IF(NOT($R$6="Weekly"),IF(MOD(COLUMN(BW9)-COLUMN($Z$8),7)=0,BW11,IF($R$6="Daily",BV9,IF($R$6="Monthly",BV9+4,BV9+13))),BV9+1)</f>
        <v>43586</v>
      </c>
      <c r="BX9" s="107">
        <f t="shared" ref="BX9" si="55">IF(NOT($R$6="Weekly"),IF(MOD(COLUMN(BX9)-COLUMN($Z$8),7)=0,BX11,IF($R$6="Daily",BW9,IF($R$6="Monthly",BW9+4,BW9+13))),BW9+1)</f>
        <v>43590</v>
      </c>
      <c r="BY9" s="107">
        <f t="shared" ref="BY9" si="56">IF(NOT($R$6="Weekly"),IF(MOD(COLUMN(BY9)-COLUMN($Z$8),7)=0,BY11,IF($R$6="Daily",BX9,IF($R$6="Monthly",BX9+4,BX9+13))),BX9+1)</f>
        <v>43594</v>
      </c>
      <c r="BZ9" s="107">
        <f t="shared" ref="BZ9" si="57">IF(NOT($R$6="Weekly"),IF(MOD(COLUMN(BZ9)-COLUMN($Z$8),7)=0,BZ11,IF($R$6="Daily",BY9,IF($R$6="Monthly",BY9+4,BY9+13))),BY9+1)</f>
        <v>43598</v>
      </c>
      <c r="CA9" s="107">
        <f t="shared" ref="CA9" si="58">IF(NOT($R$6="Weekly"),IF(MOD(COLUMN(CA9)-COLUMN($Z$8),7)=0,CA11,IF($R$6="Daily",BZ9,IF($R$6="Monthly",BZ9+4,BZ9+13))),BZ9+1)</f>
        <v>43602</v>
      </c>
      <c r="CB9" s="107">
        <f t="shared" ref="CB9" si="59">IF(NOT($R$6="Weekly"),IF(MOD(COLUMN(CB9)-COLUMN($Z$8),7)=0,CB11,IF($R$6="Daily",CA9,IF($R$6="Monthly",CA9+4,CA9+13))),CA9+1)</f>
        <v>43606</v>
      </c>
      <c r="CC9" s="107">
        <f t="shared" ref="CC9" si="60">IF(NOT($R$6="Weekly"),IF(MOD(COLUMN(CC9)-COLUMN($Z$8),7)=0,CC11,IF($R$6="Daily",CB9,IF($R$6="Monthly",CB9+4,CB9+13))),CB9+1)</f>
        <v>43610</v>
      </c>
      <c r="CD9" s="107">
        <f t="shared" ref="CD9" si="61">IF(NOT($R$6="Weekly"),IF(MOD(COLUMN(CD9)-COLUMN($Z$8),7)=0,CD11,IF($R$6="Daily",CC9,IF($R$6="Monthly",CC9+4,CC9+13))),CC9+1)</f>
        <v>43617</v>
      </c>
      <c r="CE9" s="107">
        <f t="shared" ref="CE9" si="62">IF(NOT($R$6="Weekly"),IF(MOD(COLUMN(CE9)-COLUMN($Z$8),7)=0,CE11,IF($R$6="Daily",CD9,IF($R$6="Monthly",CD9+4,CD9+13))),CD9+1)</f>
        <v>43621</v>
      </c>
      <c r="CF9" s="107">
        <f t="shared" ref="CF9" si="63">IF(NOT($R$6="Weekly"),IF(MOD(COLUMN(CF9)-COLUMN($Z$8),7)=0,CF11,IF($R$6="Daily",CE9,IF($R$6="Monthly",CE9+4,CE9+13))),CE9+1)</f>
        <v>43625</v>
      </c>
      <c r="CG9" s="107">
        <f t="shared" ref="CG9" si="64">IF(NOT($R$6="Weekly"),IF(MOD(COLUMN(CG9)-COLUMN($Z$8),7)=0,CG11,IF($R$6="Daily",CF9,IF($R$6="Monthly",CF9+4,CF9+13))),CF9+1)</f>
        <v>43629</v>
      </c>
      <c r="CH9" s="107">
        <f t="shared" ref="CH9" si="65">IF(NOT($R$6="Weekly"),IF(MOD(COLUMN(CH9)-COLUMN($Z$8),7)=0,CH11,IF($R$6="Daily",CG9,IF($R$6="Monthly",CG9+4,CG9+13))),CG9+1)</f>
        <v>43633</v>
      </c>
      <c r="CI9" s="107">
        <f t="shared" ref="CI9" si="66">IF(NOT($R$6="Weekly"),IF(MOD(COLUMN(CI9)-COLUMN($Z$8),7)=0,CI11,IF($R$6="Daily",CH9,IF($R$6="Monthly",CH9+4,CH9+13))),CH9+1)</f>
        <v>43637</v>
      </c>
      <c r="CJ9" s="107">
        <f t="shared" ref="CJ9" si="67">IF(NOT($R$6="Weekly"),IF(MOD(COLUMN(CJ9)-COLUMN($Z$8),7)=0,CJ11,IF($R$6="Daily",CI9,IF($R$6="Monthly",CI9+4,CI9+13))),CI9+1)</f>
        <v>43641</v>
      </c>
      <c r="CK9" s="107">
        <f t="shared" ref="CK9" si="68">IF(NOT($R$6="Weekly"),IF(MOD(COLUMN(CK9)-COLUMN($Z$8),7)=0,CK11,IF($R$6="Daily",CJ9,IF($R$6="Monthly",CJ9+4,CJ9+13))),CJ9+1)</f>
        <v>43647</v>
      </c>
      <c r="CL9" s="107">
        <f t="shared" ref="CL9" si="69">IF(NOT($R$6="Weekly"),IF(MOD(COLUMN(CL9)-COLUMN($Z$8),7)=0,CL11,IF($R$6="Daily",CK9,IF($R$6="Monthly",CK9+4,CK9+13))),CK9+1)</f>
        <v>43651</v>
      </c>
      <c r="CM9" s="107">
        <f t="shared" ref="CM9" si="70">IF(NOT($R$6="Weekly"),IF(MOD(COLUMN(CM9)-COLUMN($Z$8),7)=0,CM11,IF($R$6="Daily",CL9,IF($R$6="Monthly",CL9+4,CL9+13))),CL9+1)</f>
        <v>43655</v>
      </c>
      <c r="CN9" s="107">
        <f t="shared" ref="CN9" si="71">IF(NOT($R$6="Weekly"),IF(MOD(COLUMN(CN9)-COLUMN($Z$8),7)=0,CN11,IF($R$6="Daily",CM9,IF($R$6="Monthly",CM9+4,CM9+13))),CM9+1)</f>
        <v>43659</v>
      </c>
      <c r="CO9" s="107">
        <f t="shared" ref="CO9" si="72">IF(NOT($R$6="Weekly"),IF(MOD(COLUMN(CO9)-COLUMN($Z$8),7)=0,CO11,IF($R$6="Daily",CN9,IF($R$6="Monthly",CN9+4,CN9+13))),CN9+1)</f>
        <v>43663</v>
      </c>
      <c r="CP9" s="107">
        <f t="shared" ref="CP9" si="73">IF(NOT($R$6="Weekly"),IF(MOD(COLUMN(CP9)-COLUMN($Z$8),7)=0,CP11,IF($R$6="Daily",CO9,IF($R$6="Monthly",CO9+4,CO9+13))),CO9+1)</f>
        <v>43667</v>
      </c>
      <c r="CQ9" s="107">
        <f t="shared" ref="CQ9" si="74">IF(NOT($R$6="Weekly"),IF(MOD(COLUMN(CQ9)-COLUMN($Z$8),7)=0,CQ11,IF($R$6="Daily",CP9,IF($R$6="Monthly",CP9+4,CP9+13))),CP9+1)</f>
        <v>43671</v>
      </c>
      <c r="CR9" s="107">
        <f t="shared" ref="CR9" si="75">IF(NOT($R$6="Weekly"),IF(MOD(COLUMN(CR9)-COLUMN($Z$8),7)=0,CR11,IF($R$6="Daily",CQ9,IF($R$6="Monthly",CQ9+4,CQ9+13))),CQ9+1)</f>
        <v>43678</v>
      </c>
      <c r="CS9" s="107">
        <f t="shared" ref="CS9" si="76">IF(NOT($R$6="Weekly"),IF(MOD(COLUMN(CS9)-COLUMN($Z$8),7)=0,CS11,IF($R$6="Daily",CR9,IF($R$6="Monthly",CR9+4,CR9+13))),CR9+1)</f>
        <v>43682</v>
      </c>
      <c r="CT9" s="107">
        <f t="shared" ref="CT9" si="77">IF(NOT($R$6="Weekly"),IF(MOD(COLUMN(CT9)-COLUMN($Z$8),7)=0,CT11,IF($R$6="Daily",CS9,IF($R$6="Monthly",CS9+4,CS9+13))),CS9+1)</f>
        <v>43686</v>
      </c>
      <c r="CU9" s="107">
        <f t="shared" ref="CU9" si="78">IF(NOT($R$6="Weekly"),IF(MOD(COLUMN(CU9)-COLUMN($Z$8),7)=0,CU11,IF($R$6="Daily",CT9,IF($R$6="Monthly",CT9+4,CT9+13))),CT9+1)</f>
        <v>43690</v>
      </c>
      <c r="CV9" s="107">
        <f t="shared" ref="CV9" si="79">IF(NOT($R$6="Weekly"),IF(MOD(COLUMN(CV9)-COLUMN($Z$8),7)=0,CV11,IF($R$6="Daily",CU9,IF($R$6="Monthly",CU9+4,CU9+13))),CU9+1)</f>
        <v>43694</v>
      </c>
      <c r="CW9" s="107">
        <f t="shared" ref="CW9" si="80">IF(NOT($R$6="Weekly"),IF(MOD(COLUMN(CW9)-COLUMN($Z$8),7)=0,CW11,IF($R$6="Daily",CV9,IF($R$6="Monthly",CV9+4,CV9+13))),CV9+1)</f>
        <v>43698</v>
      </c>
      <c r="CX9" s="107">
        <f t="shared" ref="CX9" si="81">IF(NOT($R$6="Weekly"),IF(MOD(COLUMN(CX9)-COLUMN($Z$8),7)=0,CX11,IF($R$6="Daily",CW9,IF($R$6="Monthly",CW9+4,CW9+13))),CW9+1)</f>
        <v>43702</v>
      </c>
      <c r="CY9" s="107">
        <f t="shared" ref="CY9" si="82">IF(NOT($R$6="Weekly"),IF(MOD(COLUMN(CY9)-COLUMN($Z$8),7)=0,CY11,IF($R$6="Daily",CX9,IF($R$6="Monthly",CX9+4,CX9+13))),CX9+1)</f>
        <v>43709</v>
      </c>
      <c r="CZ9" s="107">
        <f t="shared" ref="CZ9" si="83">IF(NOT($R$6="Weekly"),IF(MOD(COLUMN(CZ9)-COLUMN($Z$8),7)=0,CZ11,IF($R$6="Daily",CY9,IF($R$6="Monthly",CY9+4,CY9+13))),CY9+1)</f>
        <v>43713</v>
      </c>
      <c r="DA9" s="107">
        <f t="shared" ref="DA9" si="84">IF(NOT($R$6="Weekly"),IF(MOD(COLUMN(DA9)-COLUMN($Z$8),7)=0,DA11,IF($R$6="Daily",CZ9,IF($R$6="Monthly",CZ9+4,CZ9+13))),CZ9+1)</f>
        <v>43717</v>
      </c>
      <c r="DB9" s="107">
        <f t="shared" ref="DB9" si="85">IF(NOT($R$6="Weekly"),IF(MOD(COLUMN(DB9)-COLUMN($Z$8),7)=0,DB11,IF($R$6="Daily",DA9,IF($R$6="Monthly",DA9+4,DA9+13))),DA9+1)</f>
        <v>43721</v>
      </c>
      <c r="DC9" s="107">
        <f t="shared" ref="DC9" si="86">IF(NOT($R$6="Weekly"),IF(MOD(COLUMN(DC9)-COLUMN($Z$8),7)=0,DC11,IF($R$6="Daily",DB9,IF($R$6="Monthly",DB9+4,DB9+13))),DB9+1)</f>
        <v>43725</v>
      </c>
      <c r="DD9" s="107">
        <f t="shared" ref="DD9" si="87">IF(NOT($R$6="Weekly"),IF(MOD(COLUMN(DD9)-COLUMN($Z$8),7)=0,DD11,IF($R$6="Daily",DC9,IF($R$6="Monthly",DC9+4,DC9+13))),DC9+1)</f>
        <v>43729</v>
      </c>
      <c r="DE9" s="107">
        <f t="shared" ref="DE9" si="88">IF(NOT($R$6="Weekly"),IF(MOD(COLUMN(DE9)-COLUMN($Z$8),7)=0,DE11,IF($R$6="Daily",DD9,IF($R$6="Monthly",DD9+4,DD9+13))),DD9+1)</f>
        <v>43733</v>
      </c>
      <c r="DF9" s="107">
        <f t="shared" ref="DF9" si="89">IF(NOT($R$6="Weekly"),IF(MOD(COLUMN(DF9)-COLUMN($Z$8),7)=0,DF11,IF($R$6="Daily",DE9,IF($R$6="Monthly",DE9+4,DE9+13))),DE9+1)</f>
        <v>43739</v>
      </c>
      <c r="DG9" s="107">
        <f t="shared" ref="DG9" si="90">IF(NOT($R$6="Weekly"),IF(MOD(COLUMN(DG9)-COLUMN($Z$8),7)=0,DG11,IF($R$6="Daily",DF9,IF($R$6="Monthly",DF9+4,DF9+13))),DF9+1)</f>
        <v>43743</v>
      </c>
      <c r="DH9" s="107">
        <f t="shared" ref="DH9" si="91">IF(NOT($R$6="Weekly"),IF(MOD(COLUMN(DH9)-COLUMN($Z$8),7)=0,DH11,IF($R$6="Daily",DG9,IF($R$6="Monthly",DG9+4,DG9+13))),DG9+1)</f>
        <v>43747</v>
      </c>
      <c r="DI9" s="107">
        <f t="shared" ref="DI9" si="92">IF(NOT($R$6="Weekly"),IF(MOD(COLUMN(DI9)-COLUMN($Z$8),7)=0,DI11,IF($R$6="Daily",DH9,IF($R$6="Monthly",DH9+4,DH9+13))),DH9+1)</f>
        <v>43751</v>
      </c>
      <c r="DJ9" s="107">
        <f t="shared" ref="DJ9" si="93">IF(NOT($R$6="Weekly"),IF(MOD(COLUMN(DJ9)-COLUMN($Z$8),7)=0,DJ11,IF($R$6="Daily",DI9,IF($R$6="Monthly",DI9+4,DI9+13))),DI9+1)</f>
        <v>43755</v>
      </c>
      <c r="DK9" s="107">
        <f t="shared" ref="DK9" si="94">IF(NOT($R$6="Weekly"),IF(MOD(COLUMN(DK9)-COLUMN($Z$8),7)=0,DK11,IF($R$6="Daily",DJ9,IF($R$6="Monthly",DJ9+4,DJ9+13))),DJ9+1)</f>
        <v>43759</v>
      </c>
      <c r="DL9" s="107">
        <f t="shared" ref="DL9" si="95">IF(NOT($R$6="Weekly"),IF(MOD(COLUMN(DL9)-COLUMN($Z$8),7)=0,DL11,IF($R$6="Daily",DK9,IF($R$6="Monthly",DK9+4,DK9+13))),DK9+1)</f>
        <v>43763</v>
      </c>
      <c r="DM9" s="107">
        <f t="shared" ref="DM9" si="96">IF(NOT($R$6="Weekly"),IF(MOD(COLUMN(DM9)-COLUMN($Z$8),7)=0,DM11,IF($R$6="Daily",DL9,IF($R$6="Monthly",DL9+4,DL9+13))),DL9+1)</f>
        <v>43770</v>
      </c>
      <c r="DN9" s="107">
        <f t="shared" ref="DN9" si="97">IF(NOT($R$6="Weekly"),IF(MOD(COLUMN(DN9)-COLUMN($Z$8),7)=0,DN11,IF($R$6="Daily",DM9,IF($R$6="Monthly",DM9+4,DM9+13))),DM9+1)</f>
        <v>43774</v>
      </c>
      <c r="DO9" s="107">
        <f t="shared" ref="DO9" si="98">IF(NOT($R$6="Weekly"),IF(MOD(COLUMN(DO9)-COLUMN($Z$8),7)=0,DO11,IF($R$6="Daily",DN9,IF($R$6="Monthly",DN9+4,DN9+13))),DN9+1)</f>
        <v>43778</v>
      </c>
      <c r="DP9" s="107">
        <f t="shared" ref="DP9" si="99">IF(NOT($R$6="Weekly"),IF(MOD(COLUMN(DP9)-COLUMN($Z$8),7)=0,DP11,IF($R$6="Daily",DO9,IF($R$6="Monthly",DO9+4,DO9+13))),DO9+1)</f>
        <v>43782</v>
      </c>
      <c r="DQ9" s="107">
        <f t="shared" ref="DQ9" si="100">IF(NOT($R$6="Weekly"),IF(MOD(COLUMN(DQ9)-COLUMN($Z$8),7)=0,DQ11,IF($R$6="Daily",DP9,IF($R$6="Monthly",DP9+4,DP9+13))),DP9+1)</f>
        <v>43786</v>
      </c>
      <c r="DR9" s="107">
        <f t="shared" ref="DR9" si="101">IF(NOT($R$6="Weekly"),IF(MOD(COLUMN(DR9)-COLUMN($Z$8),7)=0,DR11,IF($R$6="Daily",DQ9,IF($R$6="Monthly",DQ9+4,DQ9+13))),DQ9+1)</f>
        <v>43790</v>
      </c>
      <c r="DS9" s="107">
        <f t="shared" ref="DS9" si="102">IF(NOT($R$6="Weekly"),IF(MOD(COLUMN(DS9)-COLUMN($Z$8),7)=0,DS11,IF($R$6="Daily",DR9,IF($R$6="Monthly",DR9+4,DR9+13))),DR9+1)</f>
        <v>43794</v>
      </c>
      <c r="DT9" s="107">
        <f t="shared" ref="DT9" si="103">IF(NOT($R$6="Weekly"),IF(MOD(COLUMN(DT9)-COLUMN($Z$8),7)=0,DT11,IF($R$6="Daily",DS9,IF($R$6="Monthly",DS9+4,DS9+13))),DS9+1)</f>
        <v>43800</v>
      </c>
      <c r="DU9" s="107">
        <f t="shared" ref="DU9" si="104">IF(NOT($R$6="Weekly"),IF(MOD(COLUMN(DU9)-COLUMN($Z$8),7)=0,DU11,IF($R$6="Daily",DT9,IF($R$6="Monthly",DT9+4,DT9+13))),DT9+1)</f>
        <v>43804</v>
      </c>
      <c r="DV9" s="107">
        <f t="shared" ref="DV9" si="105">IF(NOT($R$6="Weekly"),IF(MOD(COLUMN(DV9)-COLUMN($Z$8),7)=0,DV11,IF($R$6="Daily",DU9,IF($R$6="Monthly",DU9+4,DU9+13))),DU9+1)</f>
        <v>43808</v>
      </c>
      <c r="DW9" s="107">
        <f t="shared" ref="DW9" si="106">IF(NOT($R$6="Weekly"),IF(MOD(COLUMN(DW9)-COLUMN($Z$8),7)=0,DW11,IF($R$6="Daily",DV9,IF($R$6="Monthly",DV9+4,DV9+13))),DV9+1)</f>
        <v>43812</v>
      </c>
      <c r="DX9" s="107">
        <f t="shared" ref="DX9" si="107">IF(NOT($R$6="Weekly"),IF(MOD(COLUMN(DX9)-COLUMN($Z$8),7)=0,DX11,IF($R$6="Daily",DW9,IF($R$6="Monthly",DW9+4,DW9+13))),DW9+1)</f>
        <v>43816</v>
      </c>
      <c r="DY9" s="107">
        <f t="shared" ref="DY9" si="108">IF(NOT($R$6="Weekly"),IF(MOD(COLUMN(DY9)-COLUMN($Z$8),7)=0,DY11,IF($R$6="Daily",DX9,IF($R$6="Monthly",DX9+4,DX9+13))),DX9+1)</f>
        <v>43820</v>
      </c>
      <c r="DZ9" s="107">
        <f t="shared" ref="DZ9" si="109">IF(NOT($R$6="Weekly"),IF(MOD(COLUMN(DZ9)-COLUMN($Z$8),7)=0,DZ11,IF($R$6="Daily",DY9,IF($R$6="Monthly",DY9+4,DY9+13))),DY9+1)</f>
        <v>43824</v>
      </c>
      <c r="EA9" s="107">
        <f t="shared" ref="EA9" si="110">IF(NOT($R$6="Weekly"),IF(MOD(COLUMN(EA9)-COLUMN($Z$8),7)=0,EA11,IF($R$6="Daily",DZ9,IF($R$6="Monthly",DZ9+4,DZ9+13))),DZ9+1)</f>
        <v>43831</v>
      </c>
      <c r="EB9" s="107">
        <f t="shared" ref="EB9" si="111">IF(NOT($R$6="Weekly"),IF(MOD(COLUMN(EB9)-COLUMN($Z$8),7)=0,EB11,IF($R$6="Daily",EA9,IF($R$6="Monthly",EA9+4,EA9+13))),EA9+1)</f>
        <v>43835</v>
      </c>
      <c r="EC9" s="107">
        <f t="shared" ref="EC9" si="112">IF(NOT($R$6="Weekly"),IF(MOD(COLUMN(EC9)-COLUMN($Z$8),7)=0,EC11,IF($R$6="Daily",EB9,IF($R$6="Monthly",EB9+4,EB9+13))),EB9+1)</f>
        <v>43839</v>
      </c>
      <c r="ED9" s="107">
        <f t="shared" ref="ED9" si="113">IF(NOT($R$6="Weekly"),IF(MOD(COLUMN(ED9)-COLUMN($Z$8),7)=0,ED11,IF($R$6="Daily",EC9,IF($R$6="Monthly",EC9+4,EC9+13))),EC9+1)</f>
        <v>43843</v>
      </c>
      <c r="EE9" s="107">
        <f t="shared" ref="EE9" si="114">IF(NOT($R$6="Weekly"),IF(MOD(COLUMN(EE9)-COLUMN($Z$8),7)=0,EE11,IF($R$6="Daily",ED9,IF($R$6="Monthly",ED9+4,ED9+13))),ED9+1)</f>
        <v>43847</v>
      </c>
      <c r="EF9" s="107">
        <f t="shared" ref="EF9" si="115">IF(NOT($R$6="Weekly"),IF(MOD(COLUMN(EF9)-COLUMN($Z$8),7)=0,EF11,IF($R$6="Daily",EE9,IF($R$6="Monthly",EE9+4,EE9+13))),EE9+1)</f>
        <v>43851</v>
      </c>
      <c r="EG9" s="107">
        <f t="shared" ref="EG9" si="116">IF(NOT($R$6="Weekly"),IF(MOD(COLUMN(EG9)-COLUMN($Z$8),7)=0,EG11,IF($R$6="Daily",EF9,IF($R$6="Monthly",EF9+4,EF9+13))),EF9+1)</f>
        <v>43855</v>
      </c>
      <c r="EH9" s="107">
        <f t="shared" ref="EH9" si="117">IF(NOT($R$6="Weekly"),IF(MOD(COLUMN(EH9)-COLUMN($Z$8),7)=0,EH11,IF($R$6="Daily",EG9,IF($R$6="Monthly",EG9+4,EG9+13))),EG9+1)</f>
        <v>43862</v>
      </c>
      <c r="EI9" s="107">
        <f t="shared" ref="EI9" si="118">IF(NOT($R$6="Weekly"),IF(MOD(COLUMN(EI9)-COLUMN($Z$8),7)=0,EI11,IF($R$6="Daily",EH9,IF($R$6="Monthly",EH9+4,EH9+13))),EH9+1)</f>
        <v>43866</v>
      </c>
      <c r="EJ9" s="107">
        <f t="shared" ref="EJ9" si="119">IF(NOT($R$6="Weekly"),IF(MOD(COLUMN(EJ9)-COLUMN($Z$8),7)=0,EJ11,IF($R$6="Daily",EI9,IF($R$6="Monthly",EI9+4,EI9+13))),EI9+1)</f>
        <v>43870</v>
      </c>
      <c r="EK9" s="107">
        <f t="shared" ref="EK9" si="120">IF(NOT($R$6="Weekly"),IF(MOD(COLUMN(EK9)-COLUMN($Z$8),7)=0,EK11,IF($R$6="Daily",EJ9,IF($R$6="Monthly",EJ9+4,EJ9+13))),EJ9+1)</f>
        <v>43874</v>
      </c>
      <c r="EL9" s="107">
        <f t="shared" ref="EL9" si="121">IF(NOT($R$6="Weekly"),IF(MOD(COLUMN(EL9)-COLUMN($Z$8),7)=0,EL11,IF($R$6="Daily",EK9,IF($R$6="Monthly",EK9+4,EK9+13))),EK9+1)</f>
        <v>43878</v>
      </c>
      <c r="EM9" s="107">
        <f t="shared" ref="EM9" si="122">IF(NOT($R$6="Weekly"),IF(MOD(COLUMN(EM9)-COLUMN($Z$8),7)=0,EM11,IF($R$6="Daily",EL9,IF($R$6="Monthly",EL9+4,EL9+13))),EL9+1)</f>
        <v>43882</v>
      </c>
      <c r="EN9" s="107">
        <f t="shared" ref="EN9" si="123">IF(NOT($R$6="Weekly"),IF(MOD(COLUMN(EN9)-COLUMN($Z$8),7)=0,EN11,IF($R$6="Daily",EM9,IF($R$6="Monthly",EM9+4,EM9+13))),EM9+1)</f>
        <v>43886</v>
      </c>
      <c r="EO9" s="107">
        <f t="shared" ref="EO9" si="124">IF(NOT($R$6="Weekly"),IF(MOD(COLUMN(EO9)-COLUMN($Z$8),7)=0,EO11,IF($R$6="Daily",EN9,IF($R$6="Monthly",EN9+4,EN9+13))),EN9+1)</f>
        <v>43891</v>
      </c>
      <c r="EP9" s="107">
        <f t="shared" ref="EP9" si="125">IF(NOT($R$6="Weekly"),IF(MOD(COLUMN(EP9)-COLUMN($Z$8),7)=0,EP11,IF($R$6="Daily",EO9,IF($R$6="Monthly",EO9+4,EO9+13))),EO9+1)</f>
        <v>43895</v>
      </c>
      <c r="EQ9" s="107">
        <f t="shared" ref="EQ9" si="126">IF(NOT($R$6="Weekly"),IF(MOD(COLUMN(EQ9)-COLUMN($Z$8),7)=0,EQ11,IF($R$6="Daily",EP9,IF($R$6="Monthly",EP9+4,EP9+13))),EP9+1)</f>
        <v>43899</v>
      </c>
      <c r="ER9" s="107">
        <f t="shared" ref="ER9" si="127">IF(NOT($R$6="Weekly"),IF(MOD(COLUMN(ER9)-COLUMN($Z$8),7)=0,ER11,IF($R$6="Daily",EQ9,IF($R$6="Monthly",EQ9+4,EQ9+13))),EQ9+1)</f>
        <v>43903</v>
      </c>
      <c r="ES9" s="107">
        <f t="shared" ref="ES9" si="128">IF(NOT($R$6="Weekly"),IF(MOD(COLUMN(ES9)-COLUMN($Z$8),7)=0,ES11,IF($R$6="Daily",ER9,IF($R$6="Monthly",ER9+4,ER9+13))),ER9+1)</f>
        <v>43907</v>
      </c>
      <c r="ET9" s="107">
        <f t="shared" ref="ET9" si="129">IF(NOT($R$6="Weekly"),IF(MOD(COLUMN(ET9)-COLUMN($Z$8),7)=0,ET11,IF($R$6="Daily",ES9,IF($R$6="Monthly",ES9+4,ES9+13))),ES9+1)</f>
        <v>43911</v>
      </c>
      <c r="EU9" s="107">
        <f t="shared" ref="EU9" si="130">IF(NOT($R$6="Weekly"),IF(MOD(COLUMN(EU9)-COLUMN($Z$8),7)=0,EU11,IF($R$6="Daily",ET9,IF($R$6="Monthly",ET9+4,ET9+13))),ET9+1)</f>
        <v>43915</v>
      </c>
      <c r="EV9" s="107">
        <f t="shared" ref="EV9" si="131">IF(NOT($R$6="Weekly"),IF(MOD(COLUMN(EV9)-COLUMN($Z$8),7)=0,EV11,IF($R$6="Daily",EU9,IF($R$6="Monthly",EU9+4,EU9+13))),EU9+1)</f>
        <v>43922</v>
      </c>
      <c r="EW9" s="107">
        <f t="shared" ref="EW9" si="132">IF(NOT($R$6="Weekly"),IF(MOD(COLUMN(EW9)-COLUMN($Z$8),7)=0,EW11,IF($R$6="Daily",EV9,IF($R$6="Monthly",EV9+4,EV9+13))),EV9+1)</f>
        <v>43926</v>
      </c>
      <c r="EX9" s="107">
        <f t="shared" ref="EX9" si="133">IF(NOT($R$6="Weekly"),IF(MOD(COLUMN(EX9)-COLUMN($Z$8),7)=0,EX11,IF($R$6="Daily",EW9,IF($R$6="Monthly",EW9+4,EW9+13))),EW9+1)</f>
        <v>43930</v>
      </c>
      <c r="EY9" s="107">
        <f t="shared" ref="EY9" si="134">IF(NOT($R$6="Weekly"),IF(MOD(COLUMN(EY9)-COLUMN($Z$8),7)=0,EY11,IF($R$6="Daily",EX9,IF($R$6="Monthly",EX9+4,EX9+13))),EX9+1)</f>
        <v>43934</v>
      </c>
      <c r="EZ9" s="107">
        <f t="shared" ref="EZ9" si="135">IF(NOT($R$6="Weekly"),IF(MOD(COLUMN(EZ9)-COLUMN($Z$8),7)=0,EZ11,IF($R$6="Daily",EY9,IF($R$6="Monthly",EY9+4,EY9+13))),EY9+1)</f>
        <v>43938</v>
      </c>
      <c r="FA9" s="107">
        <f t="shared" ref="FA9" si="136">IF(NOT($R$6="Weekly"),IF(MOD(COLUMN(FA9)-COLUMN($Z$8),7)=0,FA11,IF($R$6="Daily",EZ9,IF($R$6="Monthly",EZ9+4,EZ9+13))),EZ9+1)</f>
        <v>43942</v>
      </c>
      <c r="FB9" s="107">
        <f t="shared" ref="FB9" si="137">IF(NOT($R$6="Weekly"),IF(MOD(COLUMN(FB9)-COLUMN($Z$8),7)=0,FB11,IF($R$6="Daily",FA9,IF($R$6="Monthly",FA9+4,FA9+13))),FA9+1)</f>
        <v>43946</v>
      </c>
      <c r="FC9" s="107">
        <f t="shared" ref="FC9" si="138">IF(NOT($R$6="Weekly"),IF(MOD(COLUMN(FC9)-COLUMN($Z$8),7)=0,FC11,IF($R$6="Daily",FB9,IF($R$6="Monthly",FB9+4,FB9+13))),FB9+1)</f>
        <v>43952</v>
      </c>
      <c r="FD9" s="107">
        <f t="shared" ref="FD9" si="139">IF(NOT($R$6="Weekly"),IF(MOD(COLUMN(FD9)-COLUMN($Z$8),7)=0,FD11,IF($R$6="Daily",FC9,IF($R$6="Monthly",FC9+4,FC9+13))),FC9+1)</f>
        <v>43956</v>
      </c>
      <c r="FE9" s="107">
        <f t="shared" ref="FE9" si="140">IF(NOT($R$6="Weekly"),IF(MOD(COLUMN(FE9)-COLUMN($Z$8),7)=0,FE11,IF($R$6="Daily",FD9,IF($R$6="Monthly",FD9+4,FD9+13))),FD9+1)</f>
        <v>43960</v>
      </c>
      <c r="FF9" s="107">
        <f t="shared" ref="FF9" si="141">IF(NOT($R$6="Weekly"),IF(MOD(COLUMN(FF9)-COLUMN($Z$8),7)=0,FF11,IF($R$6="Daily",FE9,IF($R$6="Monthly",FE9+4,FE9+13))),FE9+1)</f>
        <v>43964</v>
      </c>
      <c r="FG9" s="107">
        <f t="shared" ref="FG9" si="142">IF(NOT($R$6="Weekly"),IF(MOD(COLUMN(FG9)-COLUMN($Z$8),7)=0,FG11,IF($R$6="Daily",FF9,IF($R$6="Monthly",FF9+4,FF9+13))),FF9+1)</f>
        <v>43968</v>
      </c>
      <c r="FH9" s="107">
        <f t="shared" ref="FH9" si="143">IF(NOT($R$6="Weekly"),IF(MOD(COLUMN(FH9)-COLUMN($Z$8),7)=0,FH11,IF($R$6="Daily",FG9,IF($R$6="Monthly",FG9+4,FG9+13))),FG9+1)</f>
        <v>43972</v>
      </c>
      <c r="FI9" s="107">
        <f t="shared" ref="FI9" si="144">IF(NOT($R$6="Weekly"),IF(MOD(COLUMN(FI9)-COLUMN($Z$8),7)=0,FI11,IF($R$6="Daily",FH9,IF($R$6="Monthly",FH9+4,FH9+13))),FH9+1)</f>
        <v>43976</v>
      </c>
      <c r="FJ9" s="107">
        <f t="shared" ref="FJ9" si="145">IF(NOT($R$6="Weekly"),IF(MOD(COLUMN(FJ9)-COLUMN($Z$8),7)=0,FJ11,IF($R$6="Daily",FI9,IF($R$6="Monthly",FI9+4,FI9+13))),FI9+1)</f>
        <v>43983</v>
      </c>
      <c r="FK9" s="107">
        <f t="shared" ref="FK9" si="146">IF(NOT($R$6="Weekly"),IF(MOD(COLUMN(FK9)-COLUMN($Z$8),7)=0,FK11,IF($R$6="Daily",FJ9,IF($R$6="Monthly",FJ9+4,FJ9+13))),FJ9+1)</f>
        <v>43987</v>
      </c>
      <c r="FL9" s="107">
        <f t="shared" ref="FL9" si="147">IF(NOT($R$6="Weekly"),IF(MOD(COLUMN(FL9)-COLUMN($Z$8),7)=0,FL11,IF($R$6="Daily",FK9,IF($R$6="Monthly",FK9+4,FK9+13))),FK9+1)</f>
        <v>43991</v>
      </c>
      <c r="FM9" s="107">
        <f t="shared" ref="FM9" si="148">IF(NOT($R$6="Weekly"),IF(MOD(COLUMN(FM9)-COLUMN($Z$8),7)=0,FM11,IF($R$6="Daily",FL9,IF($R$6="Monthly",FL9+4,FL9+13))),FL9+1)</f>
        <v>43995</v>
      </c>
      <c r="FN9" s="107">
        <f t="shared" ref="FN9" si="149">IF(NOT($R$6="Weekly"),IF(MOD(COLUMN(FN9)-COLUMN($Z$8),7)=0,FN11,IF($R$6="Daily",FM9,IF($R$6="Monthly",FM9+4,FM9+13))),FM9+1)</f>
        <v>43999</v>
      </c>
      <c r="FO9" s="107">
        <f t="shared" ref="FO9" si="150">IF(NOT($R$6="Weekly"),IF(MOD(COLUMN(FO9)-COLUMN($Z$8),7)=0,FO11,IF($R$6="Daily",FN9,IF($R$6="Monthly",FN9+4,FN9+13))),FN9+1)</f>
        <v>44003</v>
      </c>
      <c r="FP9" s="107">
        <f t="shared" ref="FP9" si="151">IF(NOT($R$6="Weekly"),IF(MOD(COLUMN(FP9)-COLUMN($Z$8),7)=0,FP11,IF($R$6="Daily",FO9,IF($R$6="Monthly",FO9+4,FO9+13))),FO9+1)</f>
        <v>44007</v>
      </c>
      <c r="FQ9" s="107">
        <f t="shared" ref="FQ9" si="152">IF(NOT($R$6="Weekly"),IF(MOD(COLUMN(FQ9)-COLUMN($Z$8),7)=0,FQ11,IF($R$6="Daily",FP9,IF($R$6="Monthly",FP9+4,FP9+13))),FP9+1)</f>
        <v>44013</v>
      </c>
      <c r="FR9" s="107">
        <f t="shared" ref="FR9" si="153">IF(NOT($R$6="Weekly"),IF(MOD(COLUMN(FR9)-COLUMN($Z$8),7)=0,FR11,IF($R$6="Daily",FQ9,IF($R$6="Monthly",FQ9+4,FQ9+13))),FQ9+1)</f>
        <v>44017</v>
      </c>
      <c r="FS9" s="107">
        <f t="shared" ref="FS9" si="154">IF(NOT($R$6="Weekly"),IF(MOD(COLUMN(FS9)-COLUMN($Z$8),7)=0,FS11,IF($R$6="Daily",FR9,IF($R$6="Monthly",FR9+4,FR9+13))),FR9+1)</f>
        <v>44021</v>
      </c>
      <c r="FT9" s="107">
        <f t="shared" ref="FT9" si="155">IF(NOT($R$6="Weekly"),IF(MOD(COLUMN(FT9)-COLUMN($Z$8),7)=0,FT11,IF($R$6="Daily",FS9,IF($R$6="Monthly",FS9+4,FS9+13))),FS9+1)</f>
        <v>44025</v>
      </c>
      <c r="FU9" s="107">
        <f t="shared" ref="FU9" si="156">IF(NOT($R$6="Weekly"),IF(MOD(COLUMN(FU9)-COLUMN($Z$8),7)=0,FU11,IF($R$6="Daily",FT9,IF($R$6="Monthly",FT9+4,FT9+13))),FT9+1)</f>
        <v>44029</v>
      </c>
      <c r="FV9" s="107">
        <f t="shared" ref="FV9" si="157">IF(NOT($R$6="Weekly"),IF(MOD(COLUMN(FV9)-COLUMN($Z$8),7)=0,FV11,IF($R$6="Daily",FU9,IF($R$6="Monthly",FU9+4,FU9+13))),FU9+1)</f>
        <v>44033</v>
      </c>
      <c r="FW9" s="107">
        <f t="shared" ref="FW9" si="158">IF(NOT($R$6="Weekly"),IF(MOD(COLUMN(FW9)-COLUMN($Z$8),7)=0,FW11,IF($R$6="Daily",FV9,IF($R$6="Monthly",FV9+4,FV9+13))),FV9+1)</f>
        <v>44037</v>
      </c>
      <c r="FX9" s="107">
        <f t="shared" ref="FX9" si="159">IF(NOT($R$6="Weekly"),IF(MOD(COLUMN(FX9)-COLUMN($Z$8),7)=0,FX11,IF($R$6="Daily",FW9,IF($R$6="Monthly",FW9+4,FW9+13))),FW9+1)</f>
        <v>44044</v>
      </c>
      <c r="FY9" s="107">
        <f t="shared" ref="FY9" si="160">IF(NOT($R$6="Weekly"),IF(MOD(COLUMN(FY9)-COLUMN($Z$8),7)=0,FY11,IF($R$6="Daily",FX9,IF($R$6="Monthly",FX9+4,FX9+13))),FX9+1)</f>
        <v>44048</v>
      </c>
      <c r="FZ9" s="107">
        <f t="shared" ref="FZ9" si="161">IF(NOT($R$6="Weekly"),IF(MOD(COLUMN(FZ9)-COLUMN($Z$8),7)=0,FZ11,IF($R$6="Daily",FY9,IF($R$6="Monthly",FY9+4,FY9+13))),FY9+1)</f>
        <v>44052</v>
      </c>
      <c r="GA9" s="107">
        <f t="shared" ref="GA9" si="162">IF(NOT($R$6="Weekly"),IF(MOD(COLUMN(GA9)-COLUMN($Z$8),7)=0,GA11,IF($R$6="Daily",FZ9,IF($R$6="Monthly",FZ9+4,FZ9+13))),FZ9+1)</f>
        <v>44056</v>
      </c>
      <c r="GB9" s="107">
        <f t="shared" ref="GB9" si="163">IF(NOT($R$6="Weekly"),IF(MOD(COLUMN(GB9)-COLUMN($Z$8),7)=0,GB11,IF($R$6="Daily",GA9,IF($R$6="Monthly",GA9+4,GA9+13))),GA9+1)</f>
        <v>44060</v>
      </c>
      <c r="GC9" s="107">
        <f t="shared" ref="GC9" si="164">IF(NOT($R$6="Weekly"),IF(MOD(COLUMN(GC9)-COLUMN($Z$8),7)=0,GC11,IF($R$6="Daily",GB9,IF($R$6="Monthly",GB9+4,GB9+13))),GB9+1)</f>
        <v>44064</v>
      </c>
      <c r="GD9" s="107">
        <f t="shared" ref="GD9" si="165">IF(NOT($R$6="Weekly"),IF(MOD(COLUMN(GD9)-COLUMN($Z$8),7)=0,GD11,IF($R$6="Daily",GC9,IF($R$6="Monthly",GC9+4,GC9+13))),GC9+1)</f>
        <v>44068</v>
      </c>
      <c r="GE9" s="107">
        <f t="shared" ref="GE9" si="166">IF(NOT($R$6="Weekly"),IF(MOD(COLUMN(GE9)-COLUMN($Z$8),7)=0,GE11,IF($R$6="Daily",GD9,IF($R$6="Monthly",GD9+4,GD9+13))),GD9+1)</f>
        <v>44075</v>
      </c>
      <c r="GF9" s="107">
        <f t="shared" ref="GF9" si="167">IF(NOT($R$6="Weekly"),IF(MOD(COLUMN(GF9)-COLUMN($Z$8),7)=0,GF11,IF($R$6="Daily",GE9,IF($R$6="Monthly",GE9+4,GE9+13))),GE9+1)</f>
        <v>44079</v>
      </c>
      <c r="GG9" s="107">
        <f t="shared" ref="GG9" si="168">IF(NOT($R$6="Weekly"),IF(MOD(COLUMN(GG9)-COLUMN($Z$8),7)=0,GG11,IF($R$6="Daily",GF9,IF($R$6="Monthly",GF9+4,GF9+13))),GF9+1)</f>
        <v>44083</v>
      </c>
      <c r="GH9" s="107">
        <f t="shared" ref="GH9" si="169">IF(NOT($R$6="Weekly"),IF(MOD(COLUMN(GH9)-COLUMN($Z$8),7)=0,GH11,IF($R$6="Daily",GG9,IF($R$6="Monthly",GG9+4,GG9+13))),GG9+1)</f>
        <v>44087</v>
      </c>
      <c r="GI9" s="107">
        <f t="shared" ref="GI9" si="170">IF(NOT($R$6="Weekly"),IF(MOD(COLUMN(GI9)-COLUMN($Z$8),7)=0,GI11,IF($R$6="Daily",GH9,IF($R$6="Monthly",GH9+4,GH9+13))),GH9+1)</f>
        <v>44091</v>
      </c>
      <c r="GJ9" s="107">
        <f t="shared" ref="GJ9" si="171">IF(NOT($R$6="Weekly"),IF(MOD(COLUMN(GJ9)-COLUMN($Z$8),7)=0,GJ11,IF($R$6="Daily",GI9,IF($R$6="Monthly",GI9+4,GI9+13))),GI9+1)</f>
        <v>44095</v>
      </c>
      <c r="GK9" s="107">
        <f t="shared" ref="GK9" si="172">IF(NOT($R$6="Weekly"),IF(MOD(COLUMN(GK9)-COLUMN($Z$8),7)=0,GK11,IF($R$6="Daily",GJ9,IF($R$6="Monthly",GJ9+4,GJ9+13))),GJ9+1)</f>
        <v>44099</v>
      </c>
      <c r="GL9" s="107">
        <f t="shared" ref="GL9" si="173">IF(NOT($R$6="Weekly"),IF(MOD(COLUMN(GL9)-COLUMN($Z$8),7)=0,GL11,IF($R$6="Daily",GK9,IF($R$6="Monthly",GK9+4,GK9+13))),GK9+1)</f>
        <v>44105</v>
      </c>
      <c r="GM9" s="107">
        <f t="shared" ref="GM9" si="174">IF(NOT($R$6="Weekly"),IF(MOD(COLUMN(GM9)-COLUMN($Z$8),7)=0,GM11,IF($R$6="Daily",GL9,IF($R$6="Monthly",GL9+4,GL9+13))),GL9+1)</f>
        <v>44109</v>
      </c>
      <c r="GN9" s="107">
        <f t="shared" ref="GN9" si="175">IF(NOT($R$6="Weekly"),IF(MOD(COLUMN(GN9)-COLUMN($Z$8),7)=0,GN11,IF($R$6="Daily",GM9,IF($R$6="Monthly",GM9+4,GM9+13))),GM9+1)</f>
        <v>44113</v>
      </c>
      <c r="GO9" s="107">
        <f t="shared" ref="GO9" si="176">IF(NOT($R$6="Weekly"),IF(MOD(COLUMN(GO9)-COLUMN($Z$8),7)=0,GO11,IF($R$6="Daily",GN9,IF($R$6="Monthly",GN9+4,GN9+13))),GN9+1)</f>
        <v>44117</v>
      </c>
      <c r="GP9" s="107">
        <f t="shared" ref="GP9" si="177">IF(NOT($R$6="Weekly"),IF(MOD(COLUMN(GP9)-COLUMN($Z$8),7)=0,GP11,IF($R$6="Daily",GO9,IF($R$6="Monthly",GO9+4,GO9+13))),GO9+1)</f>
        <v>44121</v>
      </c>
      <c r="GQ9" s="107">
        <f t="shared" ref="GQ9" si="178">IF(NOT($R$6="Weekly"),IF(MOD(COLUMN(GQ9)-COLUMN($Z$8),7)=0,GQ11,IF($R$6="Daily",GP9,IF($R$6="Monthly",GP9+4,GP9+13))),GP9+1)</f>
        <v>44125</v>
      </c>
      <c r="GR9" s="107">
        <f t="shared" ref="GR9" si="179">IF(NOT($R$6="Weekly"),IF(MOD(COLUMN(GR9)-COLUMN($Z$8),7)=0,GR11,IF($R$6="Daily",GQ9,IF($R$6="Monthly",GQ9+4,GQ9+13))),GQ9+1)</f>
        <v>44129</v>
      </c>
      <c r="GS9" s="107">
        <f t="shared" ref="GS9" si="180">IF(NOT($R$6="Weekly"),IF(MOD(COLUMN(GS9)-COLUMN($Z$8),7)=0,GS11,IF($R$6="Daily",GR9,IF($R$6="Monthly",GR9+4,GR9+13))),GR9+1)</f>
        <v>44136</v>
      </c>
      <c r="GT9" s="107">
        <f t="shared" ref="GT9" si="181">IF(NOT($R$6="Weekly"),IF(MOD(COLUMN(GT9)-COLUMN($Z$8),7)=0,GT11,IF($R$6="Daily",GS9,IF($R$6="Monthly",GS9+4,GS9+13))),GS9+1)</f>
        <v>44140</v>
      </c>
      <c r="GU9" s="107">
        <f t="shared" ref="GU9" si="182">IF(NOT($R$6="Weekly"),IF(MOD(COLUMN(GU9)-COLUMN($Z$8),7)=0,GU11,IF($R$6="Daily",GT9,IF($R$6="Monthly",GT9+4,GT9+13))),GT9+1)</f>
        <v>44144</v>
      </c>
      <c r="GV9" s="107">
        <f t="shared" ref="GV9" si="183">IF(NOT($R$6="Weekly"),IF(MOD(COLUMN(GV9)-COLUMN($Z$8),7)=0,GV11,IF($R$6="Daily",GU9,IF($R$6="Monthly",GU9+4,GU9+13))),GU9+1)</f>
        <v>44148</v>
      </c>
      <c r="GW9" s="107">
        <f t="shared" ref="GW9" si="184">IF(NOT($R$6="Weekly"),IF(MOD(COLUMN(GW9)-COLUMN($Z$8),7)=0,GW11,IF($R$6="Daily",GV9,IF($R$6="Monthly",GV9+4,GV9+13))),GV9+1)</f>
        <v>44152</v>
      </c>
      <c r="GX9" s="107">
        <f t="shared" ref="GX9" si="185">IF(NOT($R$6="Weekly"),IF(MOD(COLUMN(GX9)-COLUMN($Z$8),7)=0,GX11,IF($R$6="Daily",GW9,IF($R$6="Monthly",GW9+4,GW9+13))),GW9+1)</f>
        <v>44156</v>
      </c>
      <c r="GY9" s="107">
        <f t="shared" ref="GY9" si="186">IF(NOT($R$6="Weekly"),IF(MOD(COLUMN(GY9)-COLUMN($Z$8),7)=0,GY11,IF($R$6="Daily",GX9,IF($R$6="Monthly",GX9+4,GX9+13))),GX9+1)</f>
        <v>44160</v>
      </c>
      <c r="GZ9" s="107">
        <f t="shared" ref="GZ9" si="187">IF(NOT($R$6="Weekly"),IF(MOD(COLUMN(GZ9)-COLUMN($Z$8),7)=0,GZ11,IF($R$6="Daily",GY9,IF($R$6="Monthly",GY9+4,GY9+13))),GY9+1)</f>
        <v>44166</v>
      </c>
      <c r="HA9" s="107">
        <f t="shared" ref="HA9" si="188">IF(NOT($R$6="Weekly"),IF(MOD(COLUMN(HA9)-COLUMN($Z$8),7)=0,HA11,IF($R$6="Daily",GZ9,IF($R$6="Monthly",GZ9+4,GZ9+13))),GZ9+1)</f>
        <v>44170</v>
      </c>
      <c r="HB9" s="107">
        <f t="shared" ref="HB9" si="189">IF(NOT($R$6="Weekly"),IF(MOD(COLUMN(HB9)-COLUMN($Z$8),7)=0,HB11,IF($R$6="Daily",HA9,IF($R$6="Monthly",HA9+4,HA9+13))),HA9+1)</f>
        <v>44174</v>
      </c>
      <c r="HC9" s="107">
        <f t="shared" ref="HC9" si="190">IF(NOT($R$6="Weekly"),IF(MOD(COLUMN(HC9)-COLUMN($Z$8),7)=0,HC11,IF($R$6="Daily",HB9,IF($R$6="Monthly",HB9+4,HB9+13))),HB9+1)</f>
        <v>44178</v>
      </c>
      <c r="HD9" s="107">
        <f t="shared" ref="HD9" si="191">IF(NOT($R$6="Weekly"),IF(MOD(COLUMN(HD9)-COLUMN($Z$8),7)=0,HD11,IF($R$6="Daily",HC9,IF($R$6="Monthly",HC9+4,HC9+13))),HC9+1)</f>
        <v>44182</v>
      </c>
      <c r="HE9" s="107">
        <f t="shared" ref="HE9" si="192">IF(NOT($R$6="Weekly"),IF(MOD(COLUMN(HE9)-COLUMN($Z$8),7)=0,HE11,IF($R$6="Daily",HD9,IF($R$6="Monthly",HD9+4,HD9+13))),HD9+1)</f>
        <v>44186</v>
      </c>
      <c r="HF9" s="107">
        <f t="shared" ref="HF9" si="193">IF(NOT($R$6="Weekly"),IF(MOD(COLUMN(HF9)-COLUMN($Z$8),7)=0,HF11,IF($R$6="Daily",HE9,IF($R$6="Monthly",HE9+4,HE9+13))),HE9+1)</f>
        <v>44190</v>
      </c>
      <c r="HG9" s="107">
        <f t="shared" ref="HG9" si="194">IF(NOT($R$6="Weekly"),IF(MOD(COLUMN(HG9)-COLUMN($Z$8),7)=0,HG11,IF($R$6="Daily",HF9,IF($R$6="Monthly",HF9+4,HF9+13))),HF9+1)</f>
        <v>44197</v>
      </c>
      <c r="HH9" s="107">
        <f t="shared" ref="HH9" si="195">IF(NOT($R$6="Weekly"),IF(MOD(COLUMN(HH9)-COLUMN($Z$8),7)=0,HH11,IF($R$6="Daily",HG9,IF($R$6="Monthly",HG9+4,HG9+13))),HG9+1)</f>
        <v>44201</v>
      </c>
      <c r="HI9" s="107">
        <f t="shared" ref="HI9" si="196">IF(NOT($R$6="Weekly"),IF(MOD(COLUMN(HI9)-COLUMN($Z$8),7)=0,HI11,IF($R$6="Daily",HH9,IF($R$6="Monthly",HH9+4,HH9+13))),HH9+1)</f>
        <v>44205</v>
      </c>
      <c r="HJ9" s="107">
        <f t="shared" ref="HJ9" si="197">IF(NOT($R$6="Weekly"),IF(MOD(COLUMN(HJ9)-COLUMN($Z$8),7)=0,HJ11,IF($R$6="Daily",HI9,IF($R$6="Monthly",HI9+4,HI9+13))),HI9+1)</f>
        <v>44209</v>
      </c>
      <c r="HK9" s="107">
        <f t="shared" ref="HK9" si="198">IF(NOT($R$6="Weekly"),IF(MOD(COLUMN(HK9)-COLUMN($Z$8),7)=0,HK11,IF($R$6="Daily",HJ9,IF($R$6="Monthly",HJ9+4,HJ9+13))),HJ9+1)</f>
        <v>44213</v>
      </c>
      <c r="HL9" s="107">
        <f t="shared" ref="HL9" si="199">IF(NOT($R$6="Weekly"),IF(MOD(COLUMN(HL9)-COLUMN($Z$8),7)=0,HL11,IF($R$6="Daily",HK9,IF($R$6="Monthly",HK9+4,HK9+13))),HK9+1)</f>
        <v>44217</v>
      </c>
      <c r="HM9" s="107">
        <f t="shared" ref="HM9" si="200">IF(NOT($R$6="Weekly"),IF(MOD(COLUMN(HM9)-COLUMN($Z$8),7)=0,HM11,IF($R$6="Daily",HL9,IF($R$6="Monthly",HL9+4,HL9+13))),HL9+1)</f>
        <v>44221</v>
      </c>
      <c r="HN9" s="107">
        <f t="shared" ref="HN9" si="201">IF(NOT($R$6="Weekly"),IF(MOD(COLUMN(HN9)-COLUMN($Z$8),7)=0,HN11,IF($R$6="Daily",HM9,IF($R$6="Monthly",HM9+4,HM9+13))),HM9+1)</f>
        <v>44228</v>
      </c>
      <c r="HO9" s="107">
        <f t="shared" ref="HO9" si="202">IF(NOT($R$6="Weekly"),IF(MOD(COLUMN(HO9)-COLUMN($Z$8),7)=0,HO11,IF($R$6="Daily",HN9,IF($R$6="Monthly",HN9+4,HN9+13))),HN9+1)</f>
        <v>44232</v>
      </c>
      <c r="HP9" s="107">
        <f t="shared" ref="HP9" si="203">IF(NOT($R$6="Weekly"),IF(MOD(COLUMN(HP9)-COLUMN($Z$8),7)=0,HP11,IF($R$6="Daily",HO9,IF($R$6="Monthly",HO9+4,HO9+13))),HO9+1)</f>
        <v>44236</v>
      </c>
      <c r="HQ9" s="107">
        <f t="shared" ref="HQ9" si="204">IF(NOT($R$6="Weekly"),IF(MOD(COLUMN(HQ9)-COLUMN($Z$8),7)=0,HQ11,IF($R$6="Daily",HP9,IF($R$6="Monthly",HP9+4,HP9+13))),HP9+1)</f>
        <v>44240</v>
      </c>
      <c r="HR9" s="107">
        <f t="shared" ref="HR9" si="205">IF(NOT($R$6="Weekly"),IF(MOD(COLUMN(HR9)-COLUMN($Z$8),7)=0,HR11,IF($R$6="Daily",HQ9,IF($R$6="Monthly",HQ9+4,HQ9+13))),HQ9+1)</f>
        <v>44244</v>
      </c>
      <c r="HS9" s="107">
        <f t="shared" ref="HS9" si="206">IF(NOT($R$6="Weekly"),IF(MOD(COLUMN(HS9)-COLUMN($Z$8),7)=0,HS11,IF($R$6="Daily",HR9,IF($R$6="Monthly",HR9+4,HR9+13))),HR9+1)</f>
        <v>44248</v>
      </c>
      <c r="HT9" s="107">
        <f t="shared" ref="HT9" si="207">IF(NOT($R$6="Weekly"),IF(MOD(COLUMN(HT9)-COLUMN($Z$8),7)=0,HT11,IF($R$6="Daily",HS9,IF($R$6="Monthly",HS9+4,HS9+13))),HS9+1)</f>
        <v>44252</v>
      </c>
      <c r="HU9" s="107">
        <f t="shared" ref="HU9" si="208">IF(NOT($R$6="Weekly"),IF(MOD(COLUMN(HU9)-COLUMN($Z$8),7)=0,HU11,IF($R$6="Daily",HT9,IF($R$6="Monthly",HT9+4,HT9+13))),HT9+1)</f>
        <v>44256</v>
      </c>
      <c r="HV9" s="107">
        <f t="shared" ref="HV9" si="209">IF(NOT($R$6="Weekly"),IF(MOD(COLUMN(HV9)-COLUMN($Z$8),7)=0,HV11,IF($R$6="Daily",HU9,IF($R$6="Monthly",HU9+4,HU9+13))),HU9+1)</f>
        <v>44260</v>
      </c>
      <c r="HW9" s="107">
        <f t="shared" ref="HW9" si="210">IF(NOT($R$6="Weekly"),IF(MOD(COLUMN(HW9)-COLUMN($Z$8),7)=0,HW11,IF($R$6="Daily",HV9,IF($R$6="Monthly",HV9+4,HV9+13))),HV9+1)</f>
        <v>44264</v>
      </c>
      <c r="HX9" s="107">
        <f t="shared" ref="HX9" si="211">IF(NOT($R$6="Weekly"),IF(MOD(COLUMN(HX9)-COLUMN($Z$8),7)=0,HX11,IF($R$6="Daily",HW9,IF($R$6="Monthly",HW9+4,HW9+13))),HW9+1)</f>
        <v>44268</v>
      </c>
      <c r="HY9" s="107">
        <f t="shared" ref="HY9" si="212">IF(NOT($R$6="Weekly"),IF(MOD(COLUMN(HY9)-COLUMN($Z$8),7)=0,HY11,IF($R$6="Daily",HX9,IF($R$6="Monthly",HX9+4,HX9+13))),HX9+1)</f>
        <v>44272</v>
      </c>
      <c r="HZ9" s="107">
        <f t="shared" ref="HZ9" si="213">IF(NOT($R$6="Weekly"),IF(MOD(COLUMN(HZ9)-COLUMN($Z$8),7)=0,HZ11,IF($R$6="Daily",HY9,IF($R$6="Monthly",HY9+4,HY9+13))),HY9+1)</f>
        <v>44276</v>
      </c>
      <c r="IA9" s="107">
        <f t="shared" ref="IA9" si="214">IF(NOT($R$6="Weekly"),IF(MOD(COLUMN(IA9)-COLUMN($Z$8),7)=0,IA11,IF($R$6="Daily",HZ9,IF($R$6="Monthly",HZ9+4,HZ9+13))),HZ9+1)</f>
        <v>44280</v>
      </c>
      <c r="IB9" s="107">
        <f t="shared" ref="IB9" si="215">IF(NOT($R$6="Weekly"),IF(MOD(COLUMN(IB9)-COLUMN($Z$8),7)=0,IB11,IF($R$6="Daily",IA9,IF($R$6="Monthly",IA9+4,IA9+13))),IA9+1)</f>
        <v>44287</v>
      </c>
      <c r="IC9" s="107">
        <f t="shared" ref="IC9" si="216">IF(NOT($R$6="Weekly"),IF(MOD(COLUMN(IC9)-COLUMN($Z$8),7)=0,IC11,IF($R$6="Daily",IB9,IF($R$6="Monthly",IB9+4,IB9+13))),IB9+1)</f>
        <v>44291</v>
      </c>
      <c r="ID9" s="107">
        <f t="shared" ref="ID9" si="217">IF(NOT($R$6="Weekly"),IF(MOD(COLUMN(ID9)-COLUMN($Z$8),7)=0,ID11,IF($R$6="Daily",IC9,IF($R$6="Monthly",IC9+4,IC9+13))),IC9+1)</f>
        <v>44295</v>
      </c>
      <c r="IE9" s="107">
        <f t="shared" ref="IE9" si="218">IF(NOT($R$6="Weekly"),IF(MOD(COLUMN(IE9)-COLUMN($Z$8),7)=0,IE11,IF($R$6="Daily",ID9,IF($R$6="Monthly",ID9+4,ID9+13))),ID9+1)</f>
        <v>44299</v>
      </c>
      <c r="IF9" s="107">
        <f t="shared" ref="IF9" si="219">IF(NOT($R$6="Weekly"),IF(MOD(COLUMN(IF9)-COLUMN($Z$8),7)=0,IF11,IF($R$6="Daily",IE9,IF($R$6="Monthly",IE9+4,IE9+13))),IE9+1)</f>
        <v>44303</v>
      </c>
      <c r="IG9" s="107">
        <f t="shared" ref="IG9" si="220">IF(NOT($R$6="Weekly"),IF(MOD(COLUMN(IG9)-COLUMN($Z$8),7)=0,IG11,IF($R$6="Daily",IF9,IF($R$6="Monthly",IF9+4,IF9+13))),IF9+1)</f>
        <v>44307</v>
      </c>
      <c r="IH9" s="107">
        <f t="shared" ref="IH9" si="221">IF(NOT($R$6="Weekly"),IF(MOD(COLUMN(IH9)-COLUMN($Z$8),7)=0,IH11,IF($R$6="Daily",IG9,IF($R$6="Monthly",IG9+4,IG9+13))),IG9+1)</f>
        <v>44311</v>
      </c>
      <c r="II9" s="107">
        <f t="shared" ref="II9" si="222">IF(NOT($R$6="Weekly"),IF(MOD(COLUMN(II9)-COLUMN($Z$8),7)=0,II11,IF($R$6="Daily",IH9,IF($R$6="Monthly",IH9+4,IH9+13))),IH9+1)</f>
        <v>44317</v>
      </c>
      <c r="IJ9" s="107">
        <f t="shared" ref="IJ9" si="223">IF(NOT($R$6="Weekly"),IF(MOD(COLUMN(IJ9)-COLUMN($Z$8),7)=0,IJ11,IF($R$6="Daily",II9,IF($R$6="Monthly",II9+4,II9+13))),II9+1)</f>
        <v>44321</v>
      </c>
      <c r="IK9" s="107">
        <f t="shared" ref="IK9" si="224">IF(NOT($R$6="Weekly"),IF(MOD(COLUMN(IK9)-COLUMN($Z$8),7)=0,IK11,IF($R$6="Daily",IJ9,IF($R$6="Monthly",IJ9+4,IJ9+13))),IJ9+1)</f>
        <v>44325</v>
      </c>
      <c r="IL9" s="107">
        <f t="shared" ref="IL9" si="225">IF(NOT($R$6="Weekly"),IF(MOD(COLUMN(IL9)-COLUMN($Z$8),7)=0,IL11,IF($R$6="Daily",IK9,IF($R$6="Monthly",IK9+4,IK9+13))),IK9+1)</f>
        <v>44329</v>
      </c>
      <c r="IM9" s="107">
        <f t="shared" ref="IM9" si="226">IF(NOT($R$6="Weekly"),IF(MOD(COLUMN(IM9)-COLUMN($Z$8),7)=0,IM11,IF($R$6="Daily",IL9,IF($R$6="Monthly",IL9+4,IL9+13))),IL9+1)</f>
        <v>44333</v>
      </c>
      <c r="IN9" s="107">
        <f t="shared" ref="IN9" si="227">IF(NOT($R$6="Weekly"),IF(MOD(COLUMN(IN9)-COLUMN($Z$8),7)=0,IN11,IF($R$6="Daily",IM9,IF($R$6="Monthly",IM9+4,IM9+13))),IM9+1)</f>
        <v>44337</v>
      </c>
      <c r="IO9" s="107">
        <f t="shared" ref="IO9" si="228">IF(NOT($R$6="Weekly"),IF(MOD(COLUMN(IO9)-COLUMN($Z$8),7)=0,IO11,IF($R$6="Daily",IN9,IF($R$6="Monthly",IN9+4,IN9+13))),IN9+1)</f>
        <v>44341</v>
      </c>
      <c r="IP9" s="107">
        <f t="shared" ref="IP9" si="229">IF(NOT($R$6="Weekly"),IF(MOD(COLUMN(IP9)-COLUMN($Z$8),7)=0,IP11,IF($R$6="Daily",IO9,IF($R$6="Monthly",IO9+4,IO9+13))),IO9+1)</f>
        <v>44348</v>
      </c>
      <c r="IQ9" s="107">
        <f t="shared" ref="IQ9" si="230">IF(NOT($R$6="Weekly"),IF(MOD(COLUMN(IQ9)-COLUMN($Z$8),7)=0,IQ11,IF($R$6="Daily",IP9,IF($R$6="Monthly",IP9+4,IP9+13))),IP9+1)</f>
        <v>44352</v>
      </c>
      <c r="IR9" s="107">
        <f t="shared" ref="IR9" si="231">IF(NOT($R$6="Weekly"),IF(MOD(COLUMN(IR9)-COLUMN($Z$8),7)=0,IR11,IF($R$6="Daily",IQ9,IF($R$6="Monthly",IQ9+4,IQ9+13))),IQ9+1)</f>
        <v>44356</v>
      </c>
      <c r="IS9" s="107">
        <f t="shared" ref="IS9" si="232">IF(NOT($R$6="Weekly"),IF(MOD(COLUMN(IS9)-COLUMN($Z$8),7)=0,IS11,IF($R$6="Daily",IR9,IF($R$6="Monthly",IR9+4,IR9+13))),IR9+1)</f>
        <v>44360</v>
      </c>
      <c r="IT9" s="107">
        <f t="shared" ref="IT9" si="233">IF(NOT($R$6="Weekly"),IF(MOD(COLUMN(IT9)-COLUMN($Z$8),7)=0,IT11,IF($R$6="Daily",IS9,IF($R$6="Monthly",IS9+4,IS9+13))),IS9+1)</f>
        <v>44364</v>
      </c>
      <c r="IU9" s="107">
        <f t="shared" ref="IU9" si="234">IF(NOT($R$6="Weekly"),IF(MOD(COLUMN(IU9)-COLUMN($Z$8),7)=0,IU11,IF($R$6="Daily",IT9,IF($R$6="Monthly",IT9+4,IT9+13))),IT9+1)</f>
        <v>44368</v>
      </c>
      <c r="IV9" s="107">
        <f t="shared" ref="IV9" si="235">IF(NOT($R$6="Weekly"),IF(MOD(COLUMN(IV9)-COLUMN($Z$8),7)=0,IV11,IF($R$6="Daily",IU9,IF($R$6="Monthly",IU9+4,IU9+13))),IU9+1)</f>
        <v>44372</v>
      </c>
      <c r="IW9" s="107">
        <f t="shared" ref="IW9" si="236">IF(NOT($R$6="Weekly"),IF(MOD(COLUMN(IW9)-COLUMN($Z$8),7)=0,IW11,IF($R$6="Daily",IV9,IF($R$6="Monthly",IV9+4,IV9+13))),IV9+1)</f>
        <v>44378</v>
      </c>
      <c r="IX9" s="107">
        <f t="shared" ref="IX9" si="237">IF(NOT($R$6="Weekly"),IF(MOD(COLUMN(IX9)-COLUMN($Z$8),7)=0,IX11,IF($R$6="Daily",IW9,IF($R$6="Monthly",IW9+4,IW9+13))),IW9+1)</f>
        <v>44382</v>
      </c>
      <c r="IY9" s="107">
        <f t="shared" ref="IY9" si="238">IF(NOT($R$6="Weekly"),IF(MOD(COLUMN(IY9)-COLUMN($Z$8),7)=0,IY11,IF($R$6="Daily",IX9,IF($R$6="Monthly",IX9+4,IX9+13))),IX9+1)</f>
        <v>44386</v>
      </c>
      <c r="IZ9" s="107">
        <f t="shared" ref="IZ9" si="239">IF(NOT($R$6="Weekly"),IF(MOD(COLUMN(IZ9)-COLUMN($Z$8),7)=0,IZ11,IF($R$6="Daily",IY9,IF($R$6="Monthly",IY9+4,IY9+13))),IY9+1)</f>
        <v>44390</v>
      </c>
      <c r="JA9" s="107">
        <f t="shared" ref="JA9" si="240">IF(NOT($R$6="Weekly"),IF(MOD(COLUMN(JA9)-COLUMN($Z$8),7)=0,JA11,IF($R$6="Daily",IZ9,IF($R$6="Monthly",IZ9+4,IZ9+13))),IZ9+1)</f>
        <v>44394</v>
      </c>
      <c r="JB9" s="107">
        <f t="shared" ref="JB9" si="241">IF(NOT($R$6="Weekly"),IF(MOD(COLUMN(JB9)-COLUMN($Z$8),7)=0,JB11,IF($R$6="Daily",JA9,IF($R$6="Monthly",JA9+4,JA9+13))),JA9+1)</f>
        <v>44398</v>
      </c>
      <c r="JC9" s="107">
        <f t="shared" ref="JC9" si="242">IF(NOT($R$6="Weekly"),IF(MOD(COLUMN(JC9)-COLUMN($Z$8),7)=0,JC11,IF($R$6="Daily",JB9,IF($R$6="Monthly",JB9+4,JB9+13))),JB9+1)</f>
        <v>44402</v>
      </c>
      <c r="JD9" s="107">
        <f t="shared" ref="JD9" si="243">IF(NOT($R$6="Weekly"),IF(MOD(COLUMN(JD9)-COLUMN($Z$8),7)=0,JD11,IF($R$6="Daily",JC9,IF($R$6="Monthly",JC9+4,JC9+13))),JC9+1)</f>
        <v>44409</v>
      </c>
      <c r="JE9" s="107">
        <f t="shared" ref="JE9" si="244">IF(NOT($R$6="Weekly"),IF(MOD(COLUMN(JE9)-COLUMN($Z$8),7)=0,JE11,IF($R$6="Daily",JD9,IF($R$6="Monthly",JD9+4,JD9+13))),JD9+1)</f>
        <v>44413</v>
      </c>
      <c r="JF9" s="107">
        <f t="shared" ref="JF9" si="245">IF(NOT($R$6="Weekly"),IF(MOD(COLUMN(JF9)-COLUMN($Z$8),7)=0,JF11,IF($R$6="Daily",JE9,IF($R$6="Monthly",JE9+4,JE9+13))),JE9+1)</f>
        <v>44417</v>
      </c>
      <c r="JG9" s="107">
        <f t="shared" ref="JG9" si="246">IF(NOT($R$6="Weekly"),IF(MOD(COLUMN(JG9)-COLUMN($Z$8),7)=0,JG11,IF($R$6="Daily",JF9,IF($R$6="Monthly",JF9+4,JF9+13))),JF9+1)</f>
        <v>44421</v>
      </c>
      <c r="JH9" s="107">
        <f t="shared" ref="JH9" si="247">IF(NOT($R$6="Weekly"),IF(MOD(COLUMN(JH9)-COLUMN($Z$8),7)=0,JH11,IF($R$6="Daily",JG9,IF($R$6="Monthly",JG9+4,JG9+13))),JG9+1)</f>
        <v>44425</v>
      </c>
      <c r="JI9" s="107">
        <f t="shared" ref="JI9" si="248">IF(NOT($R$6="Weekly"),IF(MOD(COLUMN(JI9)-COLUMN($Z$8),7)=0,JI11,IF($R$6="Daily",JH9,IF($R$6="Monthly",JH9+4,JH9+13))),JH9+1)</f>
        <v>44429</v>
      </c>
      <c r="JJ9" s="107">
        <f t="shared" ref="JJ9" si="249">IF(NOT($R$6="Weekly"),IF(MOD(COLUMN(JJ9)-COLUMN($Z$8),7)=0,JJ11,IF($R$6="Daily",JI9,IF($R$6="Monthly",JI9+4,JI9+13))),JI9+1)</f>
        <v>44433</v>
      </c>
      <c r="JK9" s="107">
        <f t="shared" ref="JK9" si="250">IF(NOT($R$6="Weekly"),IF(MOD(COLUMN(JK9)-COLUMN($Z$8),7)=0,JK11,IF($R$6="Daily",JJ9,IF($R$6="Monthly",JJ9+4,JJ9+13))),JJ9+1)</f>
        <v>44440</v>
      </c>
      <c r="JL9" s="107">
        <f t="shared" ref="JL9" si="251">IF(NOT($R$6="Weekly"),IF(MOD(COLUMN(JL9)-COLUMN($Z$8),7)=0,JL11,IF($R$6="Daily",JK9,IF($R$6="Monthly",JK9+4,JK9+13))),JK9+1)</f>
        <v>44444</v>
      </c>
      <c r="JM9" s="107">
        <f t="shared" ref="JM9" si="252">IF(NOT($R$6="Weekly"),IF(MOD(COLUMN(JM9)-COLUMN($Z$8),7)=0,JM11,IF($R$6="Daily",JL9,IF($R$6="Monthly",JL9+4,JL9+13))),JL9+1)</f>
        <v>44448</v>
      </c>
      <c r="JN9" s="107">
        <f t="shared" ref="JN9" si="253">IF(NOT($R$6="Weekly"),IF(MOD(COLUMN(JN9)-COLUMN($Z$8),7)=0,JN11,IF($R$6="Daily",JM9,IF($R$6="Monthly",JM9+4,JM9+13))),JM9+1)</f>
        <v>44452</v>
      </c>
      <c r="JO9" s="107">
        <f t="shared" ref="JO9" si="254">IF(NOT($R$6="Weekly"),IF(MOD(COLUMN(JO9)-COLUMN($Z$8),7)=0,JO11,IF($R$6="Daily",JN9,IF($R$6="Monthly",JN9+4,JN9+13))),JN9+1)</f>
        <v>44456</v>
      </c>
      <c r="JP9" s="107">
        <f t="shared" ref="JP9" si="255">IF(NOT($R$6="Weekly"),IF(MOD(COLUMN(JP9)-COLUMN($Z$8),7)=0,JP11,IF($R$6="Daily",JO9,IF($R$6="Monthly",JO9+4,JO9+13))),JO9+1)</f>
        <v>44460</v>
      </c>
      <c r="JQ9" s="107">
        <f t="shared" ref="JQ9" si="256">IF(NOT($R$6="Weekly"),IF(MOD(COLUMN(JQ9)-COLUMN($Z$8),7)=0,JQ11,IF($R$6="Daily",JP9,IF($R$6="Monthly",JP9+4,JP9+13))),JP9+1)</f>
        <v>44464</v>
      </c>
      <c r="JR9" s="107">
        <f t="shared" ref="JR9" si="257">IF(NOT($R$6="Weekly"),IF(MOD(COLUMN(JR9)-COLUMN($Z$8),7)=0,JR11,IF($R$6="Daily",JQ9,IF($R$6="Monthly",JQ9+4,JQ9+13))),JQ9+1)</f>
        <v>44470</v>
      </c>
      <c r="JS9" s="107">
        <f t="shared" ref="JS9" si="258">IF(NOT($R$6="Weekly"),IF(MOD(COLUMN(JS9)-COLUMN($Z$8),7)=0,JS11,IF($R$6="Daily",JR9,IF($R$6="Monthly",JR9+4,JR9+13))),JR9+1)</f>
        <v>44474</v>
      </c>
      <c r="JT9" s="107">
        <f t="shared" ref="JT9" si="259">IF(NOT($R$6="Weekly"),IF(MOD(COLUMN(JT9)-COLUMN($Z$8),7)=0,JT11,IF($R$6="Daily",JS9,IF($R$6="Monthly",JS9+4,JS9+13))),JS9+1)</f>
        <v>44478</v>
      </c>
      <c r="JU9" s="107">
        <f t="shared" ref="JU9" si="260">IF(NOT($R$6="Weekly"),IF(MOD(COLUMN(JU9)-COLUMN($Z$8),7)=0,JU11,IF($R$6="Daily",JT9,IF($R$6="Monthly",JT9+4,JT9+13))),JT9+1)</f>
        <v>44482</v>
      </c>
      <c r="JV9" s="107">
        <f t="shared" ref="JV9" si="261">IF(NOT($R$6="Weekly"),IF(MOD(COLUMN(JV9)-COLUMN($Z$8),7)=0,JV11,IF($R$6="Daily",JU9,IF($R$6="Monthly",JU9+4,JU9+13))),JU9+1)</f>
        <v>44486</v>
      </c>
      <c r="JW9" s="107">
        <f t="shared" ref="JW9" si="262">IF(NOT($R$6="Weekly"),IF(MOD(COLUMN(JW9)-COLUMN($Z$8),7)=0,JW11,IF($R$6="Daily",JV9,IF($R$6="Monthly",JV9+4,JV9+13))),JV9+1)</f>
        <v>44490</v>
      </c>
      <c r="JX9" s="107">
        <f t="shared" ref="JX9" si="263">IF(NOT($R$6="Weekly"),IF(MOD(COLUMN(JX9)-COLUMN($Z$8),7)=0,JX11,IF($R$6="Daily",JW9,IF($R$6="Monthly",JW9+4,JW9+13))),JW9+1)</f>
        <v>44494</v>
      </c>
      <c r="JY9" s="107">
        <f t="shared" ref="JY9" si="264">IF(NOT($R$6="Weekly"),IF(MOD(COLUMN(JY9)-COLUMN($Z$8),7)=0,JY11,IF($R$6="Daily",JX9,IF($R$6="Monthly",JX9+4,JX9+13))),JX9+1)</f>
        <v>44501</v>
      </c>
      <c r="JZ9" s="107">
        <f t="shared" ref="JZ9" si="265">IF(NOT($R$6="Weekly"),IF(MOD(COLUMN(JZ9)-COLUMN($Z$8),7)=0,JZ11,IF($R$6="Daily",JY9,IF($R$6="Monthly",JY9+4,JY9+13))),JY9+1)</f>
        <v>44505</v>
      </c>
      <c r="KA9" s="107">
        <f t="shared" ref="KA9" si="266">IF(NOT($R$6="Weekly"),IF(MOD(COLUMN(KA9)-COLUMN($Z$8),7)=0,KA11,IF($R$6="Daily",JZ9,IF($R$6="Monthly",JZ9+4,JZ9+13))),JZ9+1)</f>
        <v>44509</v>
      </c>
      <c r="KB9" s="107">
        <f t="shared" ref="KB9" si="267">IF(NOT($R$6="Weekly"),IF(MOD(COLUMN(KB9)-COLUMN($Z$8),7)=0,KB11,IF($R$6="Daily",KA9,IF($R$6="Monthly",KA9+4,KA9+13))),KA9+1)</f>
        <v>44513</v>
      </c>
      <c r="KC9" s="107">
        <f t="shared" ref="KC9" si="268">IF(NOT($R$6="Weekly"),IF(MOD(COLUMN(KC9)-COLUMN($Z$8),7)=0,KC11,IF($R$6="Daily",KB9,IF($R$6="Monthly",KB9+4,KB9+13))),KB9+1)</f>
        <v>44517</v>
      </c>
      <c r="KD9" s="107">
        <f t="shared" ref="KD9" si="269">IF(NOT($R$6="Weekly"),IF(MOD(COLUMN(KD9)-COLUMN($Z$8),7)=0,KD11,IF($R$6="Daily",KC9,IF($R$6="Monthly",KC9+4,KC9+13))),KC9+1)</f>
        <v>44521</v>
      </c>
      <c r="KE9" s="107">
        <f t="shared" ref="KE9" si="270">IF(NOT($R$6="Weekly"),IF(MOD(COLUMN(KE9)-COLUMN($Z$8),7)=0,KE11,IF($R$6="Daily",KD9,IF($R$6="Monthly",KD9+4,KD9+13))),KD9+1)</f>
        <v>44525</v>
      </c>
      <c r="KF9" s="107">
        <f t="shared" ref="KF9" si="271">IF(NOT($R$6="Weekly"),IF(MOD(COLUMN(KF9)-COLUMN($Z$8),7)=0,KF11,IF($R$6="Daily",KE9,IF($R$6="Monthly",KE9+4,KE9+13))),KE9+1)</f>
        <v>44531</v>
      </c>
      <c r="KG9" s="107">
        <f t="shared" ref="KG9" si="272">IF(NOT($R$6="Weekly"),IF(MOD(COLUMN(KG9)-COLUMN($Z$8),7)=0,KG11,IF($R$6="Daily",KF9,IF($R$6="Monthly",KF9+4,KF9+13))),KF9+1)</f>
        <v>44535</v>
      </c>
      <c r="KH9" s="107">
        <f t="shared" ref="KH9" si="273">IF(NOT($R$6="Weekly"),IF(MOD(COLUMN(KH9)-COLUMN($Z$8),7)=0,KH11,IF($R$6="Daily",KG9,IF($R$6="Monthly",KG9+4,KG9+13))),KG9+1)</f>
        <v>44539</v>
      </c>
      <c r="KI9" s="107">
        <f t="shared" ref="KI9" si="274">IF(NOT($R$6="Weekly"),IF(MOD(COLUMN(KI9)-COLUMN($Z$8),7)=0,KI11,IF($R$6="Daily",KH9,IF($R$6="Monthly",KH9+4,KH9+13))),KH9+1)</f>
        <v>44543</v>
      </c>
      <c r="KJ9" s="107">
        <f t="shared" ref="KJ9" si="275">IF(NOT($R$6="Weekly"),IF(MOD(COLUMN(KJ9)-COLUMN($Z$8),7)=0,KJ11,IF($R$6="Daily",KI9,IF($R$6="Monthly",KI9+4,KI9+13))),KI9+1)</f>
        <v>44547</v>
      </c>
      <c r="KK9" s="107">
        <f t="shared" ref="KK9" si="276">IF(NOT($R$6="Weekly"),IF(MOD(COLUMN(KK9)-COLUMN($Z$8),7)=0,KK11,IF($R$6="Daily",KJ9,IF($R$6="Monthly",KJ9+4,KJ9+13))),KJ9+1)</f>
        <v>44551</v>
      </c>
      <c r="KL9" s="107">
        <f t="shared" ref="KL9" si="277">IF(NOT($R$6="Weekly"),IF(MOD(COLUMN(KL9)-COLUMN($Z$8),7)=0,KL11,IF($R$6="Daily",KK9,IF($R$6="Monthly",KK9+4,KK9+13))),KK9+1)</f>
        <v>44555</v>
      </c>
      <c r="KM9" s="107">
        <f t="shared" ref="KM9" si="278">IF(NOT($R$6="Weekly"),IF(MOD(COLUMN(KM9)-COLUMN($Z$8),7)=0,KM11,IF($R$6="Daily",KL9,IF($R$6="Monthly",KL9+4,KL9+13))),KL9+1)</f>
        <v>44562</v>
      </c>
      <c r="KN9" s="107">
        <f t="shared" ref="KN9" si="279">IF(NOT($R$6="Weekly"),IF(MOD(COLUMN(KN9)-COLUMN($Z$8),7)=0,KN11,IF($R$6="Daily",KM9,IF($R$6="Monthly",KM9+4,KM9+13))),KM9+1)</f>
        <v>44566</v>
      </c>
      <c r="KO9" s="107">
        <f t="shared" ref="KO9" si="280">IF(NOT($R$6="Weekly"),IF(MOD(COLUMN(KO9)-COLUMN($Z$8),7)=0,KO11,IF($R$6="Daily",KN9,IF($R$6="Monthly",KN9+4,KN9+13))),KN9+1)</f>
        <v>44570</v>
      </c>
      <c r="KP9" s="107">
        <f t="shared" ref="KP9" si="281">IF(NOT($R$6="Weekly"),IF(MOD(COLUMN(KP9)-COLUMN($Z$8),7)=0,KP11,IF($R$6="Daily",KO9,IF($R$6="Monthly",KO9+4,KO9+13))),KO9+1)</f>
        <v>44574</v>
      </c>
      <c r="KQ9" s="107">
        <f t="shared" ref="KQ9" si="282">IF(NOT($R$6="Weekly"),IF(MOD(COLUMN(KQ9)-COLUMN($Z$8),7)=0,KQ11,IF($R$6="Daily",KP9,IF($R$6="Monthly",KP9+4,KP9+13))),KP9+1)</f>
        <v>44578</v>
      </c>
      <c r="KR9" s="107">
        <f t="shared" ref="KR9" si="283">IF(NOT($R$6="Weekly"),IF(MOD(COLUMN(KR9)-COLUMN($Z$8),7)=0,KR11,IF($R$6="Daily",KQ9,IF($R$6="Monthly",KQ9+4,KQ9+13))),KQ9+1)</f>
        <v>44582</v>
      </c>
      <c r="KS9" s="107">
        <f t="shared" ref="KS9" si="284">IF(NOT($R$6="Weekly"),IF(MOD(COLUMN(KS9)-COLUMN($Z$8),7)=0,KS11,IF($R$6="Daily",KR9,IF($R$6="Monthly",KR9+4,KR9+13))),KR9+1)</f>
        <v>44586</v>
      </c>
      <c r="KT9" s="107">
        <f t="shared" ref="KT9" si="285">IF(NOT($R$6="Weekly"),IF(MOD(COLUMN(KT9)-COLUMN($Z$8),7)=0,KT11,IF($R$6="Daily",KS9,IF($R$6="Monthly",KS9+4,KS9+13))),KS9+1)</f>
        <v>44593</v>
      </c>
      <c r="KU9" s="107">
        <f t="shared" ref="KU9" si="286">IF(NOT($R$6="Weekly"),IF(MOD(COLUMN(KU9)-COLUMN($Z$8),7)=0,KU11,IF($R$6="Daily",KT9,IF($R$6="Monthly",KT9+4,KT9+13))),KT9+1)</f>
        <v>44597</v>
      </c>
      <c r="KV9" s="107">
        <f t="shared" ref="KV9" si="287">IF(NOT($R$6="Weekly"),IF(MOD(COLUMN(KV9)-COLUMN($Z$8),7)=0,KV11,IF($R$6="Daily",KU9,IF($R$6="Monthly",KU9+4,KU9+13))),KU9+1)</f>
        <v>44601</v>
      </c>
      <c r="KW9" s="107">
        <f t="shared" ref="KW9" si="288">IF(NOT($R$6="Weekly"),IF(MOD(COLUMN(KW9)-COLUMN($Z$8),7)=0,KW11,IF($R$6="Daily",KV9,IF($R$6="Monthly",KV9+4,KV9+13))),KV9+1)</f>
        <v>44605</v>
      </c>
      <c r="KX9" s="107">
        <f t="shared" ref="KX9" si="289">IF(NOT($R$6="Weekly"),IF(MOD(COLUMN(KX9)-COLUMN($Z$8),7)=0,KX11,IF($R$6="Daily",KW9,IF($R$6="Monthly",KW9+4,KW9+13))),KW9+1)</f>
        <v>44609</v>
      </c>
      <c r="KY9" s="107">
        <f t="shared" ref="KY9" si="290">IF(NOT($R$6="Weekly"),IF(MOD(COLUMN(KY9)-COLUMN($Z$8),7)=0,KY11,IF($R$6="Daily",KX9,IF($R$6="Monthly",KX9+4,KX9+13))),KX9+1)</f>
        <v>44613</v>
      </c>
      <c r="KZ9" s="107">
        <f t="shared" ref="KZ9" si="291">IF(NOT($R$6="Weekly"),IF(MOD(COLUMN(KZ9)-COLUMN($Z$8),7)=0,KZ11,IF($R$6="Daily",KY9,IF($R$6="Monthly",KY9+4,KY9+13))),KY9+1)</f>
        <v>44617</v>
      </c>
      <c r="LA9" s="107">
        <f t="shared" ref="LA9" si="292">IF(NOT($R$6="Weekly"),IF(MOD(COLUMN(LA9)-COLUMN($Z$8),7)=0,LA11,IF($R$6="Daily",KZ9,IF($R$6="Monthly",KZ9+4,KZ9+13))),KZ9+1)</f>
        <v>44621</v>
      </c>
      <c r="LB9" s="107">
        <f t="shared" ref="LB9" si="293">IF(NOT($R$6="Weekly"),IF(MOD(COLUMN(LB9)-COLUMN($Z$8),7)=0,LB11,IF($R$6="Daily",LA9,IF($R$6="Monthly",LA9+4,LA9+13))),LA9+1)</f>
        <v>44625</v>
      </c>
      <c r="LC9" s="107">
        <f t="shared" ref="LC9" si="294">IF(NOT($R$6="Weekly"),IF(MOD(COLUMN(LC9)-COLUMN($Z$8),7)=0,LC11,IF($R$6="Daily",LB9,IF($R$6="Monthly",LB9+4,LB9+13))),LB9+1)</f>
        <v>44629</v>
      </c>
      <c r="LD9" s="107">
        <f t="shared" ref="LD9" si="295">IF(NOT($R$6="Weekly"),IF(MOD(COLUMN(LD9)-COLUMN($Z$8),7)=0,LD11,IF($R$6="Daily",LC9,IF($R$6="Monthly",LC9+4,LC9+13))),LC9+1)</f>
        <v>44633</v>
      </c>
      <c r="LE9" s="107">
        <f t="shared" ref="LE9" si="296">IF(NOT($R$6="Weekly"),IF(MOD(COLUMN(LE9)-COLUMN($Z$8),7)=0,LE11,IF($R$6="Daily",LD9,IF($R$6="Monthly",LD9+4,LD9+13))),LD9+1)</f>
        <v>44637</v>
      </c>
      <c r="LF9" s="107">
        <f t="shared" ref="LF9" si="297">IF(NOT($R$6="Weekly"),IF(MOD(COLUMN(LF9)-COLUMN($Z$8),7)=0,LF11,IF($R$6="Daily",LE9,IF($R$6="Monthly",LE9+4,LE9+13))),LE9+1)</f>
        <v>44641</v>
      </c>
      <c r="LG9" s="107">
        <f t="shared" ref="LG9" si="298">IF(NOT($R$6="Weekly"),IF(MOD(COLUMN(LG9)-COLUMN($Z$8),7)=0,LG11,IF($R$6="Daily",LF9,IF($R$6="Monthly",LF9+4,LF9+13))),LF9+1)</f>
        <v>44645</v>
      </c>
      <c r="LH9" s="107">
        <f t="shared" ref="LH9" si="299">IF(NOT($R$6="Weekly"),IF(MOD(COLUMN(LH9)-COLUMN($Z$8),7)=0,LH11,IF($R$6="Daily",LG9,IF($R$6="Monthly",LG9+4,LG9+13))),LG9+1)</f>
        <v>44652</v>
      </c>
      <c r="LI9" s="107">
        <f t="shared" ref="LI9" si="300">IF(NOT($R$6="Weekly"),IF(MOD(COLUMN(LI9)-COLUMN($Z$8),7)=0,LI11,IF($R$6="Daily",LH9,IF($R$6="Monthly",LH9+4,LH9+13))),LH9+1)</f>
        <v>44656</v>
      </c>
      <c r="LJ9" s="107">
        <f t="shared" ref="LJ9" si="301">IF(NOT($R$6="Weekly"),IF(MOD(COLUMN(LJ9)-COLUMN($Z$8),7)=0,LJ11,IF($R$6="Daily",LI9,IF($R$6="Monthly",LI9+4,LI9+13))),LI9+1)</f>
        <v>44660</v>
      </c>
      <c r="LK9" s="107">
        <f t="shared" ref="LK9" si="302">IF(NOT($R$6="Weekly"),IF(MOD(COLUMN(LK9)-COLUMN($Z$8),7)=0,LK11,IF($R$6="Daily",LJ9,IF($R$6="Monthly",LJ9+4,LJ9+13))),LJ9+1)</f>
        <v>44664</v>
      </c>
      <c r="LL9" s="107">
        <f t="shared" ref="LL9" si="303">IF(NOT($R$6="Weekly"),IF(MOD(COLUMN(LL9)-COLUMN($Z$8),7)=0,LL11,IF($R$6="Daily",LK9,IF($R$6="Monthly",LK9+4,LK9+13))),LK9+1)</f>
        <v>44668</v>
      </c>
      <c r="LM9" s="107">
        <f t="shared" ref="LM9" si="304">IF(NOT($R$6="Weekly"),IF(MOD(COLUMN(LM9)-COLUMN($Z$8),7)=0,LM11,IF($R$6="Daily",LL9,IF($R$6="Monthly",LL9+4,LL9+13))),LL9+1)</f>
        <v>44672</v>
      </c>
      <c r="LN9" s="107">
        <f t="shared" ref="LN9" si="305">IF(NOT($R$6="Weekly"),IF(MOD(COLUMN(LN9)-COLUMN($Z$8),7)=0,LN11,IF($R$6="Daily",LM9,IF($R$6="Monthly",LM9+4,LM9+13))),LM9+1)</f>
        <v>44676</v>
      </c>
      <c r="LO9" s="107">
        <f t="shared" ref="LO9" si="306">IF(NOT($R$6="Weekly"),IF(MOD(COLUMN(LO9)-COLUMN($Z$8),7)=0,LO11,IF($R$6="Daily",LN9,IF($R$6="Monthly",LN9+4,LN9+13))),LN9+1)</f>
        <v>44682</v>
      </c>
      <c r="LP9" s="107">
        <f t="shared" ref="LP9" si="307">IF(NOT($R$6="Weekly"),IF(MOD(COLUMN(LP9)-COLUMN($Z$8),7)=0,LP11,IF($R$6="Daily",LO9,IF($R$6="Monthly",LO9+4,LO9+13))),LO9+1)</f>
        <v>44686</v>
      </c>
      <c r="LQ9" s="107">
        <f t="shared" ref="LQ9" si="308">IF(NOT($R$6="Weekly"),IF(MOD(COLUMN(LQ9)-COLUMN($Z$8),7)=0,LQ11,IF($R$6="Daily",LP9,IF($R$6="Monthly",LP9+4,LP9+13))),LP9+1)</f>
        <v>44690</v>
      </c>
      <c r="LR9" s="107">
        <f t="shared" ref="LR9" si="309">IF(NOT($R$6="Weekly"),IF(MOD(COLUMN(LR9)-COLUMN($Z$8),7)=0,LR11,IF($R$6="Daily",LQ9,IF($R$6="Monthly",LQ9+4,LQ9+13))),LQ9+1)</f>
        <v>44694</v>
      </c>
      <c r="LS9" s="107">
        <f t="shared" ref="LS9" si="310">IF(NOT($R$6="Weekly"),IF(MOD(COLUMN(LS9)-COLUMN($Z$8),7)=0,LS11,IF($R$6="Daily",LR9,IF($R$6="Monthly",LR9+4,LR9+13))),LR9+1)</f>
        <v>44698</v>
      </c>
      <c r="LT9" s="107">
        <f t="shared" ref="LT9" si="311">IF(NOT($R$6="Weekly"),IF(MOD(COLUMN(LT9)-COLUMN($Z$8),7)=0,LT11,IF($R$6="Daily",LS9,IF($R$6="Monthly",LS9+4,LS9+13))),LS9+1)</f>
        <v>44702</v>
      </c>
      <c r="LU9" s="107">
        <f t="shared" ref="LU9" si="312">IF(NOT($R$6="Weekly"),IF(MOD(COLUMN(LU9)-COLUMN($Z$8),7)=0,LU11,IF($R$6="Daily",LT9,IF($R$6="Monthly",LT9+4,LT9+13))),LT9+1)</f>
        <v>44706</v>
      </c>
      <c r="LV9" s="107">
        <f t="shared" ref="LV9" si="313">IF(NOT($R$6="Weekly"),IF(MOD(COLUMN(LV9)-COLUMN($Z$8),7)=0,LV11,IF($R$6="Daily",LU9,IF($R$6="Monthly",LU9+4,LU9+13))),LU9+1)</f>
        <v>44713</v>
      </c>
      <c r="LW9" s="107">
        <f t="shared" ref="LW9" si="314">IF(NOT($R$6="Weekly"),IF(MOD(COLUMN(LW9)-COLUMN($Z$8),7)=0,LW11,IF($R$6="Daily",LV9,IF($R$6="Monthly",LV9+4,LV9+13))),LV9+1)</f>
        <v>44717</v>
      </c>
      <c r="LX9" s="107">
        <f t="shared" ref="LX9" si="315">IF(NOT($R$6="Weekly"),IF(MOD(COLUMN(LX9)-COLUMN($Z$8),7)=0,LX11,IF($R$6="Daily",LW9,IF($R$6="Monthly",LW9+4,LW9+13))),LW9+1)</f>
        <v>44721</v>
      </c>
      <c r="LY9" s="107">
        <f t="shared" ref="LY9" si="316">IF(NOT($R$6="Weekly"),IF(MOD(COLUMN(LY9)-COLUMN($Z$8),7)=0,LY11,IF($R$6="Daily",LX9,IF($R$6="Monthly",LX9+4,LX9+13))),LX9+1)</f>
        <v>44725</v>
      </c>
      <c r="LZ9" s="107">
        <f t="shared" ref="LZ9" si="317">IF(NOT($R$6="Weekly"),IF(MOD(COLUMN(LZ9)-COLUMN($Z$8),7)=0,LZ11,IF($R$6="Daily",LY9,IF($R$6="Monthly",LY9+4,LY9+13))),LY9+1)</f>
        <v>44729</v>
      </c>
      <c r="MA9" s="107">
        <f t="shared" ref="MA9" si="318">IF(NOT($R$6="Weekly"),IF(MOD(COLUMN(MA9)-COLUMN($Z$8),7)=0,MA11,IF($R$6="Daily",LZ9,IF($R$6="Monthly",LZ9+4,LZ9+13))),LZ9+1)</f>
        <v>44733</v>
      </c>
      <c r="MB9" s="107">
        <f t="shared" ref="MB9" si="319">IF(NOT($R$6="Weekly"),IF(MOD(COLUMN(MB9)-COLUMN($Z$8),7)=0,MB11,IF($R$6="Daily",MA9,IF($R$6="Monthly",MA9+4,MA9+13))),MA9+1)</f>
        <v>44737</v>
      </c>
      <c r="MC9" s="107">
        <f t="shared" ref="MC9" si="320">IF(NOT($R$6="Weekly"),IF(MOD(COLUMN(MC9)-COLUMN($Z$8),7)=0,MC11,IF($R$6="Daily",MB9,IF($R$6="Monthly",MB9+4,MB9+13))),MB9+1)</f>
        <v>44743</v>
      </c>
      <c r="MD9" s="107">
        <f t="shared" ref="MD9" si="321">IF(NOT($R$6="Weekly"),IF(MOD(COLUMN(MD9)-COLUMN($Z$8),7)=0,MD11,IF($R$6="Daily",MC9,IF($R$6="Monthly",MC9+4,MC9+13))),MC9+1)</f>
        <v>44747</v>
      </c>
      <c r="ME9" s="107">
        <f t="shared" ref="ME9" si="322">IF(NOT($R$6="Weekly"),IF(MOD(COLUMN(ME9)-COLUMN($Z$8),7)=0,ME11,IF($R$6="Daily",MD9,IF($R$6="Monthly",MD9+4,MD9+13))),MD9+1)</f>
        <v>44751</v>
      </c>
      <c r="MF9" s="107">
        <f t="shared" ref="MF9" si="323">IF(NOT($R$6="Weekly"),IF(MOD(COLUMN(MF9)-COLUMN($Z$8),7)=0,MF11,IF($R$6="Daily",ME9,IF($R$6="Monthly",ME9+4,ME9+13))),ME9+1)</f>
        <v>44755</v>
      </c>
      <c r="MG9" s="107">
        <f t="shared" ref="MG9" si="324">IF(NOT($R$6="Weekly"),IF(MOD(COLUMN(MG9)-COLUMN($Z$8),7)=0,MG11,IF($R$6="Daily",MF9,IF($R$6="Monthly",MF9+4,MF9+13))),MF9+1)</f>
        <v>44759</v>
      </c>
      <c r="MH9" s="107">
        <f t="shared" ref="MH9" si="325">IF(NOT($R$6="Weekly"),IF(MOD(COLUMN(MH9)-COLUMN($Z$8),7)=0,MH11,IF($R$6="Daily",MG9,IF($R$6="Monthly",MG9+4,MG9+13))),MG9+1)</f>
        <v>44763</v>
      </c>
      <c r="MI9" s="107">
        <f t="shared" ref="MI9" si="326">IF(NOT($R$6="Weekly"),IF(MOD(COLUMN(MI9)-COLUMN($Z$8),7)=0,MI11,IF($R$6="Daily",MH9,IF($R$6="Monthly",MH9+4,MH9+13))),MH9+1)</f>
        <v>44767</v>
      </c>
      <c r="MJ9" s="107">
        <f t="shared" ref="MJ9" si="327">IF(NOT($R$6="Weekly"),IF(MOD(COLUMN(MJ9)-COLUMN($Z$8),7)=0,MJ11,IF($R$6="Daily",MI9,IF($R$6="Monthly",MI9+4,MI9+13))),MI9+1)</f>
        <v>44774</v>
      </c>
      <c r="MK9" s="107">
        <f t="shared" ref="MK9" si="328">IF(NOT($R$6="Weekly"),IF(MOD(COLUMN(MK9)-COLUMN($Z$8),7)=0,MK11,IF($R$6="Daily",MJ9,IF($R$6="Monthly",MJ9+4,MJ9+13))),MJ9+1)</f>
        <v>44778</v>
      </c>
      <c r="ML9" s="107">
        <f t="shared" ref="ML9" si="329">IF(NOT($R$6="Weekly"),IF(MOD(COLUMN(ML9)-COLUMN($Z$8),7)=0,ML11,IF($R$6="Daily",MK9,IF($R$6="Monthly",MK9+4,MK9+13))),MK9+1)</f>
        <v>44782</v>
      </c>
      <c r="MM9" s="107">
        <f t="shared" ref="MM9" si="330">IF(NOT($R$6="Weekly"),IF(MOD(COLUMN(MM9)-COLUMN($Z$8),7)=0,MM11,IF($R$6="Daily",ML9,IF($R$6="Monthly",ML9+4,ML9+13))),ML9+1)</f>
        <v>44786</v>
      </c>
      <c r="MN9" s="107">
        <f t="shared" ref="MN9" si="331">IF(NOT($R$6="Weekly"),IF(MOD(COLUMN(MN9)-COLUMN($Z$8),7)=0,MN11,IF($R$6="Daily",MM9,IF($R$6="Monthly",MM9+4,MM9+13))),MM9+1)</f>
        <v>44790</v>
      </c>
      <c r="MO9" s="107">
        <f t="shared" ref="MO9" si="332">IF(NOT($R$6="Weekly"),IF(MOD(COLUMN(MO9)-COLUMN($Z$8),7)=0,MO11,IF($R$6="Daily",MN9,IF($R$6="Monthly",MN9+4,MN9+13))),MN9+1)</f>
        <v>44794</v>
      </c>
      <c r="MP9" s="107">
        <f t="shared" ref="MP9" si="333">IF(NOT($R$6="Weekly"),IF(MOD(COLUMN(MP9)-COLUMN($Z$8),7)=0,MP11,IF($R$6="Daily",MO9,IF($R$6="Monthly",MO9+4,MO9+13))),MO9+1)</f>
        <v>44798</v>
      </c>
      <c r="MQ9" s="107">
        <f t="shared" ref="MQ9" si="334">IF(NOT($R$6="Weekly"),IF(MOD(COLUMN(MQ9)-COLUMN($Z$8),7)=0,MQ11,IF($R$6="Daily",MP9,IF($R$6="Monthly",MP9+4,MP9+13))),MP9+1)</f>
        <v>44805</v>
      </c>
      <c r="MR9" s="107">
        <f t="shared" ref="MR9" si="335">IF(NOT($R$6="Weekly"),IF(MOD(COLUMN(MR9)-COLUMN($Z$8),7)=0,MR11,IF($R$6="Daily",MQ9,IF($R$6="Monthly",MQ9+4,MQ9+13))),MQ9+1)</f>
        <v>44809</v>
      </c>
      <c r="MS9" s="107">
        <f t="shared" ref="MS9" si="336">IF(NOT($R$6="Weekly"),IF(MOD(COLUMN(MS9)-COLUMN($Z$8),7)=0,MS11,IF($R$6="Daily",MR9,IF($R$6="Monthly",MR9+4,MR9+13))),MR9+1)</f>
        <v>44813</v>
      </c>
      <c r="MT9" s="107">
        <f t="shared" ref="MT9" si="337">IF(NOT($R$6="Weekly"),IF(MOD(COLUMN(MT9)-COLUMN($Z$8),7)=0,MT11,IF($R$6="Daily",MS9,IF($R$6="Monthly",MS9+4,MS9+13))),MS9+1)</f>
        <v>44817</v>
      </c>
      <c r="MU9" s="107">
        <f t="shared" ref="MU9" si="338">IF(NOT($R$6="Weekly"),IF(MOD(COLUMN(MU9)-COLUMN($Z$8),7)=0,MU11,IF($R$6="Daily",MT9,IF($R$6="Monthly",MT9+4,MT9+13))),MT9+1)</f>
        <v>44821</v>
      </c>
      <c r="MV9" s="107">
        <f t="shared" ref="MV9" si="339">IF(NOT($R$6="Weekly"),IF(MOD(COLUMN(MV9)-COLUMN($Z$8),7)=0,MV11,IF($R$6="Daily",MU9,IF($R$6="Monthly",MU9+4,MU9+13))),MU9+1)</f>
        <v>44825</v>
      </c>
      <c r="MW9" s="107">
        <f t="shared" ref="MW9" si="340">IF(NOT($R$6="Weekly"),IF(MOD(COLUMN(MW9)-COLUMN($Z$8),7)=0,MW11,IF($R$6="Daily",MV9,IF($R$6="Monthly",MV9+4,MV9+13))),MV9+1)</f>
        <v>44829</v>
      </c>
      <c r="MX9" s="107">
        <f t="shared" ref="MX9" si="341">IF(NOT($R$6="Weekly"),IF(MOD(COLUMN(MX9)-COLUMN($Z$8),7)=0,MX11,IF($R$6="Daily",MW9,IF($R$6="Monthly",MW9+4,MW9+13))),MW9+1)</f>
        <v>44835</v>
      </c>
      <c r="MY9" s="107">
        <f t="shared" ref="MY9" si="342">IF(NOT($R$6="Weekly"),IF(MOD(COLUMN(MY9)-COLUMN($Z$8),7)=0,MY11,IF($R$6="Daily",MX9,IF($R$6="Monthly",MX9+4,MX9+13))),MX9+1)</f>
        <v>44839</v>
      </c>
      <c r="MZ9" s="107">
        <f t="shared" ref="MZ9" si="343">IF(NOT($R$6="Weekly"),IF(MOD(COLUMN(MZ9)-COLUMN($Z$8),7)=0,MZ11,IF($R$6="Daily",MY9,IF($R$6="Monthly",MY9+4,MY9+13))),MY9+1)</f>
        <v>44843</v>
      </c>
      <c r="NA9" s="107">
        <f t="shared" ref="NA9" si="344">IF(NOT($R$6="Weekly"),IF(MOD(COLUMN(NA9)-COLUMN($Z$8),7)=0,NA11,IF($R$6="Daily",MZ9,IF($R$6="Monthly",MZ9+4,MZ9+13))),MZ9+1)</f>
        <v>44847</v>
      </c>
      <c r="NB9" s="107">
        <f t="shared" ref="NB9" si="345">IF(NOT($R$6="Weekly"),IF(MOD(COLUMN(NB9)-COLUMN($Z$8),7)=0,NB11,IF($R$6="Daily",NA9,IF($R$6="Monthly",NA9+4,NA9+13))),NA9+1)</f>
        <v>44851</v>
      </c>
      <c r="NC9" s="107">
        <f t="shared" ref="NC9" si="346">IF(NOT($R$6="Weekly"),IF(MOD(COLUMN(NC9)-COLUMN($Z$8),7)=0,NC11,IF($R$6="Daily",NB9,IF($R$6="Monthly",NB9+4,NB9+13))),NB9+1)</f>
        <v>44855</v>
      </c>
      <c r="ND9" s="107">
        <f t="shared" ref="ND9" si="347">IF(NOT($R$6="Weekly"),IF(MOD(COLUMN(ND9)-COLUMN($Z$8),7)=0,ND11,IF($R$6="Daily",NC9,IF($R$6="Monthly",NC9+4,NC9+13))),NC9+1)</f>
        <v>44859</v>
      </c>
      <c r="NE9" s="107">
        <f t="shared" ref="NE9" si="348">IF(NOT($R$6="Weekly"),IF(MOD(COLUMN(NE9)-COLUMN($Z$8),7)=0,NE11,IF($R$6="Daily",ND9,IF($R$6="Monthly",ND9+4,ND9+13))),ND9+1)</f>
        <v>44866</v>
      </c>
      <c r="NF9" s="107">
        <f t="shared" ref="NF9" si="349">IF(NOT($R$6="Weekly"),IF(MOD(COLUMN(NF9)-COLUMN($Z$8),7)=0,NF11,IF($R$6="Daily",NE9,IF($R$6="Monthly",NE9+4,NE9+13))),NE9+1)</f>
        <v>44870</v>
      </c>
      <c r="NG9" s="107">
        <f t="shared" ref="NG9" si="350">IF(NOT($R$6="Weekly"),IF(MOD(COLUMN(NG9)-COLUMN($Z$8),7)=0,NG11,IF($R$6="Daily",NF9,IF($R$6="Monthly",NF9+4,NF9+13))),NF9+1)</f>
        <v>44874</v>
      </c>
      <c r="NH9" s="107">
        <f t="shared" ref="NH9" si="351">IF(NOT($R$6="Weekly"),IF(MOD(COLUMN(NH9)-COLUMN($Z$8),7)=0,NH11,IF($R$6="Daily",NG9,IF($R$6="Monthly",NG9+4,NG9+13))),NG9+1)</f>
        <v>44878</v>
      </c>
      <c r="NI9" s="107">
        <f t="shared" ref="NI9" si="352">IF(NOT($R$6="Weekly"),IF(MOD(COLUMN(NI9)-COLUMN($Z$8),7)=0,NI11,IF($R$6="Daily",NH9,IF($R$6="Monthly",NH9+4,NH9+13))),NH9+1)</f>
        <v>44882</v>
      </c>
      <c r="NJ9" s="107">
        <f t="shared" ref="NJ9" si="353">IF(NOT($R$6="Weekly"),IF(MOD(COLUMN(NJ9)-COLUMN($Z$8),7)=0,NJ11,IF($R$6="Daily",NI9,IF($R$6="Monthly",NI9+4,NI9+13))),NI9+1)</f>
        <v>44886</v>
      </c>
      <c r="NK9" s="107">
        <f t="shared" ref="NK9" si="354">IF(NOT($R$6="Weekly"),IF(MOD(COLUMN(NK9)-COLUMN($Z$8),7)=0,NK11,IF($R$6="Daily",NJ9,IF($R$6="Monthly",NJ9+4,NJ9+13))),NJ9+1)</f>
        <v>44890</v>
      </c>
      <c r="NL9" s="107">
        <f t="shared" ref="NL9" si="355">IF(NOT($R$6="Weekly"),IF(MOD(COLUMN(NL9)-COLUMN($Z$8),7)=0,NL11,IF($R$6="Daily",NK9,IF($R$6="Monthly",NK9+4,NK9+13))),NK9+1)</f>
        <v>44896</v>
      </c>
      <c r="NM9" s="107">
        <f t="shared" ref="NM9" si="356">IF(NOT($R$6="Weekly"),IF(MOD(COLUMN(NM9)-COLUMN($Z$8),7)=0,NM11,IF($R$6="Daily",NL9,IF($R$6="Monthly",NL9+4,NL9+13))),NL9+1)</f>
        <v>44900</v>
      </c>
      <c r="NN9" s="107">
        <f t="shared" ref="NN9" si="357">IF(NOT($R$6="Weekly"),IF(MOD(COLUMN(NN9)-COLUMN($Z$8),7)=0,NN11,IF($R$6="Daily",NM9,IF($R$6="Monthly",NM9+4,NM9+13))),NM9+1)</f>
        <v>44904</v>
      </c>
      <c r="NO9" s="107">
        <f t="shared" ref="NO9" si="358">IF(NOT($R$6="Weekly"),IF(MOD(COLUMN(NO9)-COLUMN($Z$8),7)=0,NO11,IF($R$6="Daily",NN9,IF($R$6="Monthly",NN9+4,NN9+13))),NN9+1)</f>
        <v>44908</v>
      </c>
      <c r="NP9" s="107">
        <f t="shared" ref="NP9" si="359">IF(NOT($R$6="Weekly"),IF(MOD(COLUMN(NP9)-COLUMN($Z$8),7)=0,NP11,IF($R$6="Daily",NO9,IF($R$6="Monthly",NO9+4,NO9+13))),NO9+1)</f>
        <v>44912</v>
      </c>
      <c r="NQ9" s="107">
        <f t="shared" ref="NQ9" si="360">IF(NOT($R$6="Weekly"),IF(MOD(COLUMN(NQ9)-COLUMN($Z$8),7)=0,NQ11,IF($R$6="Daily",NP9,IF($R$6="Monthly",NP9+4,NP9+13))),NP9+1)</f>
        <v>44916</v>
      </c>
      <c r="NR9" s="107">
        <f t="shared" ref="NR9" si="361">IF(NOT($R$6="Weekly"),IF(MOD(COLUMN(NR9)-COLUMN($Z$8),7)=0,NR11,IF($R$6="Daily",NQ9,IF($R$6="Monthly",NQ9+4,NQ9+13))),NQ9+1)</f>
        <v>44920</v>
      </c>
      <c r="NS9" s="107">
        <f t="shared" ref="NS9" si="362">IF(NOT($R$6="Weekly"),IF(MOD(COLUMN(NS9)-COLUMN($Z$8),7)=0,NS11,IF($R$6="Daily",NR9,IF($R$6="Monthly",NR9+4,NR9+13))),NR9+1)</f>
        <v>44927</v>
      </c>
      <c r="NT9" s="107">
        <f t="shared" ref="NT9" si="363">IF(NOT($R$6="Weekly"),IF(MOD(COLUMN(NT9)-COLUMN($Z$8),7)=0,NT11,IF($R$6="Daily",NS9,IF($R$6="Monthly",NS9+4,NS9+13))),NS9+1)</f>
        <v>44931</v>
      </c>
      <c r="NU9" s="107">
        <f t="shared" ref="NU9" si="364">IF(NOT($R$6="Weekly"),IF(MOD(COLUMN(NU9)-COLUMN($Z$8),7)=0,NU11,IF($R$6="Daily",NT9,IF($R$6="Monthly",NT9+4,NT9+13))),NT9+1)</f>
        <v>44935</v>
      </c>
      <c r="NV9" s="107">
        <f t="shared" ref="NV9" si="365">IF(NOT($R$6="Weekly"),IF(MOD(COLUMN(NV9)-COLUMN($Z$8),7)=0,NV11,IF($R$6="Daily",NU9,IF($R$6="Monthly",NU9+4,NU9+13))),NU9+1)</f>
        <v>44939</v>
      </c>
      <c r="NW9" s="107">
        <f t="shared" ref="NW9" si="366">IF(NOT($R$6="Weekly"),IF(MOD(COLUMN(NW9)-COLUMN($Z$8),7)=0,NW11,IF($R$6="Daily",NV9,IF($R$6="Monthly",NV9+4,NV9+13))),NV9+1)</f>
        <v>44943</v>
      </c>
      <c r="NX9" s="107">
        <f t="shared" ref="NX9" si="367">IF(NOT($R$6="Weekly"),IF(MOD(COLUMN(NX9)-COLUMN($Z$8),7)=0,NX11,IF($R$6="Daily",NW9,IF($R$6="Monthly",NW9+4,NW9+13))),NW9+1)</f>
        <v>44947</v>
      </c>
      <c r="NY9" s="107">
        <f t="shared" ref="NY9" si="368">IF(NOT($R$6="Weekly"),IF(MOD(COLUMN(NY9)-COLUMN($Z$8),7)=0,NY11,IF($R$6="Daily",NX9,IF($R$6="Monthly",NX9+4,NX9+13))),NX9+1)</f>
        <v>44951</v>
      </c>
    </row>
    <row r="10" spans="1:389" ht="60" hidden="1" customHeight="1">
      <c r="C10" s="159" t="s">
        <v>111</v>
      </c>
      <c r="D10" s="161" t="s">
        <v>1</v>
      </c>
      <c r="E10" s="163" t="s">
        <v>9</v>
      </c>
      <c r="F10" s="165" t="s">
        <v>286</v>
      </c>
      <c r="G10" s="165" t="s">
        <v>287</v>
      </c>
      <c r="H10" s="169" t="s">
        <v>267</v>
      </c>
      <c r="I10" s="169"/>
      <c r="J10" s="169"/>
      <c r="K10" s="153" t="s">
        <v>277</v>
      </c>
      <c r="L10" s="153" t="s">
        <v>278</v>
      </c>
      <c r="M10" s="153" t="s">
        <v>5</v>
      </c>
      <c r="N10" s="153" t="s">
        <v>19</v>
      </c>
      <c r="O10" s="157" t="s">
        <v>18</v>
      </c>
      <c r="P10" s="153" t="s">
        <v>33</v>
      </c>
      <c r="Q10" s="153" t="s">
        <v>277</v>
      </c>
      <c r="R10" s="153" t="s">
        <v>278</v>
      </c>
      <c r="S10" s="153" t="s">
        <v>5</v>
      </c>
      <c r="T10" s="153" t="s">
        <v>19</v>
      </c>
      <c r="U10" s="153" t="s">
        <v>20</v>
      </c>
      <c r="V10" s="153" t="s">
        <v>21</v>
      </c>
      <c r="W10" s="175" t="s">
        <v>272</v>
      </c>
      <c r="X10" s="175" t="s">
        <v>273</v>
      </c>
      <c r="Z10" s="171">
        <f>IF($R$6="Daily",(E6-MOD(WEEKDAY(E6,1)-Help!E159,7))+7*(R7-1),IF($R$6="Weekly",(E6-MOD(WEEKDAY(E6,1)-Help!E159,7))+7*(R7-1),IF($R$6="Monthly",DATE(YEAR(E6),MONTH(E6)+R7-1,1),IF($R$6="Quarterly",DATE(YEAR(E6)+R7-1,1,1),0))))</f>
        <v>43374</v>
      </c>
      <c r="AA10" s="172"/>
      <c r="AB10" s="172"/>
      <c r="AC10" s="172"/>
      <c r="AD10" s="172"/>
      <c r="AE10" s="172"/>
      <c r="AF10" s="172"/>
      <c r="AG10" s="171">
        <f>IF($R$6="Daily",IF(Help!$D$164,Z10+1,WORKDAY.INTL(Z10,1,weekend)),IF($R$6="Weekly",Z10+7,IF($R$6="Monthly",DATE(YEAR(Z10),MONTH(Z10)+1,1),IF($R$6="Quarterly",EDATE(Z10,3),""))))</f>
        <v>43405</v>
      </c>
      <c r="AH10" s="172"/>
      <c r="AI10" s="172"/>
      <c r="AJ10" s="172"/>
      <c r="AK10" s="172"/>
      <c r="AL10" s="172"/>
      <c r="AM10" s="172"/>
      <c r="AN10" s="171">
        <f>IF($R$6="Daily",IF(Help!$D$164,AG10+1,WORKDAY.INTL(AG10,1,weekend)),IF($R$6="Weekly",AG10+7,IF($R$6="Monthly",DATE(YEAR(AG10),MONTH(AG10)+1,1),IF($R$6="Quarterly",EDATE(AG10,3),""))))</f>
        <v>43435</v>
      </c>
      <c r="AO10" s="172"/>
      <c r="AP10" s="172"/>
      <c r="AQ10" s="172"/>
      <c r="AR10" s="172"/>
      <c r="AS10" s="172"/>
      <c r="AT10" s="172"/>
      <c r="AU10" s="171">
        <f>IF($R$6="Daily",IF(Help!$D$164,AN10+1,WORKDAY.INTL(AN10,1,weekend)),IF($R$6="Weekly",AN10+7,IF($R$6="Monthly",DATE(YEAR(AN10),MONTH(AN10)+1,1),IF($R$6="Quarterly",EDATE(AN10,3),""))))</f>
        <v>43466</v>
      </c>
      <c r="AV10" s="172"/>
      <c r="AW10" s="172"/>
      <c r="AX10" s="172"/>
      <c r="AY10" s="172"/>
      <c r="AZ10" s="172"/>
      <c r="BA10" s="172"/>
      <c r="BB10" s="171">
        <f>IF($R$6="Daily",IF(Help!$D$164,AU10+1,WORKDAY.INTL(AU10,1,weekend)),IF($R$6="Weekly",AU10+7,IF($R$6="Monthly",DATE(YEAR(AU10),MONTH(AU10)+1,1),IF($R$6="Quarterly",EDATE(AU10,3),""))))</f>
        <v>43497</v>
      </c>
      <c r="BC10" s="172"/>
      <c r="BD10" s="172"/>
      <c r="BE10" s="172"/>
      <c r="BF10" s="172"/>
      <c r="BG10" s="172"/>
      <c r="BH10" s="172"/>
      <c r="BI10" s="171">
        <f>IF($R$6="Daily",IF(Help!$D$164,BB10+1,WORKDAY.INTL(BB10,1,weekend)),IF($R$6="Weekly",BB10+7,IF($R$6="Monthly",DATE(YEAR(BB10),MONTH(BB10)+1,1),IF($R$6="Quarterly",EDATE(BB10,3),""))))</f>
        <v>43525</v>
      </c>
      <c r="BJ10" s="172"/>
      <c r="BK10" s="172"/>
      <c r="BL10" s="172"/>
      <c r="BM10" s="172"/>
      <c r="BN10" s="172"/>
      <c r="BO10" s="172"/>
      <c r="BP10" s="171">
        <f>IF($R$6="Daily",IF(Help!$D$164,BI10+1,WORKDAY.INTL(BI10,1,weekend)),IF($R$6="Weekly",BI10+7,IF($R$6="Monthly",DATE(YEAR(BI10),MONTH(BI10)+1,1),IF($R$6="Quarterly",EDATE(BI10,3),""))))</f>
        <v>43556</v>
      </c>
      <c r="BQ10" s="172"/>
      <c r="BR10" s="172"/>
      <c r="BS10" s="172"/>
      <c r="BT10" s="172"/>
      <c r="BU10" s="172"/>
      <c r="BV10" s="172"/>
      <c r="BW10" s="171">
        <f>IF($R$6="Daily",IF(Help!$D$164,BP10+1,WORKDAY.INTL(BP10,1,weekend)),IF($R$6="Weekly",BP10+7,IF($R$6="Monthly",DATE(YEAR(BP10),MONTH(BP10)+1,1),IF($R$6="Quarterly",EDATE(BP10,3),""))))</f>
        <v>43586</v>
      </c>
      <c r="BX10" s="172"/>
      <c r="BY10" s="172"/>
      <c r="BZ10" s="172"/>
      <c r="CA10" s="172"/>
      <c r="CB10" s="172"/>
      <c r="CC10" s="172"/>
      <c r="CD10" s="171">
        <f>IF($R$6="Daily",IF(Help!$D$164,BW10+1,WORKDAY.INTL(BW10,1,weekend)),IF($R$6="Weekly",BW10+7,IF($R$6="Monthly",DATE(YEAR(BW10),MONTH(BW10)+1,1),IF($R$6="Quarterly",EDATE(BW10,3),""))))</f>
        <v>43617</v>
      </c>
      <c r="CE10" s="172"/>
      <c r="CF10" s="172"/>
      <c r="CG10" s="172"/>
      <c r="CH10" s="172"/>
      <c r="CI10" s="172"/>
      <c r="CJ10" s="172"/>
      <c r="CK10" s="171">
        <f>IF($R$6="Daily",IF(Help!$D$164,CD10+1,WORKDAY.INTL(CD10,1,weekend)),IF($R$6="Weekly",CD10+7,IF($R$6="Monthly",DATE(YEAR(CD10),MONTH(CD10)+1,1),IF($R$6="Quarterly",EDATE(CD10,3),""))))</f>
        <v>43647</v>
      </c>
      <c r="CL10" s="172"/>
      <c r="CM10" s="172"/>
      <c r="CN10" s="172"/>
      <c r="CO10" s="172"/>
      <c r="CP10" s="172"/>
      <c r="CQ10" s="172"/>
      <c r="CR10" s="171">
        <f>IF($R$6="Daily",IF(Help!$D$164,CK10+1,WORKDAY.INTL(CK10,1,weekend)),IF($R$6="Weekly",CK10+7,IF($R$6="Monthly",DATE(YEAR(CK10),MONTH(CK10)+1,1),IF($R$6="Quarterly",EDATE(CK10,3),""))))</f>
        <v>43678</v>
      </c>
      <c r="CS10" s="172"/>
      <c r="CT10" s="172"/>
      <c r="CU10" s="172"/>
      <c r="CV10" s="172"/>
      <c r="CW10" s="172"/>
      <c r="CX10" s="172"/>
      <c r="CY10" s="171">
        <f>IF($R$6="Daily",IF(Help!$D$164,CR10+1,WORKDAY.INTL(CR10,1,weekend)),IF($R$6="Weekly",CR10+7,IF($R$6="Monthly",DATE(YEAR(CR10),MONTH(CR10)+1,1),IF($R$6="Quarterly",EDATE(CR10,3),""))))</f>
        <v>43709</v>
      </c>
      <c r="CZ10" s="172"/>
      <c r="DA10" s="172"/>
      <c r="DB10" s="172"/>
      <c r="DC10" s="172"/>
      <c r="DD10" s="172"/>
      <c r="DE10" s="172"/>
      <c r="DF10" s="171">
        <f>IF($R$6="Daily",IF(Help!$D$164,CY10+1,WORKDAY.INTL(CY10,1,weekend)),IF($R$6="Weekly",CY10+7,IF($R$6="Monthly",DATE(YEAR(CY10),MONTH(CY10)+1,1),IF($R$6="Quarterly",EDATE(CY10,3),""))))</f>
        <v>43739</v>
      </c>
      <c r="DG10" s="172"/>
      <c r="DH10" s="172"/>
      <c r="DI10" s="172"/>
      <c r="DJ10" s="172"/>
      <c r="DK10" s="172"/>
      <c r="DL10" s="172"/>
      <c r="DM10" s="171">
        <f>IF($R$6="Daily",IF(Help!$D$164,DF10+1,WORKDAY.INTL(DF10,1,weekend)),IF($R$6="Weekly",DF10+7,IF($R$6="Monthly",DATE(YEAR(DF10),MONTH(DF10)+1,1),IF($R$6="Quarterly",EDATE(DF10,3),""))))</f>
        <v>43770</v>
      </c>
      <c r="DN10" s="172"/>
      <c r="DO10" s="172"/>
      <c r="DP10" s="172"/>
      <c r="DQ10" s="172"/>
      <c r="DR10" s="172"/>
      <c r="DS10" s="172"/>
      <c r="DT10" s="171">
        <f>IF($R$6="Daily",IF(Help!$D$164,DM10+1,WORKDAY.INTL(DM10,1,weekend)),IF($R$6="Weekly",DM10+7,IF($R$6="Monthly",DATE(YEAR(DM10),MONTH(DM10)+1,1),IF($R$6="Quarterly",EDATE(DM10,3),""))))</f>
        <v>43800</v>
      </c>
      <c r="DU10" s="172"/>
      <c r="DV10" s="172"/>
      <c r="DW10" s="172"/>
      <c r="DX10" s="172"/>
      <c r="DY10" s="172"/>
      <c r="DZ10" s="172"/>
      <c r="EA10" s="171">
        <f>IF($R$6="Daily",IF(Help!$D$164,DT10+1,WORKDAY.INTL(DT10,1,weekend)),IF($R$6="Weekly",DT10+7,IF($R$6="Monthly",DATE(YEAR(DT10),MONTH(DT10)+1,1),IF($R$6="Quarterly",EDATE(DT10,3),""))))</f>
        <v>43831</v>
      </c>
      <c r="EB10" s="172"/>
      <c r="EC10" s="172"/>
      <c r="ED10" s="172"/>
      <c r="EE10" s="172"/>
      <c r="EF10" s="172"/>
      <c r="EG10" s="172"/>
      <c r="EH10" s="171">
        <f>IF($R$6="Daily",IF(Help!$D$164,EA10+1,WORKDAY.INTL(EA10,1,weekend)),IF($R$6="Weekly",EA10+7,IF($R$6="Monthly",DATE(YEAR(EA10),MONTH(EA10)+1,1),IF($R$6="Quarterly",EDATE(EA10,3),""))))</f>
        <v>43862</v>
      </c>
      <c r="EI10" s="172"/>
      <c r="EJ10" s="172"/>
      <c r="EK10" s="172"/>
      <c r="EL10" s="172"/>
      <c r="EM10" s="172"/>
      <c r="EN10" s="172"/>
      <c r="EO10" s="171">
        <f>IF($R$6="Daily",IF(Help!$D$164,EH10+1,WORKDAY.INTL(EH10,1,weekend)),IF($R$6="Weekly",EH10+7,IF($R$6="Monthly",DATE(YEAR(EH10),MONTH(EH10)+1,1),IF($R$6="Quarterly",EDATE(EH10,3),""))))</f>
        <v>43891</v>
      </c>
      <c r="EP10" s="172"/>
      <c r="EQ10" s="172"/>
      <c r="ER10" s="172"/>
      <c r="ES10" s="172"/>
      <c r="ET10" s="172"/>
      <c r="EU10" s="172"/>
      <c r="EV10" s="171">
        <f>IF($R$6="Daily",IF(Help!$D$164,EO10+1,WORKDAY.INTL(EO10,1,weekend)),IF($R$6="Weekly",EO10+7,IF($R$6="Monthly",DATE(YEAR(EO10),MONTH(EO10)+1,1),IF($R$6="Quarterly",EDATE(EO10,3),""))))</f>
        <v>43922</v>
      </c>
      <c r="EW10" s="172"/>
      <c r="EX10" s="172"/>
      <c r="EY10" s="172"/>
      <c r="EZ10" s="172"/>
      <c r="FA10" s="172"/>
      <c r="FB10" s="172"/>
      <c r="FC10" s="171">
        <f>IF($R$6="Daily",IF(Help!$D$164,EV10+1,WORKDAY.INTL(EV10,1,weekend)),IF($R$6="Weekly",EV10+7,IF($R$6="Monthly",DATE(YEAR(EV10),MONTH(EV10)+1,1),IF($R$6="Quarterly",EDATE(EV10,3),""))))</f>
        <v>43952</v>
      </c>
      <c r="FD10" s="172"/>
      <c r="FE10" s="172"/>
      <c r="FF10" s="172"/>
      <c r="FG10" s="172"/>
      <c r="FH10" s="172"/>
      <c r="FI10" s="172"/>
      <c r="FJ10" s="171">
        <f>IF($R$6="Daily",IF(Help!$D$164,FC10+1,WORKDAY.INTL(FC10,1,weekend)),IF($R$6="Weekly",FC10+7,IF($R$6="Monthly",DATE(YEAR(FC10),MONTH(FC10)+1,1),IF($R$6="Quarterly",EDATE(FC10,3),""))))</f>
        <v>43983</v>
      </c>
      <c r="FK10" s="172"/>
      <c r="FL10" s="172"/>
      <c r="FM10" s="172"/>
      <c r="FN10" s="172"/>
      <c r="FO10" s="172"/>
      <c r="FP10" s="172"/>
      <c r="FQ10" s="171">
        <f>IF($R$6="Daily",IF(Help!$D$164,FJ10+1,WORKDAY.INTL(FJ10,1,weekend)),IF($R$6="Weekly",FJ10+7,IF($R$6="Monthly",DATE(YEAR(FJ10),MONTH(FJ10)+1,1),IF($R$6="Quarterly",EDATE(FJ10,3),""))))</f>
        <v>44013</v>
      </c>
      <c r="FR10" s="172"/>
      <c r="FS10" s="172"/>
      <c r="FT10" s="172"/>
      <c r="FU10" s="172"/>
      <c r="FV10" s="172"/>
      <c r="FW10" s="172"/>
      <c r="FX10" s="171">
        <f>IF($R$6="Daily",IF(Help!$D$164,FQ10+1,WORKDAY.INTL(FQ10,1,weekend)),IF($R$6="Weekly",FQ10+7,IF($R$6="Monthly",DATE(YEAR(FQ10),MONTH(FQ10)+1,1),IF($R$6="Quarterly",EDATE(FQ10,3),""))))</f>
        <v>44044</v>
      </c>
      <c r="FY10" s="172"/>
      <c r="FZ10" s="172"/>
      <c r="GA10" s="172"/>
      <c r="GB10" s="172"/>
      <c r="GC10" s="172"/>
      <c r="GD10" s="172"/>
      <c r="GE10" s="171">
        <f>IF($R$6="Daily",IF(Help!$D$164,FX10+1,WORKDAY.INTL(FX10,1,weekend)),IF($R$6="Weekly",FX10+7,IF($R$6="Monthly",DATE(YEAR(FX10),MONTH(FX10)+1,1),IF($R$6="Quarterly",EDATE(FX10,3),""))))</f>
        <v>44075</v>
      </c>
      <c r="GF10" s="172"/>
      <c r="GG10" s="172"/>
      <c r="GH10" s="172"/>
      <c r="GI10" s="172"/>
      <c r="GJ10" s="172"/>
      <c r="GK10" s="172"/>
      <c r="GL10" s="171">
        <f>IF($R$6="Daily",IF(Help!$D$164,GE10+1,WORKDAY.INTL(GE10,1,weekend)),IF($R$6="Weekly",GE10+7,IF($R$6="Monthly",DATE(YEAR(GE10),MONTH(GE10)+1,1),IF($R$6="Quarterly",EDATE(GE10,3),""))))</f>
        <v>44105</v>
      </c>
      <c r="GM10" s="172"/>
      <c r="GN10" s="172"/>
      <c r="GO10" s="172"/>
      <c r="GP10" s="172"/>
      <c r="GQ10" s="172"/>
      <c r="GR10" s="172"/>
      <c r="GS10" s="171">
        <f>IF($R$6="Daily",IF(Help!$D$164,GL10+1,WORKDAY.INTL(GL10,1,weekend)),IF($R$6="Weekly",GL10+7,IF($R$6="Monthly",DATE(YEAR(GL10),MONTH(GL10)+1,1),IF($R$6="Quarterly",EDATE(GL10,3),""))))</f>
        <v>44136</v>
      </c>
      <c r="GT10" s="172"/>
      <c r="GU10" s="172"/>
      <c r="GV10" s="172"/>
      <c r="GW10" s="172"/>
      <c r="GX10" s="172"/>
      <c r="GY10" s="172"/>
      <c r="GZ10" s="171">
        <f>IF($R$6="Daily",IF(Help!$D$164,GS10+1,WORKDAY.INTL(GS10,1,weekend)),IF($R$6="Weekly",GS10+7,IF($R$6="Monthly",DATE(YEAR(GS10),MONTH(GS10)+1,1),IF($R$6="Quarterly",EDATE(GS10,3),""))))</f>
        <v>44166</v>
      </c>
      <c r="HA10" s="172"/>
      <c r="HB10" s="172"/>
      <c r="HC10" s="172"/>
      <c r="HD10" s="172"/>
      <c r="HE10" s="172"/>
      <c r="HF10" s="172"/>
      <c r="HG10" s="171">
        <f>IF($R$6="Daily",IF(Help!$D$164,GZ10+1,WORKDAY.INTL(GZ10,1,weekend)),IF($R$6="Weekly",GZ10+7,IF($R$6="Monthly",DATE(YEAR(GZ10),MONTH(GZ10)+1,1),IF($R$6="Quarterly",EDATE(GZ10,3),""))))</f>
        <v>44197</v>
      </c>
      <c r="HH10" s="172"/>
      <c r="HI10" s="172"/>
      <c r="HJ10" s="172"/>
      <c r="HK10" s="172"/>
      <c r="HL10" s="172"/>
      <c r="HM10" s="172"/>
      <c r="HN10" s="171">
        <f>IF($R$6="Daily",IF(Help!$D$164,HG10+1,WORKDAY.INTL(HG10,1,weekend)),IF($R$6="Weekly",HG10+7,IF($R$6="Monthly",DATE(YEAR(HG10),MONTH(HG10)+1,1),IF($R$6="Quarterly",EDATE(HG10,3),""))))</f>
        <v>44228</v>
      </c>
      <c r="HO10" s="172"/>
      <c r="HP10" s="172"/>
      <c r="HQ10" s="172"/>
      <c r="HR10" s="172"/>
      <c r="HS10" s="172"/>
      <c r="HT10" s="172"/>
      <c r="HU10" s="171">
        <f>IF($R$6="Daily",IF(Help!$D$164,HN10+1,WORKDAY.INTL(HN10,1,weekend)),IF($R$6="Weekly",HN10+7,IF($R$6="Monthly",DATE(YEAR(HN10),MONTH(HN10)+1,1),IF($R$6="Quarterly",EDATE(HN10,3),""))))</f>
        <v>44256</v>
      </c>
      <c r="HV10" s="172"/>
      <c r="HW10" s="172"/>
      <c r="HX10" s="172"/>
      <c r="HY10" s="172"/>
      <c r="HZ10" s="172"/>
      <c r="IA10" s="172"/>
      <c r="IB10" s="171">
        <f>IF($R$6="Daily",IF(Help!$D$164,HU10+1,WORKDAY.INTL(HU10,1,weekend)),IF($R$6="Weekly",HU10+7,IF($R$6="Monthly",DATE(YEAR(HU10),MONTH(HU10)+1,1),IF($R$6="Quarterly",EDATE(HU10,3),""))))</f>
        <v>44287</v>
      </c>
      <c r="IC10" s="172"/>
      <c r="ID10" s="172"/>
      <c r="IE10" s="172"/>
      <c r="IF10" s="172"/>
      <c r="IG10" s="172"/>
      <c r="IH10" s="172"/>
      <c r="II10" s="171">
        <f>IF($R$6="Daily",IF(Help!$D$164,IB10+1,WORKDAY.INTL(IB10,1,weekend)),IF($R$6="Weekly",IB10+7,IF($R$6="Monthly",DATE(YEAR(IB10),MONTH(IB10)+1,1),IF($R$6="Quarterly",EDATE(IB10,3),""))))</f>
        <v>44317</v>
      </c>
      <c r="IJ10" s="172"/>
      <c r="IK10" s="172"/>
      <c r="IL10" s="172"/>
      <c r="IM10" s="172"/>
      <c r="IN10" s="172"/>
      <c r="IO10" s="172"/>
      <c r="IP10" s="171">
        <f>IF($R$6="Daily",IF(Help!$D$164,II10+1,WORKDAY.INTL(II10,1,weekend)),IF($R$6="Weekly",II10+7,IF($R$6="Monthly",DATE(YEAR(II10),MONTH(II10)+1,1),IF($R$6="Quarterly",EDATE(II10,3),""))))</f>
        <v>44348</v>
      </c>
      <c r="IQ10" s="172"/>
      <c r="IR10" s="172"/>
      <c r="IS10" s="172"/>
      <c r="IT10" s="172"/>
      <c r="IU10" s="172"/>
      <c r="IV10" s="172"/>
      <c r="IW10" s="171">
        <f>IF($R$6="Daily",IF(Help!$D$164,IP10+1,WORKDAY.INTL(IP10,1,weekend)),IF($R$6="Weekly",IP10+7,IF($R$6="Monthly",DATE(YEAR(IP10),MONTH(IP10)+1,1),IF($R$6="Quarterly",EDATE(IP10,3),""))))</f>
        <v>44378</v>
      </c>
      <c r="IX10" s="172"/>
      <c r="IY10" s="172"/>
      <c r="IZ10" s="172"/>
      <c r="JA10" s="172"/>
      <c r="JB10" s="172"/>
      <c r="JC10" s="172"/>
      <c r="JD10" s="171">
        <f>IF($R$6="Daily",IF(Help!$D$164,IW10+1,WORKDAY.INTL(IW10,1,weekend)),IF($R$6="Weekly",IW10+7,IF($R$6="Monthly",DATE(YEAR(IW10),MONTH(IW10)+1,1),IF($R$6="Quarterly",EDATE(IW10,3),""))))</f>
        <v>44409</v>
      </c>
      <c r="JE10" s="172"/>
      <c r="JF10" s="172"/>
      <c r="JG10" s="172"/>
      <c r="JH10" s="172"/>
      <c r="JI10" s="172"/>
      <c r="JJ10" s="172"/>
      <c r="JK10" s="171">
        <f>IF($R$6="Daily",IF(Help!$D$164,JD10+1,WORKDAY.INTL(JD10,1,weekend)),IF($R$6="Weekly",JD10+7,IF($R$6="Monthly",DATE(YEAR(JD10),MONTH(JD10)+1,1),IF($R$6="Quarterly",EDATE(JD10,3),""))))</f>
        <v>44440</v>
      </c>
      <c r="JL10" s="172"/>
      <c r="JM10" s="172"/>
      <c r="JN10" s="172"/>
      <c r="JO10" s="172"/>
      <c r="JP10" s="172"/>
      <c r="JQ10" s="172"/>
      <c r="JR10" s="171">
        <f>IF($R$6="Daily",IF(Help!$D$164,JK10+1,WORKDAY.INTL(JK10,1,weekend)),IF($R$6="Weekly",JK10+7,IF($R$6="Monthly",DATE(YEAR(JK10),MONTH(JK10)+1,1),IF($R$6="Quarterly",EDATE(JK10,3),""))))</f>
        <v>44470</v>
      </c>
      <c r="JS10" s="172"/>
      <c r="JT10" s="172"/>
      <c r="JU10" s="172"/>
      <c r="JV10" s="172"/>
      <c r="JW10" s="172"/>
      <c r="JX10" s="172"/>
      <c r="JY10" s="171">
        <f>IF($R$6="Daily",IF(Help!$D$164,JR10+1,WORKDAY.INTL(JR10,1,weekend)),IF($R$6="Weekly",JR10+7,IF($R$6="Monthly",DATE(YEAR(JR10),MONTH(JR10)+1,1),IF($R$6="Quarterly",EDATE(JR10,3),""))))</f>
        <v>44501</v>
      </c>
      <c r="JZ10" s="172"/>
      <c r="KA10" s="172"/>
      <c r="KB10" s="172"/>
      <c r="KC10" s="172"/>
      <c r="KD10" s="172"/>
      <c r="KE10" s="172"/>
      <c r="KF10" s="171">
        <f>IF($R$6="Daily",IF(Help!$D$164,JY10+1,WORKDAY.INTL(JY10,1,weekend)),IF($R$6="Weekly",JY10+7,IF($R$6="Monthly",DATE(YEAR(JY10),MONTH(JY10)+1,1),IF($R$6="Quarterly",EDATE(JY10,3),""))))</f>
        <v>44531</v>
      </c>
      <c r="KG10" s="172"/>
      <c r="KH10" s="172"/>
      <c r="KI10" s="172"/>
      <c r="KJ10" s="172"/>
      <c r="KK10" s="172"/>
      <c r="KL10" s="172"/>
      <c r="KM10" s="171">
        <f>IF($R$6="Daily",IF(Help!$D$164,KF10+1,WORKDAY.INTL(KF10,1,weekend)),IF($R$6="Weekly",KF10+7,IF($R$6="Monthly",DATE(YEAR(KF10),MONTH(KF10)+1,1),IF($R$6="Quarterly",EDATE(KF10,3),""))))</f>
        <v>44562</v>
      </c>
      <c r="KN10" s="172"/>
      <c r="KO10" s="172"/>
      <c r="KP10" s="172"/>
      <c r="KQ10" s="172"/>
      <c r="KR10" s="172"/>
      <c r="KS10" s="172"/>
      <c r="KT10" s="171">
        <f>IF($R$6="Daily",IF(Help!$D$164,KM10+1,WORKDAY.INTL(KM10,1,weekend)),IF($R$6="Weekly",KM10+7,IF($R$6="Monthly",DATE(YEAR(KM10),MONTH(KM10)+1,1),IF($R$6="Quarterly",EDATE(KM10,3),""))))</f>
        <v>44593</v>
      </c>
      <c r="KU10" s="172"/>
      <c r="KV10" s="172"/>
      <c r="KW10" s="172"/>
      <c r="KX10" s="172"/>
      <c r="KY10" s="172"/>
      <c r="KZ10" s="172"/>
      <c r="LA10" s="171">
        <f>IF($R$6="Daily",IF(Help!$D$164,KT10+1,WORKDAY.INTL(KT10,1,weekend)),IF($R$6="Weekly",KT10+7,IF($R$6="Monthly",DATE(YEAR(KT10),MONTH(KT10)+1,1),IF($R$6="Quarterly",EDATE(KT10,3),""))))</f>
        <v>44621</v>
      </c>
      <c r="LB10" s="172"/>
      <c r="LC10" s="172"/>
      <c r="LD10" s="172"/>
      <c r="LE10" s="172"/>
      <c r="LF10" s="172"/>
      <c r="LG10" s="172"/>
      <c r="LH10" s="171">
        <f>IF($R$6="Daily",IF(Help!$D$164,LA10+1,WORKDAY.INTL(LA10,1,weekend)),IF($R$6="Weekly",LA10+7,IF($R$6="Monthly",DATE(YEAR(LA10),MONTH(LA10)+1,1),IF($R$6="Quarterly",EDATE(LA10,3),""))))</f>
        <v>44652</v>
      </c>
      <c r="LI10" s="172"/>
      <c r="LJ10" s="172"/>
      <c r="LK10" s="172"/>
      <c r="LL10" s="172"/>
      <c r="LM10" s="172"/>
      <c r="LN10" s="172"/>
      <c r="LO10" s="171">
        <f>IF($R$6="Daily",IF(Help!$D$164,LH10+1,WORKDAY.INTL(LH10,1,weekend)),IF($R$6="Weekly",LH10+7,IF($R$6="Monthly",DATE(YEAR(LH10),MONTH(LH10)+1,1),IF($R$6="Quarterly",EDATE(LH10,3),""))))</f>
        <v>44682</v>
      </c>
      <c r="LP10" s="172"/>
      <c r="LQ10" s="172"/>
      <c r="LR10" s="172"/>
      <c r="LS10" s="172"/>
      <c r="LT10" s="172"/>
      <c r="LU10" s="172"/>
      <c r="LV10" s="171">
        <f>IF($R$6="Daily",IF(Help!$D$164,LO10+1,WORKDAY.INTL(LO10,1,weekend)),IF($R$6="Weekly",LO10+7,IF($R$6="Monthly",DATE(YEAR(LO10),MONTH(LO10)+1,1),IF($R$6="Quarterly",EDATE(LO10,3),""))))</f>
        <v>44713</v>
      </c>
      <c r="LW10" s="172"/>
      <c r="LX10" s="172"/>
      <c r="LY10" s="172"/>
      <c r="LZ10" s="172"/>
      <c r="MA10" s="172"/>
      <c r="MB10" s="172"/>
      <c r="MC10" s="171">
        <f>IF($R$6="Daily",IF(Help!$D$164,LV10+1,WORKDAY.INTL(LV10,1,weekend)),IF($R$6="Weekly",LV10+7,IF($R$6="Monthly",DATE(YEAR(LV10),MONTH(LV10)+1,1),IF($R$6="Quarterly",EDATE(LV10,3),""))))</f>
        <v>44743</v>
      </c>
      <c r="MD10" s="172"/>
      <c r="ME10" s="172"/>
      <c r="MF10" s="172"/>
      <c r="MG10" s="172"/>
      <c r="MH10" s="172"/>
      <c r="MI10" s="172"/>
      <c r="MJ10" s="171">
        <f>IF($R$6="Daily",IF(Help!$D$164,MC10+1,WORKDAY.INTL(MC10,1,weekend)),IF($R$6="Weekly",MC10+7,IF($R$6="Monthly",DATE(YEAR(MC10),MONTH(MC10)+1,1),IF($R$6="Quarterly",EDATE(MC10,3),""))))</f>
        <v>44774</v>
      </c>
      <c r="MK10" s="172"/>
      <c r="ML10" s="172"/>
      <c r="MM10" s="172"/>
      <c r="MN10" s="172"/>
      <c r="MO10" s="172"/>
      <c r="MP10" s="172"/>
      <c r="MQ10" s="171">
        <f>IF($R$6="Daily",IF(Help!$D$164,MJ10+1,WORKDAY.INTL(MJ10,1,weekend)),IF($R$6="Weekly",MJ10+7,IF($R$6="Monthly",DATE(YEAR(MJ10),MONTH(MJ10)+1,1),IF($R$6="Quarterly",EDATE(MJ10,3),""))))</f>
        <v>44805</v>
      </c>
      <c r="MR10" s="172"/>
      <c r="MS10" s="172"/>
      <c r="MT10" s="172"/>
      <c r="MU10" s="172"/>
      <c r="MV10" s="172"/>
      <c r="MW10" s="172"/>
      <c r="MX10" s="171">
        <f>IF($R$6="Daily",IF(Help!$D$164,MQ10+1,WORKDAY.INTL(MQ10,1,weekend)),IF($R$6="Weekly",MQ10+7,IF($R$6="Monthly",DATE(YEAR(MQ10),MONTH(MQ10)+1,1),IF($R$6="Quarterly",EDATE(MQ10,3),""))))</f>
        <v>44835</v>
      </c>
      <c r="MY10" s="172"/>
      <c r="MZ10" s="172"/>
      <c r="NA10" s="172"/>
      <c r="NB10" s="172"/>
      <c r="NC10" s="172"/>
      <c r="ND10" s="172"/>
      <c r="NE10" s="171">
        <f>IF($R$6="Daily",IF(Help!$D$164,MX10+1,WORKDAY.INTL(MX10,1,weekend)),IF($R$6="Weekly",MX10+7,IF($R$6="Monthly",DATE(YEAR(MX10),MONTH(MX10)+1,1),IF($R$6="Quarterly",EDATE(MX10,3),""))))</f>
        <v>44866</v>
      </c>
      <c r="NF10" s="172"/>
      <c r="NG10" s="172"/>
      <c r="NH10" s="172"/>
      <c r="NI10" s="172"/>
      <c r="NJ10" s="172"/>
      <c r="NK10" s="172"/>
      <c r="NL10" s="171">
        <f>IF($R$6="Daily",IF(Help!$D$164,NE10+1,WORKDAY.INTL(NE10,1,weekend)),IF($R$6="Weekly",NE10+7,IF($R$6="Monthly",DATE(YEAR(NE10),MONTH(NE10)+1,1),IF($R$6="Quarterly",EDATE(NE10,3),""))))</f>
        <v>44896</v>
      </c>
      <c r="NM10" s="172"/>
      <c r="NN10" s="172"/>
      <c r="NO10" s="172"/>
      <c r="NP10" s="172"/>
      <c r="NQ10" s="172"/>
      <c r="NR10" s="172"/>
      <c r="NS10" s="171">
        <f>IF($R$6="Daily",IF(Help!$D$164,NL10+1,WORKDAY.INTL(NL10,1,weekend)),IF($R$6="Weekly",NL10+7,IF($R$6="Monthly",DATE(YEAR(NL10),MONTH(NL10)+1,1),IF($R$6="Quarterly",EDATE(NL10,3),""))))</f>
        <v>44927</v>
      </c>
      <c r="NT10" s="172"/>
      <c r="NU10" s="172"/>
      <c r="NV10" s="172"/>
      <c r="NW10" s="172"/>
      <c r="NX10" s="172"/>
      <c r="NY10" s="172"/>
    </row>
    <row r="11" spans="1:389" ht="12.75" hidden="1" customHeight="1">
      <c r="C11" s="159"/>
      <c r="D11" s="161"/>
      <c r="E11" s="163"/>
      <c r="F11" s="166"/>
      <c r="G11" s="166"/>
      <c r="H11" s="169"/>
      <c r="I11" s="169"/>
      <c r="J11" s="169"/>
      <c r="K11" s="154"/>
      <c r="L11" s="154"/>
      <c r="M11" s="153"/>
      <c r="N11" s="153"/>
      <c r="O11" s="157"/>
      <c r="P11" s="153"/>
      <c r="Q11" s="154"/>
      <c r="R11" s="154"/>
      <c r="S11" s="153"/>
      <c r="T11" s="153"/>
      <c r="U11" s="153"/>
      <c r="V11" s="153"/>
      <c r="W11" s="176"/>
      <c r="X11" s="176"/>
      <c r="Z11" s="173">
        <f>Z8</f>
        <v>43374</v>
      </c>
      <c r="AA11" s="173"/>
      <c r="AB11" s="173"/>
      <c r="AC11" s="173"/>
      <c r="AD11" s="173"/>
      <c r="AE11" s="173"/>
      <c r="AF11" s="173"/>
      <c r="AG11" s="173">
        <f>AG8</f>
        <v>43405</v>
      </c>
      <c r="AH11" s="173"/>
      <c r="AI11" s="173"/>
      <c r="AJ11" s="173"/>
      <c r="AK11" s="173"/>
      <c r="AL11" s="173"/>
      <c r="AM11" s="173"/>
      <c r="AN11" s="173">
        <f>AN8</f>
        <v>43435</v>
      </c>
      <c r="AO11" s="173"/>
      <c r="AP11" s="173"/>
      <c r="AQ11" s="173"/>
      <c r="AR11" s="173"/>
      <c r="AS11" s="173"/>
      <c r="AT11" s="173"/>
      <c r="AU11" s="173">
        <f>AU8</f>
        <v>43466</v>
      </c>
      <c r="AV11" s="173"/>
      <c r="AW11" s="173"/>
      <c r="AX11" s="173"/>
      <c r="AY11" s="173"/>
      <c r="AZ11" s="173"/>
      <c r="BA11" s="173"/>
      <c r="BB11" s="173">
        <f>BB8</f>
        <v>43497</v>
      </c>
      <c r="BC11" s="173"/>
      <c r="BD11" s="173"/>
      <c r="BE11" s="173"/>
      <c r="BF11" s="173"/>
      <c r="BG11" s="173"/>
      <c r="BH11" s="173"/>
      <c r="BI11" s="173">
        <f>BI8</f>
        <v>43525</v>
      </c>
      <c r="BJ11" s="173"/>
      <c r="BK11" s="173"/>
      <c r="BL11" s="173"/>
      <c r="BM11" s="173"/>
      <c r="BN11" s="173"/>
      <c r="BO11" s="173"/>
      <c r="BP11" s="173">
        <f>BP8</f>
        <v>43556</v>
      </c>
      <c r="BQ11" s="173"/>
      <c r="BR11" s="173"/>
      <c r="BS11" s="173"/>
      <c r="BT11" s="173"/>
      <c r="BU11" s="173"/>
      <c r="BV11" s="173"/>
      <c r="BW11" s="173">
        <f>BW8</f>
        <v>43586</v>
      </c>
      <c r="BX11" s="173"/>
      <c r="BY11" s="173"/>
      <c r="BZ11" s="173"/>
      <c r="CA11" s="173"/>
      <c r="CB11" s="173"/>
      <c r="CC11" s="173"/>
      <c r="CD11" s="173">
        <f>CD8</f>
        <v>43617</v>
      </c>
      <c r="CE11" s="173"/>
      <c r="CF11" s="173"/>
      <c r="CG11" s="173"/>
      <c r="CH11" s="173"/>
      <c r="CI11" s="173"/>
      <c r="CJ11" s="173"/>
      <c r="CK11" s="173">
        <f>CK8</f>
        <v>43647</v>
      </c>
      <c r="CL11" s="173"/>
      <c r="CM11" s="173"/>
      <c r="CN11" s="173"/>
      <c r="CO11" s="173"/>
      <c r="CP11" s="173"/>
      <c r="CQ11" s="173"/>
      <c r="CR11" s="173">
        <f>CR8</f>
        <v>43678</v>
      </c>
      <c r="CS11" s="173"/>
      <c r="CT11" s="173"/>
      <c r="CU11" s="173"/>
      <c r="CV11" s="173"/>
      <c r="CW11" s="173"/>
      <c r="CX11" s="173"/>
      <c r="CY11" s="173">
        <f>CY8</f>
        <v>43709</v>
      </c>
      <c r="CZ11" s="173"/>
      <c r="DA11" s="173"/>
      <c r="DB11" s="173"/>
      <c r="DC11" s="173"/>
      <c r="DD11" s="173"/>
      <c r="DE11" s="173"/>
      <c r="DF11" s="173">
        <f>DF8</f>
        <v>43739</v>
      </c>
      <c r="DG11" s="173"/>
      <c r="DH11" s="173"/>
      <c r="DI11" s="173"/>
      <c r="DJ11" s="173"/>
      <c r="DK11" s="173"/>
      <c r="DL11" s="173"/>
      <c r="DM11" s="173">
        <f>DM8</f>
        <v>43770</v>
      </c>
      <c r="DN11" s="173"/>
      <c r="DO11" s="173"/>
      <c r="DP11" s="173"/>
      <c r="DQ11" s="173"/>
      <c r="DR11" s="173"/>
      <c r="DS11" s="173"/>
      <c r="DT11" s="173">
        <f>DT8</f>
        <v>43800</v>
      </c>
      <c r="DU11" s="173"/>
      <c r="DV11" s="173"/>
      <c r="DW11" s="173"/>
      <c r="DX11" s="173"/>
      <c r="DY11" s="173"/>
      <c r="DZ11" s="173"/>
      <c r="EA11" s="173">
        <f>EA8</f>
        <v>43831</v>
      </c>
      <c r="EB11" s="173"/>
      <c r="EC11" s="173"/>
      <c r="ED11" s="173"/>
      <c r="EE11" s="173"/>
      <c r="EF11" s="173"/>
      <c r="EG11" s="173"/>
      <c r="EH11" s="173">
        <f>EH8</f>
        <v>43862</v>
      </c>
      <c r="EI11" s="173"/>
      <c r="EJ11" s="173"/>
      <c r="EK11" s="173"/>
      <c r="EL11" s="173"/>
      <c r="EM11" s="173"/>
      <c r="EN11" s="173"/>
      <c r="EO11" s="173">
        <f>EO8</f>
        <v>43891</v>
      </c>
      <c r="EP11" s="173"/>
      <c r="EQ11" s="173"/>
      <c r="ER11" s="173"/>
      <c r="ES11" s="173"/>
      <c r="ET11" s="173"/>
      <c r="EU11" s="173"/>
      <c r="EV11" s="173">
        <f>EV8</f>
        <v>43922</v>
      </c>
      <c r="EW11" s="173"/>
      <c r="EX11" s="173"/>
      <c r="EY11" s="173"/>
      <c r="EZ11" s="173"/>
      <c r="FA11" s="173"/>
      <c r="FB11" s="173"/>
      <c r="FC11" s="173">
        <f>FC8</f>
        <v>43952</v>
      </c>
      <c r="FD11" s="173"/>
      <c r="FE11" s="173"/>
      <c r="FF11" s="173"/>
      <c r="FG11" s="173"/>
      <c r="FH11" s="173"/>
      <c r="FI11" s="173"/>
      <c r="FJ11" s="173">
        <f>FJ8</f>
        <v>43983</v>
      </c>
      <c r="FK11" s="173"/>
      <c r="FL11" s="173"/>
      <c r="FM11" s="173"/>
      <c r="FN11" s="173"/>
      <c r="FO11" s="173"/>
      <c r="FP11" s="173"/>
      <c r="FQ11" s="173">
        <f>FQ8</f>
        <v>44013</v>
      </c>
      <c r="FR11" s="173"/>
      <c r="FS11" s="173"/>
      <c r="FT11" s="173"/>
      <c r="FU11" s="173"/>
      <c r="FV11" s="173"/>
      <c r="FW11" s="173"/>
      <c r="FX11" s="173">
        <f>FX8</f>
        <v>44044</v>
      </c>
      <c r="FY11" s="173"/>
      <c r="FZ11" s="173"/>
      <c r="GA11" s="173"/>
      <c r="GB11" s="173"/>
      <c r="GC11" s="173"/>
      <c r="GD11" s="173"/>
      <c r="GE11" s="173">
        <f>GE8</f>
        <v>44075</v>
      </c>
      <c r="GF11" s="173"/>
      <c r="GG11" s="173"/>
      <c r="GH11" s="173"/>
      <c r="GI11" s="173"/>
      <c r="GJ11" s="173"/>
      <c r="GK11" s="173"/>
      <c r="GL11" s="173">
        <f>GL8</f>
        <v>44105</v>
      </c>
      <c r="GM11" s="173"/>
      <c r="GN11" s="173"/>
      <c r="GO11" s="173"/>
      <c r="GP11" s="173"/>
      <c r="GQ11" s="173"/>
      <c r="GR11" s="173"/>
      <c r="GS11" s="173">
        <f>GS8</f>
        <v>44136</v>
      </c>
      <c r="GT11" s="173"/>
      <c r="GU11" s="173"/>
      <c r="GV11" s="173"/>
      <c r="GW11" s="173"/>
      <c r="GX11" s="173"/>
      <c r="GY11" s="173"/>
      <c r="GZ11" s="173">
        <f>GZ8</f>
        <v>44166</v>
      </c>
      <c r="HA11" s="173"/>
      <c r="HB11" s="173"/>
      <c r="HC11" s="173"/>
      <c r="HD11" s="173"/>
      <c r="HE11" s="173"/>
      <c r="HF11" s="173"/>
      <c r="HG11" s="173">
        <f>HG8</f>
        <v>44197</v>
      </c>
      <c r="HH11" s="173"/>
      <c r="HI11" s="173"/>
      <c r="HJ11" s="173"/>
      <c r="HK11" s="173"/>
      <c r="HL11" s="173"/>
      <c r="HM11" s="173"/>
      <c r="HN11" s="173">
        <f>HN8</f>
        <v>44228</v>
      </c>
      <c r="HO11" s="173"/>
      <c r="HP11" s="173"/>
      <c r="HQ11" s="173"/>
      <c r="HR11" s="173"/>
      <c r="HS11" s="173"/>
      <c r="HT11" s="173"/>
      <c r="HU11" s="173">
        <f>HU8</f>
        <v>44256</v>
      </c>
      <c r="HV11" s="173"/>
      <c r="HW11" s="173"/>
      <c r="HX11" s="173"/>
      <c r="HY11" s="173"/>
      <c r="HZ11" s="173"/>
      <c r="IA11" s="173"/>
      <c r="IB11" s="173">
        <f>IB8</f>
        <v>44287</v>
      </c>
      <c r="IC11" s="173"/>
      <c r="ID11" s="173"/>
      <c r="IE11" s="173"/>
      <c r="IF11" s="173"/>
      <c r="IG11" s="173"/>
      <c r="IH11" s="173"/>
      <c r="II11" s="173">
        <f>II8</f>
        <v>44317</v>
      </c>
      <c r="IJ11" s="173"/>
      <c r="IK11" s="173"/>
      <c r="IL11" s="173"/>
      <c r="IM11" s="173"/>
      <c r="IN11" s="173"/>
      <c r="IO11" s="173"/>
      <c r="IP11" s="173">
        <f>IP8</f>
        <v>44348</v>
      </c>
      <c r="IQ11" s="173"/>
      <c r="IR11" s="173"/>
      <c r="IS11" s="173"/>
      <c r="IT11" s="173"/>
      <c r="IU11" s="173"/>
      <c r="IV11" s="173"/>
      <c r="IW11" s="173">
        <f>IW8</f>
        <v>44378</v>
      </c>
      <c r="IX11" s="173"/>
      <c r="IY11" s="173"/>
      <c r="IZ11" s="173"/>
      <c r="JA11" s="173"/>
      <c r="JB11" s="173"/>
      <c r="JC11" s="173"/>
      <c r="JD11" s="173">
        <f>JD8</f>
        <v>44409</v>
      </c>
      <c r="JE11" s="173"/>
      <c r="JF11" s="173"/>
      <c r="JG11" s="173"/>
      <c r="JH11" s="173"/>
      <c r="JI11" s="173"/>
      <c r="JJ11" s="173"/>
      <c r="JK11" s="173">
        <f>JK8</f>
        <v>44440</v>
      </c>
      <c r="JL11" s="173"/>
      <c r="JM11" s="173"/>
      <c r="JN11" s="173"/>
      <c r="JO11" s="173"/>
      <c r="JP11" s="173"/>
      <c r="JQ11" s="173"/>
      <c r="JR11" s="173">
        <f>JR8</f>
        <v>44470</v>
      </c>
      <c r="JS11" s="173"/>
      <c r="JT11" s="173"/>
      <c r="JU11" s="173"/>
      <c r="JV11" s="173"/>
      <c r="JW11" s="173"/>
      <c r="JX11" s="173"/>
      <c r="JY11" s="173">
        <f>JY8</f>
        <v>44501</v>
      </c>
      <c r="JZ11" s="173"/>
      <c r="KA11" s="173"/>
      <c r="KB11" s="173"/>
      <c r="KC11" s="173"/>
      <c r="KD11" s="173"/>
      <c r="KE11" s="173"/>
      <c r="KF11" s="173">
        <f>KF8</f>
        <v>44531</v>
      </c>
      <c r="KG11" s="173"/>
      <c r="KH11" s="173"/>
      <c r="KI11" s="173"/>
      <c r="KJ11" s="173"/>
      <c r="KK11" s="173"/>
      <c r="KL11" s="173"/>
      <c r="KM11" s="173">
        <f>KM8</f>
        <v>44562</v>
      </c>
      <c r="KN11" s="173"/>
      <c r="KO11" s="173"/>
      <c r="KP11" s="173"/>
      <c r="KQ11" s="173"/>
      <c r="KR11" s="173"/>
      <c r="KS11" s="173"/>
      <c r="KT11" s="173">
        <f>KT8</f>
        <v>44593</v>
      </c>
      <c r="KU11" s="173"/>
      <c r="KV11" s="173"/>
      <c r="KW11" s="173"/>
      <c r="KX11" s="173"/>
      <c r="KY11" s="173"/>
      <c r="KZ11" s="173"/>
      <c r="LA11" s="173">
        <f>LA8</f>
        <v>44621</v>
      </c>
      <c r="LB11" s="173"/>
      <c r="LC11" s="173"/>
      <c r="LD11" s="173"/>
      <c r="LE11" s="173"/>
      <c r="LF11" s="173"/>
      <c r="LG11" s="173"/>
      <c r="LH11" s="173">
        <f>LH8</f>
        <v>44652</v>
      </c>
      <c r="LI11" s="173"/>
      <c r="LJ11" s="173"/>
      <c r="LK11" s="173"/>
      <c r="LL11" s="173"/>
      <c r="LM11" s="173"/>
      <c r="LN11" s="173"/>
      <c r="LO11" s="173">
        <f>LO8</f>
        <v>44682</v>
      </c>
      <c r="LP11" s="173"/>
      <c r="LQ11" s="173"/>
      <c r="LR11" s="173"/>
      <c r="LS11" s="173"/>
      <c r="LT11" s="173"/>
      <c r="LU11" s="173"/>
      <c r="LV11" s="173">
        <f>LV8</f>
        <v>44713</v>
      </c>
      <c r="LW11" s="173"/>
      <c r="LX11" s="173"/>
      <c r="LY11" s="173"/>
      <c r="LZ11" s="173"/>
      <c r="MA11" s="173"/>
      <c r="MB11" s="173"/>
      <c r="MC11" s="173">
        <f>MC8</f>
        <v>44743</v>
      </c>
      <c r="MD11" s="173"/>
      <c r="ME11" s="173"/>
      <c r="MF11" s="173"/>
      <c r="MG11" s="173"/>
      <c r="MH11" s="173"/>
      <c r="MI11" s="173"/>
      <c r="MJ11" s="173">
        <f>MJ8</f>
        <v>44774</v>
      </c>
      <c r="MK11" s="173"/>
      <c r="ML11" s="173"/>
      <c r="MM11" s="173"/>
      <c r="MN11" s="173"/>
      <c r="MO11" s="173"/>
      <c r="MP11" s="173"/>
      <c r="MQ11" s="173">
        <f>MQ8</f>
        <v>44805</v>
      </c>
      <c r="MR11" s="173"/>
      <c r="MS11" s="173"/>
      <c r="MT11" s="173"/>
      <c r="MU11" s="173"/>
      <c r="MV11" s="173"/>
      <c r="MW11" s="173"/>
      <c r="MX11" s="173">
        <f>MX8</f>
        <v>44835</v>
      </c>
      <c r="MY11" s="173"/>
      <c r="MZ11" s="173"/>
      <c r="NA11" s="173"/>
      <c r="NB11" s="173"/>
      <c r="NC11" s="173"/>
      <c r="ND11" s="173"/>
      <c r="NE11" s="173">
        <f>NE8</f>
        <v>44866</v>
      </c>
      <c r="NF11" s="173"/>
      <c r="NG11" s="173"/>
      <c r="NH11" s="173"/>
      <c r="NI11" s="173"/>
      <c r="NJ11" s="173"/>
      <c r="NK11" s="173"/>
      <c r="NL11" s="173">
        <f>NL8</f>
        <v>44896</v>
      </c>
      <c r="NM11" s="173"/>
      <c r="NN11" s="173"/>
      <c r="NO11" s="173"/>
      <c r="NP11" s="173"/>
      <c r="NQ11" s="173"/>
      <c r="NR11" s="173"/>
      <c r="NS11" s="173">
        <f>NS8</f>
        <v>44927</v>
      </c>
      <c r="NT11" s="173"/>
      <c r="NU11" s="173"/>
      <c r="NV11" s="173"/>
      <c r="NW11" s="173"/>
      <c r="NX11" s="173"/>
      <c r="NY11" s="173"/>
    </row>
    <row r="12" spans="1:389" s="109" customFormat="1" hidden="1">
      <c r="A12" s="139" t="s">
        <v>289</v>
      </c>
      <c r="B12" s="139" t="s">
        <v>288</v>
      </c>
      <c r="C12" s="160"/>
      <c r="D12" s="162"/>
      <c r="E12" s="164"/>
      <c r="F12" s="167"/>
      <c r="G12" s="168"/>
      <c r="H12" s="170"/>
      <c r="I12" s="170"/>
      <c r="J12" s="170"/>
      <c r="K12" s="155"/>
      <c r="L12" s="155"/>
      <c r="M12" s="156"/>
      <c r="N12" s="156"/>
      <c r="O12" s="158"/>
      <c r="P12" s="156"/>
      <c r="Q12" s="155"/>
      <c r="R12" s="155"/>
      <c r="S12" s="156"/>
      <c r="T12" s="156"/>
      <c r="U12" s="156"/>
      <c r="V12" s="156"/>
      <c r="W12" s="177"/>
      <c r="X12" s="177"/>
      <c r="Y12" s="108"/>
      <c r="Z12" s="174">
        <f>IF($R$6="Daily",INDEX({"Su";"M";"Tu";"W";"Th";"F";"Sa"},WEEKDAY(Z10,1)),IF(OR($R$6="Weekly",$R$6="Monthly"),$R$7+INT((COLUMN()-COLUMN($Z$10))/7),IF($R$6="Quarterly","Q"&amp;INT((MONTH(Z10)-1)/3+1),"")))</f>
        <v>1</v>
      </c>
      <c r="AA12" s="174"/>
      <c r="AB12" s="174"/>
      <c r="AC12" s="174"/>
      <c r="AD12" s="174"/>
      <c r="AE12" s="174"/>
      <c r="AF12" s="174"/>
      <c r="AG12" s="174">
        <f>IF($R$6="Daily",INDEX({"Su";"M";"Tu";"W";"Th";"F";"Sa"},WEEKDAY(AG10,1)),IF(OR($R$6="Weekly",$R$6="Monthly"),$R$7+INT((COLUMN()-COLUMN($Z$10))/7),IF($R$6="Quarterly","Q"&amp;INT((MONTH(AG10)-1)/3+1),"")))</f>
        <v>2</v>
      </c>
      <c r="AH12" s="174"/>
      <c r="AI12" s="174"/>
      <c r="AJ12" s="174"/>
      <c r="AK12" s="174"/>
      <c r="AL12" s="174"/>
      <c r="AM12" s="174"/>
      <c r="AN12" s="174">
        <f>IF($R$6="Daily",INDEX({"Su";"M";"Tu";"W";"Th";"F";"Sa"},WEEKDAY(AN10,1)),IF(OR($R$6="Weekly",$R$6="Monthly"),$R$7+INT((COLUMN()-COLUMN($Z$10))/7),IF($R$6="Quarterly","Q"&amp;INT((MONTH(AN10)-1)/3+1),"")))</f>
        <v>3</v>
      </c>
      <c r="AO12" s="174"/>
      <c r="AP12" s="174"/>
      <c r="AQ12" s="174"/>
      <c r="AR12" s="174"/>
      <c r="AS12" s="174"/>
      <c r="AT12" s="174"/>
      <c r="AU12" s="174">
        <f>IF($R$6="Daily",INDEX({"Su";"M";"Tu";"W";"Th";"F";"Sa"},WEEKDAY(AU10,1)),IF(OR($R$6="Weekly",$R$6="Monthly"),$R$7+INT((COLUMN()-COLUMN($Z$10))/7),IF($R$6="Quarterly","Q"&amp;INT((MONTH(AU10)-1)/3+1),"")))</f>
        <v>4</v>
      </c>
      <c r="AV12" s="174"/>
      <c r="AW12" s="174"/>
      <c r="AX12" s="174"/>
      <c r="AY12" s="174"/>
      <c r="AZ12" s="174"/>
      <c r="BA12" s="174"/>
      <c r="BB12" s="174">
        <f>IF($R$6="Daily",INDEX({"Su";"M";"Tu";"W";"Th";"F";"Sa"},WEEKDAY(BB10,1)),IF(OR($R$6="Weekly",$R$6="Monthly"),$R$7+INT((COLUMN()-COLUMN($Z$10))/7),IF($R$6="Quarterly","Q"&amp;INT((MONTH(BB10)-1)/3+1),"")))</f>
        <v>5</v>
      </c>
      <c r="BC12" s="174"/>
      <c r="BD12" s="174"/>
      <c r="BE12" s="174"/>
      <c r="BF12" s="174"/>
      <c r="BG12" s="174"/>
      <c r="BH12" s="174"/>
      <c r="BI12" s="174">
        <f>IF($R$6="Daily",INDEX({"Su";"M";"Tu";"W";"Th";"F";"Sa"},WEEKDAY(BI10,1)),IF(OR($R$6="Weekly",$R$6="Monthly"),$R$7+INT((COLUMN()-COLUMN($Z$10))/7),IF($R$6="Quarterly","Q"&amp;INT((MONTH(BI10)-1)/3+1),"")))</f>
        <v>6</v>
      </c>
      <c r="BJ12" s="174"/>
      <c r="BK12" s="174"/>
      <c r="BL12" s="174"/>
      <c r="BM12" s="174"/>
      <c r="BN12" s="174"/>
      <c r="BO12" s="174"/>
      <c r="BP12" s="174">
        <f>IF($R$6="Daily",INDEX({"Su";"M";"Tu";"W";"Th";"F";"Sa"},WEEKDAY(BP10,1)),IF(OR($R$6="Weekly",$R$6="Monthly"),$R$7+INT((COLUMN()-COLUMN($Z$10))/7),IF($R$6="Quarterly","Q"&amp;INT((MONTH(BP10)-1)/3+1),"")))</f>
        <v>7</v>
      </c>
      <c r="BQ12" s="174"/>
      <c r="BR12" s="174"/>
      <c r="BS12" s="174"/>
      <c r="BT12" s="174"/>
      <c r="BU12" s="174"/>
      <c r="BV12" s="174"/>
      <c r="BW12" s="174">
        <f>IF($R$6="Daily",INDEX({"Su";"M";"Tu";"W";"Th";"F";"Sa"},WEEKDAY(BW10,1)),IF(OR($R$6="Weekly",$R$6="Monthly"),$R$7+INT((COLUMN()-COLUMN($Z$10))/7),IF($R$6="Quarterly","Q"&amp;INT((MONTH(BW10)-1)/3+1),"")))</f>
        <v>8</v>
      </c>
      <c r="BX12" s="174"/>
      <c r="BY12" s="174"/>
      <c r="BZ12" s="174"/>
      <c r="CA12" s="174"/>
      <c r="CB12" s="174"/>
      <c r="CC12" s="174"/>
      <c r="CD12" s="174">
        <f>IF($R$6="Daily",INDEX({"Su";"M";"Tu";"W";"Th";"F";"Sa"},WEEKDAY(CD10,1)),IF(OR($R$6="Weekly",$R$6="Monthly"),$R$7+INT((COLUMN()-COLUMN($Z$10))/7),IF($R$6="Quarterly","Q"&amp;INT((MONTH(CD10)-1)/3+1),"")))</f>
        <v>9</v>
      </c>
      <c r="CE12" s="174"/>
      <c r="CF12" s="174"/>
      <c r="CG12" s="174"/>
      <c r="CH12" s="174"/>
      <c r="CI12" s="174"/>
      <c r="CJ12" s="174"/>
      <c r="CK12" s="174">
        <f>IF($R$6="Daily",INDEX({"Su";"M";"Tu";"W";"Th";"F";"Sa"},WEEKDAY(CK10,1)),IF(OR($R$6="Weekly",$R$6="Monthly"),$R$7+INT((COLUMN()-COLUMN($Z$10))/7),IF($R$6="Quarterly","Q"&amp;INT((MONTH(CK10)-1)/3+1),"")))</f>
        <v>10</v>
      </c>
      <c r="CL12" s="174"/>
      <c r="CM12" s="174"/>
      <c r="CN12" s="174"/>
      <c r="CO12" s="174"/>
      <c r="CP12" s="174"/>
      <c r="CQ12" s="174"/>
      <c r="CR12" s="174">
        <f>IF($R$6="Daily",INDEX({"Su";"M";"Tu";"W";"Th";"F";"Sa"},WEEKDAY(CR10,1)),IF(OR($R$6="Weekly",$R$6="Monthly"),$R$7+INT((COLUMN()-COLUMN($Z$10))/7),IF($R$6="Quarterly","Q"&amp;INT((MONTH(CR10)-1)/3+1),"")))</f>
        <v>11</v>
      </c>
      <c r="CS12" s="174"/>
      <c r="CT12" s="174"/>
      <c r="CU12" s="174"/>
      <c r="CV12" s="174"/>
      <c r="CW12" s="174"/>
      <c r="CX12" s="174"/>
      <c r="CY12" s="174">
        <f>IF($R$6="Daily",INDEX({"Su";"M";"Tu";"W";"Th";"F";"Sa"},WEEKDAY(CY10,1)),IF(OR($R$6="Weekly",$R$6="Monthly"),$R$7+INT((COLUMN()-COLUMN($Z$10))/7),IF($R$6="Quarterly","Q"&amp;INT((MONTH(CY10)-1)/3+1),"")))</f>
        <v>12</v>
      </c>
      <c r="CZ12" s="174"/>
      <c r="DA12" s="174"/>
      <c r="DB12" s="174"/>
      <c r="DC12" s="174"/>
      <c r="DD12" s="174"/>
      <c r="DE12" s="174"/>
      <c r="DF12" s="174">
        <f>IF($R$6="Daily",INDEX({"Su";"M";"Tu";"W";"Th";"F";"Sa"},WEEKDAY(DF10,1)),IF(OR($R$6="Weekly",$R$6="Monthly"),$R$7+INT((COLUMN()-COLUMN($Z$10))/7),IF($R$6="Quarterly","Q"&amp;INT((MONTH(DF10)-1)/3+1),"")))</f>
        <v>13</v>
      </c>
      <c r="DG12" s="174"/>
      <c r="DH12" s="174"/>
      <c r="DI12" s="174"/>
      <c r="DJ12" s="174"/>
      <c r="DK12" s="174"/>
      <c r="DL12" s="174"/>
      <c r="DM12" s="174">
        <f>IF($R$6="Daily",INDEX({"Su";"M";"Tu";"W";"Th";"F";"Sa"},WEEKDAY(DM10,1)),IF(OR($R$6="Weekly",$R$6="Monthly"),$R$7+INT((COLUMN()-COLUMN($Z$10))/7),IF($R$6="Quarterly","Q"&amp;INT((MONTH(DM10)-1)/3+1),"")))</f>
        <v>14</v>
      </c>
      <c r="DN12" s="174"/>
      <c r="DO12" s="174"/>
      <c r="DP12" s="174"/>
      <c r="DQ12" s="174"/>
      <c r="DR12" s="174"/>
      <c r="DS12" s="174"/>
      <c r="DT12" s="174">
        <f>IF($R$6="Daily",INDEX({"Su";"M";"Tu";"W";"Th";"F";"Sa"},WEEKDAY(DT10,1)),IF(OR($R$6="Weekly",$R$6="Monthly"),$R$7+INT((COLUMN()-COLUMN($Z$10))/7),IF($R$6="Quarterly","Q"&amp;INT((MONTH(DT10)-1)/3+1),"")))</f>
        <v>15</v>
      </c>
      <c r="DU12" s="174"/>
      <c r="DV12" s="174"/>
      <c r="DW12" s="174"/>
      <c r="DX12" s="174"/>
      <c r="DY12" s="174"/>
      <c r="DZ12" s="174"/>
      <c r="EA12" s="174">
        <f>IF($R$6="Daily",INDEX({"Su";"M";"Tu";"W";"Th";"F";"Sa"},WEEKDAY(EA10,1)),IF(OR($R$6="Weekly",$R$6="Monthly"),$R$7+INT((COLUMN()-COLUMN($Z$10))/7),IF($R$6="Quarterly","Q"&amp;INT((MONTH(EA10)-1)/3+1),"")))</f>
        <v>16</v>
      </c>
      <c r="EB12" s="174"/>
      <c r="EC12" s="174"/>
      <c r="ED12" s="174"/>
      <c r="EE12" s="174"/>
      <c r="EF12" s="174"/>
      <c r="EG12" s="174"/>
      <c r="EH12" s="174">
        <f>IF($R$6="Daily",INDEX({"Su";"M";"Tu";"W";"Th";"F";"Sa"},WEEKDAY(EH10,1)),IF(OR($R$6="Weekly",$R$6="Monthly"),$R$7+INT((COLUMN()-COLUMN($Z$10))/7),IF($R$6="Quarterly","Q"&amp;INT((MONTH(EH10)-1)/3+1),"")))</f>
        <v>17</v>
      </c>
      <c r="EI12" s="174"/>
      <c r="EJ12" s="174"/>
      <c r="EK12" s="174"/>
      <c r="EL12" s="174"/>
      <c r="EM12" s="174"/>
      <c r="EN12" s="174"/>
      <c r="EO12" s="174">
        <f>IF($R$6="Daily",INDEX({"Su";"M";"Tu";"W";"Th";"F";"Sa"},WEEKDAY(EO10,1)),IF(OR($R$6="Weekly",$R$6="Monthly"),$R$7+INT((COLUMN()-COLUMN($Z$10))/7),IF($R$6="Quarterly","Q"&amp;INT((MONTH(EO10)-1)/3+1),"")))</f>
        <v>18</v>
      </c>
      <c r="EP12" s="174"/>
      <c r="EQ12" s="174"/>
      <c r="ER12" s="174"/>
      <c r="ES12" s="174"/>
      <c r="ET12" s="174"/>
      <c r="EU12" s="174"/>
      <c r="EV12" s="174">
        <f>IF($R$6="Daily",INDEX({"Su";"M";"Tu";"W";"Th";"F";"Sa"},WEEKDAY(EV10,1)),IF(OR($R$6="Weekly",$R$6="Monthly"),$R$7+INT((COLUMN()-COLUMN($Z$10))/7),IF($R$6="Quarterly","Q"&amp;INT((MONTH(EV10)-1)/3+1),"")))</f>
        <v>19</v>
      </c>
      <c r="EW12" s="174"/>
      <c r="EX12" s="174"/>
      <c r="EY12" s="174"/>
      <c r="EZ12" s="174"/>
      <c r="FA12" s="174"/>
      <c r="FB12" s="174"/>
      <c r="FC12" s="174">
        <f>IF($R$6="Daily",INDEX({"Su";"M";"Tu";"W";"Th";"F";"Sa"},WEEKDAY(FC10,1)),IF(OR($R$6="Weekly",$R$6="Monthly"),$R$7+INT((COLUMN()-COLUMN($Z$10))/7),IF($R$6="Quarterly","Q"&amp;INT((MONTH(FC10)-1)/3+1),"")))</f>
        <v>20</v>
      </c>
      <c r="FD12" s="174"/>
      <c r="FE12" s="174"/>
      <c r="FF12" s="174"/>
      <c r="FG12" s="174"/>
      <c r="FH12" s="174"/>
      <c r="FI12" s="174"/>
      <c r="FJ12" s="174">
        <f>IF($R$6="Daily",INDEX({"Su";"M";"Tu";"W";"Th";"F";"Sa"},WEEKDAY(FJ10,1)),IF(OR($R$6="Weekly",$R$6="Monthly"),$R$7+INT((COLUMN()-COLUMN($Z$10))/7),IF($R$6="Quarterly","Q"&amp;INT((MONTH(FJ10)-1)/3+1),"")))</f>
        <v>21</v>
      </c>
      <c r="FK12" s="174"/>
      <c r="FL12" s="174"/>
      <c r="FM12" s="174"/>
      <c r="FN12" s="174"/>
      <c r="FO12" s="174"/>
      <c r="FP12" s="174"/>
      <c r="FQ12" s="174">
        <f>IF($R$6="Daily",INDEX({"Su";"M";"Tu";"W";"Th";"F";"Sa"},WEEKDAY(FQ10,1)),IF(OR($R$6="Weekly",$R$6="Monthly"),$R$7+INT((COLUMN()-COLUMN($Z$10))/7),IF($R$6="Quarterly","Q"&amp;INT((MONTH(FQ10)-1)/3+1),"")))</f>
        <v>22</v>
      </c>
      <c r="FR12" s="174"/>
      <c r="FS12" s="174"/>
      <c r="FT12" s="174"/>
      <c r="FU12" s="174"/>
      <c r="FV12" s="174"/>
      <c r="FW12" s="174"/>
      <c r="FX12" s="174">
        <f>IF($R$6="Daily",INDEX({"Su";"M";"Tu";"W";"Th";"F";"Sa"},WEEKDAY(FX10,1)),IF(OR($R$6="Weekly",$R$6="Monthly"),$R$7+INT((COLUMN()-COLUMN($Z$10))/7),IF($R$6="Quarterly","Q"&amp;INT((MONTH(FX10)-1)/3+1),"")))</f>
        <v>23</v>
      </c>
      <c r="FY12" s="174"/>
      <c r="FZ12" s="174"/>
      <c r="GA12" s="174"/>
      <c r="GB12" s="174"/>
      <c r="GC12" s="174"/>
      <c r="GD12" s="174"/>
      <c r="GE12" s="174">
        <f>IF($R$6="Daily",INDEX({"Su";"M";"Tu";"W";"Th";"F";"Sa"},WEEKDAY(GE10,1)),IF(OR($R$6="Weekly",$R$6="Monthly"),$R$7+INT((COLUMN()-COLUMN($Z$10))/7),IF($R$6="Quarterly","Q"&amp;INT((MONTH(GE10)-1)/3+1),"")))</f>
        <v>24</v>
      </c>
      <c r="GF12" s="174"/>
      <c r="GG12" s="174"/>
      <c r="GH12" s="174"/>
      <c r="GI12" s="174"/>
      <c r="GJ12" s="174"/>
      <c r="GK12" s="174"/>
      <c r="GL12" s="174">
        <f>IF($R$6="Daily",INDEX({"Su";"M";"Tu";"W";"Th";"F";"Sa"},WEEKDAY(GL10,1)),IF(OR($R$6="Weekly",$R$6="Monthly"),$R$7+INT((COLUMN()-COLUMN($Z$10))/7),IF($R$6="Quarterly","Q"&amp;INT((MONTH(GL10)-1)/3+1),"")))</f>
        <v>25</v>
      </c>
      <c r="GM12" s="174"/>
      <c r="GN12" s="174"/>
      <c r="GO12" s="174"/>
      <c r="GP12" s="174"/>
      <c r="GQ12" s="174"/>
      <c r="GR12" s="174"/>
      <c r="GS12" s="174">
        <f>IF($R$6="Daily",INDEX({"Su";"M";"Tu";"W";"Th";"F";"Sa"},WEEKDAY(GS10,1)),IF(OR($R$6="Weekly",$R$6="Monthly"),$R$7+INT((COLUMN()-COLUMN($Z$10))/7),IF($R$6="Quarterly","Q"&amp;INT((MONTH(GS10)-1)/3+1),"")))</f>
        <v>26</v>
      </c>
      <c r="GT12" s="174"/>
      <c r="GU12" s="174"/>
      <c r="GV12" s="174"/>
      <c r="GW12" s="174"/>
      <c r="GX12" s="174"/>
      <c r="GY12" s="174"/>
      <c r="GZ12" s="174">
        <f>IF($R$6="Daily",INDEX({"Su";"M";"Tu";"W";"Th";"F";"Sa"},WEEKDAY(GZ10,1)),IF(OR($R$6="Weekly",$R$6="Monthly"),$R$7+INT((COLUMN()-COLUMN($Z$10))/7),IF($R$6="Quarterly","Q"&amp;INT((MONTH(GZ10)-1)/3+1),"")))</f>
        <v>27</v>
      </c>
      <c r="HA12" s="174"/>
      <c r="HB12" s="174"/>
      <c r="HC12" s="174"/>
      <c r="HD12" s="174"/>
      <c r="HE12" s="174"/>
      <c r="HF12" s="174"/>
      <c r="HG12" s="174">
        <f>IF($R$6="Daily",INDEX({"Su";"M";"Tu";"W";"Th";"F";"Sa"},WEEKDAY(HG10,1)),IF(OR($R$6="Weekly",$R$6="Monthly"),$R$7+INT((COLUMN()-COLUMN($Z$10))/7),IF($R$6="Quarterly","Q"&amp;INT((MONTH(HG10)-1)/3+1),"")))</f>
        <v>28</v>
      </c>
      <c r="HH12" s="174"/>
      <c r="HI12" s="174"/>
      <c r="HJ12" s="174"/>
      <c r="HK12" s="174"/>
      <c r="HL12" s="174"/>
      <c r="HM12" s="174"/>
      <c r="HN12" s="174">
        <f>IF($R$6="Daily",INDEX({"Su";"M";"Tu";"W";"Th";"F";"Sa"},WEEKDAY(HN10,1)),IF(OR($R$6="Weekly",$R$6="Monthly"),$R$7+INT((COLUMN()-COLUMN($Z$10))/7),IF($R$6="Quarterly","Q"&amp;INT((MONTH(HN10)-1)/3+1),"")))</f>
        <v>29</v>
      </c>
      <c r="HO12" s="174"/>
      <c r="HP12" s="174"/>
      <c r="HQ12" s="174"/>
      <c r="HR12" s="174"/>
      <c r="HS12" s="174"/>
      <c r="HT12" s="174"/>
      <c r="HU12" s="174">
        <f>IF($R$6="Daily",INDEX({"Su";"M";"Tu";"W";"Th";"F";"Sa"},WEEKDAY(HU10,1)),IF(OR($R$6="Weekly",$R$6="Monthly"),$R$7+INT((COLUMN()-COLUMN($Z$10))/7),IF($R$6="Quarterly","Q"&amp;INT((MONTH(HU10)-1)/3+1),"")))</f>
        <v>30</v>
      </c>
      <c r="HV12" s="174"/>
      <c r="HW12" s="174"/>
      <c r="HX12" s="174"/>
      <c r="HY12" s="174"/>
      <c r="HZ12" s="174"/>
      <c r="IA12" s="174"/>
      <c r="IB12" s="174">
        <f>IF($R$6="Daily",INDEX({"Su";"M";"Tu";"W";"Th";"F";"Sa"},WEEKDAY(IB10,1)),IF(OR($R$6="Weekly",$R$6="Monthly"),$R$7+INT((COLUMN()-COLUMN($Z$10))/7),IF($R$6="Quarterly","Q"&amp;INT((MONTH(IB10)-1)/3+1),"")))</f>
        <v>31</v>
      </c>
      <c r="IC12" s="174"/>
      <c r="ID12" s="174"/>
      <c r="IE12" s="174"/>
      <c r="IF12" s="174"/>
      <c r="IG12" s="174"/>
      <c r="IH12" s="174"/>
      <c r="II12" s="174">
        <f>IF($R$6="Daily",INDEX({"Su";"M";"Tu";"W";"Th";"F";"Sa"},WEEKDAY(II10,1)),IF(OR($R$6="Weekly",$R$6="Monthly"),$R$7+INT((COLUMN()-COLUMN($Z$10))/7),IF($R$6="Quarterly","Q"&amp;INT((MONTH(II10)-1)/3+1),"")))</f>
        <v>32</v>
      </c>
      <c r="IJ12" s="174"/>
      <c r="IK12" s="174"/>
      <c r="IL12" s="174"/>
      <c r="IM12" s="174"/>
      <c r="IN12" s="174"/>
      <c r="IO12" s="174"/>
      <c r="IP12" s="174">
        <f>IF($R$6="Daily",INDEX({"Su";"M";"Tu";"W";"Th";"F";"Sa"},WEEKDAY(IP10,1)),IF(OR($R$6="Weekly",$R$6="Monthly"),$R$7+INT((COLUMN()-COLUMN($Z$10))/7),IF($R$6="Quarterly","Q"&amp;INT((MONTH(IP10)-1)/3+1),"")))</f>
        <v>33</v>
      </c>
      <c r="IQ12" s="174"/>
      <c r="IR12" s="174"/>
      <c r="IS12" s="174"/>
      <c r="IT12" s="174"/>
      <c r="IU12" s="174"/>
      <c r="IV12" s="174"/>
      <c r="IW12" s="174">
        <f>IF($R$6="Daily",INDEX({"Su";"M";"Tu";"W";"Th";"F";"Sa"},WEEKDAY(IW10,1)),IF(OR($R$6="Weekly",$R$6="Monthly"),$R$7+INT((COLUMN()-COLUMN($Z$10))/7),IF($R$6="Quarterly","Q"&amp;INT((MONTH(IW10)-1)/3+1),"")))</f>
        <v>34</v>
      </c>
      <c r="IX12" s="174"/>
      <c r="IY12" s="174"/>
      <c r="IZ12" s="174"/>
      <c r="JA12" s="174"/>
      <c r="JB12" s="174"/>
      <c r="JC12" s="174"/>
      <c r="JD12" s="174">
        <f>IF($R$6="Daily",INDEX({"Su";"M";"Tu";"W";"Th";"F";"Sa"},WEEKDAY(JD10,1)),IF(OR($R$6="Weekly",$R$6="Monthly"),$R$7+INT((COLUMN()-COLUMN($Z$10))/7),IF($R$6="Quarterly","Q"&amp;INT((MONTH(JD10)-1)/3+1),"")))</f>
        <v>35</v>
      </c>
      <c r="JE12" s="174"/>
      <c r="JF12" s="174"/>
      <c r="JG12" s="174"/>
      <c r="JH12" s="174"/>
      <c r="JI12" s="174"/>
      <c r="JJ12" s="174"/>
      <c r="JK12" s="174">
        <f>IF($R$6="Daily",INDEX({"Su";"M";"Tu";"W";"Th";"F";"Sa"},WEEKDAY(JK10,1)),IF(OR($R$6="Weekly",$R$6="Monthly"),$R$7+INT((COLUMN()-COLUMN($Z$10))/7),IF($R$6="Quarterly","Q"&amp;INT((MONTH(JK10)-1)/3+1),"")))</f>
        <v>36</v>
      </c>
      <c r="JL12" s="174"/>
      <c r="JM12" s="174"/>
      <c r="JN12" s="174"/>
      <c r="JO12" s="174"/>
      <c r="JP12" s="174"/>
      <c r="JQ12" s="174"/>
      <c r="JR12" s="174">
        <f>IF($R$6="Daily",INDEX({"Su";"M";"Tu";"W";"Th";"F";"Sa"},WEEKDAY(JR10,1)),IF(OR($R$6="Weekly",$R$6="Monthly"),$R$7+INT((COLUMN()-COLUMN($Z$10))/7),IF($R$6="Quarterly","Q"&amp;INT((MONTH(JR10)-1)/3+1),"")))</f>
        <v>37</v>
      </c>
      <c r="JS12" s="174"/>
      <c r="JT12" s="174"/>
      <c r="JU12" s="174"/>
      <c r="JV12" s="174"/>
      <c r="JW12" s="174"/>
      <c r="JX12" s="174"/>
      <c r="JY12" s="174">
        <f>IF($R$6="Daily",INDEX({"Su";"M";"Tu";"W";"Th";"F";"Sa"},WEEKDAY(JY10,1)),IF(OR($R$6="Weekly",$R$6="Monthly"),$R$7+INT((COLUMN()-COLUMN($Z$10))/7),IF($R$6="Quarterly","Q"&amp;INT((MONTH(JY10)-1)/3+1),"")))</f>
        <v>38</v>
      </c>
      <c r="JZ12" s="174"/>
      <c r="KA12" s="174"/>
      <c r="KB12" s="174"/>
      <c r="KC12" s="174"/>
      <c r="KD12" s="174"/>
      <c r="KE12" s="174"/>
      <c r="KF12" s="174">
        <f>IF($R$6="Daily",INDEX({"Su";"M";"Tu";"W";"Th";"F";"Sa"},WEEKDAY(KF10,1)),IF(OR($R$6="Weekly",$R$6="Monthly"),$R$7+INT((COLUMN()-COLUMN($Z$10))/7),IF($R$6="Quarterly","Q"&amp;INT((MONTH(KF10)-1)/3+1),"")))</f>
        <v>39</v>
      </c>
      <c r="KG12" s="174"/>
      <c r="KH12" s="174"/>
      <c r="KI12" s="174"/>
      <c r="KJ12" s="174"/>
      <c r="KK12" s="174"/>
      <c r="KL12" s="174"/>
      <c r="KM12" s="174">
        <f>IF($R$6="Daily",INDEX({"Su";"M";"Tu";"W";"Th";"F";"Sa"},WEEKDAY(KM10,1)),IF(OR($R$6="Weekly",$R$6="Monthly"),$R$7+INT((COLUMN()-COLUMN($Z$10))/7),IF($R$6="Quarterly","Q"&amp;INT((MONTH(KM10)-1)/3+1),"")))</f>
        <v>40</v>
      </c>
      <c r="KN12" s="174"/>
      <c r="KO12" s="174"/>
      <c r="KP12" s="174"/>
      <c r="KQ12" s="174"/>
      <c r="KR12" s="174"/>
      <c r="KS12" s="174"/>
      <c r="KT12" s="174">
        <f>IF($R$6="Daily",INDEX({"Su";"M";"Tu";"W";"Th";"F";"Sa"},WEEKDAY(KT10,1)),IF(OR($R$6="Weekly",$R$6="Monthly"),$R$7+INT((COLUMN()-COLUMN($Z$10))/7),IF($R$6="Quarterly","Q"&amp;INT((MONTH(KT10)-1)/3+1),"")))</f>
        <v>41</v>
      </c>
      <c r="KU12" s="174"/>
      <c r="KV12" s="174"/>
      <c r="KW12" s="174"/>
      <c r="KX12" s="174"/>
      <c r="KY12" s="174"/>
      <c r="KZ12" s="174"/>
      <c r="LA12" s="174">
        <f>IF($R$6="Daily",INDEX({"Su";"M";"Tu";"W";"Th";"F";"Sa"},WEEKDAY(LA10,1)),IF(OR($R$6="Weekly",$R$6="Monthly"),$R$7+INT((COLUMN()-COLUMN($Z$10))/7),IF($R$6="Quarterly","Q"&amp;INT((MONTH(LA10)-1)/3+1),"")))</f>
        <v>42</v>
      </c>
      <c r="LB12" s="174"/>
      <c r="LC12" s="174"/>
      <c r="LD12" s="174"/>
      <c r="LE12" s="174"/>
      <c r="LF12" s="174"/>
      <c r="LG12" s="174"/>
      <c r="LH12" s="174">
        <f>IF($R$6="Daily",INDEX({"Su";"M";"Tu";"W";"Th";"F";"Sa"},WEEKDAY(LH10,1)),IF(OR($R$6="Weekly",$R$6="Monthly"),$R$7+INT((COLUMN()-COLUMN($Z$10))/7),IF($R$6="Quarterly","Q"&amp;INT((MONTH(LH10)-1)/3+1),"")))</f>
        <v>43</v>
      </c>
      <c r="LI12" s="174"/>
      <c r="LJ12" s="174"/>
      <c r="LK12" s="174"/>
      <c r="LL12" s="174"/>
      <c r="LM12" s="174"/>
      <c r="LN12" s="174"/>
      <c r="LO12" s="174">
        <f>IF($R$6="Daily",INDEX({"Su";"M";"Tu";"W";"Th";"F";"Sa"},WEEKDAY(LO10,1)),IF(OR($R$6="Weekly",$R$6="Monthly"),$R$7+INT((COLUMN()-COLUMN($Z$10))/7),IF($R$6="Quarterly","Q"&amp;INT((MONTH(LO10)-1)/3+1),"")))</f>
        <v>44</v>
      </c>
      <c r="LP12" s="174"/>
      <c r="LQ12" s="174"/>
      <c r="LR12" s="174"/>
      <c r="LS12" s="174"/>
      <c r="LT12" s="174"/>
      <c r="LU12" s="174"/>
      <c r="LV12" s="174">
        <f>IF($R$6="Daily",INDEX({"Su";"M";"Tu";"W";"Th";"F";"Sa"},WEEKDAY(LV10,1)),IF(OR($R$6="Weekly",$R$6="Monthly"),$R$7+INT((COLUMN()-COLUMN($Z$10))/7),IF($R$6="Quarterly","Q"&amp;INT((MONTH(LV10)-1)/3+1),"")))</f>
        <v>45</v>
      </c>
      <c r="LW12" s="174"/>
      <c r="LX12" s="174"/>
      <c r="LY12" s="174"/>
      <c r="LZ12" s="174"/>
      <c r="MA12" s="174"/>
      <c r="MB12" s="174"/>
      <c r="MC12" s="174">
        <f>IF($R$6="Daily",INDEX({"Su";"M";"Tu";"W";"Th";"F";"Sa"},WEEKDAY(MC10,1)),IF(OR($R$6="Weekly",$R$6="Monthly"),$R$7+INT((COLUMN()-COLUMN($Z$10))/7),IF($R$6="Quarterly","Q"&amp;INT((MONTH(MC10)-1)/3+1),"")))</f>
        <v>46</v>
      </c>
      <c r="MD12" s="174"/>
      <c r="ME12" s="174"/>
      <c r="MF12" s="174"/>
      <c r="MG12" s="174"/>
      <c r="MH12" s="174"/>
      <c r="MI12" s="174"/>
      <c r="MJ12" s="174">
        <f>IF($R$6="Daily",INDEX({"Su";"M";"Tu";"W";"Th";"F";"Sa"},WEEKDAY(MJ10,1)),IF(OR($R$6="Weekly",$R$6="Monthly"),$R$7+INT((COLUMN()-COLUMN($Z$10))/7),IF($R$6="Quarterly","Q"&amp;INT((MONTH(MJ10)-1)/3+1),"")))</f>
        <v>47</v>
      </c>
      <c r="MK12" s="174"/>
      <c r="ML12" s="174"/>
      <c r="MM12" s="174"/>
      <c r="MN12" s="174"/>
      <c r="MO12" s="174"/>
      <c r="MP12" s="174"/>
      <c r="MQ12" s="174">
        <f>IF($R$6="Daily",INDEX({"Su";"M";"Tu";"W";"Th";"F";"Sa"},WEEKDAY(MQ10,1)),IF(OR($R$6="Weekly",$R$6="Monthly"),$R$7+INT((COLUMN()-COLUMN($Z$10))/7),IF($R$6="Quarterly","Q"&amp;INT((MONTH(MQ10)-1)/3+1),"")))</f>
        <v>48</v>
      </c>
      <c r="MR12" s="174"/>
      <c r="MS12" s="174"/>
      <c r="MT12" s="174"/>
      <c r="MU12" s="174"/>
      <c r="MV12" s="174"/>
      <c r="MW12" s="174"/>
      <c r="MX12" s="174">
        <f>IF($R$6="Daily",INDEX({"Su";"M";"Tu";"W";"Th";"F";"Sa"},WEEKDAY(MX10,1)),IF(OR($R$6="Weekly",$R$6="Monthly"),$R$7+INT((COLUMN()-COLUMN($Z$10))/7),IF($R$6="Quarterly","Q"&amp;INT((MONTH(MX10)-1)/3+1),"")))</f>
        <v>49</v>
      </c>
      <c r="MY12" s="174"/>
      <c r="MZ12" s="174"/>
      <c r="NA12" s="174"/>
      <c r="NB12" s="174"/>
      <c r="NC12" s="174"/>
      <c r="ND12" s="174"/>
      <c r="NE12" s="174">
        <f>IF($R$6="Daily",INDEX({"Su";"M";"Tu";"W";"Th";"F";"Sa"},WEEKDAY(NE10,1)),IF(OR($R$6="Weekly",$R$6="Monthly"),$R$7+INT((COLUMN()-COLUMN($Z$10))/7),IF($R$6="Quarterly","Q"&amp;INT((MONTH(NE10)-1)/3+1),"")))</f>
        <v>50</v>
      </c>
      <c r="NF12" s="174"/>
      <c r="NG12" s="174"/>
      <c r="NH12" s="174"/>
      <c r="NI12" s="174"/>
      <c r="NJ12" s="174"/>
      <c r="NK12" s="174"/>
      <c r="NL12" s="174">
        <f>IF($R$6="Daily",INDEX({"Su";"M";"Tu";"W";"Th";"F";"Sa"},WEEKDAY(NL10,1)),IF(OR($R$6="Weekly",$R$6="Monthly"),$R$7+INT((COLUMN()-COLUMN($Z$10))/7),IF($R$6="Quarterly","Q"&amp;INT((MONTH(NL10)-1)/3+1),"")))</f>
        <v>51</v>
      </c>
      <c r="NM12" s="174"/>
      <c r="NN12" s="174"/>
      <c r="NO12" s="174"/>
      <c r="NP12" s="174"/>
      <c r="NQ12" s="174"/>
      <c r="NR12" s="174"/>
      <c r="NS12" s="174">
        <f>IF($R$6="Daily",INDEX({"Su";"M";"Tu";"W";"Th";"F";"Sa"},WEEKDAY(NS10,1)),IF(OR($R$6="Weekly",$R$6="Monthly"),$R$7+INT((COLUMN()-COLUMN($Z$10))/7),IF($R$6="Quarterly","Q"&amp;INT((MONTH(NS10)-1)/3+1),"")))</f>
        <v>52</v>
      </c>
      <c r="NT12" s="174"/>
      <c r="NU12" s="174"/>
      <c r="NV12" s="174"/>
      <c r="NW12" s="174"/>
      <c r="NX12" s="174"/>
      <c r="NY12" s="174"/>
    </row>
    <row r="13" spans="1:389" s="122" customFormat="1" ht="12" hidden="1">
      <c r="A13" s="140" t="s">
        <v>353</v>
      </c>
      <c r="B13" s="137">
        <v>5</v>
      </c>
      <c r="C13" s="138">
        <v>1</v>
      </c>
      <c r="D13" s="111" t="str">
        <f t="shared" ref="D13:D42" si="369">IF(C13="","",IF(C13&gt;prevLevel,IF(prevWBS="","1",prevWBS)&amp;REPT(".1",C13-MAX(prevLevel,1)),IF(ISERROR(FIND(".",prevWBS)),REPT("1.",C13-1)&amp;IFERROR(VALUE(prevWBS)+1,"1"),IF(C13=1,"",IFERROR(LEFT(prevWBS,FIND("^",SUBSTITUTE(prevWBS,".","^",C13-1))),""))&amp;VALUE(TRIM(MID(SUBSTITUTE(prevWBS,".",REPT(" ",LEN(prevWBS))),(C13-1)*LEN(prevWBS)+1,LEN(prevWBS))))+1)))</f>
        <v>1</v>
      </c>
      <c r="E13" s="113" t="s">
        <v>339</v>
      </c>
      <c r="F13" s="113" t="s">
        <v>27</v>
      </c>
      <c r="G13" s="113"/>
      <c r="H13" s="114"/>
      <c r="I13" s="114"/>
      <c r="J13" s="114"/>
      <c r="K13" s="115"/>
      <c r="L13" s="115"/>
      <c r="M13" s="116"/>
      <c r="N13" s="116"/>
      <c r="O13" s="117"/>
      <c r="P13" s="116"/>
      <c r="Q13" s="118" t="str">
        <f>IF(K13&lt;&gt;"",K13,IF(OR(H13&lt;&gt;"",I13&lt;&gt;"",J13&lt;&gt;""),WORKDAY.INTL(MAX(IFERROR(INDEX(R:R,MATCH(H13,D:D,0)),0),IFERROR(INDEX(R:R,MATCH(I13,D:D,0)),0),IFERROR(INDEX(R:R,MATCH(J13,D:D,0)),0)),1,weekend,holidays),IF(L13&lt;&gt;"",IF(M13&lt;&gt;"",WORKDAY.INTL(L13,-(MAX(M13,1)-1),weekend,holidays),L13-(MAX(N13,1)-1))," - ")))</f>
        <v xml:space="preserve"> - </v>
      </c>
      <c r="R13" s="118" t="str">
        <f t="shared" ref="R13:R28" si="370">IF(L13&lt;&gt;"",L13,IF(Q13=" - "," - ",IF(M13&lt;&gt;"",WORKDAY.INTL(Q13,M13-1,weekend,holidays),Q13+MAX(N13,1)-1)))</f>
        <v xml:space="preserve"> - </v>
      </c>
      <c r="S13" s="119" t="str">
        <f>IF(M13&lt;&gt;"",M13,IF(OR(NOT(ISNUMBER(Q13)),NOT(ISNUMBER(R13)))," - ",NETWORKDAYS.INTL(Q13,R13,weekend,holidays)))</f>
        <v xml:space="preserve"> - </v>
      </c>
      <c r="T13" s="119" t="str">
        <f>IF(N13&lt;&gt;"",N13,IF(OR(NOT(ISNUMBER(Q13)),NOT(ISNUMBER(R13)))," - ",R13-Q13+1))</f>
        <v xml:space="preserve"> - </v>
      </c>
      <c r="U13" s="120" t="str">
        <f>IF(OR(Q13=" - ",R13=" - ")," - ",MIN(T13,WORKDAY.INTL(Q13,ROUNDDOWN(O13*S13,0),weekend,holidays)-Q13))</f>
        <v xml:space="preserve"> - </v>
      </c>
      <c r="V13" s="119" t="str">
        <f>IF(OR(Q13=" - ",R13=" - ")," - ",T13-U13)</f>
        <v xml:space="preserve"> - </v>
      </c>
      <c r="W13" s="121"/>
      <c r="X13" s="121"/>
      <c r="Z13" s="123"/>
      <c r="AA13" s="123"/>
      <c r="AB13" s="123"/>
      <c r="AC13" s="123"/>
      <c r="AD13" s="123"/>
      <c r="AE13" s="123"/>
      <c r="AF13" s="123"/>
      <c r="AG13" s="123"/>
      <c r="AH13" s="123"/>
      <c r="AI13" s="123"/>
      <c r="AJ13" s="123"/>
      <c r="AK13" s="123"/>
      <c r="AL13" s="123"/>
      <c r="AM13" s="123"/>
      <c r="AN13" s="123"/>
      <c r="AO13" s="123"/>
      <c r="AP13" s="123"/>
      <c r="AQ13" s="123"/>
      <c r="AR13" s="123"/>
      <c r="AS13" s="123"/>
      <c r="AT13" s="123"/>
      <c r="AU13" s="123"/>
      <c r="AV13" s="123"/>
      <c r="AW13" s="123"/>
      <c r="AX13" s="123"/>
      <c r="AY13" s="123"/>
      <c r="AZ13" s="123"/>
      <c r="BA13" s="123"/>
      <c r="BB13" s="123"/>
      <c r="BC13" s="123"/>
      <c r="BD13" s="123"/>
      <c r="BE13" s="123"/>
      <c r="BF13" s="123"/>
      <c r="BG13" s="123"/>
      <c r="BH13" s="123"/>
      <c r="BI13" s="123"/>
      <c r="BJ13" s="123"/>
      <c r="BK13" s="123"/>
      <c r="BL13" s="123"/>
      <c r="BM13" s="123"/>
      <c r="BN13" s="123"/>
      <c r="BO13" s="123"/>
      <c r="BP13" s="123"/>
      <c r="BQ13" s="123"/>
      <c r="BR13" s="123"/>
      <c r="BS13" s="123"/>
      <c r="BT13" s="123"/>
      <c r="BU13" s="123"/>
      <c r="BV13" s="123"/>
      <c r="BW13" s="123"/>
      <c r="BX13" s="123"/>
      <c r="BY13" s="123"/>
      <c r="BZ13" s="123"/>
      <c r="CA13" s="123"/>
      <c r="CB13" s="123"/>
      <c r="CC13" s="123"/>
      <c r="CD13" s="123"/>
      <c r="CE13" s="123"/>
      <c r="CF13" s="123"/>
      <c r="CG13" s="123"/>
      <c r="CH13" s="123"/>
      <c r="CI13" s="123"/>
      <c r="CJ13" s="123"/>
      <c r="CK13" s="123"/>
      <c r="CL13" s="123"/>
      <c r="CM13" s="123"/>
      <c r="CN13" s="123"/>
      <c r="CO13" s="123"/>
      <c r="CP13" s="123"/>
      <c r="CQ13" s="123"/>
      <c r="CR13" s="123"/>
      <c r="CS13" s="123"/>
      <c r="CT13" s="123"/>
      <c r="CU13" s="123"/>
      <c r="CV13" s="123"/>
      <c r="CW13" s="123"/>
      <c r="CX13" s="123"/>
      <c r="CY13" s="123"/>
      <c r="CZ13" s="123"/>
      <c r="DA13" s="123"/>
      <c r="DB13" s="123"/>
      <c r="DC13" s="123"/>
      <c r="DD13" s="123"/>
      <c r="DE13" s="123"/>
      <c r="DF13" s="123"/>
      <c r="DG13" s="123"/>
      <c r="DH13" s="123"/>
      <c r="DI13" s="123"/>
      <c r="DJ13" s="123"/>
      <c r="DK13" s="123"/>
      <c r="DL13" s="123"/>
      <c r="DM13" s="123"/>
      <c r="DN13" s="123"/>
      <c r="DO13" s="123"/>
      <c r="DP13" s="123"/>
      <c r="DQ13" s="123"/>
      <c r="DR13" s="123"/>
      <c r="DS13" s="123"/>
      <c r="DT13" s="123"/>
      <c r="DU13" s="123"/>
      <c r="DV13" s="123"/>
      <c r="DW13" s="123"/>
      <c r="DX13" s="123"/>
      <c r="DY13" s="123"/>
      <c r="DZ13" s="123"/>
      <c r="EA13" s="123"/>
      <c r="EB13" s="123"/>
      <c r="EC13" s="123"/>
      <c r="ED13" s="123"/>
      <c r="EE13" s="123"/>
      <c r="EF13" s="123"/>
      <c r="EG13" s="123"/>
      <c r="EH13" s="123"/>
      <c r="EI13" s="123"/>
      <c r="EJ13" s="123"/>
      <c r="EK13" s="123"/>
      <c r="EL13" s="123"/>
      <c r="EM13" s="123"/>
      <c r="EN13" s="123"/>
      <c r="EO13" s="123"/>
      <c r="EP13" s="123"/>
      <c r="EQ13" s="123"/>
      <c r="ER13" s="123"/>
      <c r="ES13" s="123"/>
      <c r="ET13" s="123"/>
      <c r="EU13" s="123"/>
      <c r="EV13" s="123"/>
      <c r="EW13" s="123"/>
      <c r="EX13" s="123"/>
      <c r="EY13" s="123"/>
      <c r="EZ13" s="123"/>
      <c r="FA13" s="123"/>
      <c r="FB13" s="123"/>
      <c r="FC13" s="123"/>
      <c r="FD13" s="123"/>
      <c r="FE13" s="123"/>
      <c r="FF13" s="123"/>
      <c r="FG13" s="123"/>
      <c r="FH13" s="123"/>
      <c r="FI13" s="123"/>
      <c r="FJ13" s="123"/>
      <c r="FK13" s="123"/>
      <c r="FL13" s="123"/>
      <c r="FM13" s="123"/>
      <c r="FN13" s="123"/>
      <c r="FO13" s="123"/>
      <c r="FP13" s="123"/>
      <c r="FQ13" s="123"/>
      <c r="FR13" s="123"/>
      <c r="FS13" s="123"/>
      <c r="FT13" s="123"/>
      <c r="FU13" s="123"/>
      <c r="FV13" s="123"/>
      <c r="FW13" s="123"/>
      <c r="FX13" s="123"/>
      <c r="FY13" s="123"/>
      <c r="FZ13" s="123"/>
      <c r="GA13" s="123"/>
      <c r="GB13" s="123"/>
      <c r="GC13" s="123"/>
      <c r="GD13" s="123"/>
      <c r="GE13" s="123"/>
      <c r="GF13" s="123"/>
      <c r="GG13" s="123"/>
      <c r="GH13" s="123"/>
      <c r="GI13" s="123"/>
      <c r="GJ13" s="123"/>
      <c r="GK13" s="123"/>
      <c r="GL13" s="123"/>
      <c r="GM13" s="123"/>
      <c r="GN13" s="123"/>
      <c r="GO13" s="123"/>
      <c r="GP13" s="123"/>
      <c r="GQ13" s="123"/>
      <c r="GR13" s="123"/>
      <c r="GS13" s="123"/>
      <c r="GT13" s="123"/>
      <c r="GU13" s="123"/>
      <c r="GV13" s="123"/>
      <c r="GW13" s="123"/>
      <c r="GX13" s="123"/>
      <c r="GY13" s="123"/>
      <c r="GZ13" s="123"/>
      <c r="HA13" s="123"/>
      <c r="HB13" s="123"/>
      <c r="HC13" s="123"/>
      <c r="HD13" s="123"/>
      <c r="HE13" s="123"/>
      <c r="HF13" s="123"/>
      <c r="HG13" s="123"/>
      <c r="HH13" s="123"/>
      <c r="HI13" s="123"/>
      <c r="HJ13" s="123"/>
      <c r="HK13" s="123"/>
      <c r="HL13" s="123"/>
      <c r="HM13" s="123"/>
      <c r="HN13" s="123"/>
      <c r="HO13" s="123"/>
      <c r="HP13" s="123"/>
      <c r="HQ13" s="123"/>
      <c r="HR13" s="123"/>
      <c r="HS13" s="123"/>
      <c r="HT13" s="123"/>
      <c r="HU13" s="123"/>
      <c r="HV13" s="123"/>
      <c r="HW13" s="123"/>
      <c r="HX13" s="123"/>
      <c r="HY13" s="123"/>
      <c r="HZ13" s="123"/>
      <c r="IA13" s="123"/>
      <c r="IB13" s="123"/>
      <c r="IC13" s="123"/>
      <c r="ID13" s="123"/>
      <c r="IE13" s="123"/>
      <c r="IF13" s="123"/>
      <c r="IG13" s="123"/>
      <c r="IH13" s="123"/>
      <c r="II13" s="123"/>
      <c r="IJ13" s="123"/>
      <c r="IK13" s="123"/>
      <c r="IL13" s="123"/>
      <c r="IM13" s="123"/>
      <c r="IN13" s="123"/>
      <c r="IO13" s="123"/>
      <c r="IP13" s="123"/>
      <c r="IQ13" s="123"/>
      <c r="IR13" s="123"/>
      <c r="IS13" s="123"/>
      <c r="IT13" s="123"/>
      <c r="IU13" s="123"/>
      <c r="IV13" s="123"/>
      <c r="IW13" s="123"/>
      <c r="IX13" s="123"/>
      <c r="IY13" s="123"/>
      <c r="IZ13" s="123"/>
      <c r="JA13" s="123"/>
      <c r="JB13" s="123"/>
      <c r="JC13" s="123"/>
      <c r="JD13" s="123"/>
      <c r="JE13" s="123"/>
      <c r="JF13" s="123"/>
      <c r="JG13" s="123"/>
      <c r="JH13" s="123"/>
      <c r="JI13" s="123"/>
      <c r="JJ13" s="123"/>
      <c r="JK13" s="123"/>
      <c r="JL13" s="123"/>
      <c r="JM13" s="123"/>
      <c r="JN13" s="123"/>
      <c r="JO13" s="123"/>
      <c r="JP13" s="123"/>
      <c r="JQ13" s="123"/>
      <c r="JR13" s="123"/>
      <c r="JS13" s="123"/>
      <c r="JT13" s="123"/>
      <c r="JU13" s="123"/>
      <c r="JV13" s="123"/>
      <c r="JW13" s="123"/>
      <c r="JX13" s="123"/>
      <c r="JY13" s="123"/>
      <c r="JZ13" s="123"/>
      <c r="KA13" s="123"/>
      <c r="KB13" s="123"/>
      <c r="KC13" s="123"/>
      <c r="KD13" s="123"/>
      <c r="KE13" s="123"/>
      <c r="KF13" s="123"/>
      <c r="KG13" s="123"/>
      <c r="KH13" s="123"/>
      <c r="KI13" s="123"/>
      <c r="KJ13" s="123"/>
      <c r="KK13" s="123"/>
      <c r="KL13" s="123"/>
      <c r="KM13" s="123"/>
      <c r="KN13" s="123"/>
      <c r="KO13" s="123"/>
      <c r="KP13" s="123"/>
      <c r="KQ13" s="123"/>
      <c r="KR13" s="123"/>
      <c r="KS13" s="123"/>
      <c r="KT13" s="123"/>
      <c r="KU13" s="123"/>
      <c r="KV13" s="123"/>
      <c r="KW13" s="123"/>
      <c r="KX13" s="123"/>
      <c r="KY13" s="123"/>
      <c r="KZ13" s="123"/>
      <c r="LA13" s="123"/>
      <c r="LB13" s="123"/>
      <c r="LC13" s="123"/>
      <c r="LD13" s="123"/>
      <c r="LE13" s="123"/>
      <c r="LF13" s="123"/>
      <c r="LG13" s="123"/>
      <c r="LH13" s="123"/>
      <c r="LI13" s="123"/>
      <c r="LJ13" s="123"/>
      <c r="LK13" s="123"/>
      <c r="LL13" s="123"/>
      <c r="LM13" s="123"/>
      <c r="LN13" s="123"/>
      <c r="LO13" s="123"/>
      <c r="LP13" s="123"/>
      <c r="LQ13" s="123"/>
      <c r="LR13" s="123"/>
      <c r="LS13" s="123"/>
      <c r="LT13" s="123"/>
      <c r="LU13" s="123"/>
      <c r="LV13" s="123"/>
      <c r="LW13" s="123"/>
      <c r="LX13" s="123"/>
      <c r="LY13" s="123"/>
      <c r="LZ13" s="123"/>
      <c r="MA13" s="123"/>
      <c r="MB13" s="123"/>
      <c r="MC13" s="123"/>
      <c r="MD13" s="123"/>
      <c r="ME13" s="123"/>
      <c r="MF13" s="123"/>
      <c r="MG13" s="123"/>
      <c r="MH13" s="123"/>
      <c r="MI13" s="123"/>
      <c r="MJ13" s="123"/>
      <c r="MK13" s="123"/>
      <c r="ML13" s="123"/>
      <c r="MM13" s="123"/>
      <c r="MN13" s="123"/>
      <c r="MO13" s="123"/>
      <c r="MP13" s="123"/>
      <c r="MQ13" s="123"/>
      <c r="MR13" s="123"/>
      <c r="MS13" s="123"/>
      <c r="MT13" s="123"/>
      <c r="MU13" s="123"/>
      <c r="MV13" s="123"/>
      <c r="MW13" s="123"/>
      <c r="MX13" s="123"/>
      <c r="MY13" s="123"/>
      <c r="MZ13" s="123"/>
      <c r="NA13" s="123"/>
      <c r="NB13" s="123"/>
      <c r="NC13" s="123"/>
      <c r="ND13" s="123"/>
      <c r="NE13" s="123"/>
      <c r="NF13" s="123"/>
      <c r="NG13" s="123"/>
      <c r="NH13" s="123"/>
      <c r="NI13" s="123"/>
      <c r="NJ13" s="123"/>
      <c r="NK13" s="123"/>
      <c r="NL13" s="123"/>
      <c r="NM13" s="123"/>
      <c r="NN13" s="123"/>
      <c r="NO13" s="123"/>
      <c r="NP13" s="123"/>
      <c r="NQ13" s="123"/>
      <c r="NR13" s="123"/>
      <c r="NS13" s="123"/>
      <c r="NT13" s="123"/>
      <c r="NU13" s="123"/>
      <c r="NV13" s="123"/>
      <c r="NW13" s="123"/>
      <c r="NX13" s="123"/>
      <c r="NY13" s="123"/>
    </row>
    <row r="14" spans="1:389" s="122" customFormat="1" ht="12" hidden="1">
      <c r="A14" s="140" t="s">
        <v>354</v>
      </c>
      <c r="B14" s="137">
        <v>4</v>
      </c>
      <c r="C14" s="135">
        <v>2</v>
      </c>
      <c r="D14" s="111" t="str">
        <f t="shared" si="369"/>
        <v>1.1</v>
      </c>
      <c r="E14" s="113" t="s">
        <v>291</v>
      </c>
      <c r="F14" s="113"/>
      <c r="G14" s="113"/>
      <c r="H14" s="114"/>
      <c r="I14" s="114"/>
      <c r="J14" s="114"/>
      <c r="K14" s="115"/>
      <c r="L14" s="115">
        <v>43326</v>
      </c>
      <c r="M14" s="124"/>
      <c r="N14" s="124"/>
      <c r="O14" s="125"/>
      <c r="P14" s="116"/>
      <c r="Q14" s="118">
        <f>IF(L14&lt;&gt;"",L14,IF(OR(H14&lt;&gt;"",I14&lt;&gt;"",J14&lt;&gt;""),WORKDAY.INTL(MAX(IFERROR(INDEX(R:R,MATCH(H14,D:D,0)),0),IFERROR(INDEX(R:R,MATCH(I14,D:D,0)),0),IFERROR(INDEX(R:R,MATCH(J14,D:D,0)),0)),1,weekend,holidays),IF(#REF!&lt;&gt;"",IF(M14&lt;&gt;"",WORKDAY.INTL(#REF!,-(MAX(M14,1)-1),weekend,holidays),#REF!-(MAX(N14,1)-1))," - ")))</f>
        <v>43326</v>
      </c>
      <c r="R14" s="118">
        <f t="shared" si="370"/>
        <v>43326</v>
      </c>
      <c r="S14" s="119">
        <f ca="1">IF(M14&lt;&gt;"",M14,IF(OR(NOT(ISNUMBER(Q14)),NOT(ISNUMBER(R14)))," - ",NETWORKDAYS.INTL(Q14,R14,weekend,holidays)))</f>
        <v>1</v>
      </c>
      <c r="T14" s="119">
        <f>IF(N14&lt;&gt;"",N14,IF(OR(NOT(ISNUMBER(Q14)),NOT(ISNUMBER(R14)))," - ",R14-Q14+1))</f>
        <v>1</v>
      </c>
      <c r="U14" s="120">
        <f ca="1">IF(OR(Q14=" - ",R14=" - ")," - ",MIN(T14,WORKDAY.INTL(Q14,ROUNDDOWN(O14*S14,0),weekend,holidays)-Q14))</f>
        <v>0</v>
      </c>
      <c r="V14" s="119">
        <f ca="1">IF(OR(Q14=" - ",R14=" - ")," - ",T14-U14)</f>
        <v>1</v>
      </c>
      <c r="W14" s="121"/>
      <c r="X14" s="121"/>
      <c r="Z14" s="123"/>
      <c r="AA14" s="123"/>
      <c r="AB14" s="123"/>
      <c r="AC14" s="123"/>
      <c r="AD14" s="123"/>
      <c r="AE14" s="123"/>
      <c r="AF14" s="123"/>
      <c r="AG14" s="123"/>
      <c r="AH14" s="123"/>
      <c r="AI14" s="123"/>
      <c r="AJ14" s="123"/>
      <c r="AK14" s="123"/>
      <c r="AL14" s="123"/>
      <c r="AM14" s="123"/>
      <c r="AN14" s="123"/>
      <c r="AO14" s="123"/>
      <c r="AP14" s="123"/>
      <c r="AQ14" s="123"/>
      <c r="AR14" s="123"/>
      <c r="AS14" s="123"/>
      <c r="AT14" s="123"/>
      <c r="AU14" s="123"/>
      <c r="AV14" s="123"/>
      <c r="AW14" s="123"/>
      <c r="AX14" s="123"/>
      <c r="AY14" s="123"/>
      <c r="AZ14" s="123"/>
      <c r="BA14" s="123"/>
      <c r="BB14" s="123"/>
      <c r="BC14" s="123"/>
      <c r="BD14" s="123"/>
      <c r="BE14" s="123"/>
      <c r="BF14" s="123"/>
      <c r="BG14" s="123"/>
      <c r="BH14" s="123"/>
      <c r="BI14" s="123"/>
      <c r="BJ14" s="123"/>
      <c r="BK14" s="123"/>
      <c r="BL14" s="123"/>
      <c r="BM14" s="123"/>
      <c r="BN14" s="123"/>
      <c r="BO14" s="123"/>
      <c r="BP14" s="123"/>
      <c r="BQ14" s="123"/>
      <c r="BR14" s="123"/>
      <c r="BS14" s="123"/>
      <c r="BT14" s="123"/>
      <c r="BU14" s="123"/>
      <c r="BV14" s="123"/>
      <c r="BW14" s="123"/>
      <c r="BX14" s="123"/>
      <c r="BY14" s="123"/>
      <c r="BZ14" s="123"/>
      <c r="CA14" s="123"/>
      <c r="CB14" s="123"/>
      <c r="CC14" s="123"/>
      <c r="CD14" s="123"/>
      <c r="CE14" s="123"/>
      <c r="CF14" s="123"/>
      <c r="CG14" s="123"/>
      <c r="CH14" s="123"/>
      <c r="CI14" s="123"/>
      <c r="CJ14" s="123"/>
      <c r="CK14" s="123"/>
      <c r="CL14" s="123"/>
      <c r="CM14" s="123"/>
      <c r="CN14" s="123"/>
      <c r="CO14" s="123"/>
      <c r="CP14" s="123"/>
      <c r="CQ14" s="123"/>
      <c r="CR14" s="123"/>
      <c r="CS14" s="123"/>
      <c r="CT14" s="123"/>
      <c r="CU14" s="123"/>
      <c r="CV14" s="123"/>
      <c r="CW14" s="123"/>
      <c r="CX14" s="123"/>
      <c r="CY14" s="123"/>
      <c r="CZ14" s="123"/>
      <c r="DA14" s="123"/>
      <c r="DB14" s="123"/>
      <c r="DC14" s="123"/>
      <c r="DD14" s="123"/>
      <c r="DE14" s="123"/>
      <c r="DF14" s="123"/>
      <c r="DG14" s="123"/>
      <c r="DH14" s="123"/>
      <c r="DI14" s="123"/>
      <c r="DJ14" s="123"/>
      <c r="DK14" s="123"/>
      <c r="DL14" s="123"/>
      <c r="DM14" s="123"/>
      <c r="DN14" s="123"/>
      <c r="DO14" s="123"/>
      <c r="DP14" s="123"/>
      <c r="DQ14" s="123"/>
      <c r="DR14" s="123"/>
      <c r="DS14" s="123"/>
      <c r="DT14" s="123"/>
      <c r="DU14" s="123"/>
      <c r="DV14" s="123"/>
      <c r="DW14" s="123"/>
      <c r="DX14" s="123"/>
      <c r="DY14" s="123"/>
      <c r="DZ14" s="123"/>
      <c r="EA14" s="123"/>
      <c r="EB14" s="123"/>
      <c r="EC14" s="123"/>
      <c r="ED14" s="123"/>
      <c r="EE14" s="123"/>
      <c r="EF14" s="123"/>
      <c r="EG14" s="123"/>
      <c r="EH14" s="123"/>
      <c r="EI14" s="123"/>
      <c r="EJ14" s="123"/>
      <c r="EK14" s="123"/>
      <c r="EL14" s="123"/>
      <c r="EM14" s="123"/>
      <c r="EN14" s="123"/>
      <c r="EO14" s="123"/>
      <c r="EP14" s="123"/>
      <c r="EQ14" s="123"/>
      <c r="ER14" s="123"/>
      <c r="ES14" s="123"/>
      <c r="ET14" s="123"/>
      <c r="EU14" s="123"/>
      <c r="EV14" s="123"/>
      <c r="EW14" s="123"/>
      <c r="EX14" s="123"/>
      <c r="EY14" s="123"/>
      <c r="EZ14" s="123"/>
      <c r="FA14" s="123"/>
      <c r="FB14" s="123"/>
      <c r="FC14" s="123"/>
      <c r="FD14" s="123"/>
      <c r="FE14" s="123"/>
      <c r="FF14" s="123"/>
      <c r="FG14" s="123"/>
      <c r="FH14" s="123"/>
      <c r="FI14" s="123"/>
      <c r="FJ14" s="123"/>
      <c r="FK14" s="123"/>
      <c r="FL14" s="123"/>
      <c r="FM14" s="123"/>
      <c r="FN14" s="123"/>
      <c r="FO14" s="123"/>
      <c r="FP14" s="123"/>
      <c r="FQ14" s="123"/>
      <c r="FR14" s="123"/>
      <c r="FS14" s="123"/>
      <c r="FT14" s="123"/>
      <c r="FU14" s="123"/>
      <c r="FV14" s="123"/>
      <c r="FW14" s="123"/>
      <c r="FX14" s="123"/>
      <c r="FY14" s="123"/>
      <c r="FZ14" s="123"/>
      <c r="GA14" s="123"/>
      <c r="GB14" s="123"/>
      <c r="GC14" s="123"/>
      <c r="GD14" s="123"/>
      <c r="GE14" s="123"/>
      <c r="GF14" s="123"/>
      <c r="GG14" s="123"/>
      <c r="GH14" s="123"/>
      <c r="GI14" s="123"/>
      <c r="GJ14" s="123"/>
      <c r="GK14" s="123"/>
      <c r="GL14" s="123"/>
      <c r="GM14" s="123"/>
      <c r="GN14" s="123"/>
      <c r="GO14" s="123"/>
      <c r="GP14" s="123"/>
      <c r="GQ14" s="123"/>
      <c r="GR14" s="123"/>
      <c r="GS14" s="123"/>
      <c r="GT14" s="123"/>
      <c r="GU14" s="123"/>
      <c r="GV14" s="123"/>
      <c r="GW14" s="123"/>
      <c r="GX14" s="123"/>
      <c r="GY14" s="123"/>
      <c r="GZ14" s="123"/>
      <c r="HA14" s="123"/>
      <c r="HB14" s="123"/>
      <c r="HC14" s="123"/>
      <c r="HD14" s="123"/>
      <c r="HE14" s="123"/>
      <c r="HF14" s="123"/>
      <c r="HG14" s="123"/>
      <c r="HH14" s="123"/>
      <c r="HI14" s="123"/>
      <c r="HJ14" s="123"/>
      <c r="HK14" s="123"/>
      <c r="HL14" s="123"/>
      <c r="HM14" s="123"/>
      <c r="HN14" s="123"/>
      <c r="HO14" s="123"/>
      <c r="HP14" s="123"/>
      <c r="HQ14" s="123"/>
      <c r="HR14" s="123"/>
      <c r="HS14" s="123"/>
      <c r="HT14" s="123"/>
      <c r="HU14" s="123"/>
      <c r="HV14" s="123"/>
      <c r="HW14" s="123"/>
      <c r="HX14" s="123"/>
      <c r="HY14" s="123"/>
      <c r="HZ14" s="123"/>
      <c r="IA14" s="123"/>
      <c r="IB14" s="123"/>
      <c r="IC14" s="123"/>
      <c r="ID14" s="123"/>
      <c r="IE14" s="123"/>
      <c r="IF14" s="123"/>
      <c r="IG14" s="123"/>
      <c r="IH14" s="123"/>
      <c r="II14" s="123"/>
      <c r="IJ14" s="123"/>
      <c r="IK14" s="123"/>
      <c r="IL14" s="123"/>
      <c r="IM14" s="123"/>
      <c r="IN14" s="123"/>
      <c r="IO14" s="123"/>
      <c r="IP14" s="123"/>
      <c r="IQ14" s="123"/>
      <c r="IR14" s="123"/>
      <c r="IS14" s="123"/>
      <c r="IT14" s="123"/>
      <c r="IU14" s="123"/>
      <c r="IV14" s="123"/>
      <c r="IW14" s="123"/>
      <c r="IX14" s="123"/>
      <c r="IY14" s="123"/>
      <c r="IZ14" s="123"/>
      <c r="JA14" s="123"/>
      <c r="JB14" s="123"/>
      <c r="JC14" s="123"/>
      <c r="JD14" s="123"/>
      <c r="JE14" s="123"/>
      <c r="JF14" s="123"/>
      <c r="JG14" s="123"/>
      <c r="JH14" s="123"/>
      <c r="JI14" s="123"/>
      <c r="JJ14" s="123"/>
      <c r="JK14" s="123"/>
      <c r="JL14" s="123"/>
      <c r="JM14" s="123"/>
      <c r="JN14" s="123"/>
      <c r="JO14" s="123"/>
      <c r="JP14" s="123"/>
      <c r="JQ14" s="123"/>
      <c r="JR14" s="123"/>
      <c r="JS14" s="123"/>
      <c r="JT14" s="123"/>
      <c r="JU14" s="123"/>
      <c r="JV14" s="123"/>
      <c r="JW14" s="123"/>
      <c r="JX14" s="123"/>
      <c r="JY14" s="123"/>
      <c r="JZ14" s="123"/>
      <c r="KA14" s="123"/>
      <c r="KB14" s="123"/>
      <c r="KC14" s="123"/>
      <c r="KD14" s="123"/>
      <c r="KE14" s="123"/>
      <c r="KF14" s="123"/>
      <c r="KG14" s="123"/>
      <c r="KH14" s="123"/>
      <c r="KI14" s="123"/>
      <c r="KJ14" s="123"/>
      <c r="KK14" s="123"/>
      <c r="KL14" s="123"/>
      <c r="KM14" s="123"/>
      <c r="KN14" s="123"/>
      <c r="KO14" s="123"/>
      <c r="KP14" s="123"/>
      <c r="KQ14" s="123"/>
      <c r="KR14" s="123"/>
      <c r="KS14" s="123"/>
      <c r="KT14" s="123"/>
      <c r="KU14" s="123"/>
      <c r="KV14" s="123"/>
      <c r="KW14" s="123"/>
      <c r="KX14" s="123"/>
      <c r="KY14" s="123"/>
      <c r="KZ14" s="123"/>
      <c r="LA14" s="123"/>
      <c r="LB14" s="123"/>
      <c r="LC14" s="123"/>
      <c r="LD14" s="123"/>
      <c r="LE14" s="123"/>
      <c r="LF14" s="123"/>
      <c r="LG14" s="123"/>
      <c r="LH14" s="123"/>
      <c r="LI14" s="123"/>
      <c r="LJ14" s="123"/>
      <c r="LK14" s="123"/>
      <c r="LL14" s="123"/>
      <c r="LM14" s="123"/>
      <c r="LN14" s="123"/>
      <c r="LO14" s="123"/>
      <c r="LP14" s="123"/>
      <c r="LQ14" s="123"/>
      <c r="LR14" s="123"/>
      <c r="LS14" s="123"/>
      <c r="LT14" s="123"/>
      <c r="LU14" s="123"/>
      <c r="LV14" s="123"/>
      <c r="LW14" s="123"/>
      <c r="LX14" s="123"/>
      <c r="LY14" s="123"/>
      <c r="LZ14" s="123"/>
      <c r="MA14" s="123"/>
      <c r="MB14" s="123"/>
      <c r="MC14" s="123"/>
      <c r="MD14" s="123"/>
      <c r="ME14" s="123"/>
      <c r="MF14" s="123"/>
      <c r="MG14" s="123"/>
      <c r="MH14" s="123"/>
      <c r="MI14" s="123"/>
      <c r="MJ14" s="123"/>
      <c r="MK14" s="123"/>
      <c r="ML14" s="123"/>
      <c r="MM14" s="123"/>
      <c r="MN14" s="123"/>
      <c r="MO14" s="123"/>
      <c r="MP14" s="123"/>
      <c r="MQ14" s="123"/>
      <c r="MR14" s="123"/>
      <c r="MS14" s="123"/>
      <c r="MT14" s="123"/>
      <c r="MU14" s="123"/>
      <c r="MV14" s="123"/>
      <c r="MW14" s="123"/>
      <c r="MX14" s="123"/>
      <c r="MY14" s="123"/>
      <c r="MZ14" s="123"/>
      <c r="NA14" s="123"/>
      <c r="NB14" s="123"/>
      <c r="NC14" s="123"/>
      <c r="ND14" s="123"/>
      <c r="NE14" s="123"/>
      <c r="NF14" s="123"/>
      <c r="NG14" s="123"/>
      <c r="NH14" s="123"/>
      <c r="NI14" s="123"/>
      <c r="NJ14" s="123"/>
      <c r="NK14" s="123"/>
      <c r="NL14" s="123"/>
      <c r="NM14" s="123"/>
      <c r="NN14" s="123"/>
      <c r="NO14" s="123"/>
      <c r="NP14" s="123"/>
      <c r="NQ14" s="123"/>
      <c r="NR14" s="123"/>
      <c r="NS14" s="123"/>
      <c r="NT14" s="123"/>
      <c r="NU14" s="123"/>
      <c r="NV14" s="123"/>
      <c r="NW14" s="123"/>
      <c r="NX14" s="123"/>
      <c r="NY14" s="123"/>
    </row>
    <row r="15" spans="1:389" s="122" customFormat="1" ht="12" hidden="1">
      <c r="A15" s="140" t="s">
        <v>355</v>
      </c>
      <c r="B15" s="137">
        <v>7</v>
      </c>
      <c r="C15" s="110">
        <v>2</v>
      </c>
      <c r="D15" s="111" t="str">
        <f t="shared" si="369"/>
        <v>1.2</v>
      </c>
      <c r="E15" s="113" t="s">
        <v>292</v>
      </c>
      <c r="F15" s="113"/>
      <c r="G15" s="113"/>
      <c r="H15" s="114"/>
      <c r="I15" s="114"/>
      <c r="J15" s="114"/>
      <c r="K15" s="115"/>
      <c r="L15" s="115"/>
      <c r="M15" s="116"/>
      <c r="N15" s="124"/>
      <c r="O15" s="125"/>
      <c r="P15" s="116"/>
      <c r="Q15" s="118" t="e">
        <f>IF(L15&lt;&gt;"",L15,IF(OR(H15&lt;&gt;"",I15&lt;&gt;"",J15&lt;&gt;""),WORKDAY.INTL(MAX(IFERROR(INDEX(R:R,MATCH(H15,D:D,0)),0),IFERROR(INDEX(R:R,MATCH(I15,D:D,0)),0),IFERROR(INDEX(R:R,MATCH(J15,D:D,0)),0)),1,weekend,holidays),IF(#REF!&lt;&gt;"",IF(M15&lt;&gt;"",WORKDAY.INTL(#REF!,-(MAX(M15,1)-1),weekend,holidays),#REF!-(MAX(N15,1)-1))," - ")))</f>
        <v>#REF!</v>
      </c>
      <c r="R15" s="118" t="e">
        <f t="shared" si="370"/>
        <v>#REF!</v>
      </c>
      <c r="S15" s="119"/>
      <c r="T15" s="119"/>
      <c r="U15" s="120"/>
      <c r="V15" s="119"/>
      <c r="W15" s="121"/>
      <c r="X15" s="121"/>
      <c r="Z15" s="123"/>
      <c r="AA15" s="123"/>
      <c r="AB15" s="123"/>
      <c r="AC15" s="123"/>
      <c r="AD15" s="123"/>
      <c r="AE15" s="123"/>
      <c r="AF15" s="123"/>
      <c r="AG15" s="123"/>
      <c r="AH15" s="123"/>
      <c r="AI15" s="123"/>
      <c r="AJ15" s="123"/>
      <c r="AK15" s="123"/>
      <c r="AL15" s="123"/>
      <c r="AM15" s="123"/>
      <c r="AN15" s="123"/>
      <c r="AO15" s="123"/>
      <c r="AP15" s="123"/>
      <c r="AQ15" s="123"/>
      <c r="AR15" s="123"/>
      <c r="AS15" s="123"/>
      <c r="AT15" s="123"/>
      <c r="AU15" s="123"/>
      <c r="AV15" s="123"/>
      <c r="AW15" s="123"/>
      <c r="AX15" s="123"/>
      <c r="AY15" s="123"/>
      <c r="AZ15" s="123"/>
      <c r="BA15" s="123"/>
      <c r="BB15" s="123"/>
      <c r="BC15" s="123"/>
      <c r="BD15" s="123"/>
      <c r="BE15" s="123"/>
      <c r="BF15" s="123"/>
      <c r="BG15" s="123"/>
      <c r="BH15" s="123"/>
      <c r="BI15" s="123"/>
      <c r="BJ15" s="123"/>
      <c r="BK15" s="123"/>
      <c r="BL15" s="123"/>
      <c r="BM15" s="123"/>
      <c r="BN15" s="123"/>
      <c r="BO15" s="123"/>
      <c r="BP15" s="123"/>
      <c r="BQ15" s="123"/>
      <c r="BR15" s="123"/>
      <c r="BS15" s="123"/>
      <c r="BT15" s="123"/>
      <c r="BU15" s="123"/>
      <c r="BV15" s="123"/>
      <c r="BW15" s="123"/>
      <c r="BX15" s="123"/>
      <c r="BY15" s="123"/>
      <c r="BZ15" s="123"/>
      <c r="CA15" s="123"/>
      <c r="CB15" s="123"/>
      <c r="CC15" s="123"/>
      <c r="CD15" s="123"/>
      <c r="CE15" s="123"/>
      <c r="CF15" s="123"/>
      <c r="CG15" s="123"/>
      <c r="CH15" s="123"/>
      <c r="CI15" s="123"/>
      <c r="CJ15" s="123"/>
      <c r="CK15" s="123"/>
      <c r="CL15" s="123"/>
      <c r="CM15" s="123"/>
      <c r="CN15" s="123"/>
      <c r="CO15" s="123"/>
      <c r="CP15" s="123"/>
      <c r="CQ15" s="123"/>
      <c r="CR15" s="123"/>
      <c r="CS15" s="123"/>
      <c r="CT15" s="123"/>
      <c r="CU15" s="123"/>
      <c r="CV15" s="123"/>
      <c r="CW15" s="123"/>
      <c r="CX15" s="123"/>
      <c r="CY15" s="123"/>
      <c r="CZ15" s="123"/>
      <c r="DA15" s="123"/>
      <c r="DB15" s="123"/>
      <c r="DC15" s="123"/>
      <c r="DD15" s="123"/>
      <c r="DE15" s="123"/>
      <c r="DF15" s="123"/>
      <c r="DG15" s="123"/>
      <c r="DH15" s="123"/>
      <c r="DI15" s="123"/>
      <c r="DJ15" s="123"/>
      <c r="DK15" s="123"/>
      <c r="DL15" s="123"/>
      <c r="DM15" s="123"/>
      <c r="DN15" s="123"/>
      <c r="DO15" s="123"/>
      <c r="DP15" s="123"/>
      <c r="DQ15" s="123"/>
      <c r="DR15" s="123"/>
      <c r="DS15" s="123"/>
      <c r="DT15" s="123"/>
      <c r="DU15" s="123"/>
      <c r="DV15" s="123"/>
      <c r="DW15" s="123"/>
      <c r="DX15" s="123"/>
      <c r="DY15" s="123"/>
      <c r="DZ15" s="123"/>
      <c r="EA15" s="123"/>
      <c r="EB15" s="123"/>
      <c r="EC15" s="123"/>
      <c r="ED15" s="123"/>
      <c r="EE15" s="123"/>
      <c r="EF15" s="123"/>
      <c r="EG15" s="123"/>
      <c r="EH15" s="123"/>
      <c r="EI15" s="123"/>
      <c r="EJ15" s="123"/>
      <c r="EK15" s="123"/>
      <c r="EL15" s="123"/>
      <c r="EM15" s="123"/>
      <c r="EN15" s="123"/>
      <c r="EO15" s="123"/>
      <c r="EP15" s="123"/>
      <c r="EQ15" s="123"/>
      <c r="ER15" s="123"/>
      <c r="ES15" s="123"/>
      <c r="ET15" s="123"/>
      <c r="EU15" s="123"/>
      <c r="EV15" s="123"/>
      <c r="EW15" s="123"/>
      <c r="EX15" s="123"/>
      <c r="EY15" s="123"/>
      <c r="EZ15" s="123"/>
      <c r="FA15" s="123"/>
      <c r="FB15" s="123"/>
      <c r="FC15" s="123"/>
      <c r="FD15" s="123"/>
      <c r="FE15" s="123"/>
      <c r="FF15" s="123"/>
      <c r="FG15" s="123"/>
      <c r="FH15" s="123"/>
      <c r="FI15" s="123"/>
      <c r="FJ15" s="123"/>
      <c r="FK15" s="123"/>
      <c r="FL15" s="123"/>
      <c r="FM15" s="123"/>
      <c r="FN15" s="123"/>
      <c r="FO15" s="123"/>
      <c r="FP15" s="123"/>
      <c r="FQ15" s="123"/>
      <c r="FR15" s="123"/>
      <c r="FS15" s="123"/>
      <c r="FT15" s="123"/>
      <c r="FU15" s="123"/>
      <c r="FV15" s="123"/>
      <c r="FW15" s="123"/>
      <c r="FX15" s="123"/>
      <c r="FY15" s="123"/>
      <c r="FZ15" s="123"/>
      <c r="GA15" s="123"/>
      <c r="GB15" s="123"/>
      <c r="GC15" s="123"/>
      <c r="GD15" s="123"/>
      <c r="GE15" s="123"/>
      <c r="GF15" s="123"/>
      <c r="GG15" s="123"/>
      <c r="GH15" s="123"/>
      <c r="GI15" s="123"/>
      <c r="GJ15" s="123"/>
      <c r="GK15" s="123"/>
      <c r="GL15" s="123"/>
      <c r="GM15" s="123"/>
      <c r="GN15" s="123"/>
      <c r="GO15" s="123"/>
      <c r="GP15" s="123"/>
      <c r="GQ15" s="123"/>
      <c r="GR15" s="123"/>
      <c r="GS15" s="123"/>
      <c r="GT15" s="123"/>
      <c r="GU15" s="123"/>
      <c r="GV15" s="123"/>
      <c r="GW15" s="123"/>
      <c r="GX15" s="123"/>
      <c r="GY15" s="123"/>
      <c r="GZ15" s="123"/>
      <c r="HA15" s="123"/>
      <c r="HB15" s="123"/>
      <c r="HC15" s="123"/>
      <c r="HD15" s="123"/>
      <c r="HE15" s="123"/>
      <c r="HF15" s="123"/>
      <c r="HG15" s="123"/>
      <c r="HH15" s="123"/>
      <c r="HI15" s="123"/>
      <c r="HJ15" s="123"/>
      <c r="HK15" s="123"/>
      <c r="HL15" s="123"/>
      <c r="HM15" s="123"/>
      <c r="HN15" s="123"/>
      <c r="HO15" s="123"/>
      <c r="HP15" s="123"/>
      <c r="HQ15" s="123"/>
      <c r="HR15" s="123"/>
      <c r="HS15" s="123"/>
      <c r="HT15" s="123"/>
      <c r="HU15" s="123"/>
      <c r="HV15" s="123"/>
      <c r="HW15" s="123"/>
      <c r="HX15" s="123"/>
      <c r="HY15" s="123"/>
      <c r="HZ15" s="123"/>
      <c r="IA15" s="123"/>
      <c r="IB15" s="123"/>
      <c r="IC15" s="123"/>
      <c r="ID15" s="123"/>
      <c r="IE15" s="123"/>
      <c r="IF15" s="123"/>
      <c r="IG15" s="123"/>
      <c r="IH15" s="123"/>
      <c r="II15" s="123"/>
      <c r="IJ15" s="123"/>
      <c r="IK15" s="123"/>
      <c r="IL15" s="123"/>
      <c r="IM15" s="123"/>
      <c r="IN15" s="123"/>
      <c r="IO15" s="123"/>
      <c r="IP15" s="123"/>
      <c r="IQ15" s="123"/>
      <c r="IR15" s="123"/>
      <c r="IS15" s="123"/>
      <c r="IT15" s="123"/>
      <c r="IU15" s="123"/>
      <c r="IV15" s="123"/>
      <c r="IW15" s="123"/>
      <c r="IX15" s="123"/>
      <c r="IY15" s="123"/>
      <c r="IZ15" s="123"/>
      <c r="JA15" s="123"/>
      <c r="JB15" s="123"/>
      <c r="JC15" s="123"/>
      <c r="JD15" s="123"/>
      <c r="JE15" s="123"/>
      <c r="JF15" s="123"/>
      <c r="JG15" s="123"/>
      <c r="JH15" s="123"/>
      <c r="JI15" s="123"/>
      <c r="JJ15" s="123"/>
      <c r="JK15" s="123"/>
      <c r="JL15" s="123"/>
      <c r="JM15" s="123"/>
      <c r="JN15" s="123"/>
      <c r="JO15" s="123"/>
      <c r="JP15" s="123"/>
      <c r="JQ15" s="123"/>
      <c r="JR15" s="123"/>
      <c r="JS15" s="123"/>
      <c r="JT15" s="123"/>
      <c r="JU15" s="123"/>
      <c r="JV15" s="123"/>
      <c r="JW15" s="123"/>
      <c r="JX15" s="123"/>
      <c r="JY15" s="123"/>
      <c r="JZ15" s="123"/>
      <c r="KA15" s="123"/>
      <c r="KB15" s="123"/>
      <c r="KC15" s="123"/>
      <c r="KD15" s="123"/>
      <c r="KE15" s="123"/>
      <c r="KF15" s="123"/>
      <c r="KG15" s="123"/>
      <c r="KH15" s="123"/>
      <c r="KI15" s="123"/>
      <c r="KJ15" s="123"/>
      <c r="KK15" s="123"/>
      <c r="KL15" s="123"/>
      <c r="KM15" s="123"/>
      <c r="KN15" s="123"/>
      <c r="KO15" s="123"/>
      <c r="KP15" s="123"/>
      <c r="KQ15" s="123"/>
      <c r="KR15" s="123"/>
      <c r="KS15" s="123"/>
      <c r="KT15" s="123"/>
      <c r="KU15" s="123"/>
      <c r="KV15" s="123"/>
      <c r="KW15" s="123"/>
      <c r="KX15" s="123"/>
      <c r="KY15" s="123"/>
      <c r="KZ15" s="123"/>
      <c r="LA15" s="123"/>
      <c r="LB15" s="123"/>
      <c r="LC15" s="123"/>
      <c r="LD15" s="123"/>
      <c r="LE15" s="123"/>
      <c r="LF15" s="123"/>
      <c r="LG15" s="123"/>
      <c r="LH15" s="123"/>
      <c r="LI15" s="123"/>
      <c r="LJ15" s="123"/>
      <c r="LK15" s="123"/>
      <c r="LL15" s="123"/>
      <c r="LM15" s="123"/>
      <c r="LN15" s="123"/>
      <c r="LO15" s="123"/>
      <c r="LP15" s="123"/>
      <c r="LQ15" s="123"/>
      <c r="LR15" s="123"/>
      <c r="LS15" s="123"/>
      <c r="LT15" s="123"/>
      <c r="LU15" s="123"/>
      <c r="LV15" s="123"/>
      <c r="LW15" s="123"/>
      <c r="LX15" s="123"/>
      <c r="LY15" s="123"/>
      <c r="LZ15" s="123"/>
      <c r="MA15" s="123"/>
      <c r="MB15" s="123"/>
      <c r="MC15" s="123"/>
      <c r="MD15" s="123"/>
      <c r="ME15" s="123"/>
      <c r="MF15" s="123"/>
      <c r="MG15" s="123"/>
      <c r="MH15" s="123"/>
      <c r="MI15" s="123"/>
      <c r="MJ15" s="123"/>
      <c r="MK15" s="123"/>
      <c r="ML15" s="123"/>
      <c r="MM15" s="123"/>
      <c r="MN15" s="123"/>
      <c r="MO15" s="123"/>
      <c r="MP15" s="123"/>
      <c r="MQ15" s="123"/>
      <c r="MR15" s="123"/>
      <c r="MS15" s="123"/>
      <c r="MT15" s="123"/>
      <c r="MU15" s="123"/>
      <c r="MV15" s="123"/>
      <c r="MW15" s="123"/>
      <c r="MX15" s="123"/>
      <c r="MY15" s="123"/>
      <c r="MZ15" s="123"/>
      <c r="NA15" s="123"/>
      <c r="NB15" s="123"/>
      <c r="NC15" s="123"/>
      <c r="ND15" s="123"/>
      <c r="NE15" s="123"/>
      <c r="NF15" s="123"/>
      <c r="NG15" s="123"/>
      <c r="NH15" s="123"/>
      <c r="NI15" s="123"/>
      <c r="NJ15" s="123"/>
      <c r="NK15" s="123"/>
      <c r="NL15" s="123"/>
      <c r="NM15" s="123"/>
      <c r="NN15" s="123"/>
      <c r="NO15" s="123"/>
      <c r="NP15" s="123"/>
      <c r="NQ15" s="123"/>
      <c r="NR15" s="123"/>
      <c r="NS15" s="123"/>
      <c r="NT15" s="123"/>
      <c r="NU15" s="123"/>
      <c r="NV15" s="123"/>
      <c r="NW15" s="123"/>
      <c r="NX15" s="123"/>
      <c r="NY15" s="123"/>
    </row>
    <row r="16" spans="1:389" s="122" customFormat="1" ht="12" hidden="1">
      <c r="A16" s="140"/>
      <c r="B16" s="137"/>
      <c r="C16" s="110">
        <v>2</v>
      </c>
      <c r="D16" s="111" t="str">
        <f t="shared" si="369"/>
        <v>1.3</v>
      </c>
      <c r="E16" s="113" t="s">
        <v>293</v>
      </c>
      <c r="F16" s="113"/>
      <c r="G16" s="113"/>
      <c r="H16" s="114"/>
      <c r="I16" s="114"/>
      <c r="J16" s="114"/>
      <c r="K16" s="115"/>
      <c r="L16" s="115">
        <v>43326</v>
      </c>
      <c r="M16" s="116"/>
      <c r="N16" s="124"/>
      <c r="O16" s="125"/>
      <c r="P16" s="116"/>
      <c r="Q16" s="118">
        <f>IF(L16&lt;&gt;"",L16,IF(OR(H16&lt;&gt;"",I16&lt;&gt;"",J16&lt;&gt;""),WORKDAY.INTL(MAX(IFERROR(INDEX(R:R,MATCH(H16,D:D,0)),0),IFERROR(INDEX(R:R,MATCH(I16,D:D,0)),0),IFERROR(INDEX(R:R,MATCH(J16,D:D,0)),0)),1,weekend,holidays),IF(#REF!&lt;&gt;"",IF(M16&lt;&gt;"",WORKDAY.INTL(#REF!,-(MAX(M16,1)-1),weekend,holidays),#REF!-(MAX(N16,1)-1))," - ")))</f>
        <v>43326</v>
      </c>
      <c r="R16" s="118">
        <f t="shared" si="370"/>
        <v>43326</v>
      </c>
      <c r="S16" s="119"/>
      <c r="T16" s="119"/>
      <c r="U16" s="120"/>
      <c r="V16" s="119"/>
      <c r="W16" s="121"/>
      <c r="X16" s="121"/>
      <c r="Z16" s="123"/>
      <c r="AA16" s="123"/>
      <c r="AB16" s="123"/>
      <c r="AC16" s="123"/>
      <c r="AD16" s="123"/>
      <c r="AE16" s="123"/>
      <c r="AF16" s="123"/>
      <c r="AG16" s="123"/>
      <c r="AH16" s="123"/>
      <c r="AI16" s="123"/>
      <c r="AJ16" s="123"/>
      <c r="AK16" s="123"/>
      <c r="AL16" s="123"/>
      <c r="AM16" s="123"/>
      <c r="AN16" s="123"/>
      <c r="AO16" s="123"/>
      <c r="AP16" s="123"/>
      <c r="AQ16" s="123"/>
      <c r="AR16" s="123"/>
      <c r="AS16" s="123"/>
      <c r="AT16" s="123"/>
      <c r="AU16" s="123"/>
      <c r="AV16" s="123"/>
      <c r="AW16" s="123"/>
      <c r="AX16" s="123"/>
      <c r="AY16" s="123"/>
      <c r="AZ16" s="123"/>
      <c r="BA16" s="123"/>
      <c r="BB16" s="123"/>
      <c r="BC16" s="123"/>
      <c r="BD16" s="123"/>
      <c r="BE16" s="123"/>
      <c r="BF16" s="123"/>
      <c r="BG16" s="123"/>
      <c r="BH16" s="123"/>
      <c r="BI16" s="123"/>
      <c r="BJ16" s="123"/>
      <c r="BK16" s="123"/>
      <c r="BL16" s="123"/>
      <c r="BM16" s="123"/>
      <c r="BN16" s="123"/>
      <c r="BO16" s="123"/>
      <c r="BP16" s="123"/>
      <c r="BQ16" s="123"/>
      <c r="BR16" s="123"/>
      <c r="BS16" s="123"/>
      <c r="BT16" s="123"/>
      <c r="BU16" s="123"/>
      <c r="BV16" s="123"/>
      <c r="BW16" s="123"/>
      <c r="BX16" s="123"/>
      <c r="BY16" s="123"/>
      <c r="BZ16" s="123"/>
      <c r="CA16" s="123"/>
      <c r="CB16" s="123"/>
      <c r="CC16" s="123"/>
      <c r="CD16" s="123"/>
      <c r="CE16" s="123"/>
      <c r="CF16" s="123"/>
      <c r="CG16" s="123"/>
      <c r="CH16" s="123"/>
      <c r="CI16" s="123"/>
      <c r="CJ16" s="123"/>
      <c r="CK16" s="123"/>
      <c r="CL16" s="123"/>
      <c r="CM16" s="123"/>
      <c r="CN16" s="123"/>
      <c r="CO16" s="123"/>
      <c r="CP16" s="123"/>
      <c r="CQ16" s="123"/>
      <c r="CR16" s="123"/>
      <c r="CS16" s="123"/>
      <c r="CT16" s="123"/>
      <c r="CU16" s="123"/>
      <c r="CV16" s="123"/>
      <c r="CW16" s="123"/>
      <c r="CX16" s="123"/>
      <c r="CY16" s="123"/>
      <c r="CZ16" s="123"/>
      <c r="DA16" s="123"/>
      <c r="DB16" s="123"/>
      <c r="DC16" s="123"/>
      <c r="DD16" s="123"/>
      <c r="DE16" s="123"/>
      <c r="DF16" s="123"/>
      <c r="DG16" s="123"/>
      <c r="DH16" s="123"/>
      <c r="DI16" s="123"/>
      <c r="DJ16" s="123"/>
      <c r="DK16" s="123"/>
      <c r="DL16" s="123"/>
      <c r="DM16" s="123"/>
      <c r="DN16" s="123"/>
      <c r="DO16" s="123"/>
      <c r="DP16" s="123"/>
      <c r="DQ16" s="123"/>
      <c r="DR16" s="123"/>
      <c r="DS16" s="123"/>
      <c r="DT16" s="123"/>
      <c r="DU16" s="123"/>
      <c r="DV16" s="123"/>
      <c r="DW16" s="123"/>
      <c r="DX16" s="123"/>
      <c r="DY16" s="123"/>
      <c r="DZ16" s="123"/>
      <c r="EA16" s="123"/>
      <c r="EB16" s="123"/>
      <c r="EC16" s="123"/>
      <c r="ED16" s="123"/>
      <c r="EE16" s="123"/>
      <c r="EF16" s="123"/>
      <c r="EG16" s="123"/>
      <c r="EH16" s="123"/>
      <c r="EI16" s="123"/>
      <c r="EJ16" s="123"/>
      <c r="EK16" s="123"/>
      <c r="EL16" s="123"/>
      <c r="EM16" s="123"/>
      <c r="EN16" s="123"/>
      <c r="EO16" s="123"/>
      <c r="EP16" s="123"/>
      <c r="EQ16" s="123"/>
      <c r="ER16" s="123"/>
      <c r="ES16" s="123"/>
      <c r="ET16" s="123"/>
      <c r="EU16" s="123"/>
      <c r="EV16" s="123"/>
      <c r="EW16" s="123"/>
      <c r="EX16" s="123"/>
      <c r="EY16" s="123"/>
      <c r="EZ16" s="123"/>
      <c r="FA16" s="123"/>
      <c r="FB16" s="123"/>
      <c r="FC16" s="123"/>
      <c r="FD16" s="123"/>
      <c r="FE16" s="123"/>
      <c r="FF16" s="123"/>
      <c r="FG16" s="123"/>
      <c r="FH16" s="123"/>
      <c r="FI16" s="123"/>
      <c r="FJ16" s="123"/>
      <c r="FK16" s="123"/>
      <c r="FL16" s="123"/>
      <c r="FM16" s="123"/>
      <c r="FN16" s="123"/>
      <c r="FO16" s="123"/>
      <c r="FP16" s="123"/>
      <c r="FQ16" s="123"/>
      <c r="FR16" s="123"/>
      <c r="FS16" s="123"/>
      <c r="FT16" s="123"/>
      <c r="FU16" s="123"/>
      <c r="FV16" s="123"/>
      <c r="FW16" s="123"/>
      <c r="FX16" s="123"/>
      <c r="FY16" s="123"/>
      <c r="FZ16" s="123"/>
      <c r="GA16" s="123"/>
      <c r="GB16" s="123"/>
      <c r="GC16" s="123"/>
      <c r="GD16" s="123"/>
      <c r="GE16" s="123"/>
      <c r="GF16" s="123"/>
      <c r="GG16" s="123"/>
      <c r="GH16" s="123"/>
      <c r="GI16" s="123"/>
      <c r="GJ16" s="123"/>
      <c r="GK16" s="123"/>
      <c r="GL16" s="123"/>
      <c r="GM16" s="123"/>
      <c r="GN16" s="123"/>
      <c r="GO16" s="123"/>
      <c r="GP16" s="123"/>
      <c r="GQ16" s="123"/>
      <c r="GR16" s="123"/>
      <c r="GS16" s="123"/>
      <c r="GT16" s="123"/>
      <c r="GU16" s="123"/>
      <c r="GV16" s="123"/>
      <c r="GW16" s="123"/>
      <c r="GX16" s="123"/>
      <c r="GY16" s="123"/>
      <c r="GZ16" s="123"/>
      <c r="HA16" s="123"/>
      <c r="HB16" s="123"/>
      <c r="HC16" s="123"/>
      <c r="HD16" s="123"/>
      <c r="HE16" s="123"/>
      <c r="HF16" s="123"/>
      <c r="HG16" s="123"/>
      <c r="HH16" s="123"/>
      <c r="HI16" s="123"/>
      <c r="HJ16" s="123"/>
      <c r="HK16" s="123"/>
      <c r="HL16" s="123"/>
      <c r="HM16" s="123"/>
      <c r="HN16" s="123"/>
      <c r="HO16" s="123"/>
      <c r="HP16" s="123"/>
      <c r="HQ16" s="123"/>
      <c r="HR16" s="123"/>
      <c r="HS16" s="123"/>
      <c r="HT16" s="123"/>
      <c r="HU16" s="123"/>
      <c r="HV16" s="123"/>
      <c r="HW16" s="123"/>
      <c r="HX16" s="123"/>
      <c r="HY16" s="123"/>
      <c r="HZ16" s="123"/>
      <c r="IA16" s="123"/>
      <c r="IB16" s="123"/>
      <c r="IC16" s="123"/>
      <c r="ID16" s="123"/>
      <c r="IE16" s="123"/>
      <c r="IF16" s="123"/>
      <c r="IG16" s="123"/>
      <c r="IH16" s="123"/>
      <c r="II16" s="123"/>
      <c r="IJ16" s="123"/>
      <c r="IK16" s="123"/>
      <c r="IL16" s="123"/>
      <c r="IM16" s="123"/>
      <c r="IN16" s="123"/>
      <c r="IO16" s="123"/>
      <c r="IP16" s="123"/>
      <c r="IQ16" s="123"/>
      <c r="IR16" s="123"/>
      <c r="IS16" s="123"/>
      <c r="IT16" s="123"/>
      <c r="IU16" s="123"/>
      <c r="IV16" s="123"/>
      <c r="IW16" s="123"/>
      <c r="IX16" s="123"/>
      <c r="IY16" s="123"/>
      <c r="IZ16" s="123"/>
      <c r="JA16" s="123"/>
      <c r="JB16" s="123"/>
      <c r="JC16" s="123"/>
      <c r="JD16" s="123"/>
      <c r="JE16" s="123"/>
      <c r="JF16" s="123"/>
      <c r="JG16" s="123"/>
      <c r="JH16" s="123"/>
      <c r="JI16" s="123"/>
      <c r="JJ16" s="123"/>
      <c r="JK16" s="123"/>
      <c r="JL16" s="123"/>
      <c r="JM16" s="123"/>
      <c r="JN16" s="123"/>
      <c r="JO16" s="123"/>
      <c r="JP16" s="123"/>
      <c r="JQ16" s="123"/>
      <c r="JR16" s="123"/>
      <c r="JS16" s="123"/>
      <c r="JT16" s="123"/>
      <c r="JU16" s="123"/>
      <c r="JV16" s="123"/>
      <c r="JW16" s="123"/>
      <c r="JX16" s="123"/>
      <c r="JY16" s="123"/>
      <c r="JZ16" s="123"/>
      <c r="KA16" s="123"/>
      <c r="KB16" s="123"/>
      <c r="KC16" s="123"/>
      <c r="KD16" s="123"/>
      <c r="KE16" s="123"/>
      <c r="KF16" s="123"/>
      <c r="KG16" s="123"/>
      <c r="KH16" s="123"/>
      <c r="KI16" s="123"/>
      <c r="KJ16" s="123"/>
      <c r="KK16" s="123"/>
      <c r="KL16" s="123"/>
      <c r="KM16" s="123"/>
      <c r="KN16" s="123"/>
      <c r="KO16" s="123"/>
      <c r="KP16" s="123"/>
      <c r="KQ16" s="123"/>
      <c r="KR16" s="123"/>
      <c r="KS16" s="123"/>
      <c r="KT16" s="123"/>
      <c r="KU16" s="123"/>
      <c r="KV16" s="123"/>
      <c r="KW16" s="123"/>
      <c r="KX16" s="123"/>
      <c r="KY16" s="123"/>
      <c r="KZ16" s="123"/>
      <c r="LA16" s="123"/>
      <c r="LB16" s="123"/>
      <c r="LC16" s="123"/>
      <c r="LD16" s="123"/>
      <c r="LE16" s="123"/>
      <c r="LF16" s="123"/>
      <c r="LG16" s="123"/>
      <c r="LH16" s="123"/>
      <c r="LI16" s="123"/>
      <c r="LJ16" s="123"/>
      <c r="LK16" s="123"/>
      <c r="LL16" s="123"/>
      <c r="LM16" s="123"/>
      <c r="LN16" s="123"/>
      <c r="LO16" s="123"/>
      <c r="LP16" s="123"/>
      <c r="LQ16" s="123"/>
      <c r="LR16" s="123"/>
      <c r="LS16" s="123"/>
      <c r="LT16" s="123"/>
      <c r="LU16" s="123"/>
      <c r="LV16" s="123"/>
      <c r="LW16" s="123"/>
      <c r="LX16" s="123"/>
      <c r="LY16" s="123"/>
      <c r="LZ16" s="123"/>
      <c r="MA16" s="123"/>
      <c r="MB16" s="123"/>
      <c r="MC16" s="123"/>
      <c r="MD16" s="123"/>
      <c r="ME16" s="123"/>
      <c r="MF16" s="123"/>
      <c r="MG16" s="123"/>
      <c r="MH16" s="123"/>
      <c r="MI16" s="123"/>
      <c r="MJ16" s="123"/>
      <c r="MK16" s="123"/>
      <c r="ML16" s="123"/>
      <c r="MM16" s="123"/>
      <c r="MN16" s="123"/>
      <c r="MO16" s="123"/>
      <c r="MP16" s="123"/>
      <c r="MQ16" s="123"/>
      <c r="MR16" s="123"/>
      <c r="MS16" s="123"/>
      <c r="MT16" s="123"/>
      <c r="MU16" s="123"/>
      <c r="MV16" s="123"/>
      <c r="MW16" s="123"/>
      <c r="MX16" s="123"/>
      <c r="MY16" s="123"/>
      <c r="MZ16" s="123"/>
      <c r="NA16" s="123"/>
      <c r="NB16" s="123"/>
      <c r="NC16" s="123"/>
      <c r="ND16" s="123"/>
      <c r="NE16" s="123"/>
      <c r="NF16" s="123"/>
      <c r="NG16" s="123"/>
      <c r="NH16" s="123"/>
      <c r="NI16" s="123"/>
      <c r="NJ16" s="123"/>
      <c r="NK16" s="123"/>
      <c r="NL16" s="123"/>
      <c r="NM16" s="123"/>
      <c r="NN16" s="123"/>
      <c r="NO16" s="123"/>
      <c r="NP16" s="123"/>
      <c r="NQ16" s="123"/>
      <c r="NR16" s="123"/>
      <c r="NS16" s="123"/>
      <c r="NT16" s="123"/>
      <c r="NU16" s="123"/>
      <c r="NV16" s="123"/>
      <c r="NW16" s="123"/>
      <c r="NX16" s="123"/>
      <c r="NY16" s="123"/>
    </row>
    <row r="17" spans="1:389" s="122" customFormat="1" ht="12" hidden="1">
      <c r="A17" s="140"/>
      <c r="B17" s="137"/>
      <c r="C17" s="110">
        <v>2</v>
      </c>
      <c r="D17" s="111" t="str">
        <f t="shared" si="369"/>
        <v>1.4</v>
      </c>
      <c r="E17" s="113" t="s">
        <v>294</v>
      </c>
      <c r="F17" s="113"/>
      <c r="G17" s="113"/>
      <c r="H17" s="114"/>
      <c r="I17" s="114"/>
      <c r="J17" s="114"/>
      <c r="K17" s="115"/>
      <c r="L17" s="115">
        <v>43354</v>
      </c>
      <c r="M17" s="124"/>
      <c r="N17" s="124"/>
      <c r="O17" s="125"/>
      <c r="P17" s="129"/>
      <c r="Q17" s="118">
        <f>IF(L17&lt;&gt;"",L17,IF(OR(H17&lt;&gt;"",I17&lt;&gt;"",J17&lt;&gt;""),WORKDAY.INTL(MAX(IFERROR(INDEX(R:R,MATCH(H17,D:D,0)),0),IFERROR(INDEX(R:R,MATCH(I17,D:D,0)),0),IFERROR(INDEX(R:R,MATCH(J17,D:D,0)),0)),1,weekend,holidays),IF(#REF!&lt;&gt;"",IF(M17&lt;&gt;"",WORKDAY.INTL(#REF!,-(MAX(M17,1)-1),weekend,holidays),#REF!-(MAX(N17,1)-1))," - ")))</f>
        <v>43354</v>
      </c>
      <c r="R17" s="118">
        <f t="shared" si="370"/>
        <v>43354</v>
      </c>
      <c r="S17" s="119"/>
      <c r="T17" s="119"/>
      <c r="U17" s="120"/>
      <c r="V17" s="119"/>
      <c r="W17" s="121"/>
      <c r="X17" s="121"/>
      <c r="Z17" s="123"/>
      <c r="AA17" s="123"/>
      <c r="AB17" s="123"/>
      <c r="AC17" s="123"/>
      <c r="AD17" s="123"/>
      <c r="AE17" s="123"/>
      <c r="AF17" s="123"/>
      <c r="AG17" s="123"/>
      <c r="AH17" s="123"/>
      <c r="AI17" s="123"/>
      <c r="AJ17" s="123"/>
      <c r="AK17" s="123"/>
      <c r="AL17" s="123"/>
      <c r="AM17" s="123"/>
      <c r="AN17" s="123"/>
      <c r="AO17" s="123"/>
      <c r="AP17" s="123"/>
      <c r="AQ17" s="123"/>
      <c r="AR17" s="123"/>
      <c r="AS17" s="123"/>
      <c r="AT17" s="123"/>
      <c r="AU17" s="123"/>
      <c r="AV17" s="123"/>
      <c r="AW17" s="123"/>
      <c r="AX17" s="123"/>
      <c r="AY17" s="123"/>
      <c r="AZ17" s="123"/>
      <c r="BA17" s="123"/>
      <c r="BB17" s="123"/>
      <c r="BC17" s="123"/>
      <c r="BD17" s="123"/>
      <c r="BE17" s="123"/>
      <c r="BF17" s="123"/>
      <c r="BG17" s="123"/>
      <c r="BH17" s="123"/>
      <c r="BI17" s="123"/>
      <c r="BJ17" s="123"/>
      <c r="BK17" s="123"/>
      <c r="BL17" s="123"/>
      <c r="BM17" s="123"/>
      <c r="BN17" s="123"/>
      <c r="BO17" s="123"/>
      <c r="BP17" s="123"/>
      <c r="BQ17" s="123"/>
      <c r="BR17" s="123"/>
      <c r="BS17" s="123"/>
      <c r="BT17" s="123"/>
      <c r="BU17" s="123"/>
      <c r="BV17" s="123"/>
      <c r="BW17" s="123"/>
      <c r="BX17" s="123"/>
      <c r="BY17" s="123"/>
      <c r="BZ17" s="123"/>
      <c r="CA17" s="123"/>
      <c r="CB17" s="123"/>
      <c r="CC17" s="123"/>
      <c r="CD17" s="123"/>
      <c r="CE17" s="123"/>
      <c r="CF17" s="123"/>
      <c r="CG17" s="123"/>
      <c r="CH17" s="123"/>
      <c r="CI17" s="123"/>
      <c r="CJ17" s="123"/>
      <c r="CK17" s="123"/>
      <c r="CL17" s="123"/>
      <c r="CM17" s="123"/>
      <c r="CN17" s="123"/>
      <c r="CO17" s="123"/>
      <c r="CP17" s="123"/>
      <c r="CQ17" s="123"/>
      <c r="CR17" s="123"/>
      <c r="CS17" s="123"/>
      <c r="CT17" s="123"/>
      <c r="CU17" s="123"/>
      <c r="CV17" s="123"/>
      <c r="CW17" s="123"/>
      <c r="CX17" s="123"/>
      <c r="CY17" s="123"/>
      <c r="CZ17" s="123"/>
      <c r="DA17" s="123"/>
      <c r="DB17" s="123"/>
      <c r="DC17" s="123"/>
      <c r="DD17" s="123"/>
      <c r="DE17" s="123"/>
      <c r="DF17" s="123"/>
      <c r="DG17" s="123"/>
      <c r="DH17" s="123"/>
      <c r="DI17" s="123"/>
      <c r="DJ17" s="123"/>
      <c r="DK17" s="123"/>
      <c r="DL17" s="123"/>
      <c r="DM17" s="123"/>
      <c r="DN17" s="123"/>
      <c r="DO17" s="123"/>
      <c r="DP17" s="123"/>
      <c r="DQ17" s="123"/>
      <c r="DR17" s="123"/>
      <c r="DS17" s="123"/>
      <c r="DT17" s="123"/>
      <c r="DU17" s="123"/>
      <c r="DV17" s="123"/>
      <c r="DW17" s="123"/>
      <c r="DX17" s="123"/>
      <c r="DY17" s="123"/>
      <c r="DZ17" s="123"/>
      <c r="EA17" s="123"/>
      <c r="EB17" s="123"/>
      <c r="EC17" s="123"/>
      <c r="ED17" s="123"/>
      <c r="EE17" s="123"/>
      <c r="EF17" s="123"/>
      <c r="EG17" s="123"/>
      <c r="EH17" s="123"/>
      <c r="EI17" s="123"/>
      <c r="EJ17" s="123"/>
      <c r="EK17" s="123"/>
      <c r="EL17" s="123"/>
      <c r="EM17" s="123"/>
      <c r="EN17" s="123"/>
      <c r="EO17" s="123"/>
      <c r="EP17" s="123"/>
      <c r="EQ17" s="123"/>
      <c r="ER17" s="123"/>
      <c r="ES17" s="123"/>
      <c r="ET17" s="123"/>
      <c r="EU17" s="123"/>
      <c r="EV17" s="123"/>
      <c r="EW17" s="123"/>
      <c r="EX17" s="123"/>
      <c r="EY17" s="123"/>
      <c r="EZ17" s="123"/>
      <c r="FA17" s="123"/>
      <c r="FB17" s="123"/>
      <c r="FC17" s="123"/>
      <c r="FD17" s="123"/>
      <c r="FE17" s="123"/>
      <c r="FF17" s="123"/>
      <c r="FG17" s="123"/>
      <c r="FH17" s="123"/>
      <c r="FI17" s="123"/>
      <c r="FJ17" s="123"/>
      <c r="FK17" s="123"/>
      <c r="FL17" s="123"/>
      <c r="FM17" s="123"/>
      <c r="FN17" s="123"/>
      <c r="FO17" s="123"/>
      <c r="FP17" s="123"/>
      <c r="FQ17" s="123"/>
      <c r="FR17" s="123"/>
      <c r="FS17" s="123"/>
      <c r="FT17" s="123"/>
      <c r="FU17" s="123"/>
      <c r="FV17" s="123"/>
      <c r="FW17" s="123"/>
      <c r="FX17" s="123"/>
      <c r="FY17" s="123"/>
      <c r="FZ17" s="123"/>
      <c r="GA17" s="123"/>
      <c r="GB17" s="123"/>
      <c r="GC17" s="123"/>
      <c r="GD17" s="123"/>
      <c r="GE17" s="123"/>
      <c r="GF17" s="123"/>
      <c r="GG17" s="123"/>
      <c r="GH17" s="123"/>
      <c r="GI17" s="123"/>
      <c r="GJ17" s="123"/>
      <c r="GK17" s="123"/>
      <c r="GL17" s="123"/>
      <c r="GM17" s="123"/>
      <c r="GN17" s="123"/>
      <c r="GO17" s="123"/>
      <c r="GP17" s="123"/>
      <c r="GQ17" s="123"/>
      <c r="GR17" s="123"/>
      <c r="GS17" s="123"/>
      <c r="GT17" s="123"/>
      <c r="GU17" s="123"/>
      <c r="GV17" s="123"/>
      <c r="GW17" s="123"/>
      <c r="GX17" s="123"/>
      <c r="GY17" s="123"/>
      <c r="GZ17" s="123"/>
      <c r="HA17" s="123"/>
      <c r="HB17" s="123"/>
      <c r="HC17" s="123"/>
      <c r="HD17" s="123"/>
      <c r="HE17" s="123"/>
      <c r="HF17" s="123"/>
      <c r="HG17" s="123"/>
      <c r="HH17" s="123"/>
      <c r="HI17" s="123"/>
      <c r="HJ17" s="123"/>
      <c r="HK17" s="123"/>
      <c r="HL17" s="123"/>
      <c r="HM17" s="123"/>
      <c r="HN17" s="123"/>
      <c r="HO17" s="123"/>
      <c r="HP17" s="123"/>
      <c r="HQ17" s="123"/>
      <c r="HR17" s="123"/>
      <c r="HS17" s="123"/>
      <c r="HT17" s="123"/>
      <c r="HU17" s="123"/>
      <c r="HV17" s="123"/>
      <c r="HW17" s="123"/>
      <c r="HX17" s="123"/>
      <c r="HY17" s="123"/>
      <c r="HZ17" s="123"/>
      <c r="IA17" s="123"/>
      <c r="IB17" s="123"/>
      <c r="IC17" s="123"/>
      <c r="ID17" s="123"/>
      <c r="IE17" s="123"/>
      <c r="IF17" s="123"/>
      <c r="IG17" s="123"/>
      <c r="IH17" s="123"/>
      <c r="II17" s="123"/>
      <c r="IJ17" s="123"/>
      <c r="IK17" s="123"/>
      <c r="IL17" s="123"/>
      <c r="IM17" s="123"/>
      <c r="IN17" s="123"/>
      <c r="IO17" s="123"/>
      <c r="IP17" s="123"/>
      <c r="IQ17" s="123"/>
      <c r="IR17" s="123"/>
      <c r="IS17" s="123"/>
      <c r="IT17" s="123"/>
      <c r="IU17" s="123"/>
      <c r="IV17" s="123"/>
      <c r="IW17" s="123"/>
      <c r="IX17" s="123"/>
      <c r="IY17" s="123"/>
      <c r="IZ17" s="123"/>
      <c r="JA17" s="123"/>
      <c r="JB17" s="123"/>
      <c r="JC17" s="123"/>
      <c r="JD17" s="123"/>
      <c r="JE17" s="123"/>
      <c r="JF17" s="123"/>
      <c r="JG17" s="123"/>
      <c r="JH17" s="123"/>
      <c r="JI17" s="123"/>
      <c r="JJ17" s="123"/>
      <c r="JK17" s="123"/>
      <c r="JL17" s="123"/>
      <c r="JM17" s="123"/>
      <c r="JN17" s="123"/>
      <c r="JO17" s="123"/>
      <c r="JP17" s="123"/>
      <c r="JQ17" s="123"/>
      <c r="JR17" s="123"/>
      <c r="JS17" s="123"/>
      <c r="JT17" s="123"/>
      <c r="JU17" s="123"/>
      <c r="JV17" s="123"/>
      <c r="JW17" s="123"/>
      <c r="JX17" s="123"/>
      <c r="JY17" s="123"/>
      <c r="JZ17" s="123"/>
      <c r="KA17" s="123"/>
      <c r="KB17" s="123"/>
      <c r="KC17" s="123"/>
      <c r="KD17" s="123"/>
      <c r="KE17" s="123"/>
      <c r="KF17" s="123"/>
      <c r="KG17" s="123"/>
      <c r="KH17" s="123"/>
      <c r="KI17" s="123"/>
      <c r="KJ17" s="123"/>
      <c r="KK17" s="123"/>
      <c r="KL17" s="123"/>
      <c r="KM17" s="123"/>
      <c r="KN17" s="123"/>
      <c r="KO17" s="123"/>
      <c r="KP17" s="123"/>
      <c r="KQ17" s="123"/>
      <c r="KR17" s="123"/>
      <c r="KS17" s="123"/>
      <c r="KT17" s="123"/>
      <c r="KU17" s="123"/>
      <c r="KV17" s="123"/>
      <c r="KW17" s="123"/>
      <c r="KX17" s="123"/>
      <c r="KY17" s="123"/>
      <c r="KZ17" s="123"/>
      <c r="LA17" s="123"/>
      <c r="LB17" s="123"/>
      <c r="LC17" s="123"/>
      <c r="LD17" s="123"/>
      <c r="LE17" s="123"/>
      <c r="LF17" s="123"/>
      <c r="LG17" s="123"/>
      <c r="LH17" s="123"/>
      <c r="LI17" s="123"/>
      <c r="LJ17" s="123"/>
      <c r="LK17" s="123"/>
      <c r="LL17" s="123"/>
      <c r="LM17" s="123"/>
      <c r="LN17" s="123"/>
      <c r="LO17" s="123"/>
      <c r="LP17" s="123"/>
      <c r="LQ17" s="123"/>
      <c r="LR17" s="123"/>
      <c r="LS17" s="123"/>
      <c r="LT17" s="123"/>
      <c r="LU17" s="123"/>
      <c r="LV17" s="123"/>
      <c r="LW17" s="123"/>
      <c r="LX17" s="123"/>
      <c r="LY17" s="123"/>
      <c r="LZ17" s="123"/>
      <c r="MA17" s="123"/>
      <c r="MB17" s="123"/>
      <c r="MC17" s="123"/>
      <c r="MD17" s="123"/>
      <c r="ME17" s="123"/>
      <c r="MF17" s="123"/>
      <c r="MG17" s="123"/>
      <c r="MH17" s="123"/>
      <c r="MI17" s="123"/>
      <c r="MJ17" s="123"/>
      <c r="MK17" s="123"/>
      <c r="ML17" s="123"/>
      <c r="MM17" s="123"/>
      <c r="MN17" s="123"/>
      <c r="MO17" s="123"/>
      <c r="MP17" s="123"/>
      <c r="MQ17" s="123"/>
      <c r="MR17" s="123"/>
      <c r="MS17" s="123"/>
      <c r="MT17" s="123"/>
      <c r="MU17" s="123"/>
      <c r="MV17" s="123"/>
      <c r="MW17" s="123"/>
      <c r="MX17" s="123"/>
      <c r="MY17" s="123"/>
      <c r="MZ17" s="123"/>
      <c r="NA17" s="123"/>
      <c r="NB17" s="123"/>
      <c r="NC17" s="123"/>
      <c r="ND17" s="123"/>
      <c r="NE17" s="123"/>
      <c r="NF17" s="123"/>
      <c r="NG17" s="123"/>
      <c r="NH17" s="123"/>
      <c r="NI17" s="123"/>
      <c r="NJ17" s="123"/>
      <c r="NK17" s="123"/>
      <c r="NL17" s="123"/>
      <c r="NM17" s="123"/>
      <c r="NN17" s="123"/>
      <c r="NO17" s="123"/>
      <c r="NP17" s="123"/>
      <c r="NQ17" s="123"/>
      <c r="NR17" s="123"/>
      <c r="NS17" s="123"/>
      <c r="NT17" s="123"/>
      <c r="NU17" s="123"/>
      <c r="NV17" s="123"/>
      <c r="NW17" s="123"/>
      <c r="NX17" s="123"/>
      <c r="NY17" s="123"/>
    </row>
    <row r="18" spans="1:389" s="122" customFormat="1" ht="12" hidden="1">
      <c r="A18" s="140"/>
      <c r="B18" s="137"/>
      <c r="C18" s="110">
        <v>2</v>
      </c>
      <c r="D18" s="111" t="str">
        <f t="shared" si="369"/>
        <v>1.5</v>
      </c>
      <c r="E18" s="113" t="s">
        <v>295</v>
      </c>
      <c r="F18" s="113"/>
      <c r="G18" s="113"/>
      <c r="H18" s="114" t="str">
        <f>D14</f>
        <v>1.1</v>
      </c>
      <c r="I18" s="114"/>
      <c r="J18" s="114"/>
      <c r="K18" s="115"/>
      <c r="L18" s="115">
        <v>43390</v>
      </c>
      <c r="M18" s="129"/>
      <c r="N18" s="124"/>
      <c r="O18" s="125"/>
      <c r="P18" s="129"/>
      <c r="Q18" s="118">
        <f>IF(L18&lt;&gt;"",L18,IF(OR(H18&lt;&gt;"",I18&lt;&gt;"",J18&lt;&gt;""),WORKDAY.INTL(MAX(IFERROR(INDEX(R:R,MATCH(H18,D:D,0)),0),IFERROR(INDEX(R:R,MATCH(I18,D:D,0)),0),IFERROR(INDEX(R:R,MATCH(J18,D:D,0)),0)),1,weekend,holidays),IF(#REF!&lt;&gt;"",IF(M18&lt;&gt;"",WORKDAY.INTL(#REF!,-(MAX(M18,1)-1),weekend,holidays),#REF!-(MAX(N18,1)-1))," - ")))</f>
        <v>43390</v>
      </c>
      <c r="R18" s="118">
        <f t="shared" si="370"/>
        <v>43390</v>
      </c>
      <c r="S18" s="119"/>
      <c r="T18" s="119"/>
      <c r="U18" s="120"/>
      <c r="V18" s="119"/>
      <c r="W18" s="121"/>
      <c r="X18" s="121"/>
      <c r="Z18" s="123"/>
      <c r="AA18" s="123"/>
      <c r="AB18" s="123"/>
      <c r="AC18" s="123"/>
      <c r="AD18" s="123"/>
      <c r="AE18" s="123"/>
      <c r="AF18" s="123"/>
      <c r="AG18" s="123"/>
      <c r="AH18" s="123"/>
      <c r="AI18" s="123"/>
      <c r="AJ18" s="123"/>
      <c r="AK18" s="123"/>
      <c r="AL18" s="123"/>
      <c r="AM18" s="123"/>
      <c r="AN18" s="123"/>
      <c r="AO18" s="123"/>
      <c r="AP18" s="123"/>
      <c r="AQ18" s="123"/>
      <c r="AR18" s="123"/>
      <c r="AS18" s="123"/>
      <c r="AT18" s="123"/>
      <c r="AU18" s="123"/>
      <c r="AV18" s="123"/>
      <c r="AW18" s="123"/>
      <c r="AX18" s="123"/>
      <c r="AY18" s="123"/>
      <c r="AZ18" s="123"/>
      <c r="BA18" s="123"/>
      <c r="BB18" s="123"/>
      <c r="BC18" s="123"/>
      <c r="BD18" s="123"/>
      <c r="BE18" s="123"/>
      <c r="BF18" s="123"/>
      <c r="BG18" s="123"/>
      <c r="BH18" s="123"/>
      <c r="BI18" s="123"/>
      <c r="BJ18" s="123"/>
      <c r="BK18" s="123"/>
      <c r="BL18" s="123"/>
      <c r="BM18" s="123"/>
      <c r="BN18" s="123"/>
      <c r="BO18" s="123"/>
      <c r="BP18" s="123"/>
      <c r="BQ18" s="123"/>
      <c r="BR18" s="123"/>
      <c r="BS18" s="123"/>
      <c r="BT18" s="123"/>
      <c r="BU18" s="123"/>
      <c r="BV18" s="123"/>
      <c r="BW18" s="123"/>
      <c r="BX18" s="123"/>
      <c r="BY18" s="123"/>
      <c r="BZ18" s="123"/>
      <c r="CA18" s="123"/>
      <c r="CB18" s="123"/>
      <c r="CC18" s="123"/>
      <c r="CD18" s="123"/>
      <c r="CE18" s="123"/>
      <c r="CF18" s="123"/>
      <c r="CG18" s="123"/>
      <c r="CH18" s="123"/>
      <c r="CI18" s="123"/>
      <c r="CJ18" s="123"/>
      <c r="CK18" s="123"/>
      <c r="CL18" s="123"/>
      <c r="CM18" s="123"/>
      <c r="CN18" s="123"/>
      <c r="CO18" s="123"/>
      <c r="CP18" s="123"/>
      <c r="CQ18" s="123"/>
      <c r="CR18" s="123"/>
      <c r="CS18" s="123"/>
      <c r="CT18" s="123"/>
      <c r="CU18" s="123"/>
      <c r="CV18" s="123"/>
      <c r="CW18" s="123"/>
      <c r="CX18" s="123"/>
      <c r="CY18" s="123"/>
      <c r="CZ18" s="123"/>
      <c r="DA18" s="123"/>
      <c r="DB18" s="123"/>
      <c r="DC18" s="123"/>
      <c r="DD18" s="123"/>
      <c r="DE18" s="123"/>
      <c r="DF18" s="123"/>
      <c r="DG18" s="123"/>
      <c r="DH18" s="123"/>
      <c r="DI18" s="123"/>
      <c r="DJ18" s="123"/>
      <c r="DK18" s="123"/>
      <c r="DL18" s="123"/>
      <c r="DM18" s="123"/>
      <c r="DN18" s="123"/>
      <c r="DO18" s="123"/>
      <c r="DP18" s="123"/>
      <c r="DQ18" s="123"/>
      <c r="DR18" s="123"/>
      <c r="DS18" s="123"/>
      <c r="DT18" s="123"/>
      <c r="DU18" s="123"/>
      <c r="DV18" s="123"/>
      <c r="DW18" s="123"/>
      <c r="DX18" s="123"/>
      <c r="DY18" s="123"/>
      <c r="DZ18" s="123"/>
      <c r="EA18" s="123"/>
      <c r="EB18" s="123"/>
      <c r="EC18" s="123"/>
      <c r="ED18" s="123"/>
      <c r="EE18" s="123"/>
      <c r="EF18" s="123"/>
      <c r="EG18" s="123"/>
      <c r="EH18" s="123"/>
      <c r="EI18" s="123"/>
      <c r="EJ18" s="123"/>
      <c r="EK18" s="123"/>
      <c r="EL18" s="123"/>
      <c r="EM18" s="123"/>
      <c r="EN18" s="123"/>
      <c r="EO18" s="123"/>
      <c r="EP18" s="123"/>
      <c r="EQ18" s="123"/>
      <c r="ER18" s="123"/>
      <c r="ES18" s="123"/>
      <c r="ET18" s="123"/>
      <c r="EU18" s="123"/>
      <c r="EV18" s="123"/>
      <c r="EW18" s="123"/>
      <c r="EX18" s="123"/>
      <c r="EY18" s="123"/>
      <c r="EZ18" s="123"/>
      <c r="FA18" s="123"/>
      <c r="FB18" s="123"/>
      <c r="FC18" s="123"/>
      <c r="FD18" s="123"/>
      <c r="FE18" s="123"/>
      <c r="FF18" s="123"/>
      <c r="FG18" s="123"/>
      <c r="FH18" s="123"/>
      <c r="FI18" s="123"/>
      <c r="FJ18" s="123"/>
      <c r="FK18" s="123"/>
      <c r="FL18" s="123"/>
      <c r="FM18" s="123"/>
      <c r="FN18" s="123"/>
      <c r="FO18" s="123"/>
      <c r="FP18" s="123"/>
      <c r="FQ18" s="123"/>
      <c r="FR18" s="123"/>
      <c r="FS18" s="123"/>
      <c r="FT18" s="123"/>
      <c r="FU18" s="123"/>
      <c r="FV18" s="123"/>
      <c r="FW18" s="123"/>
      <c r="FX18" s="123"/>
      <c r="FY18" s="123"/>
      <c r="FZ18" s="123"/>
      <c r="GA18" s="123"/>
      <c r="GB18" s="123"/>
      <c r="GC18" s="123"/>
      <c r="GD18" s="123"/>
      <c r="GE18" s="123"/>
      <c r="GF18" s="123"/>
      <c r="GG18" s="123"/>
      <c r="GH18" s="123"/>
      <c r="GI18" s="123"/>
      <c r="GJ18" s="123"/>
      <c r="GK18" s="123"/>
      <c r="GL18" s="123"/>
      <c r="GM18" s="123"/>
      <c r="GN18" s="123"/>
      <c r="GO18" s="123"/>
      <c r="GP18" s="123"/>
      <c r="GQ18" s="123"/>
      <c r="GR18" s="123"/>
      <c r="GS18" s="123"/>
      <c r="GT18" s="123"/>
      <c r="GU18" s="123"/>
      <c r="GV18" s="123"/>
      <c r="GW18" s="123"/>
      <c r="GX18" s="123"/>
      <c r="GY18" s="123"/>
      <c r="GZ18" s="123"/>
      <c r="HA18" s="123"/>
      <c r="HB18" s="123"/>
      <c r="HC18" s="123"/>
      <c r="HD18" s="123"/>
      <c r="HE18" s="123"/>
      <c r="HF18" s="123"/>
      <c r="HG18" s="123"/>
      <c r="HH18" s="123"/>
      <c r="HI18" s="123"/>
      <c r="HJ18" s="123"/>
      <c r="HK18" s="123"/>
      <c r="HL18" s="123"/>
      <c r="HM18" s="123"/>
      <c r="HN18" s="123"/>
      <c r="HO18" s="123"/>
      <c r="HP18" s="123"/>
      <c r="HQ18" s="123"/>
      <c r="HR18" s="123"/>
      <c r="HS18" s="123"/>
      <c r="HT18" s="123"/>
      <c r="HU18" s="123"/>
      <c r="HV18" s="123"/>
      <c r="HW18" s="123"/>
      <c r="HX18" s="123"/>
      <c r="HY18" s="123"/>
      <c r="HZ18" s="123"/>
      <c r="IA18" s="123"/>
      <c r="IB18" s="123"/>
      <c r="IC18" s="123"/>
      <c r="ID18" s="123"/>
      <c r="IE18" s="123"/>
      <c r="IF18" s="123"/>
      <c r="IG18" s="123"/>
      <c r="IH18" s="123"/>
      <c r="II18" s="123"/>
      <c r="IJ18" s="123"/>
      <c r="IK18" s="123"/>
      <c r="IL18" s="123"/>
      <c r="IM18" s="123"/>
      <c r="IN18" s="123"/>
      <c r="IO18" s="123"/>
      <c r="IP18" s="123"/>
      <c r="IQ18" s="123"/>
      <c r="IR18" s="123"/>
      <c r="IS18" s="123"/>
      <c r="IT18" s="123"/>
      <c r="IU18" s="123"/>
      <c r="IV18" s="123"/>
      <c r="IW18" s="123"/>
      <c r="IX18" s="123"/>
      <c r="IY18" s="123"/>
      <c r="IZ18" s="123"/>
      <c r="JA18" s="123"/>
      <c r="JB18" s="123"/>
      <c r="JC18" s="123"/>
      <c r="JD18" s="123"/>
      <c r="JE18" s="123"/>
      <c r="JF18" s="123"/>
      <c r="JG18" s="123"/>
      <c r="JH18" s="123"/>
      <c r="JI18" s="123"/>
      <c r="JJ18" s="123"/>
      <c r="JK18" s="123"/>
      <c r="JL18" s="123"/>
      <c r="JM18" s="123"/>
      <c r="JN18" s="123"/>
      <c r="JO18" s="123"/>
      <c r="JP18" s="123"/>
      <c r="JQ18" s="123"/>
      <c r="JR18" s="123"/>
      <c r="JS18" s="123"/>
      <c r="JT18" s="123"/>
      <c r="JU18" s="123"/>
      <c r="JV18" s="123"/>
      <c r="JW18" s="123"/>
      <c r="JX18" s="123"/>
      <c r="JY18" s="123"/>
      <c r="JZ18" s="123"/>
      <c r="KA18" s="123"/>
      <c r="KB18" s="123"/>
      <c r="KC18" s="123"/>
      <c r="KD18" s="123"/>
      <c r="KE18" s="123"/>
      <c r="KF18" s="123"/>
      <c r="KG18" s="123"/>
      <c r="KH18" s="123"/>
      <c r="KI18" s="123"/>
      <c r="KJ18" s="123"/>
      <c r="KK18" s="123"/>
      <c r="KL18" s="123"/>
      <c r="KM18" s="123"/>
      <c r="KN18" s="123"/>
      <c r="KO18" s="123"/>
      <c r="KP18" s="123"/>
      <c r="KQ18" s="123"/>
      <c r="KR18" s="123"/>
      <c r="KS18" s="123"/>
      <c r="KT18" s="123"/>
      <c r="KU18" s="123"/>
      <c r="KV18" s="123"/>
      <c r="KW18" s="123"/>
      <c r="KX18" s="123"/>
      <c r="KY18" s="123"/>
      <c r="KZ18" s="123"/>
      <c r="LA18" s="123"/>
      <c r="LB18" s="123"/>
      <c r="LC18" s="123"/>
      <c r="LD18" s="123"/>
      <c r="LE18" s="123"/>
      <c r="LF18" s="123"/>
      <c r="LG18" s="123"/>
      <c r="LH18" s="123"/>
      <c r="LI18" s="123"/>
      <c r="LJ18" s="123"/>
      <c r="LK18" s="123"/>
      <c r="LL18" s="123"/>
      <c r="LM18" s="123"/>
      <c r="LN18" s="123"/>
      <c r="LO18" s="123"/>
      <c r="LP18" s="123"/>
      <c r="LQ18" s="123"/>
      <c r="LR18" s="123"/>
      <c r="LS18" s="123"/>
      <c r="LT18" s="123"/>
      <c r="LU18" s="123"/>
      <c r="LV18" s="123"/>
      <c r="LW18" s="123"/>
      <c r="LX18" s="123"/>
      <c r="LY18" s="123"/>
      <c r="LZ18" s="123"/>
      <c r="MA18" s="123"/>
      <c r="MB18" s="123"/>
      <c r="MC18" s="123"/>
      <c r="MD18" s="123"/>
      <c r="ME18" s="123"/>
      <c r="MF18" s="123"/>
      <c r="MG18" s="123"/>
      <c r="MH18" s="123"/>
      <c r="MI18" s="123"/>
      <c r="MJ18" s="123"/>
      <c r="MK18" s="123"/>
      <c r="ML18" s="123"/>
      <c r="MM18" s="123"/>
      <c r="MN18" s="123"/>
      <c r="MO18" s="123"/>
      <c r="MP18" s="123"/>
      <c r="MQ18" s="123"/>
      <c r="MR18" s="123"/>
      <c r="MS18" s="123"/>
      <c r="MT18" s="123"/>
      <c r="MU18" s="123"/>
      <c r="MV18" s="123"/>
      <c r="MW18" s="123"/>
      <c r="MX18" s="123"/>
      <c r="MY18" s="123"/>
      <c r="MZ18" s="123"/>
      <c r="NA18" s="123"/>
      <c r="NB18" s="123"/>
      <c r="NC18" s="123"/>
      <c r="ND18" s="123"/>
      <c r="NE18" s="123"/>
      <c r="NF18" s="123"/>
      <c r="NG18" s="123"/>
      <c r="NH18" s="123"/>
      <c r="NI18" s="123"/>
      <c r="NJ18" s="123"/>
      <c r="NK18" s="123"/>
      <c r="NL18" s="123"/>
      <c r="NM18" s="123"/>
      <c r="NN18" s="123"/>
      <c r="NO18" s="123"/>
      <c r="NP18" s="123"/>
      <c r="NQ18" s="123"/>
      <c r="NR18" s="123"/>
      <c r="NS18" s="123"/>
      <c r="NT18" s="123"/>
      <c r="NU18" s="123"/>
      <c r="NV18" s="123"/>
      <c r="NW18" s="123"/>
      <c r="NX18" s="123"/>
      <c r="NY18" s="123"/>
    </row>
    <row r="19" spans="1:389" s="122" customFormat="1" ht="12" hidden="1">
      <c r="A19" s="140"/>
      <c r="B19" s="137"/>
      <c r="C19" s="110">
        <v>2</v>
      </c>
      <c r="D19" s="111" t="str">
        <f t="shared" si="369"/>
        <v>1.6</v>
      </c>
      <c r="E19" s="113" t="s">
        <v>296</v>
      </c>
      <c r="F19" s="113"/>
      <c r="G19" s="113"/>
      <c r="H19" s="131"/>
      <c r="I19" s="114"/>
      <c r="J19" s="114"/>
      <c r="K19" s="115"/>
      <c r="L19" s="115"/>
      <c r="M19" s="124"/>
      <c r="N19" s="124"/>
      <c r="O19" s="125"/>
      <c r="P19" s="129"/>
      <c r="Q19" s="118" t="str">
        <f>IF(K19&lt;&gt;"",K19,IF(OR(H19&lt;&gt;"",I19&lt;&gt;"",J19&lt;&gt;""),WORKDAY.INTL(MAX(IFERROR(INDEX(R:R,MATCH(H19,D:D,0)),0),IFERROR(INDEX(R:R,MATCH(I19,D:D,0)),0),IFERROR(INDEX(R:R,MATCH(J19,D:D,0)),0)),1,weekend,holidays),IF(L19&lt;&gt;"",IF(M19&lt;&gt;"",WORKDAY.INTL(L19,-(MAX(M19,1)-1),weekend,holidays),L19-(MAX(N19,1)-1))," - ")))</f>
        <v xml:space="preserve"> - </v>
      </c>
      <c r="R19" s="118" t="str">
        <f t="shared" si="370"/>
        <v xml:space="preserve"> - </v>
      </c>
      <c r="S19" s="119"/>
      <c r="T19" s="119"/>
      <c r="U19" s="120"/>
      <c r="V19" s="119"/>
      <c r="W19" s="121"/>
      <c r="X19" s="121"/>
      <c r="Z19" s="123"/>
      <c r="AA19" s="123"/>
      <c r="AB19" s="123"/>
      <c r="AC19" s="123"/>
      <c r="AD19" s="123"/>
      <c r="AE19" s="123"/>
      <c r="AF19" s="123"/>
      <c r="AG19" s="123"/>
      <c r="AH19" s="123"/>
      <c r="AI19" s="123"/>
      <c r="AJ19" s="123"/>
      <c r="AK19" s="123"/>
      <c r="AL19" s="123"/>
      <c r="AM19" s="123"/>
      <c r="AN19" s="123"/>
      <c r="AO19" s="123"/>
      <c r="AP19" s="123"/>
      <c r="AQ19" s="123"/>
      <c r="AR19" s="123"/>
      <c r="AS19" s="123"/>
      <c r="AT19" s="123"/>
      <c r="AU19" s="123"/>
      <c r="AV19" s="123"/>
      <c r="AW19" s="123"/>
      <c r="AX19" s="123"/>
      <c r="AY19" s="123"/>
      <c r="AZ19" s="123"/>
      <c r="BA19" s="123"/>
      <c r="BB19" s="123"/>
      <c r="BC19" s="123"/>
      <c r="BD19" s="123"/>
      <c r="BE19" s="123"/>
      <c r="BF19" s="123"/>
      <c r="BG19" s="123"/>
      <c r="BH19" s="123"/>
      <c r="BI19" s="123"/>
      <c r="BJ19" s="123"/>
      <c r="BK19" s="123"/>
      <c r="BL19" s="123"/>
      <c r="BM19" s="123"/>
      <c r="BN19" s="123"/>
      <c r="BO19" s="123"/>
      <c r="BP19" s="123"/>
      <c r="BQ19" s="123"/>
      <c r="BR19" s="123"/>
      <c r="BS19" s="123"/>
      <c r="BT19" s="123"/>
      <c r="BU19" s="123"/>
      <c r="BV19" s="123"/>
      <c r="BW19" s="123"/>
      <c r="BX19" s="123"/>
      <c r="BY19" s="123"/>
      <c r="BZ19" s="123"/>
      <c r="CA19" s="123"/>
      <c r="CB19" s="123"/>
      <c r="CC19" s="123"/>
      <c r="CD19" s="123"/>
      <c r="CE19" s="123"/>
      <c r="CF19" s="123"/>
      <c r="CG19" s="123"/>
      <c r="CH19" s="123"/>
      <c r="CI19" s="123"/>
      <c r="CJ19" s="123"/>
      <c r="CK19" s="123"/>
      <c r="CL19" s="123"/>
      <c r="CM19" s="123"/>
      <c r="CN19" s="123"/>
      <c r="CO19" s="123"/>
      <c r="CP19" s="123"/>
      <c r="CQ19" s="123"/>
      <c r="CR19" s="123"/>
      <c r="CS19" s="123"/>
      <c r="CT19" s="123"/>
      <c r="CU19" s="123"/>
      <c r="CV19" s="123"/>
      <c r="CW19" s="123"/>
      <c r="CX19" s="123"/>
      <c r="CY19" s="123"/>
      <c r="CZ19" s="123"/>
      <c r="DA19" s="123"/>
      <c r="DB19" s="123"/>
      <c r="DC19" s="123"/>
      <c r="DD19" s="123"/>
      <c r="DE19" s="123"/>
      <c r="DF19" s="123"/>
      <c r="DG19" s="123"/>
      <c r="DH19" s="123"/>
      <c r="DI19" s="123"/>
      <c r="DJ19" s="123"/>
      <c r="DK19" s="123"/>
      <c r="DL19" s="123"/>
      <c r="DM19" s="123"/>
      <c r="DN19" s="123"/>
      <c r="DO19" s="123"/>
      <c r="DP19" s="123"/>
      <c r="DQ19" s="123"/>
      <c r="DR19" s="123"/>
      <c r="DS19" s="123"/>
      <c r="DT19" s="123"/>
      <c r="DU19" s="123"/>
      <c r="DV19" s="123"/>
      <c r="DW19" s="123"/>
      <c r="DX19" s="123"/>
      <c r="DY19" s="123"/>
      <c r="DZ19" s="123"/>
      <c r="EA19" s="123"/>
      <c r="EB19" s="123"/>
      <c r="EC19" s="123"/>
      <c r="ED19" s="123"/>
      <c r="EE19" s="123"/>
      <c r="EF19" s="123"/>
      <c r="EG19" s="123"/>
      <c r="EH19" s="123"/>
      <c r="EI19" s="123"/>
      <c r="EJ19" s="123"/>
      <c r="EK19" s="123"/>
      <c r="EL19" s="123"/>
      <c r="EM19" s="123"/>
      <c r="EN19" s="123"/>
      <c r="EO19" s="123"/>
      <c r="EP19" s="123"/>
      <c r="EQ19" s="123"/>
      <c r="ER19" s="123"/>
      <c r="ES19" s="123"/>
      <c r="ET19" s="123"/>
      <c r="EU19" s="123"/>
      <c r="EV19" s="123"/>
      <c r="EW19" s="123"/>
      <c r="EX19" s="123"/>
      <c r="EY19" s="123"/>
      <c r="EZ19" s="123"/>
      <c r="FA19" s="123"/>
      <c r="FB19" s="123"/>
      <c r="FC19" s="123"/>
      <c r="FD19" s="123"/>
      <c r="FE19" s="123"/>
      <c r="FF19" s="123"/>
      <c r="FG19" s="123"/>
      <c r="FH19" s="123"/>
      <c r="FI19" s="123"/>
      <c r="FJ19" s="123"/>
      <c r="FK19" s="123"/>
      <c r="FL19" s="123"/>
      <c r="FM19" s="123"/>
      <c r="FN19" s="123"/>
      <c r="FO19" s="123"/>
      <c r="FP19" s="123"/>
      <c r="FQ19" s="123"/>
      <c r="FR19" s="123"/>
      <c r="FS19" s="123"/>
      <c r="FT19" s="123"/>
      <c r="FU19" s="123"/>
      <c r="FV19" s="123"/>
      <c r="FW19" s="123"/>
      <c r="FX19" s="123"/>
      <c r="FY19" s="123"/>
      <c r="FZ19" s="123"/>
      <c r="GA19" s="123"/>
      <c r="GB19" s="123"/>
      <c r="GC19" s="123"/>
      <c r="GD19" s="123"/>
      <c r="GE19" s="123"/>
      <c r="GF19" s="123"/>
      <c r="GG19" s="123"/>
      <c r="GH19" s="123"/>
      <c r="GI19" s="123"/>
      <c r="GJ19" s="123"/>
      <c r="GK19" s="123"/>
      <c r="GL19" s="123"/>
      <c r="GM19" s="123"/>
      <c r="GN19" s="123"/>
      <c r="GO19" s="123"/>
      <c r="GP19" s="123"/>
      <c r="GQ19" s="123"/>
      <c r="GR19" s="123"/>
      <c r="GS19" s="123"/>
      <c r="GT19" s="123"/>
      <c r="GU19" s="123"/>
      <c r="GV19" s="123"/>
      <c r="GW19" s="123"/>
      <c r="GX19" s="123"/>
      <c r="GY19" s="123"/>
      <c r="GZ19" s="123"/>
      <c r="HA19" s="123"/>
      <c r="HB19" s="123"/>
      <c r="HC19" s="123"/>
      <c r="HD19" s="123"/>
      <c r="HE19" s="123"/>
      <c r="HF19" s="123"/>
      <c r="HG19" s="123"/>
      <c r="HH19" s="123"/>
      <c r="HI19" s="123"/>
      <c r="HJ19" s="123"/>
      <c r="HK19" s="123"/>
      <c r="HL19" s="123"/>
      <c r="HM19" s="123"/>
      <c r="HN19" s="123"/>
      <c r="HO19" s="123"/>
      <c r="HP19" s="123"/>
      <c r="HQ19" s="123"/>
      <c r="HR19" s="123"/>
      <c r="HS19" s="123"/>
      <c r="HT19" s="123"/>
      <c r="HU19" s="123"/>
      <c r="HV19" s="123"/>
      <c r="HW19" s="123"/>
      <c r="HX19" s="123"/>
      <c r="HY19" s="123"/>
      <c r="HZ19" s="123"/>
      <c r="IA19" s="123"/>
      <c r="IB19" s="123"/>
      <c r="IC19" s="123"/>
      <c r="ID19" s="123"/>
      <c r="IE19" s="123"/>
      <c r="IF19" s="123"/>
      <c r="IG19" s="123"/>
      <c r="IH19" s="123"/>
      <c r="II19" s="123"/>
      <c r="IJ19" s="123"/>
      <c r="IK19" s="123"/>
      <c r="IL19" s="123"/>
      <c r="IM19" s="123"/>
      <c r="IN19" s="123"/>
      <c r="IO19" s="123"/>
      <c r="IP19" s="123"/>
      <c r="IQ19" s="123"/>
      <c r="IR19" s="123"/>
      <c r="IS19" s="123"/>
      <c r="IT19" s="123"/>
      <c r="IU19" s="123"/>
      <c r="IV19" s="123"/>
      <c r="IW19" s="123"/>
      <c r="IX19" s="123"/>
      <c r="IY19" s="123"/>
      <c r="IZ19" s="123"/>
      <c r="JA19" s="123"/>
      <c r="JB19" s="123"/>
      <c r="JC19" s="123"/>
      <c r="JD19" s="123"/>
      <c r="JE19" s="123"/>
      <c r="JF19" s="123"/>
      <c r="JG19" s="123"/>
      <c r="JH19" s="123"/>
      <c r="JI19" s="123"/>
      <c r="JJ19" s="123"/>
      <c r="JK19" s="123"/>
      <c r="JL19" s="123"/>
      <c r="JM19" s="123"/>
      <c r="JN19" s="123"/>
      <c r="JO19" s="123"/>
      <c r="JP19" s="123"/>
      <c r="JQ19" s="123"/>
      <c r="JR19" s="123"/>
      <c r="JS19" s="123"/>
      <c r="JT19" s="123"/>
      <c r="JU19" s="123"/>
      <c r="JV19" s="123"/>
      <c r="JW19" s="123"/>
      <c r="JX19" s="123"/>
      <c r="JY19" s="123"/>
      <c r="JZ19" s="123"/>
      <c r="KA19" s="123"/>
      <c r="KB19" s="123"/>
      <c r="KC19" s="123"/>
      <c r="KD19" s="123"/>
      <c r="KE19" s="123"/>
      <c r="KF19" s="123"/>
      <c r="KG19" s="123"/>
      <c r="KH19" s="123"/>
      <c r="KI19" s="123"/>
      <c r="KJ19" s="123"/>
      <c r="KK19" s="123"/>
      <c r="KL19" s="123"/>
      <c r="KM19" s="123"/>
      <c r="KN19" s="123"/>
      <c r="KO19" s="123"/>
      <c r="KP19" s="123"/>
      <c r="KQ19" s="123"/>
      <c r="KR19" s="123"/>
      <c r="KS19" s="123"/>
      <c r="KT19" s="123"/>
      <c r="KU19" s="123"/>
      <c r="KV19" s="123"/>
      <c r="KW19" s="123"/>
      <c r="KX19" s="123"/>
      <c r="KY19" s="123"/>
      <c r="KZ19" s="123"/>
      <c r="LA19" s="123"/>
      <c r="LB19" s="123"/>
      <c r="LC19" s="123"/>
      <c r="LD19" s="123"/>
      <c r="LE19" s="123"/>
      <c r="LF19" s="123"/>
      <c r="LG19" s="123"/>
      <c r="LH19" s="123"/>
      <c r="LI19" s="123"/>
      <c r="LJ19" s="123"/>
      <c r="LK19" s="123"/>
      <c r="LL19" s="123"/>
      <c r="LM19" s="123"/>
      <c r="LN19" s="123"/>
      <c r="LO19" s="123"/>
      <c r="LP19" s="123"/>
      <c r="LQ19" s="123"/>
      <c r="LR19" s="123"/>
      <c r="LS19" s="123"/>
      <c r="LT19" s="123"/>
      <c r="LU19" s="123"/>
      <c r="LV19" s="123"/>
      <c r="LW19" s="123"/>
      <c r="LX19" s="123"/>
      <c r="LY19" s="123"/>
      <c r="LZ19" s="123"/>
      <c r="MA19" s="123"/>
      <c r="MB19" s="123"/>
      <c r="MC19" s="123"/>
      <c r="MD19" s="123"/>
      <c r="ME19" s="123"/>
      <c r="MF19" s="123"/>
      <c r="MG19" s="123"/>
      <c r="MH19" s="123"/>
      <c r="MI19" s="123"/>
      <c r="MJ19" s="123"/>
      <c r="MK19" s="123"/>
      <c r="ML19" s="123"/>
      <c r="MM19" s="123"/>
      <c r="MN19" s="123"/>
      <c r="MO19" s="123"/>
      <c r="MP19" s="123"/>
      <c r="MQ19" s="123"/>
      <c r="MR19" s="123"/>
      <c r="MS19" s="123"/>
      <c r="MT19" s="123"/>
      <c r="MU19" s="123"/>
      <c r="MV19" s="123"/>
      <c r="MW19" s="123"/>
      <c r="MX19" s="123"/>
      <c r="MY19" s="123"/>
      <c r="MZ19" s="123"/>
      <c r="NA19" s="123"/>
      <c r="NB19" s="123"/>
      <c r="NC19" s="123"/>
      <c r="ND19" s="123"/>
      <c r="NE19" s="123"/>
      <c r="NF19" s="123"/>
      <c r="NG19" s="123"/>
      <c r="NH19" s="123"/>
      <c r="NI19" s="123"/>
      <c r="NJ19" s="123"/>
      <c r="NK19" s="123"/>
      <c r="NL19" s="123"/>
      <c r="NM19" s="123"/>
      <c r="NN19" s="123"/>
      <c r="NO19" s="123"/>
      <c r="NP19" s="123"/>
      <c r="NQ19" s="123"/>
      <c r="NR19" s="123"/>
      <c r="NS19" s="123"/>
      <c r="NT19" s="123"/>
      <c r="NU19" s="123"/>
      <c r="NV19" s="123"/>
      <c r="NW19" s="123"/>
      <c r="NX19" s="123"/>
      <c r="NY19" s="123"/>
    </row>
    <row r="20" spans="1:389" s="122" customFormat="1" ht="12" hidden="1">
      <c r="A20" s="140"/>
      <c r="B20" s="137"/>
      <c r="C20" s="110">
        <v>2</v>
      </c>
      <c r="D20" s="111" t="str">
        <f t="shared" si="369"/>
        <v>1.7</v>
      </c>
      <c r="E20" s="113" t="s">
        <v>297</v>
      </c>
      <c r="F20" s="113"/>
      <c r="G20" s="113"/>
      <c r="H20" s="114"/>
      <c r="I20" s="114"/>
      <c r="J20" s="114"/>
      <c r="K20" s="115"/>
      <c r="L20" s="115"/>
      <c r="M20" s="129"/>
      <c r="N20" s="124"/>
      <c r="O20" s="125"/>
      <c r="P20" s="129"/>
      <c r="Q20" s="118" t="str">
        <f>IF(K20&lt;&gt;"",K20,IF(OR(H20&lt;&gt;"",I20&lt;&gt;"",J20&lt;&gt;""),WORKDAY.INTL(MAX(IFERROR(INDEX(R:R,MATCH(H20,D:D,0)),0),IFERROR(INDEX(R:R,MATCH(I20,D:D,0)),0),IFERROR(INDEX(R:R,MATCH(J20,D:D,0)),0)),1,weekend,holidays),IF(L20&lt;&gt;"",IF(M20&lt;&gt;"",WORKDAY.INTL(L20,-(MAX(M20,1)-1),weekend,holidays),L20-(MAX(N20,1)-1))," - ")))</f>
        <v xml:space="preserve"> - </v>
      </c>
      <c r="R20" s="118" t="str">
        <f t="shared" ref="R20:R25" si="371">IF(L20&lt;&gt;"",L20,IF(Q20=" - "," - ",IF(M20&lt;&gt;"",WORKDAY.INTL(Q20,M20-1,weekend,holidays),Q20+MAX(N20,1)-1)))</f>
        <v xml:space="preserve"> - </v>
      </c>
      <c r="S20" s="119"/>
      <c r="T20" s="119"/>
      <c r="U20" s="120"/>
      <c r="V20" s="119"/>
      <c r="W20" s="121"/>
      <c r="X20" s="121"/>
      <c r="Z20" s="123"/>
      <c r="AA20" s="123"/>
      <c r="AB20" s="123"/>
      <c r="AC20" s="123"/>
      <c r="AD20" s="123"/>
      <c r="AE20" s="123"/>
      <c r="AF20" s="123"/>
      <c r="AG20" s="123"/>
      <c r="AH20" s="123"/>
      <c r="AI20" s="123"/>
      <c r="AJ20" s="123"/>
      <c r="AK20" s="123"/>
      <c r="AL20" s="123"/>
      <c r="AM20" s="123"/>
      <c r="AN20" s="123"/>
      <c r="AO20" s="123"/>
      <c r="AP20" s="123"/>
      <c r="AQ20" s="123"/>
      <c r="AR20" s="123"/>
      <c r="AS20" s="123"/>
      <c r="AT20" s="123"/>
      <c r="AU20" s="123"/>
      <c r="AV20" s="123"/>
      <c r="AW20" s="123"/>
      <c r="AX20" s="123"/>
      <c r="AY20" s="123"/>
      <c r="AZ20" s="123"/>
      <c r="BA20" s="123"/>
      <c r="BB20" s="123"/>
      <c r="BC20" s="123"/>
      <c r="BD20" s="123"/>
      <c r="BE20" s="123"/>
      <c r="BF20" s="123"/>
      <c r="BG20" s="123"/>
      <c r="BH20" s="123"/>
      <c r="BI20" s="123"/>
      <c r="BJ20" s="123"/>
      <c r="BK20" s="123"/>
      <c r="BL20" s="123"/>
      <c r="BM20" s="123"/>
      <c r="BN20" s="123"/>
      <c r="BO20" s="123"/>
      <c r="BP20" s="123"/>
      <c r="BQ20" s="123"/>
      <c r="BR20" s="123"/>
      <c r="BS20" s="123"/>
      <c r="BT20" s="123"/>
      <c r="BU20" s="123"/>
      <c r="BV20" s="123"/>
      <c r="BW20" s="123"/>
      <c r="BX20" s="123"/>
      <c r="BY20" s="123"/>
      <c r="BZ20" s="123"/>
      <c r="CA20" s="123"/>
      <c r="CB20" s="123"/>
      <c r="CC20" s="123"/>
      <c r="CD20" s="123"/>
      <c r="CE20" s="123"/>
      <c r="CF20" s="123"/>
      <c r="CG20" s="123"/>
      <c r="CH20" s="123"/>
      <c r="CI20" s="123"/>
      <c r="CJ20" s="123"/>
      <c r="CK20" s="123"/>
      <c r="CL20" s="123"/>
      <c r="CM20" s="123"/>
      <c r="CN20" s="123"/>
      <c r="CO20" s="123"/>
      <c r="CP20" s="123"/>
      <c r="CQ20" s="123"/>
      <c r="CR20" s="123"/>
      <c r="CS20" s="123"/>
      <c r="CT20" s="123"/>
      <c r="CU20" s="123"/>
      <c r="CV20" s="123"/>
      <c r="CW20" s="123"/>
      <c r="CX20" s="123"/>
      <c r="CY20" s="123"/>
      <c r="CZ20" s="123"/>
      <c r="DA20" s="123"/>
      <c r="DB20" s="123"/>
      <c r="DC20" s="123"/>
      <c r="DD20" s="123"/>
      <c r="DE20" s="123"/>
      <c r="DF20" s="123"/>
      <c r="DG20" s="123"/>
      <c r="DH20" s="123"/>
      <c r="DI20" s="123"/>
      <c r="DJ20" s="123"/>
      <c r="DK20" s="123"/>
      <c r="DL20" s="123"/>
      <c r="DM20" s="123"/>
      <c r="DN20" s="123"/>
      <c r="DO20" s="123"/>
      <c r="DP20" s="123"/>
      <c r="DQ20" s="123"/>
      <c r="DR20" s="123"/>
      <c r="DS20" s="123"/>
      <c r="DT20" s="123"/>
      <c r="DU20" s="123"/>
      <c r="DV20" s="123"/>
      <c r="DW20" s="123"/>
      <c r="DX20" s="123"/>
      <c r="DY20" s="123"/>
      <c r="DZ20" s="123"/>
      <c r="EA20" s="123"/>
      <c r="EB20" s="123"/>
      <c r="EC20" s="123"/>
      <c r="ED20" s="123"/>
      <c r="EE20" s="123"/>
      <c r="EF20" s="123"/>
      <c r="EG20" s="123"/>
      <c r="EH20" s="123"/>
      <c r="EI20" s="123"/>
      <c r="EJ20" s="123"/>
      <c r="EK20" s="123"/>
      <c r="EL20" s="123"/>
      <c r="EM20" s="123"/>
      <c r="EN20" s="123"/>
      <c r="EO20" s="123"/>
      <c r="EP20" s="123"/>
      <c r="EQ20" s="123"/>
      <c r="ER20" s="123"/>
      <c r="ES20" s="123"/>
      <c r="ET20" s="123"/>
      <c r="EU20" s="123"/>
      <c r="EV20" s="123"/>
      <c r="EW20" s="123"/>
      <c r="EX20" s="123"/>
      <c r="EY20" s="123"/>
      <c r="EZ20" s="123"/>
      <c r="FA20" s="123"/>
      <c r="FB20" s="123"/>
      <c r="FC20" s="123"/>
      <c r="FD20" s="123"/>
      <c r="FE20" s="123"/>
      <c r="FF20" s="123"/>
      <c r="FG20" s="123"/>
      <c r="FH20" s="123"/>
      <c r="FI20" s="123"/>
      <c r="FJ20" s="123"/>
      <c r="FK20" s="123"/>
      <c r="FL20" s="123"/>
      <c r="FM20" s="123"/>
      <c r="FN20" s="123"/>
      <c r="FO20" s="123"/>
      <c r="FP20" s="123"/>
      <c r="FQ20" s="123"/>
      <c r="FR20" s="123"/>
      <c r="FS20" s="123"/>
      <c r="FT20" s="123"/>
      <c r="FU20" s="123"/>
      <c r="FV20" s="123"/>
      <c r="FW20" s="123"/>
      <c r="FX20" s="123"/>
      <c r="FY20" s="123"/>
      <c r="FZ20" s="123"/>
      <c r="GA20" s="123"/>
      <c r="GB20" s="123"/>
      <c r="GC20" s="123"/>
      <c r="GD20" s="123"/>
      <c r="GE20" s="123"/>
      <c r="GF20" s="123"/>
      <c r="GG20" s="123"/>
      <c r="GH20" s="123"/>
      <c r="GI20" s="123"/>
      <c r="GJ20" s="123"/>
      <c r="GK20" s="123"/>
      <c r="GL20" s="123"/>
      <c r="GM20" s="123"/>
      <c r="GN20" s="123"/>
      <c r="GO20" s="123"/>
      <c r="GP20" s="123"/>
      <c r="GQ20" s="123"/>
      <c r="GR20" s="123"/>
      <c r="GS20" s="123"/>
      <c r="GT20" s="123"/>
      <c r="GU20" s="123"/>
      <c r="GV20" s="123"/>
      <c r="GW20" s="123"/>
      <c r="GX20" s="123"/>
      <c r="GY20" s="123"/>
      <c r="GZ20" s="123"/>
      <c r="HA20" s="123"/>
      <c r="HB20" s="123"/>
      <c r="HC20" s="123"/>
      <c r="HD20" s="123"/>
      <c r="HE20" s="123"/>
      <c r="HF20" s="123"/>
      <c r="HG20" s="123"/>
      <c r="HH20" s="123"/>
      <c r="HI20" s="123"/>
      <c r="HJ20" s="123"/>
      <c r="HK20" s="123"/>
      <c r="HL20" s="123"/>
      <c r="HM20" s="123"/>
      <c r="HN20" s="123"/>
      <c r="HO20" s="123"/>
      <c r="HP20" s="123"/>
      <c r="HQ20" s="123"/>
      <c r="HR20" s="123"/>
      <c r="HS20" s="123"/>
      <c r="HT20" s="123"/>
      <c r="HU20" s="123"/>
      <c r="HV20" s="123"/>
      <c r="HW20" s="123"/>
      <c r="HX20" s="123"/>
      <c r="HY20" s="123"/>
      <c r="HZ20" s="123"/>
      <c r="IA20" s="123"/>
      <c r="IB20" s="123"/>
      <c r="IC20" s="123"/>
      <c r="ID20" s="123"/>
      <c r="IE20" s="123"/>
      <c r="IF20" s="123"/>
      <c r="IG20" s="123"/>
      <c r="IH20" s="123"/>
      <c r="II20" s="123"/>
      <c r="IJ20" s="123"/>
      <c r="IK20" s="123"/>
      <c r="IL20" s="123"/>
      <c r="IM20" s="123"/>
      <c r="IN20" s="123"/>
      <c r="IO20" s="123"/>
      <c r="IP20" s="123"/>
      <c r="IQ20" s="123"/>
      <c r="IR20" s="123"/>
      <c r="IS20" s="123"/>
      <c r="IT20" s="123"/>
      <c r="IU20" s="123"/>
      <c r="IV20" s="123"/>
      <c r="IW20" s="123"/>
      <c r="IX20" s="123"/>
      <c r="IY20" s="123"/>
      <c r="IZ20" s="123"/>
      <c r="JA20" s="123"/>
      <c r="JB20" s="123"/>
      <c r="JC20" s="123"/>
      <c r="JD20" s="123"/>
      <c r="JE20" s="123"/>
      <c r="JF20" s="123"/>
      <c r="JG20" s="123"/>
      <c r="JH20" s="123"/>
      <c r="JI20" s="123"/>
      <c r="JJ20" s="123"/>
      <c r="JK20" s="123"/>
      <c r="JL20" s="123"/>
      <c r="JM20" s="123"/>
      <c r="JN20" s="123"/>
      <c r="JO20" s="123"/>
      <c r="JP20" s="123"/>
      <c r="JQ20" s="123"/>
      <c r="JR20" s="123"/>
      <c r="JS20" s="123"/>
      <c r="JT20" s="123"/>
      <c r="JU20" s="123"/>
      <c r="JV20" s="123"/>
      <c r="JW20" s="123"/>
      <c r="JX20" s="123"/>
      <c r="JY20" s="123"/>
      <c r="JZ20" s="123"/>
      <c r="KA20" s="123"/>
      <c r="KB20" s="123"/>
      <c r="KC20" s="123"/>
      <c r="KD20" s="123"/>
      <c r="KE20" s="123"/>
      <c r="KF20" s="123"/>
      <c r="KG20" s="123"/>
      <c r="KH20" s="123"/>
      <c r="KI20" s="123"/>
      <c r="KJ20" s="123"/>
      <c r="KK20" s="123"/>
      <c r="KL20" s="123"/>
      <c r="KM20" s="123"/>
      <c r="KN20" s="123"/>
      <c r="KO20" s="123"/>
      <c r="KP20" s="123"/>
      <c r="KQ20" s="123"/>
      <c r="KR20" s="123"/>
      <c r="KS20" s="123"/>
      <c r="KT20" s="123"/>
      <c r="KU20" s="123"/>
      <c r="KV20" s="123"/>
      <c r="KW20" s="123"/>
      <c r="KX20" s="123"/>
      <c r="KY20" s="123"/>
      <c r="KZ20" s="123"/>
      <c r="LA20" s="123"/>
      <c r="LB20" s="123"/>
      <c r="LC20" s="123"/>
      <c r="LD20" s="123"/>
      <c r="LE20" s="123"/>
      <c r="LF20" s="123"/>
      <c r="LG20" s="123"/>
      <c r="LH20" s="123"/>
      <c r="LI20" s="123"/>
      <c r="LJ20" s="123"/>
      <c r="LK20" s="123"/>
      <c r="LL20" s="123"/>
      <c r="LM20" s="123"/>
      <c r="LN20" s="123"/>
      <c r="LO20" s="123"/>
      <c r="LP20" s="123"/>
      <c r="LQ20" s="123"/>
      <c r="LR20" s="123"/>
      <c r="LS20" s="123"/>
      <c r="LT20" s="123"/>
      <c r="LU20" s="123"/>
      <c r="LV20" s="123"/>
      <c r="LW20" s="123"/>
      <c r="LX20" s="123"/>
      <c r="LY20" s="123"/>
      <c r="LZ20" s="123"/>
      <c r="MA20" s="123"/>
      <c r="MB20" s="123"/>
      <c r="MC20" s="123"/>
      <c r="MD20" s="123"/>
      <c r="ME20" s="123"/>
      <c r="MF20" s="123"/>
      <c r="MG20" s="123"/>
      <c r="MH20" s="123"/>
      <c r="MI20" s="123"/>
      <c r="MJ20" s="123"/>
      <c r="MK20" s="123"/>
      <c r="ML20" s="123"/>
      <c r="MM20" s="123"/>
      <c r="MN20" s="123"/>
      <c r="MO20" s="123"/>
      <c r="MP20" s="123"/>
      <c r="MQ20" s="123"/>
      <c r="MR20" s="123"/>
      <c r="MS20" s="123"/>
      <c r="MT20" s="123"/>
      <c r="MU20" s="123"/>
      <c r="MV20" s="123"/>
      <c r="MW20" s="123"/>
      <c r="MX20" s="123"/>
      <c r="MY20" s="123"/>
      <c r="MZ20" s="123"/>
      <c r="NA20" s="123"/>
      <c r="NB20" s="123"/>
      <c r="NC20" s="123"/>
      <c r="ND20" s="123"/>
      <c r="NE20" s="123"/>
      <c r="NF20" s="123"/>
      <c r="NG20" s="123"/>
      <c r="NH20" s="123"/>
      <c r="NI20" s="123"/>
      <c r="NJ20" s="123"/>
      <c r="NK20" s="123"/>
      <c r="NL20" s="123"/>
      <c r="NM20" s="123"/>
      <c r="NN20" s="123"/>
      <c r="NO20" s="123"/>
      <c r="NP20" s="123"/>
      <c r="NQ20" s="123"/>
      <c r="NR20" s="123"/>
      <c r="NS20" s="123"/>
      <c r="NT20" s="123"/>
      <c r="NU20" s="123"/>
      <c r="NV20" s="123"/>
      <c r="NW20" s="123"/>
      <c r="NX20" s="123"/>
      <c r="NY20" s="123"/>
    </row>
    <row r="21" spans="1:389" s="122" customFormat="1" ht="12" hidden="1">
      <c r="A21" s="140"/>
      <c r="B21" s="137"/>
      <c r="C21" s="110">
        <v>2</v>
      </c>
      <c r="D21" s="111" t="str">
        <f t="shared" si="369"/>
        <v>1.8</v>
      </c>
      <c r="E21" s="113" t="s">
        <v>346</v>
      </c>
      <c r="F21" s="113"/>
      <c r="G21" s="113"/>
      <c r="H21" s="114"/>
      <c r="I21" s="114"/>
      <c r="J21" s="114"/>
      <c r="K21" s="115"/>
      <c r="L21" s="115"/>
      <c r="M21" s="116"/>
      <c r="N21" s="124"/>
      <c r="O21" s="125"/>
      <c r="P21" s="116"/>
      <c r="Q21" s="118" t="str">
        <f>IF(K21&lt;&gt;"",K21,IF(OR(H21&lt;&gt;"",I21&lt;&gt;"",J21&lt;&gt;""),WORKDAY.INTL(MAX(IFERROR(INDEX(R:R,MATCH(H21,D:D,0)),0),IFERROR(INDEX(R:R,MATCH(I21,D:D,0)),0),IFERROR(INDEX(R:R,MATCH(J21,D:D,0)),0)),1,weekend,holidays),IF(L21&lt;&gt;"",IF(M21&lt;&gt;"",WORKDAY.INTL(L21,-(MAX(M21,1)-1),weekend,holidays),L21-(MAX(N21,1)-1))," - ")))</f>
        <v xml:space="preserve"> - </v>
      </c>
      <c r="R21" s="118" t="str">
        <f t="shared" si="371"/>
        <v xml:space="preserve"> - </v>
      </c>
      <c r="S21" s="119"/>
      <c r="T21" s="119"/>
      <c r="U21" s="120"/>
      <c r="V21" s="119"/>
      <c r="W21" s="121"/>
      <c r="X21" s="121"/>
      <c r="Z21" s="123"/>
      <c r="AA21" s="123"/>
      <c r="AB21" s="123"/>
      <c r="AC21" s="123"/>
      <c r="AD21" s="123"/>
      <c r="AE21" s="123"/>
      <c r="AF21" s="123"/>
      <c r="AG21" s="123"/>
      <c r="AH21" s="123"/>
      <c r="AI21" s="123"/>
      <c r="AJ21" s="123"/>
      <c r="AK21" s="123"/>
      <c r="AL21" s="123"/>
      <c r="AM21" s="123"/>
      <c r="AN21" s="123"/>
      <c r="AO21" s="123"/>
      <c r="AP21" s="123"/>
      <c r="AQ21" s="123"/>
      <c r="AR21" s="123"/>
      <c r="AS21" s="123"/>
      <c r="AT21" s="123"/>
      <c r="AU21" s="123"/>
      <c r="AV21" s="123"/>
      <c r="AW21" s="123"/>
      <c r="AX21" s="123"/>
      <c r="AY21" s="123"/>
      <c r="AZ21" s="123"/>
      <c r="BA21" s="123"/>
      <c r="BB21" s="123"/>
      <c r="BC21" s="123"/>
      <c r="BD21" s="123"/>
      <c r="BE21" s="123"/>
      <c r="BF21" s="123"/>
      <c r="BG21" s="123"/>
      <c r="BH21" s="123"/>
      <c r="BI21" s="123"/>
      <c r="BJ21" s="123"/>
      <c r="BK21" s="123"/>
      <c r="BL21" s="123"/>
      <c r="BM21" s="123"/>
      <c r="BN21" s="123"/>
      <c r="BO21" s="123"/>
      <c r="BP21" s="123"/>
      <c r="BQ21" s="123"/>
      <c r="BR21" s="123"/>
      <c r="BS21" s="123"/>
      <c r="BT21" s="123"/>
      <c r="BU21" s="123"/>
      <c r="BV21" s="123"/>
      <c r="BW21" s="123"/>
      <c r="BX21" s="123"/>
      <c r="BY21" s="123"/>
      <c r="BZ21" s="123"/>
      <c r="CA21" s="123"/>
      <c r="CB21" s="123"/>
      <c r="CC21" s="123"/>
      <c r="CD21" s="123"/>
      <c r="CE21" s="123"/>
      <c r="CF21" s="123"/>
      <c r="CG21" s="123"/>
      <c r="CH21" s="123"/>
      <c r="CI21" s="123"/>
      <c r="CJ21" s="123"/>
      <c r="CK21" s="123"/>
      <c r="CL21" s="123"/>
      <c r="CM21" s="123"/>
      <c r="CN21" s="123"/>
      <c r="CO21" s="123"/>
      <c r="CP21" s="123"/>
      <c r="CQ21" s="123"/>
      <c r="CR21" s="123"/>
      <c r="CS21" s="123"/>
      <c r="CT21" s="123"/>
      <c r="CU21" s="123"/>
      <c r="CV21" s="123"/>
      <c r="CW21" s="123"/>
      <c r="CX21" s="123"/>
      <c r="CY21" s="123"/>
      <c r="CZ21" s="123"/>
      <c r="DA21" s="123"/>
      <c r="DB21" s="123"/>
      <c r="DC21" s="123"/>
      <c r="DD21" s="123"/>
      <c r="DE21" s="123"/>
      <c r="DF21" s="123"/>
      <c r="DG21" s="123"/>
      <c r="DH21" s="123"/>
      <c r="DI21" s="123"/>
      <c r="DJ21" s="123"/>
      <c r="DK21" s="123"/>
      <c r="DL21" s="123"/>
      <c r="DM21" s="123"/>
      <c r="DN21" s="123"/>
      <c r="DO21" s="123"/>
      <c r="DP21" s="123"/>
      <c r="DQ21" s="123"/>
      <c r="DR21" s="123"/>
      <c r="DS21" s="123"/>
      <c r="DT21" s="123"/>
      <c r="DU21" s="123"/>
      <c r="DV21" s="123"/>
      <c r="DW21" s="123"/>
      <c r="DX21" s="123"/>
      <c r="DY21" s="123"/>
      <c r="DZ21" s="123"/>
      <c r="EA21" s="123"/>
      <c r="EB21" s="123"/>
      <c r="EC21" s="123"/>
      <c r="ED21" s="123"/>
      <c r="EE21" s="123"/>
      <c r="EF21" s="123"/>
      <c r="EG21" s="123"/>
      <c r="EH21" s="123"/>
      <c r="EI21" s="123"/>
      <c r="EJ21" s="123"/>
      <c r="EK21" s="123"/>
      <c r="EL21" s="123"/>
      <c r="EM21" s="123"/>
      <c r="EN21" s="123"/>
      <c r="EO21" s="123"/>
      <c r="EP21" s="123"/>
      <c r="EQ21" s="123"/>
      <c r="ER21" s="123"/>
      <c r="ES21" s="123"/>
      <c r="ET21" s="123"/>
      <c r="EU21" s="123"/>
      <c r="EV21" s="123"/>
      <c r="EW21" s="123"/>
      <c r="EX21" s="123"/>
      <c r="EY21" s="123"/>
      <c r="EZ21" s="123"/>
      <c r="FA21" s="123"/>
      <c r="FB21" s="123"/>
      <c r="FC21" s="123"/>
      <c r="FD21" s="123"/>
      <c r="FE21" s="123"/>
      <c r="FF21" s="123"/>
      <c r="FG21" s="123"/>
      <c r="FH21" s="123"/>
      <c r="FI21" s="123"/>
      <c r="FJ21" s="123"/>
      <c r="FK21" s="123"/>
      <c r="FL21" s="123"/>
      <c r="FM21" s="123"/>
      <c r="FN21" s="123"/>
      <c r="FO21" s="123"/>
      <c r="FP21" s="123"/>
      <c r="FQ21" s="123"/>
      <c r="FR21" s="123"/>
      <c r="FS21" s="123"/>
      <c r="FT21" s="123"/>
      <c r="FU21" s="123"/>
      <c r="FV21" s="123"/>
      <c r="FW21" s="123"/>
      <c r="FX21" s="123"/>
      <c r="FY21" s="123"/>
      <c r="FZ21" s="123"/>
      <c r="GA21" s="123"/>
      <c r="GB21" s="123"/>
      <c r="GC21" s="123"/>
      <c r="GD21" s="123"/>
      <c r="GE21" s="123"/>
      <c r="GF21" s="123"/>
      <c r="GG21" s="123"/>
      <c r="GH21" s="123"/>
      <c r="GI21" s="123"/>
      <c r="GJ21" s="123"/>
      <c r="GK21" s="123"/>
      <c r="GL21" s="123"/>
      <c r="GM21" s="123"/>
      <c r="GN21" s="123"/>
      <c r="GO21" s="123"/>
      <c r="GP21" s="123"/>
      <c r="GQ21" s="123"/>
      <c r="GR21" s="123"/>
      <c r="GS21" s="123"/>
      <c r="GT21" s="123"/>
      <c r="GU21" s="123"/>
      <c r="GV21" s="123"/>
      <c r="GW21" s="123"/>
      <c r="GX21" s="123"/>
      <c r="GY21" s="123"/>
      <c r="GZ21" s="123"/>
      <c r="HA21" s="123"/>
      <c r="HB21" s="123"/>
      <c r="HC21" s="123"/>
      <c r="HD21" s="123"/>
      <c r="HE21" s="123"/>
      <c r="HF21" s="123"/>
      <c r="HG21" s="123"/>
      <c r="HH21" s="123"/>
      <c r="HI21" s="123"/>
      <c r="HJ21" s="123"/>
      <c r="HK21" s="123"/>
      <c r="HL21" s="123"/>
      <c r="HM21" s="123"/>
      <c r="HN21" s="123"/>
      <c r="HO21" s="123"/>
      <c r="HP21" s="123"/>
      <c r="HQ21" s="123"/>
      <c r="HR21" s="123"/>
      <c r="HS21" s="123"/>
      <c r="HT21" s="123"/>
      <c r="HU21" s="123"/>
      <c r="HV21" s="123"/>
      <c r="HW21" s="123"/>
      <c r="HX21" s="123"/>
      <c r="HY21" s="123"/>
      <c r="HZ21" s="123"/>
      <c r="IA21" s="123"/>
      <c r="IB21" s="123"/>
      <c r="IC21" s="123"/>
      <c r="ID21" s="123"/>
      <c r="IE21" s="123"/>
      <c r="IF21" s="123"/>
      <c r="IG21" s="123"/>
      <c r="IH21" s="123"/>
      <c r="II21" s="123"/>
      <c r="IJ21" s="123"/>
      <c r="IK21" s="123"/>
      <c r="IL21" s="123"/>
      <c r="IM21" s="123"/>
      <c r="IN21" s="123"/>
      <c r="IO21" s="123"/>
      <c r="IP21" s="123"/>
      <c r="IQ21" s="123"/>
      <c r="IR21" s="123"/>
      <c r="IS21" s="123"/>
      <c r="IT21" s="123"/>
      <c r="IU21" s="123"/>
      <c r="IV21" s="123"/>
      <c r="IW21" s="123"/>
      <c r="IX21" s="123"/>
      <c r="IY21" s="123"/>
      <c r="IZ21" s="123"/>
      <c r="JA21" s="123"/>
      <c r="JB21" s="123"/>
      <c r="JC21" s="123"/>
      <c r="JD21" s="123"/>
      <c r="JE21" s="123"/>
      <c r="JF21" s="123"/>
      <c r="JG21" s="123"/>
      <c r="JH21" s="123"/>
      <c r="JI21" s="123"/>
      <c r="JJ21" s="123"/>
      <c r="JK21" s="123"/>
      <c r="JL21" s="123"/>
      <c r="JM21" s="123"/>
      <c r="JN21" s="123"/>
      <c r="JO21" s="123"/>
      <c r="JP21" s="123"/>
      <c r="JQ21" s="123"/>
      <c r="JR21" s="123"/>
      <c r="JS21" s="123"/>
      <c r="JT21" s="123"/>
      <c r="JU21" s="123"/>
      <c r="JV21" s="123"/>
      <c r="JW21" s="123"/>
      <c r="JX21" s="123"/>
      <c r="JY21" s="123"/>
      <c r="JZ21" s="123"/>
      <c r="KA21" s="123"/>
      <c r="KB21" s="123"/>
      <c r="KC21" s="123"/>
      <c r="KD21" s="123"/>
      <c r="KE21" s="123"/>
      <c r="KF21" s="123"/>
      <c r="KG21" s="123"/>
      <c r="KH21" s="123"/>
      <c r="KI21" s="123"/>
      <c r="KJ21" s="123"/>
      <c r="KK21" s="123"/>
      <c r="KL21" s="123"/>
      <c r="KM21" s="123"/>
      <c r="KN21" s="123"/>
      <c r="KO21" s="123"/>
      <c r="KP21" s="123"/>
      <c r="KQ21" s="123"/>
      <c r="KR21" s="123"/>
      <c r="KS21" s="123"/>
      <c r="KT21" s="123"/>
      <c r="KU21" s="123"/>
      <c r="KV21" s="123"/>
      <c r="KW21" s="123"/>
      <c r="KX21" s="123"/>
      <c r="KY21" s="123"/>
      <c r="KZ21" s="123"/>
      <c r="LA21" s="123"/>
      <c r="LB21" s="123"/>
      <c r="LC21" s="123"/>
      <c r="LD21" s="123"/>
      <c r="LE21" s="123"/>
      <c r="LF21" s="123"/>
      <c r="LG21" s="123"/>
      <c r="LH21" s="123"/>
      <c r="LI21" s="123"/>
      <c r="LJ21" s="123"/>
      <c r="LK21" s="123"/>
      <c r="LL21" s="123"/>
      <c r="LM21" s="123"/>
      <c r="LN21" s="123"/>
      <c r="LO21" s="123"/>
      <c r="LP21" s="123"/>
      <c r="LQ21" s="123"/>
      <c r="LR21" s="123"/>
      <c r="LS21" s="123"/>
      <c r="LT21" s="123"/>
      <c r="LU21" s="123"/>
      <c r="LV21" s="123"/>
      <c r="LW21" s="123"/>
      <c r="LX21" s="123"/>
      <c r="LY21" s="123"/>
      <c r="LZ21" s="123"/>
      <c r="MA21" s="123"/>
      <c r="MB21" s="123"/>
      <c r="MC21" s="123"/>
      <c r="MD21" s="123"/>
      <c r="ME21" s="123"/>
      <c r="MF21" s="123"/>
      <c r="MG21" s="123"/>
      <c r="MH21" s="123"/>
      <c r="MI21" s="123"/>
      <c r="MJ21" s="123"/>
      <c r="MK21" s="123"/>
      <c r="ML21" s="123"/>
      <c r="MM21" s="123"/>
      <c r="MN21" s="123"/>
      <c r="MO21" s="123"/>
      <c r="MP21" s="123"/>
      <c r="MQ21" s="123"/>
      <c r="MR21" s="123"/>
      <c r="MS21" s="123"/>
      <c r="MT21" s="123"/>
      <c r="MU21" s="123"/>
      <c r="MV21" s="123"/>
      <c r="MW21" s="123"/>
      <c r="MX21" s="123"/>
      <c r="MY21" s="123"/>
      <c r="MZ21" s="123"/>
      <c r="NA21" s="123"/>
      <c r="NB21" s="123"/>
      <c r="NC21" s="123"/>
      <c r="ND21" s="123"/>
      <c r="NE21" s="123"/>
      <c r="NF21" s="123"/>
      <c r="NG21" s="123"/>
      <c r="NH21" s="123"/>
      <c r="NI21" s="123"/>
      <c r="NJ21" s="123"/>
      <c r="NK21" s="123"/>
      <c r="NL21" s="123"/>
      <c r="NM21" s="123"/>
      <c r="NN21" s="123"/>
      <c r="NO21" s="123"/>
      <c r="NP21" s="123"/>
      <c r="NQ21" s="123"/>
      <c r="NR21" s="123"/>
      <c r="NS21" s="123"/>
      <c r="NT21" s="123"/>
      <c r="NU21" s="123"/>
      <c r="NV21" s="123"/>
      <c r="NW21" s="123"/>
      <c r="NX21" s="123"/>
      <c r="NY21" s="123"/>
    </row>
    <row r="22" spans="1:389" s="122" customFormat="1" ht="12" hidden="1">
      <c r="A22" s="140"/>
      <c r="B22" s="137"/>
      <c r="C22" s="110">
        <v>2</v>
      </c>
      <c r="D22" s="111" t="str">
        <f t="shared" si="369"/>
        <v>1.9</v>
      </c>
      <c r="E22" s="113" t="s">
        <v>347</v>
      </c>
      <c r="F22" s="113"/>
      <c r="G22" s="113"/>
      <c r="H22" s="114"/>
      <c r="I22" s="114"/>
      <c r="J22" s="114"/>
      <c r="K22" s="115"/>
      <c r="L22" s="115"/>
      <c r="M22" s="116"/>
      <c r="N22" s="124"/>
      <c r="O22" s="125"/>
      <c r="P22" s="116"/>
      <c r="Q22" s="118" t="str">
        <f>IF(K22&lt;&gt;"",K22,IF(OR(H22&lt;&gt;"",I22&lt;&gt;"",J22&lt;&gt;""),WORKDAY.INTL(MAX(IFERROR(INDEX(R:R,MATCH(H22,D:D,0)),0),IFERROR(INDEX(R:R,MATCH(I22,D:D,0)),0),IFERROR(INDEX(R:R,MATCH(J22,D:D,0)),0)),1,weekend,holidays),IF(L22&lt;&gt;"",IF(M22&lt;&gt;"",WORKDAY.INTL(L22,-(MAX(M22,1)-1),weekend,holidays),L22-(MAX(N22,1)-1))," - ")))</f>
        <v xml:space="preserve"> - </v>
      </c>
      <c r="R22" s="118" t="str">
        <f t="shared" si="371"/>
        <v xml:space="preserve"> - </v>
      </c>
      <c r="S22" s="119"/>
      <c r="T22" s="119"/>
      <c r="U22" s="120"/>
      <c r="V22" s="119"/>
      <c r="W22" s="121"/>
      <c r="X22" s="121"/>
      <c r="Z22" s="123"/>
      <c r="AA22" s="123"/>
      <c r="AB22" s="123"/>
      <c r="AC22" s="123"/>
      <c r="AD22" s="123"/>
      <c r="AE22" s="123"/>
      <c r="AF22" s="123"/>
      <c r="AG22" s="123"/>
      <c r="AH22" s="123"/>
      <c r="AI22" s="123"/>
      <c r="AJ22" s="123"/>
      <c r="AK22" s="123"/>
      <c r="AL22" s="123"/>
      <c r="AM22" s="123"/>
      <c r="AN22" s="123"/>
      <c r="AO22" s="123"/>
      <c r="AP22" s="123"/>
      <c r="AQ22" s="123"/>
      <c r="AR22" s="123"/>
      <c r="AS22" s="123"/>
      <c r="AT22" s="123"/>
      <c r="AU22" s="123"/>
      <c r="AV22" s="123"/>
      <c r="AW22" s="123"/>
      <c r="AX22" s="123"/>
      <c r="AY22" s="123"/>
      <c r="AZ22" s="123"/>
      <c r="BA22" s="123"/>
      <c r="BB22" s="123"/>
      <c r="BC22" s="123"/>
      <c r="BD22" s="123"/>
      <c r="BE22" s="123"/>
      <c r="BF22" s="123"/>
      <c r="BG22" s="123"/>
      <c r="BH22" s="123"/>
      <c r="BI22" s="123"/>
      <c r="BJ22" s="123"/>
      <c r="BK22" s="123"/>
      <c r="BL22" s="123"/>
      <c r="BM22" s="123"/>
      <c r="BN22" s="123"/>
      <c r="BO22" s="123"/>
      <c r="BP22" s="123"/>
      <c r="BQ22" s="123"/>
      <c r="BR22" s="123"/>
      <c r="BS22" s="123"/>
      <c r="BT22" s="123"/>
      <c r="BU22" s="123"/>
      <c r="BV22" s="123"/>
      <c r="BW22" s="123"/>
      <c r="BX22" s="123"/>
      <c r="BY22" s="123"/>
      <c r="BZ22" s="123"/>
      <c r="CA22" s="123"/>
      <c r="CB22" s="123"/>
      <c r="CC22" s="123"/>
      <c r="CD22" s="123"/>
      <c r="CE22" s="123"/>
      <c r="CF22" s="123"/>
      <c r="CG22" s="123"/>
      <c r="CH22" s="123"/>
      <c r="CI22" s="123"/>
      <c r="CJ22" s="123"/>
      <c r="CK22" s="123"/>
      <c r="CL22" s="123"/>
      <c r="CM22" s="123"/>
      <c r="CN22" s="123"/>
      <c r="CO22" s="123"/>
      <c r="CP22" s="123"/>
      <c r="CQ22" s="123"/>
      <c r="CR22" s="123"/>
      <c r="CS22" s="123"/>
      <c r="CT22" s="123"/>
      <c r="CU22" s="123"/>
      <c r="CV22" s="123"/>
      <c r="CW22" s="123"/>
      <c r="CX22" s="123"/>
      <c r="CY22" s="123"/>
      <c r="CZ22" s="123"/>
      <c r="DA22" s="123"/>
      <c r="DB22" s="123"/>
      <c r="DC22" s="123"/>
      <c r="DD22" s="123"/>
      <c r="DE22" s="123"/>
      <c r="DF22" s="123"/>
      <c r="DG22" s="123"/>
      <c r="DH22" s="123"/>
      <c r="DI22" s="123"/>
      <c r="DJ22" s="123"/>
      <c r="DK22" s="123"/>
      <c r="DL22" s="123"/>
      <c r="DM22" s="123"/>
      <c r="DN22" s="123"/>
      <c r="DO22" s="123"/>
      <c r="DP22" s="123"/>
      <c r="DQ22" s="123"/>
      <c r="DR22" s="123"/>
      <c r="DS22" s="123"/>
      <c r="DT22" s="123"/>
      <c r="DU22" s="123"/>
      <c r="DV22" s="123"/>
      <c r="DW22" s="123"/>
      <c r="DX22" s="123"/>
      <c r="DY22" s="123"/>
      <c r="DZ22" s="123"/>
      <c r="EA22" s="123"/>
      <c r="EB22" s="123"/>
      <c r="EC22" s="123"/>
      <c r="ED22" s="123"/>
      <c r="EE22" s="123"/>
      <c r="EF22" s="123"/>
      <c r="EG22" s="123"/>
      <c r="EH22" s="123"/>
      <c r="EI22" s="123"/>
      <c r="EJ22" s="123"/>
      <c r="EK22" s="123"/>
      <c r="EL22" s="123"/>
      <c r="EM22" s="123"/>
      <c r="EN22" s="123"/>
      <c r="EO22" s="123"/>
      <c r="EP22" s="123"/>
      <c r="EQ22" s="123"/>
      <c r="ER22" s="123"/>
      <c r="ES22" s="123"/>
      <c r="ET22" s="123"/>
      <c r="EU22" s="123"/>
      <c r="EV22" s="123"/>
      <c r="EW22" s="123"/>
      <c r="EX22" s="123"/>
      <c r="EY22" s="123"/>
      <c r="EZ22" s="123"/>
      <c r="FA22" s="123"/>
      <c r="FB22" s="123"/>
      <c r="FC22" s="123"/>
      <c r="FD22" s="123"/>
      <c r="FE22" s="123"/>
      <c r="FF22" s="123"/>
      <c r="FG22" s="123"/>
      <c r="FH22" s="123"/>
      <c r="FI22" s="123"/>
      <c r="FJ22" s="123"/>
      <c r="FK22" s="123"/>
      <c r="FL22" s="123"/>
      <c r="FM22" s="123"/>
      <c r="FN22" s="123"/>
      <c r="FO22" s="123"/>
      <c r="FP22" s="123"/>
      <c r="FQ22" s="123"/>
      <c r="FR22" s="123"/>
      <c r="FS22" s="123"/>
      <c r="FT22" s="123"/>
      <c r="FU22" s="123"/>
      <c r="FV22" s="123"/>
      <c r="FW22" s="123"/>
      <c r="FX22" s="123"/>
      <c r="FY22" s="123"/>
      <c r="FZ22" s="123"/>
      <c r="GA22" s="123"/>
      <c r="GB22" s="123"/>
      <c r="GC22" s="123"/>
      <c r="GD22" s="123"/>
      <c r="GE22" s="123"/>
      <c r="GF22" s="123"/>
      <c r="GG22" s="123"/>
      <c r="GH22" s="123"/>
      <c r="GI22" s="123"/>
      <c r="GJ22" s="123"/>
      <c r="GK22" s="123"/>
      <c r="GL22" s="123"/>
      <c r="GM22" s="123"/>
      <c r="GN22" s="123"/>
      <c r="GO22" s="123"/>
      <c r="GP22" s="123"/>
      <c r="GQ22" s="123"/>
      <c r="GR22" s="123"/>
      <c r="GS22" s="123"/>
      <c r="GT22" s="123"/>
      <c r="GU22" s="123"/>
      <c r="GV22" s="123"/>
      <c r="GW22" s="123"/>
      <c r="GX22" s="123"/>
      <c r="GY22" s="123"/>
      <c r="GZ22" s="123"/>
      <c r="HA22" s="123"/>
      <c r="HB22" s="123"/>
      <c r="HC22" s="123"/>
      <c r="HD22" s="123"/>
      <c r="HE22" s="123"/>
      <c r="HF22" s="123"/>
      <c r="HG22" s="123"/>
      <c r="HH22" s="123"/>
      <c r="HI22" s="123"/>
      <c r="HJ22" s="123"/>
      <c r="HK22" s="123"/>
      <c r="HL22" s="123"/>
      <c r="HM22" s="123"/>
      <c r="HN22" s="123"/>
      <c r="HO22" s="123"/>
      <c r="HP22" s="123"/>
      <c r="HQ22" s="123"/>
      <c r="HR22" s="123"/>
      <c r="HS22" s="123"/>
      <c r="HT22" s="123"/>
      <c r="HU22" s="123"/>
      <c r="HV22" s="123"/>
      <c r="HW22" s="123"/>
      <c r="HX22" s="123"/>
      <c r="HY22" s="123"/>
      <c r="HZ22" s="123"/>
      <c r="IA22" s="123"/>
      <c r="IB22" s="123"/>
      <c r="IC22" s="123"/>
      <c r="ID22" s="123"/>
      <c r="IE22" s="123"/>
      <c r="IF22" s="123"/>
      <c r="IG22" s="123"/>
      <c r="IH22" s="123"/>
      <c r="II22" s="123"/>
      <c r="IJ22" s="123"/>
      <c r="IK22" s="123"/>
      <c r="IL22" s="123"/>
      <c r="IM22" s="123"/>
      <c r="IN22" s="123"/>
      <c r="IO22" s="123"/>
      <c r="IP22" s="123"/>
      <c r="IQ22" s="123"/>
      <c r="IR22" s="123"/>
      <c r="IS22" s="123"/>
      <c r="IT22" s="123"/>
      <c r="IU22" s="123"/>
      <c r="IV22" s="123"/>
      <c r="IW22" s="123"/>
      <c r="IX22" s="123"/>
      <c r="IY22" s="123"/>
      <c r="IZ22" s="123"/>
      <c r="JA22" s="123"/>
      <c r="JB22" s="123"/>
      <c r="JC22" s="123"/>
      <c r="JD22" s="123"/>
      <c r="JE22" s="123"/>
      <c r="JF22" s="123"/>
      <c r="JG22" s="123"/>
      <c r="JH22" s="123"/>
      <c r="JI22" s="123"/>
      <c r="JJ22" s="123"/>
      <c r="JK22" s="123"/>
      <c r="JL22" s="123"/>
      <c r="JM22" s="123"/>
      <c r="JN22" s="123"/>
      <c r="JO22" s="123"/>
      <c r="JP22" s="123"/>
      <c r="JQ22" s="123"/>
      <c r="JR22" s="123"/>
      <c r="JS22" s="123"/>
      <c r="JT22" s="123"/>
      <c r="JU22" s="123"/>
      <c r="JV22" s="123"/>
      <c r="JW22" s="123"/>
      <c r="JX22" s="123"/>
      <c r="JY22" s="123"/>
      <c r="JZ22" s="123"/>
      <c r="KA22" s="123"/>
      <c r="KB22" s="123"/>
      <c r="KC22" s="123"/>
      <c r="KD22" s="123"/>
      <c r="KE22" s="123"/>
      <c r="KF22" s="123"/>
      <c r="KG22" s="123"/>
      <c r="KH22" s="123"/>
      <c r="KI22" s="123"/>
      <c r="KJ22" s="123"/>
      <c r="KK22" s="123"/>
      <c r="KL22" s="123"/>
      <c r="KM22" s="123"/>
      <c r="KN22" s="123"/>
      <c r="KO22" s="123"/>
      <c r="KP22" s="123"/>
      <c r="KQ22" s="123"/>
      <c r="KR22" s="123"/>
      <c r="KS22" s="123"/>
      <c r="KT22" s="123"/>
      <c r="KU22" s="123"/>
      <c r="KV22" s="123"/>
      <c r="KW22" s="123"/>
      <c r="KX22" s="123"/>
      <c r="KY22" s="123"/>
      <c r="KZ22" s="123"/>
      <c r="LA22" s="123"/>
      <c r="LB22" s="123"/>
      <c r="LC22" s="123"/>
      <c r="LD22" s="123"/>
      <c r="LE22" s="123"/>
      <c r="LF22" s="123"/>
      <c r="LG22" s="123"/>
      <c r="LH22" s="123"/>
      <c r="LI22" s="123"/>
      <c r="LJ22" s="123"/>
      <c r="LK22" s="123"/>
      <c r="LL22" s="123"/>
      <c r="LM22" s="123"/>
      <c r="LN22" s="123"/>
      <c r="LO22" s="123"/>
      <c r="LP22" s="123"/>
      <c r="LQ22" s="123"/>
      <c r="LR22" s="123"/>
      <c r="LS22" s="123"/>
      <c r="LT22" s="123"/>
      <c r="LU22" s="123"/>
      <c r="LV22" s="123"/>
      <c r="LW22" s="123"/>
      <c r="LX22" s="123"/>
      <c r="LY22" s="123"/>
      <c r="LZ22" s="123"/>
      <c r="MA22" s="123"/>
      <c r="MB22" s="123"/>
      <c r="MC22" s="123"/>
      <c r="MD22" s="123"/>
      <c r="ME22" s="123"/>
      <c r="MF22" s="123"/>
      <c r="MG22" s="123"/>
      <c r="MH22" s="123"/>
      <c r="MI22" s="123"/>
      <c r="MJ22" s="123"/>
      <c r="MK22" s="123"/>
      <c r="ML22" s="123"/>
      <c r="MM22" s="123"/>
      <c r="MN22" s="123"/>
      <c r="MO22" s="123"/>
      <c r="MP22" s="123"/>
      <c r="MQ22" s="123"/>
      <c r="MR22" s="123"/>
      <c r="MS22" s="123"/>
      <c r="MT22" s="123"/>
      <c r="MU22" s="123"/>
      <c r="MV22" s="123"/>
      <c r="MW22" s="123"/>
      <c r="MX22" s="123"/>
      <c r="MY22" s="123"/>
      <c r="MZ22" s="123"/>
      <c r="NA22" s="123"/>
      <c r="NB22" s="123"/>
      <c r="NC22" s="123"/>
      <c r="ND22" s="123"/>
      <c r="NE22" s="123"/>
      <c r="NF22" s="123"/>
      <c r="NG22" s="123"/>
      <c r="NH22" s="123"/>
      <c r="NI22" s="123"/>
      <c r="NJ22" s="123"/>
      <c r="NK22" s="123"/>
      <c r="NL22" s="123"/>
      <c r="NM22" s="123"/>
      <c r="NN22" s="123"/>
      <c r="NO22" s="123"/>
      <c r="NP22" s="123"/>
      <c r="NQ22" s="123"/>
      <c r="NR22" s="123"/>
      <c r="NS22" s="123"/>
      <c r="NT22" s="123"/>
      <c r="NU22" s="123"/>
      <c r="NV22" s="123"/>
      <c r="NW22" s="123"/>
      <c r="NX22" s="123"/>
      <c r="NY22" s="123"/>
    </row>
    <row r="23" spans="1:389" s="122" customFormat="1" ht="12" hidden="1">
      <c r="A23" s="140"/>
      <c r="B23" s="137"/>
      <c r="C23" s="110">
        <v>2</v>
      </c>
      <c r="D23" s="111" t="str">
        <f t="shared" si="369"/>
        <v>1.10</v>
      </c>
      <c r="E23" s="113" t="s">
        <v>298</v>
      </c>
      <c r="F23" s="113"/>
      <c r="G23" s="113"/>
      <c r="H23" s="114"/>
      <c r="I23" s="114"/>
      <c r="J23" s="114"/>
      <c r="K23" s="115"/>
      <c r="L23" s="115">
        <v>43455</v>
      </c>
      <c r="M23" s="116">
        <v>40</v>
      </c>
      <c r="N23" s="124"/>
      <c r="O23" s="125"/>
      <c r="P23" s="116"/>
      <c r="Q23" s="118">
        <f ca="1">IF(K23&lt;&gt;"",K23,IF(OR(H23&lt;&gt;"",I23&lt;&gt;"",J23&lt;&gt;""),WORKDAY.INTL(MAX(IFERROR(INDEX(R:R,MATCH(H23,D:D,0)),0),IFERROR(INDEX(R:R,MATCH(I23,D:D,0)),0),IFERROR(INDEX(R:R,MATCH(J23,D:D,0)),0)),1,weekend,holidays),IF(L23&lt;&gt;"",IF(M23&lt;&gt;"",WORKDAY.INTL(L23,-(MAX(M23,1)-1),weekend,holidays),L23-(MAX(N23,1)-1))," - ")))</f>
        <v>43399</v>
      </c>
      <c r="R23" s="118">
        <f t="shared" si="371"/>
        <v>43455</v>
      </c>
      <c r="S23" s="119"/>
      <c r="T23" s="119"/>
      <c r="U23" s="120"/>
      <c r="V23" s="119"/>
      <c r="W23" s="121"/>
      <c r="X23" s="121"/>
      <c r="Z23" s="123"/>
      <c r="AA23" s="123"/>
      <c r="AB23" s="123"/>
      <c r="AC23" s="123"/>
      <c r="AD23" s="123"/>
      <c r="AE23" s="123"/>
      <c r="AF23" s="123"/>
      <c r="AG23" s="123"/>
      <c r="AH23" s="123"/>
      <c r="AI23" s="123"/>
      <c r="AJ23" s="123"/>
      <c r="AK23" s="123"/>
      <c r="AL23" s="123"/>
      <c r="AM23" s="123"/>
      <c r="AN23" s="123"/>
      <c r="AO23" s="123"/>
      <c r="AP23" s="123"/>
      <c r="AQ23" s="123"/>
      <c r="AR23" s="123"/>
      <c r="AS23" s="123"/>
      <c r="AT23" s="123"/>
      <c r="AU23" s="123"/>
      <c r="AV23" s="123"/>
      <c r="AW23" s="123"/>
      <c r="AX23" s="123"/>
      <c r="AY23" s="123"/>
      <c r="AZ23" s="123"/>
      <c r="BA23" s="123"/>
      <c r="BB23" s="123"/>
      <c r="BC23" s="123"/>
      <c r="BD23" s="123"/>
      <c r="BE23" s="123"/>
      <c r="BF23" s="123"/>
      <c r="BG23" s="123"/>
      <c r="BH23" s="123"/>
      <c r="BI23" s="123"/>
      <c r="BJ23" s="123"/>
      <c r="BK23" s="123"/>
      <c r="BL23" s="123"/>
      <c r="BM23" s="123"/>
      <c r="BN23" s="123"/>
      <c r="BO23" s="123"/>
      <c r="BP23" s="123"/>
      <c r="BQ23" s="123"/>
      <c r="BR23" s="123"/>
      <c r="BS23" s="123"/>
      <c r="BT23" s="123"/>
      <c r="BU23" s="123"/>
      <c r="BV23" s="123"/>
      <c r="BW23" s="123"/>
      <c r="BX23" s="123"/>
      <c r="BY23" s="123"/>
      <c r="BZ23" s="123"/>
      <c r="CA23" s="123"/>
      <c r="CB23" s="123"/>
      <c r="CC23" s="123"/>
      <c r="CD23" s="123"/>
      <c r="CE23" s="123"/>
      <c r="CF23" s="123"/>
      <c r="CG23" s="123"/>
      <c r="CH23" s="123"/>
      <c r="CI23" s="123"/>
      <c r="CJ23" s="123"/>
      <c r="CK23" s="123"/>
      <c r="CL23" s="123"/>
      <c r="CM23" s="123"/>
      <c r="CN23" s="123"/>
      <c r="CO23" s="123"/>
      <c r="CP23" s="123"/>
      <c r="CQ23" s="123"/>
      <c r="CR23" s="123"/>
      <c r="CS23" s="123"/>
      <c r="CT23" s="123"/>
      <c r="CU23" s="123"/>
      <c r="CV23" s="123"/>
      <c r="CW23" s="123"/>
      <c r="CX23" s="123"/>
      <c r="CY23" s="123"/>
      <c r="CZ23" s="123"/>
      <c r="DA23" s="123"/>
      <c r="DB23" s="123"/>
      <c r="DC23" s="123"/>
      <c r="DD23" s="123"/>
      <c r="DE23" s="123"/>
      <c r="DF23" s="123"/>
      <c r="DG23" s="123"/>
      <c r="DH23" s="123"/>
      <c r="DI23" s="123"/>
      <c r="DJ23" s="123"/>
      <c r="DK23" s="123"/>
      <c r="DL23" s="123"/>
      <c r="DM23" s="123"/>
      <c r="DN23" s="123"/>
      <c r="DO23" s="123"/>
      <c r="DP23" s="123"/>
      <c r="DQ23" s="123"/>
      <c r="DR23" s="123"/>
      <c r="DS23" s="123"/>
      <c r="DT23" s="123"/>
      <c r="DU23" s="123"/>
      <c r="DV23" s="123"/>
      <c r="DW23" s="123"/>
      <c r="DX23" s="123"/>
      <c r="DY23" s="123"/>
      <c r="DZ23" s="123"/>
      <c r="EA23" s="123"/>
      <c r="EB23" s="123"/>
      <c r="EC23" s="123"/>
      <c r="ED23" s="123"/>
      <c r="EE23" s="123"/>
      <c r="EF23" s="123"/>
      <c r="EG23" s="123"/>
      <c r="EH23" s="123"/>
      <c r="EI23" s="123"/>
      <c r="EJ23" s="123"/>
      <c r="EK23" s="123"/>
      <c r="EL23" s="123"/>
      <c r="EM23" s="123"/>
      <c r="EN23" s="123"/>
      <c r="EO23" s="123"/>
      <c r="EP23" s="123"/>
      <c r="EQ23" s="123"/>
      <c r="ER23" s="123"/>
      <c r="ES23" s="123"/>
      <c r="ET23" s="123"/>
      <c r="EU23" s="123"/>
      <c r="EV23" s="123"/>
      <c r="EW23" s="123"/>
      <c r="EX23" s="123"/>
      <c r="EY23" s="123"/>
      <c r="EZ23" s="123"/>
      <c r="FA23" s="123"/>
      <c r="FB23" s="123"/>
      <c r="FC23" s="123"/>
      <c r="FD23" s="123"/>
      <c r="FE23" s="123"/>
      <c r="FF23" s="123"/>
      <c r="FG23" s="123"/>
      <c r="FH23" s="123"/>
      <c r="FI23" s="123"/>
      <c r="FJ23" s="123"/>
      <c r="FK23" s="123"/>
      <c r="FL23" s="123"/>
      <c r="FM23" s="123"/>
      <c r="FN23" s="123"/>
      <c r="FO23" s="123"/>
      <c r="FP23" s="123"/>
      <c r="FQ23" s="123"/>
      <c r="FR23" s="123"/>
      <c r="FS23" s="123"/>
      <c r="FT23" s="123"/>
      <c r="FU23" s="123"/>
      <c r="FV23" s="123"/>
      <c r="FW23" s="123"/>
      <c r="FX23" s="123"/>
      <c r="FY23" s="123"/>
      <c r="FZ23" s="123"/>
      <c r="GA23" s="123"/>
      <c r="GB23" s="123"/>
      <c r="GC23" s="123"/>
      <c r="GD23" s="123"/>
      <c r="GE23" s="123"/>
      <c r="GF23" s="123"/>
      <c r="GG23" s="123"/>
      <c r="GH23" s="123"/>
      <c r="GI23" s="123"/>
      <c r="GJ23" s="123"/>
      <c r="GK23" s="123"/>
      <c r="GL23" s="123"/>
      <c r="GM23" s="123"/>
      <c r="GN23" s="123"/>
      <c r="GO23" s="123"/>
      <c r="GP23" s="123"/>
      <c r="GQ23" s="123"/>
      <c r="GR23" s="123"/>
      <c r="GS23" s="123"/>
      <c r="GT23" s="123"/>
      <c r="GU23" s="123"/>
      <c r="GV23" s="123"/>
      <c r="GW23" s="123"/>
      <c r="GX23" s="123"/>
      <c r="GY23" s="123"/>
      <c r="GZ23" s="123"/>
      <c r="HA23" s="123"/>
      <c r="HB23" s="123"/>
      <c r="HC23" s="123"/>
      <c r="HD23" s="123"/>
      <c r="HE23" s="123"/>
      <c r="HF23" s="123"/>
      <c r="HG23" s="123"/>
      <c r="HH23" s="123"/>
      <c r="HI23" s="123"/>
      <c r="HJ23" s="123"/>
      <c r="HK23" s="123"/>
      <c r="HL23" s="123"/>
      <c r="HM23" s="123"/>
      <c r="HN23" s="123"/>
      <c r="HO23" s="123"/>
      <c r="HP23" s="123"/>
      <c r="HQ23" s="123"/>
      <c r="HR23" s="123"/>
      <c r="HS23" s="123"/>
      <c r="HT23" s="123"/>
      <c r="HU23" s="123"/>
      <c r="HV23" s="123"/>
      <c r="HW23" s="123"/>
      <c r="HX23" s="123"/>
      <c r="HY23" s="123"/>
      <c r="HZ23" s="123"/>
      <c r="IA23" s="123"/>
      <c r="IB23" s="123"/>
      <c r="IC23" s="123"/>
      <c r="ID23" s="123"/>
      <c r="IE23" s="123"/>
      <c r="IF23" s="123"/>
      <c r="IG23" s="123"/>
      <c r="IH23" s="123"/>
      <c r="II23" s="123"/>
      <c r="IJ23" s="123"/>
      <c r="IK23" s="123"/>
      <c r="IL23" s="123"/>
      <c r="IM23" s="123"/>
      <c r="IN23" s="123"/>
      <c r="IO23" s="123"/>
      <c r="IP23" s="123"/>
      <c r="IQ23" s="123"/>
      <c r="IR23" s="123"/>
      <c r="IS23" s="123"/>
      <c r="IT23" s="123"/>
      <c r="IU23" s="123"/>
      <c r="IV23" s="123"/>
      <c r="IW23" s="123"/>
      <c r="IX23" s="123"/>
      <c r="IY23" s="123"/>
      <c r="IZ23" s="123"/>
      <c r="JA23" s="123"/>
      <c r="JB23" s="123"/>
      <c r="JC23" s="123"/>
      <c r="JD23" s="123"/>
      <c r="JE23" s="123"/>
      <c r="JF23" s="123"/>
      <c r="JG23" s="123"/>
      <c r="JH23" s="123"/>
      <c r="JI23" s="123"/>
      <c r="JJ23" s="123"/>
      <c r="JK23" s="123"/>
      <c r="JL23" s="123"/>
      <c r="JM23" s="123"/>
      <c r="JN23" s="123"/>
      <c r="JO23" s="123"/>
      <c r="JP23" s="123"/>
      <c r="JQ23" s="123"/>
      <c r="JR23" s="123"/>
      <c r="JS23" s="123"/>
      <c r="JT23" s="123"/>
      <c r="JU23" s="123"/>
      <c r="JV23" s="123"/>
      <c r="JW23" s="123"/>
      <c r="JX23" s="123"/>
      <c r="JY23" s="123"/>
      <c r="JZ23" s="123"/>
      <c r="KA23" s="123"/>
      <c r="KB23" s="123"/>
      <c r="KC23" s="123"/>
      <c r="KD23" s="123"/>
      <c r="KE23" s="123"/>
      <c r="KF23" s="123"/>
      <c r="KG23" s="123"/>
      <c r="KH23" s="123"/>
      <c r="KI23" s="123"/>
      <c r="KJ23" s="123"/>
      <c r="KK23" s="123"/>
      <c r="KL23" s="123"/>
      <c r="KM23" s="123"/>
      <c r="KN23" s="123"/>
      <c r="KO23" s="123"/>
      <c r="KP23" s="123"/>
      <c r="KQ23" s="123"/>
      <c r="KR23" s="123"/>
      <c r="KS23" s="123"/>
      <c r="KT23" s="123"/>
      <c r="KU23" s="123"/>
      <c r="KV23" s="123"/>
      <c r="KW23" s="123"/>
      <c r="KX23" s="123"/>
      <c r="KY23" s="123"/>
      <c r="KZ23" s="123"/>
      <c r="LA23" s="123"/>
      <c r="LB23" s="123"/>
      <c r="LC23" s="123"/>
      <c r="LD23" s="123"/>
      <c r="LE23" s="123"/>
      <c r="LF23" s="123"/>
      <c r="LG23" s="123"/>
      <c r="LH23" s="123"/>
      <c r="LI23" s="123"/>
      <c r="LJ23" s="123"/>
      <c r="LK23" s="123"/>
      <c r="LL23" s="123"/>
      <c r="LM23" s="123"/>
      <c r="LN23" s="123"/>
      <c r="LO23" s="123"/>
      <c r="LP23" s="123"/>
      <c r="LQ23" s="123"/>
      <c r="LR23" s="123"/>
      <c r="LS23" s="123"/>
      <c r="LT23" s="123"/>
      <c r="LU23" s="123"/>
      <c r="LV23" s="123"/>
      <c r="LW23" s="123"/>
      <c r="LX23" s="123"/>
      <c r="LY23" s="123"/>
      <c r="LZ23" s="123"/>
      <c r="MA23" s="123"/>
      <c r="MB23" s="123"/>
      <c r="MC23" s="123"/>
      <c r="MD23" s="123"/>
      <c r="ME23" s="123"/>
      <c r="MF23" s="123"/>
      <c r="MG23" s="123"/>
      <c r="MH23" s="123"/>
      <c r="MI23" s="123"/>
      <c r="MJ23" s="123"/>
      <c r="MK23" s="123"/>
      <c r="ML23" s="123"/>
      <c r="MM23" s="123"/>
      <c r="MN23" s="123"/>
      <c r="MO23" s="123"/>
      <c r="MP23" s="123"/>
      <c r="MQ23" s="123"/>
      <c r="MR23" s="123"/>
      <c r="MS23" s="123"/>
      <c r="MT23" s="123"/>
      <c r="MU23" s="123"/>
      <c r="MV23" s="123"/>
      <c r="MW23" s="123"/>
      <c r="MX23" s="123"/>
      <c r="MY23" s="123"/>
      <c r="MZ23" s="123"/>
      <c r="NA23" s="123"/>
      <c r="NB23" s="123"/>
      <c r="NC23" s="123"/>
      <c r="ND23" s="123"/>
      <c r="NE23" s="123"/>
      <c r="NF23" s="123"/>
      <c r="NG23" s="123"/>
      <c r="NH23" s="123"/>
      <c r="NI23" s="123"/>
      <c r="NJ23" s="123"/>
      <c r="NK23" s="123"/>
      <c r="NL23" s="123"/>
      <c r="NM23" s="123"/>
      <c r="NN23" s="123"/>
      <c r="NO23" s="123"/>
      <c r="NP23" s="123"/>
      <c r="NQ23" s="123"/>
      <c r="NR23" s="123"/>
      <c r="NS23" s="123"/>
      <c r="NT23" s="123"/>
      <c r="NU23" s="123"/>
      <c r="NV23" s="123"/>
      <c r="NW23" s="123"/>
      <c r="NX23" s="123"/>
      <c r="NY23" s="123"/>
    </row>
    <row r="24" spans="1:389" s="122" customFormat="1" ht="12" hidden="1">
      <c r="A24" s="140"/>
      <c r="B24" s="137"/>
      <c r="C24" s="110">
        <v>2</v>
      </c>
      <c r="D24" s="111" t="str">
        <f t="shared" si="369"/>
        <v>1.11</v>
      </c>
      <c r="E24" s="113" t="s">
        <v>299</v>
      </c>
      <c r="F24" s="113"/>
      <c r="G24" s="113"/>
      <c r="H24" s="114" t="str">
        <f>D19</f>
        <v>1.6</v>
      </c>
      <c r="I24" s="114" t="str">
        <f>D21</f>
        <v>1.8</v>
      </c>
      <c r="J24" s="114" t="str">
        <f>D22</f>
        <v>1.9</v>
      </c>
      <c r="K24" s="115"/>
      <c r="L24" s="115"/>
      <c r="M24" s="124"/>
      <c r="N24" s="124"/>
      <c r="O24" s="125"/>
      <c r="P24" s="129"/>
      <c r="Q24" s="118" t="e">
        <f ca="1">IF(K24&lt;&gt;"",K24,IF(OR(H24&lt;&gt;"",I24&lt;&gt;"",J24&lt;&gt;""),WORKDAY.INTL(MAX(IFERROR(INDEX(R:R,MATCH(H24,D:D,0)),0),IFERROR(INDEX(R:R,MATCH(I24,D:D,0)),0),IFERROR(INDEX(R:R,MATCH(J24,D:D,0)),0)),1,weekend,holidays),IF(L24&lt;&gt;"",IF(M24&lt;&gt;"",WORKDAY.INTL(L24,-(MAX(M24,1)-1),weekend,holidays),L24-(MAX(N24,1)-1))," - ")))</f>
        <v>#VALUE!</v>
      </c>
      <c r="R24" s="118" t="e">
        <f t="shared" ca="1" si="371"/>
        <v>#VALUE!</v>
      </c>
      <c r="S24" s="119"/>
      <c r="T24" s="119"/>
      <c r="U24" s="120"/>
      <c r="V24" s="119"/>
      <c r="W24" s="121"/>
      <c r="X24" s="121"/>
      <c r="Z24" s="123"/>
      <c r="AA24" s="123"/>
      <c r="AB24" s="123"/>
      <c r="AC24" s="123"/>
      <c r="AD24" s="123"/>
      <c r="AE24" s="123"/>
      <c r="AF24" s="123"/>
      <c r="AG24" s="123"/>
      <c r="AH24" s="123"/>
      <c r="AI24" s="123"/>
      <c r="AJ24" s="123"/>
      <c r="AK24" s="123"/>
      <c r="AL24" s="123"/>
      <c r="AM24" s="123"/>
      <c r="AN24" s="123"/>
      <c r="AO24" s="123"/>
      <c r="AP24" s="123"/>
      <c r="AQ24" s="123"/>
      <c r="AR24" s="123"/>
      <c r="AS24" s="123"/>
      <c r="AT24" s="123"/>
      <c r="AU24" s="123"/>
      <c r="AV24" s="123"/>
      <c r="AW24" s="123"/>
      <c r="AX24" s="123"/>
      <c r="AY24" s="123"/>
      <c r="AZ24" s="123"/>
      <c r="BA24" s="123"/>
      <c r="BB24" s="123"/>
      <c r="BC24" s="123"/>
      <c r="BD24" s="123"/>
      <c r="BE24" s="123"/>
      <c r="BF24" s="123"/>
      <c r="BG24" s="123"/>
      <c r="BH24" s="123"/>
      <c r="BI24" s="123"/>
      <c r="BJ24" s="123"/>
      <c r="BK24" s="123"/>
      <c r="BL24" s="123"/>
      <c r="BM24" s="123"/>
      <c r="BN24" s="123"/>
      <c r="BO24" s="123"/>
      <c r="BP24" s="123"/>
      <c r="BQ24" s="123"/>
      <c r="BR24" s="123"/>
      <c r="BS24" s="123"/>
      <c r="BT24" s="123"/>
      <c r="BU24" s="123"/>
      <c r="BV24" s="123"/>
      <c r="BW24" s="123"/>
      <c r="BX24" s="123"/>
      <c r="BY24" s="123"/>
      <c r="BZ24" s="123"/>
      <c r="CA24" s="123"/>
      <c r="CB24" s="123"/>
      <c r="CC24" s="123"/>
      <c r="CD24" s="123"/>
      <c r="CE24" s="123"/>
      <c r="CF24" s="123"/>
      <c r="CG24" s="123"/>
      <c r="CH24" s="123"/>
      <c r="CI24" s="123"/>
      <c r="CJ24" s="123"/>
      <c r="CK24" s="123"/>
      <c r="CL24" s="123"/>
      <c r="CM24" s="123"/>
      <c r="CN24" s="123"/>
      <c r="CO24" s="123"/>
      <c r="CP24" s="123"/>
      <c r="CQ24" s="123"/>
      <c r="CR24" s="123"/>
      <c r="CS24" s="123"/>
      <c r="CT24" s="123"/>
      <c r="CU24" s="123"/>
      <c r="CV24" s="123"/>
      <c r="CW24" s="123"/>
      <c r="CX24" s="123"/>
      <c r="CY24" s="123"/>
      <c r="CZ24" s="123"/>
      <c r="DA24" s="123"/>
      <c r="DB24" s="123"/>
      <c r="DC24" s="123"/>
      <c r="DD24" s="123"/>
      <c r="DE24" s="123"/>
      <c r="DF24" s="123"/>
      <c r="DG24" s="123"/>
      <c r="DH24" s="123"/>
      <c r="DI24" s="123"/>
      <c r="DJ24" s="123"/>
      <c r="DK24" s="123"/>
      <c r="DL24" s="123"/>
      <c r="DM24" s="123"/>
      <c r="DN24" s="123"/>
      <c r="DO24" s="123"/>
      <c r="DP24" s="123"/>
      <c r="DQ24" s="123"/>
      <c r="DR24" s="123"/>
      <c r="DS24" s="123"/>
      <c r="DT24" s="123"/>
      <c r="DU24" s="123"/>
      <c r="DV24" s="123"/>
      <c r="DW24" s="123"/>
      <c r="DX24" s="123"/>
      <c r="DY24" s="123"/>
      <c r="DZ24" s="123"/>
      <c r="EA24" s="123"/>
      <c r="EB24" s="123"/>
      <c r="EC24" s="123"/>
      <c r="ED24" s="123"/>
      <c r="EE24" s="123"/>
      <c r="EF24" s="123"/>
      <c r="EG24" s="123"/>
      <c r="EH24" s="123"/>
      <c r="EI24" s="123"/>
      <c r="EJ24" s="123"/>
      <c r="EK24" s="123"/>
      <c r="EL24" s="123"/>
      <c r="EM24" s="123"/>
      <c r="EN24" s="123"/>
      <c r="EO24" s="123"/>
      <c r="EP24" s="123"/>
      <c r="EQ24" s="123"/>
      <c r="ER24" s="123"/>
      <c r="ES24" s="123"/>
      <c r="ET24" s="123"/>
      <c r="EU24" s="123"/>
      <c r="EV24" s="123"/>
      <c r="EW24" s="123"/>
      <c r="EX24" s="123"/>
      <c r="EY24" s="123"/>
      <c r="EZ24" s="123"/>
      <c r="FA24" s="123"/>
      <c r="FB24" s="123"/>
      <c r="FC24" s="123"/>
      <c r="FD24" s="123"/>
      <c r="FE24" s="123"/>
      <c r="FF24" s="123"/>
      <c r="FG24" s="123"/>
      <c r="FH24" s="123"/>
      <c r="FI24" s="123"/>
      <c r="FJ24" s="123"/>
      <c r="FK24" s="123"/>
      <c r="FL24" s="123"/>
      <c r="FM24" s="123"/>
      <c r="FN24" s="123"/>
      <c r="FO24" s="123"/>
      <c r="FP24" s="123"/>
      <c r="FQ24" s="123"/>
      <c r="FR24" s="123"/>
      <c r="FS24" s="123"/>
      <c r="FT24" s="123"/>
      <c r="FU24" s="123"/>
      <c r="FV24" s="123"/>
      <c r="FW24" s="123"/>
      <c r="FX24" s="123"/>
      <c r="FY24" s="123"/>
      <c r="FZ24" s="123"/>
      <c r="GA24" s="123"/>
      <c r="GB24" s="123"/>
      <c r="GC24" s="123"/>
      <c r="GD24" s="123"/>
      <c r="GE24" s="123"/>
      <c r="GF24" s="123"/>
      <c r="GG24" s="123"/>
      <c r="GH24" s="123"/>
      <c r="GI24" s="123"/>
      <c r="GJ24" s="123"/>
      <c r="GK24" s="123"/>
      <c r="GL24" s="123"/>
      <c r="GM24" s="123"/>
      <c r="GN24" s="123"/>
      <c r="GO24" s="123"/>
      <c r="GP24" s="123"/>
      <c r="GQ24" s="123"/>
      <c r="GR24" s="123"/>
      <c r="GS24" s="123"/>
      <c r="GT24" s="123"/>
      <c r="GU24" s="123"/>
      <c r="GV24" s="123"/>
      <c r="GW24" s="123"/>
      <c r="GX24" s="123"/>
      <c r="GY24" s="123"/>
      <c r="GZ24" s="123"/>
      <c r="HA24" s="123"/>
      <c r="HB24" s="123"/>
      <c r="HC24" s="123"/>
      <c r="HD24" s="123"/>
      <c r="HE24" s="123"/>
      <c r="HF24" s="123"/>
      <c r="HG24" s="123"/>
      <c r="HH24" s="123"/>
      <c r="HI24" s="123"/>
      <c r="HJ24" s="123"/>
      <c r="HK24" s="123"/>
      <c r="HL24" s="123"/>
      <c r="HM24" s="123"/>
      <c r="HN24" s="123"/>
      <c r="HO24" s="123"/>
      <c r="HP24" s="123"/>
      <c r="HQ24" s="123"/>
      <c r="HR24" s="123"/>
      <c r="HS24" s="123"/>
      <c r="HT24" s="123"/>
      <c r="HU24" s="123"/>
      <c r="HV24" s="123"/>
      <c r="HW24" s="123"/>
      <c r="HX24" s="123"/>
      <c r="HY24" s="123"/>
      <c r="HZ24" s="123"/>
      <c r="IA24" s="123"/>
      <c r="IB24" s="123"/>
      <c r="IC24" s="123"/>
      <c r="ID24" s="123"/>
      <c r="IE24" s="123"/>
      <c r="IF24" s="123"/>
      <c r="IG24" s="123"/>
      <c r="IH24" s="123"/>
      <c r="II24" s="123"/>
      <c r="IJ24" s="123"/>
      <c r="IK24" s="123"/>
      <c r="IL24" s="123"/>
      <c r="IM24" s="123"/>
      <c r="IN24" s="123"/>
      <c r="IO24" s="123"/>
      <c r="IP24" s="123"/>
      <c r="IQ24" s="123"/>
      <c r="IR24" s="123"/>
      <c r="IS24" s="123"/>
      <c r="IT24" s="123"/>
      <c r="IU24" s="123"/>
      <c r="IV24" s="123"/>
      <c r="IW24" s="123"/>
      <c r="IX24" s="123"/>
      <c r="IY24" s="123"/>
      <c r="IZ24" s="123"/>
      <c r="JA24" s="123"/>
      <c r="JB24" s="123"/>
      <c r="JC24" s="123"/>
      <c r="JD24" s="123"/>
      <c r="JE24" s="123"/>
      <c r="JF24" s="123"/>
      <c r="JG24" s="123"/>
      <c r="JH24" s="123"/>
      <c r="JI24" s="123"/>
      <c r="JJ24" s="123"/>
      <c r="JK24" s="123"/>
      <c r="JL24" s="123"/>
      <c r="JM24" s="123"/>
      <c r="JN24" s="123"/>
      <c r="JO24" s="123"/>
      <c r="JP24" s="123"/>
      <c r="JQ24" s="123"/>
      <c r="JR24" s="123"/>
      <c r="JS24" s="123"/>
      <c r="JT24" s="123"/>
      <c r="JU24" s="123"/>
      <c r="JV24" s="123"/>
      <c r="JW24" s="123"/>
      <c r="JX24" s="123"/>
      <c r="JY24" s="123"/>
      <c r="JZ24" s="123"/>
      <c r="KA24" s="123"/>
      <c r="KB24" s="123"/>
      <c r="KC24" s="123"/>
      <c r="KD24" s="123"/>
      <c r="KE24" s="123"/>
      <c r="KF24" s="123"/>
      <c r="KG24" s="123"/>
      <c r="KH24" s="123"/>
      <c r="KI24" s="123"/>
      <c r="KJ24" s="123"/>
      <c r="KK24" s="123"/>
      <c r="KL24" s="123"/>
      <c r="KM24" s="123"/>
      <c r="KN24" s="123"/>
      <c r="KO24" s="123"/>
      <c r="KP24" s="123"/>
      <c r="KQ24" s="123"/>
      <c r="KR24" s="123"/>
      <c r="KS24" s="123"/>
      <c r="KT24" s="123"/>
      <c r="KU24" s="123"/>
      <c r="KV24" s="123"/>
      <c r="KW24" s="123"/>
      <c r="KX24" s="123"/>
      <c r="KY24" s="123"/>
      <c r="KZ24" s="123"/>
      <c r="LA24" s="123"/>
      <c r="LB24" s="123"/>
      <c r="LC24" s="123"/>
      <c r="LD24" s="123"/>
      <c r="LE24" s="123"/>
      <c r="LF24" s="123"/>
      <c r="LG24" s="123"/>
      <c r="LH24" s="123"/>
      <c r="LI24" s="123"/>
      <c r="LJ24" s="123"/>
      <c r="LK24" s="123"/>
      <c r="LL24" s="123"/>
      <c r="LM24" s="123"/>
      <c r="LN24" s="123"/>
      <c r="LO24" s="123"/>
      <c r="LP24" s="123"/>
      <c r="LQ24" s="123"/>
      <c r="LR24" s="123"/>
      <c r="LS24" s="123"/>
      <c r="LT24" s="123"/>
      <c r="LU24" s="123"/>
      <c r="LV24" s="123"/>
      <c r="LW24" s="123"/>
      <c r="LX24" s="123"/>
      <c r="LY24" s="123"/>
      <c r="LZ24" s="123"/>
      <c r="MA24" s="123"/>
      <c r="MB24" s="123"/>
      <c r="MC24" s="123"/>
      <c r="MD24" s="123"/>
      <c r="ME24" s="123"/>
      <c r="MF24" s="123"/>
      <c r="MG24" s="123"/>
      <c r="MH24" s="123"/>
      <c r="MI24" s="123"/>
      <c r="MJ24" s="123"/>
      <c r="MK24" s="123"/>
      <c r="ML24" s="123"/>
      <c r="MM24" s="123"/>
      <c r="MN24" s="123"/>
      <c r="MO24" s="123"/>
      <c r="MP24" s="123"/>
      <c r="MQ24" s="123"/>
      <c r="MR24" s="123"/>
      <c r="MS24" s="123"/>
      <c r="MT24" s="123"/>
      <c r="MU24" s="123"/>
      <c r="MV24" s="123"/>
      <c r="MW24" s="123"/>
      <c r="MX24" s="123"/>
      <c r="MY24" s="123"/>
      <c r="MZ24" s="123"/>
      <c r="NA24" s="123"/>
      <c r="NB24" s="123"/>
      <c r="NC24" s="123"/>
      <c r="ND24" s="123"/>
      <c r="NE24" s="123"/>
      <c r="NF24" s="123"/>
      <c r="NG24" s="123"/>
      <c r="NH24" s="123"/>
      <c r="NI24" s="123"/>
      <c r="NJ24" s="123"/>
      <c r="NK24" s="123"/>
      <c r="NL24" s="123"/>
      <c r="NM24" s="123"/>
      <c r="NN24" s="123"/>
      <c r="NO24" s="123"/>
      <c r="NP24" s="123"/>
      <c r="NQ24" s="123"/>
      <c r="NR24" s="123"/>
      <c r="NS24" s="123"/>
      <c r="NT24" s="123"/>
      <c r="NU24" s="123"/>
      <c r="NV24" s="123"/>
      <c r="NW24" s="123"/>
      <c r="NX24" s="123"/>
      <c r="NY24" s="123"/>
    </row>
    <row r="25" spans="1:389" s="122" customFormat="1" ht="12" hidden="1">
      <c r="A25" s="140"/>
      <c r="B25" s="137"/>
      <c r="C25" s="110">
        <v>2</v>
      </c>
      <c r="D25" s="111" t="str">
        <f t="shared" si="369"/>
        <v>1.12</v>
      </c>
      <c r="E25" s="113" t="s">
        <v>300</v>
      </c>
      <c r="F25" s="113"/>
      <c r="G25" s="113"/>
      <c r="H25" s="128" t="str">
        <f>D16</f>
        <v>1.3</v>
      </c>
      <c r="I25" s="114" t="str">
        <f>D17</f>
        <v>1.4</v>
      </c>
      <c r="J25" s="114"/>
      <c r="K25" s="115"/>
      <c r="L25" s="115"/>
      <c r="M25" s="116"/>
      <c r="N25" s="124"/>
      <c r="O25" s="125"/>
      <c r="P25" s="116"/>
      <c r="Q25" s="118">
        <f ca="1">IF(K25&lt;&gt;"",K25,IF(OR(H25&lt;&gt;"",I25&lt;&gt;"",J25&lt;&gt;""),WORKDAY.INTL(MAX(IFERROR(INDEX(R:R,MATCH(H25,D:D,0)),0),IFERROR(INDEX(R:R,MATCH(I25,D:D,0)),0),IFERROR(INDEX(R:R,MATCH(J25,D:D,0)),0)),1,weekend,holidays),IF(L25&lt;&gt;"",IF(M25&lt;&gt;"",WORKDAY.INTL(L25,-(MAX(M25,1)-1),weekend,holidays),L25-(MAX(N25,1)-1))," - ")))</f>
        <v>43355</v>
      </c>
      <c r="R25" s="118">
        <f t="shared" ca="1" si="371"/>
        <v>43355</v>
      </c>
      <c r="S25" s="119"/>
      <c r="T25" s="119"/>
      <c r="U25" s="120"/>
      <c r="V25" s="119"/>
      <c r="W25" s="121"/>
      <c r="X25" s="121"/>
      <c r="Z25" s="123"/>
      <c r="AA25" s="123"/>
      <c r="AB25" s="123"/>
      <c r="AC25" s="123"/>
      <c r="AD25" s="123"/>
      <c r="AE25" s="123"/>
      <c r="AF25" s="123"/>
      <c r="AG25" s="123"/>
      <c r="AH25" s="123"/>
      <c r="AI25" s="123"/>
      <c r="AJ25" s="123"/>
      <c r="AK25" s="123"/>
      <c r="AL25" s="123"/>
      <c r="AM25" s="123"/>
      <c r="AN25" s="123"/>
      <c r="AO25" s="123"/>
      <c r="AP25" s="123"/>
      <c r="AQ25" s="123"/>
      <c r="AR25" s="123"/>
      <c r="AS25" s="123"/>
      <c r="AT25" s="123"/>
      <c r="AU25" s="123"/>
      <c r="AV25" s="123"/>
      <c r="AW25" s="123"/>
      <c r="AX25" s="123"/>
      <c r="AY25" s="123"/>
      <c r="AZ25" s="123"/>
      <c r="BA25" s="123"/>
      <c r="BB25" s="123"/>
      <c r="BC25" s="123"/>
      <c r="BD25" s="123"/>
      <c r="BE25" s="123"/>
      <c r="BF25" s="123"/>
      <c r="BG25" s="123"/>
      <c r="BH25" s="123"/>
      <c r="BI25" s="123"/>
      <c r="BJ25" s="123"/>
      <c r="BK25" s="123"/>
      <c r="BL25" s="123"/>
      <c r="BM25" s="123"/>
      <c r="BN25" s="123"/>
      <c r="BO25" s="123"/>
      <c r="BP25" s="123"/>
      <c r="BQ25" s="123"/>
      <c r="BR25" s="123"/>
      <c r="BS25" s="123"/>
      <c r="BT25" s="123"/>
      <c r="BU25" s="123"/>
      <c r="BV25" s="123"/>
      <c r="BW25" s="123"/>
      <c r="BX25" s="123"/>
      <c r="BY25" s="123"/>
      <c r="BZ25" s="123"/>
      <c r="CA25" s="123"/>
      <c r="CB25" s="123"/>
      <c r="CC25" s="123"/>
      <c r="CD25" s="123"/>
      <c r="CE25" s="123"/>
      <c r="CF25" s="123"/>
      <c r="CG25" s="123"/>
      <c r="CH25" s="123"/>
      <c r="CI25" s="123"/>
      <c r="CJ25" s="123"/>
      <c r="CK25" s="123"/>
      <c r="CL25" s="123"/>
      <c r="CM25" s="123"/>
      <c r="CN25" s="123"/>
      <c r="CO25" s="123"/>
      <c r="CP25" s="123"/>
      <c r="CQ25" s="123"/>
      <c r="CR25" s="123"/>
      <c r="CS25" s="123"/>
      <c r="CT25" s="123"/>
      <c r="CU25" s="123"/>
      <c r="CV25" s="123"/>
      <c r="CW25" s="123"/>
      <c r="CX25" s="123"/>
      <c r="CY25" s="123"/>
      <c r="CZ25" s="123"/>
      <c r="DA25" s="123"/>
      <c r="DB25" s="123"/>
      <c r="DC25" s="123"/>
      <c r="DD25" s="123"/>
      <c r="DE25" s="123"/>
      <c r="DF25" s="123"/>
      <c r="DG25" s="123"/>
      <c r="DH25" s="123"/>
      <c r="DI25" s="123"/>
      <c r="DJ25" s="123"/>
      <c r="DK25" s="123"/>
      <c r="DL25" s="123"/>
      <c r="DM25" s="123"/>
      <c r="DN25" s="123"/>
      <c r="DO25" s="123"/>
      <c r="DP25" s="123"/>
      <c r="DQ25" s="123"/>
      <c r="DR25" s="123"/>
      <c r="DS25" s="123"/>
      <c r="DT25" s="123"/>
      <c r="DU25" s="123"/>
      <c r="DV25" s="123"/>
      <c r="DW25" s="123"/>
      <c r="DX25" s="123"/>
      <c r="DY25" s="123"/>
      <c r="DZ25" s="123"/>
      <c r="EA25" s="123"/>
      <c r="EB25" s="123"/>
      <c r="EC25" s="123"/>
      <c r="ED25" s="123"/>
      <c r="EE25" s="123"/>
      <c r="EF25" s="123"/>
      <c r="EG25" s="123"/>
      <c r="EH25" s="123"/>
      <c r="EI25" s="123"/>
      <c r="EJ25" s="123"/>
      <c r="EK25" s="123"/>
      <c r="EL25" s="123"/>
      <c r="EM25" s="123"/>
      <c r="EN25" s="123"/>
      <c r="EO25" s="123"/>
      <c r="EP25" s="123"/>
      <c r="EQ25" s="123"/>
      <c r="ER25" s="123"/>
      <c r="ES25" s="123"/>
      <c r="ET25" s="123"/>
      <c r="EU25" s="123"/>
      <c r="EV25" s="123"/>
      <c r="EW25" s="123"/>
      <c r="EX25" s="123"/>
      <c r="EY25" s="123"/>
      <c r="EZ25" s="123"/>
      <c r="FA25" s="123"/>
      <c r="FB25" s="123"/>
      <c r="FC25" s="123"/>
      <c r="FD25" s="123"/>
      <c r="FE25" s="123"/>
      <c r="FF25" s="123"/>
      <c r="FG25" s="123"/>
      <c r="FH25" s="123"/>
      <c r="FI25" s="123"/>
      <c r="FJ25" s="123"/>
      <c r="FK25" s="123"/>
      <c r="FL25" s="123"/>
      <c r="FM25" s="123"/>
      <c r="FN25" s="123"/>
      <c r="FO25" s="123"/>
      <c r="FP25" s="123"/>
      <c r="FQ25" s="123"/>
      <c r="FR25" s="123"/>
      <c r="FS25" s="123"/>
      <c r="FT25" s="123"/>
      <c r="FU25" s="123"/>
      <c r="FV25" s="123"/>
      <c r="FW25" s="123"/>
      <c r="FX25" s="123"/>
      <c r="FY25" s="123"/>
      <c r="FZ25" s="123"/>
      <c r="GA25" s="123"/>
      <c r="GB25" s="123"/>
      <c r="GC25" s="123"/>
      <c r="GD25" s="123"/>
      <c r="GE25" s="123"/>
      <c r="GF25" s="123"/>
      <c r="GG25" s="123"/>
      <c r="GH25" s="123"/>
      <c r="GI25" s="123"/>
      <c r="GJ25" s="123"/>
      <c r="GK25" s="123"/>
      <c r="GL25" s="123"/>
      <c r="GM25" s="123"/>
      <c r="GN25" s="123"/>
      <c r="GO25" s="123"/>
      <c r="GP25" s="123"/>
      <c r="GQ25" s="123"/>
      <c r="GR25" s="123"/>
      <c r="GS25" s="123"/>
      <c r="GT25" s="123"/>
      <c r="GU25" s="123"/>
      <c r="GV25" s="123"/>
      <c r="GW25" s="123"/>
      <c r="GX25" s="123"/>
      <c r="GY25" s="123"/>
      <c r="GZ25" s="123"/>
      <c r="HA25" s="123"/>
      <c r="HB25" s="123"/>
      <c r="HC25" s="123"/>
      <c r="HD25" s="123"/>
      <c r="HE25" s="123"/>
      <c r="HF25" s="123"/>
      <c r="HG25" s="123"/>
      <c r="HH25" s="123"/>
      <c r="HI25" s="123"/>
      <c r="HJ25" s="123"/>
      <c r="HK25" s="123"/>
      <c r="HL25" s="123"/>
      <c r="HM25" s="123"/>
      <c r="HN25" s="123"/>
      <c r="HO25" s="123"/>
      <c r="HP25" s="123"/>
      <c r="HQ25" s="123"/>
      <c r="HR25" s="123"/>
      <c r="HS25" s="123"/>
      <c r="HT25" s="123"/>
      <c r="HU25" s="123"/>
      <c r="HV25" s="123"/>
      <c r="HW25" s="123"/>
      <c r="HX25" s="123"/>
      <c r="HY25" s="123"/>
      <c r="HZ25" s="123"/>
      <c r="IA25" s="123"/>
      <c r="IB25" s="123"/>
      <c r="IC25" s="123"/>
      <c r="ID25" s="123"/>
      <c r="IE25" s="123"/>
      <c r="IF25" s="123"/>
      <c r="IG25" s="123"/>
      <c r="IH25" s="123"/>
      <c r="II25" s="123"/>
      <c r="IJ25" s="123"/>
      <c r="IK25" s="123"/>
      <c r="IL25" s="123"/>
      <c r="IM25" s="123"/>
      <c r="IN25" s="123"/>
      <c r="IO25" s="123"/>
      <c r="IP25" s="123"/>
      <c r="IQ25" s="123"/>
      <c r="IR25" s="123"/>
      <c r="IS25" s="123"/>
      <c r="IT25" s="123"/>
      <c r="IU25" s="123"/>
      <c r="IV25" s="123"/>
      <c r="IW25" s="123"/>
      <c r="IX25" s="123"/>
      <c r="IY25" s="123"/>
      <c r="IZ25" s="123"/>
      <c r="JA25" s="123"/>
      <c r="JB25" s="123"/>
      <c r="JC25" s="123"/>
      <c r="JD25" s="123"/>
      <c r="JE25" s="123"/>
      <c r="JF25" s="123"/>
      <c r="JG25" s="123"/>
      <c r="JH25" s="123"/>
      <c r="JI25" s="123"/>
      <c r="JJ25" s="123"/>
      <c r="JK25" s="123"/>
      <c r="JL25" s="123"/>
      <c r="JM25" s="123"/>
      <c r="JN25" s="123"/>
      <c r="JO25" s="123"/>
      <c r="JP25" s="123"/>
      <c r="JQ25" s="123"/>
      <c r="JR25" s="123"/>
      <c r="JS25" s="123"/>
      <c r="JT25" s="123"/>
      <c r="JU25" s="123"/>
      <c r="JV25" s="123"/>
      <c r="JW25" s="123"/>
      <c r="JX25" s="123"/>
      <c r="JY25" s="123"/>
      <c r="JZ25" s="123"/>
      <c r="KA25" s="123"/>
      <c r="KB25" s="123"/>
      <c r="KC25" s="123"/>
      <c r="KD25" s="123"/>
      <c r="KE25" s="123"/>
      <c r="KF25" s="123"/>
      <c r="KG25" s="123"/>
      <c r="KH25" s="123"/>
      <c r="KI25" s="123"/>
      <c r="KJ25" s="123"/>
      <c r="KK25" s="123"/>
      <c r="KL25" s="123"/>
      <c r="KM25" s="123"/>
      <c r="KN25" s="123"/>
      <c r="KO25" s="123"/>
      <c r="KP25" s="123"/>
      <c r="KQ25" s="123"/>
      <c r="KR25" s="123"/>
      <c r="KS25" s="123"/>
      <c r="KT25" s="123"/>
      <c r="KU25" s="123"/>
      <c r="KV25" s="123"/>
      <c r="KW25" s="123"/>
      <c r="KX25" s="123"/>
      <c r="KY25" s="123"/>
      <c r="KZ25" s="123"/>
      <c r="LA25" s="123"/>
      <c r="LB25" s="123"/>
      <c r="LC25" s="123"/>
      <c r="LD25" s="123"/>
      <c r="LE25" s="123"/>
      <c r="LF25" s="123"/>
      <c r="LG25" s="123"/>
      <c r="LH25" s="123"/>
      <c r="LI25" s="123"/>
      <c r="LJ25" s="123"/>
      <c r="LK25" s="123"/>
      <c r="LL25" s="123"/>
      <c r="LM25" s="123"/>
      <c r="LN25" s="123"/>
      <c r="LO25" s="123"/>
      <c r="LP25" s="123"/>
      <c r="LQ25" s="123"/>
      <c r="LR25" s="123"/>
      <c r="LS25" s="123"/>
      <c r="LT25" s="123"/>
      <c r="LU25" s="123"/>
      <c r="LV25" s="123"/>
      <c r="LW25" s="123"/>
      <c r="LX25" s="123"/>
      <c r="LY25" s="123"/>
      <c r="LZ25" s="123"/>
      <c r="MA25" s="123"/>
      <c r="MB25" s="123"/>
      <c r="MC25" s="123"/>
      <c r="MD25" s="123"/>
      <c r="ME25" s="123"/>
      <c r="MF25" s="123"/>
      <c r="MG25" s="123"/>
      <c r="MH25" s="123"/>
      <c r="MI25" s="123"/>
      <c r="MJ25" s="123"/>
      <c r="MK25" s="123"/>
      <c r="ML25" s="123"/>
      <c r="MM25" s="123"/>
      <c r="MN25" s="123"/>
      <c r="MO25" s="123"/>
      <c r="MP25" s="123"/>
      <c r="MQ25" s="123"/>
      <c r="MR25" s="123"/>
      <c r="MS25" s="123"/>
      <c r="MT25" s="123"/>
      <c r="MU25" s="123"/>
      <c r="MV25" s="123"/>
      <c r="MW25" s="123"/>
      <c r="MX25" s="123"/>
      <c r="MY25" s="123"/>
      <c r="MZ25" s="123"/>
      <c r="NA25" s="123"/>
      <c r="NB25" s="123"/>
      <c r="NC25" s="123"/>
      <c r="ND25" s="123"/>
      <c r="NE25" s="123"/>
      <c r="NF25" s="123"/>
      <c r="NG25" s="123"/>
      <c r="NH25" s="123"/>
      <c r="NI25" s="123"/>
      <c r="NJ25" s="123"/>
      <c r="NK25" s="123"/>
      <c r="NL25" s="123"/>
      <c r="NM25" s="123"/>
      <c r="NN25" s="123"/>
      <c r="NO25" s="123"/>
      <c r="NP25" s="123"/>
      <c r="NQ25" s="123"/>
      <c r="NR25" s="123"/>
      <c r="NS25" s="123"/>
      <c r="NT25" s="123"/>
      <c r="NU25" s="123"/>
      <c r="NV25" s="123"/>
      <c r="NW25" s="123"/>
      <c r="NX25" s="123"/>
      <c r="NY25" s="123"/>
    </row>
    <row r="26" spans="1:389" s="122" customFormat="1" ht="12" hidden="1">
      <c r="A26" s="140"/>
      <c r="B26" s="137"/>
      <c r="C26" s="110">
        <v>2</v>
      </c>
      <c r="D26" s="111" t="str">
        <f t="shared" si="369"/>
        <v>1.13</v>
      </c>
      <c r="E26" s="113" t="s">
        <v>301</v>
      </c>
      <c r="F26" s="113"/>
      <c r="G26" s="113"/>
      <c r="H26" s="114" t="str">
        <f>D29</f>
        <v>1.16</v>
      </c>
      <c r="I26" s="114"/>
      <c r="J26" s="141"/>
      <c r="K26" s="115"/>
      <c r="L26" s="115"/>
      <c r="M26" s="116"/>
      <c r="N26" s="124"/>
      <c r="O26" s="125"/>
      <c r="P26" s="129"/>
      <c r="Q26" s="118">
        <f ca="1">IF(K26&lt;&gt;"",K26,IF(OR(H26&lt;&gt;"",I26&lt;&gt;"",J26&lt;&gt;""),WORKDAY.INTL(MAX(IFERROR(INDEX(R:R,MATCH(H26,D:D,0)),0),IFERROR(INDEX(R:R,MATCH(I26,D:D,0)),0),IFERROR(INDEX(R:R,MATCH(J26,D:D,0)),0)),1,weekend,holidays),IF(L26&lt;&gt;"",IF(M26&lt;&gt;"",WORKDAY.INTL(L26,-(MAX(M26,1)-1),weekend,holidays),L26-(MAX(N26,1)-1))," - ")))</f>
        <v>43515</v>
      </c>
      <c r="R26" s="118">
        <f t="shared" ca="1" si="370"/>
        <v>43515</v>
      </c>
      <c r="S26" s="119"/>
      <c r="T26" s="119"/>
      <c r="U26" s="120"/>
      <c r="V26" s="119"/>
      <c r="W26" s="121"/>
      <c r="X26" s="121"/>
      <c r="Z26" s="123"/>
      <c r="AA26" s="123"/>
      <c r="AB26" s="123"/>
      <c r="AC26" s="123"/>
      <c r="AD26" s="123"/>
      <c r="AE26" s="123"/>
      <c r="AF26" s="123"/>
      <c r="AG26" s="123"/>
      <c r="AH26" s="123"/>
      <c r="AI26" s="123"/>
      <c r="AJ26" s="123"/>
      <c r="AK26" s="123"/>
      <c r="AL26" s="123"/>
      <c r="AM26" s="123"/>
      <c r="AN26" s="123"/>
      <c r="AO26" s="123"/>
      <c r="AP26" s="123"/>
      <c r="AQ26" s="123"/>
      <c r="AR26" s="123"/>
      <c r="AS26" s="123"/>
      <c r="AT26" s="123"/>
      <c r="AU26" s="123"/>
      <c r="AV26" s="123"/>
      <c r="AW26" s="123"/>
      <c r="AX26" s="123"/>
      <c r="AY26" s="123"/>
      <c r="AZ26" s="123"/>
      <c r="BA26" s="123"/>
      <c r="BB26" s="123"/>
      <c r="BC26" s="123"/>
      <c r="BD26" s="123"/>
      <c r="BE26" s="123"/>
      <c r="BF26" s="123"/>
      <c r="BG26" s="123"/>
      <c r="BH26" s="123"/>
      <c r="BI26" s="123"/>
      <c r="BJ26" s="123"/>
      <c r="BK26" s="123"/>
      <c r="BL26" s="123"/>
      <c r="BM26" s="123"/>
      <c r="BN26" s="123"/>
      <c r="BO26" s="123"/>
      <c r="BP26" s="123"/>
      <c r="BQ26" s="123"/>
      <c r="BR26" s="123"/>
      <c r="BS26" s="123"/>
      <c r="BT26" s="123"/>
      <c r="BU26" s="123"/>
      <c r="BV26" s="123"/>
      <c r="BW26" s="123"/>
      <c r="BX26" s="123"/>
      <c r="BY26" s="123"/>
      <c r="BZ26" s="123"/>
      <c r="CA26" s="123"/>
      <c r="CB26" s="123"/>
      <c r="CC26" s="123"/>
      <c r="CD26" s="123"/>
      <c r="CE26" s="123"/>
      <c r="CF26" s="123"/>
      <c r="CG26" s="123"/>
      <c r="CH26" s="123"/>
      <c r="CI26" s="123"/>
      <c r="CJ26" s="123"/>
      <c r="CK26" s="123"/>
      <c r="CL26" s="123"/>
      <c r="CM26" s="123"/>
      <c r="CN26" s="123"/>
      <c r="CO26" s="123"/>
      <c r="CP26" s="123"/>
      <c r="CQ26" s="123"/>
      <c r="CR26" s="123"/>
      <c r="CS26" s="123"/>
      <c r="CT26" s="123"/>
      <c r="CU26" s="123"/>
      <c r="CV26" s="123"/>
      <c r="CW26" s="123"/>
      <c r="CX26" s="123"/>
      <c r="CY26" s="123"/>
      <c r="CZ26" s="123"/>
      <c r="DA26" s="123"/>
      <c r="DB26" s="123"/>
      <c r="DC26" s="123"/>
      <c r="DD26" s="123"/>
      <c r="DE26" s="123"/>
      <c r="DF26" s="123"/>
      <c r="DG26" s="123"/>
      <c r="DH26" s="123"/>
      <c r="DI26" s="123"/>
      <c r="DJ26" s="123"/>
      <c r="DK26" s="123"/>
      <c r="DL26" s="123"/>
      <c r="DM26" s="123"/>
      <c r="DN26" s="123"/>
      <c r="DO26" s="123"/>
      <c r="DP26" s="123"/>
      <c r="DQ26" s="123"/>
      <c r="DR26" s="123"/>
      <c r="DS26" s="123"/>
      <c r="DT26" s="123"/>
      <c r="DU26" s="123"/>
      <c r="DV26" s="123"/>
      <c r="DW26" s="123"/>
      <c r="DX26" s="123"/>
      <c r="DY26" s="123"/>
      <c r="DZ26" s="123"/>
      <c r="EA26" s="123"/>
      <c r="EB26" s="123"/>
      <c r="EC26" s="123"/>
      <c r="ED26" s="123"/>
      <c r="EE26" s="123"/>
      <c r="EF26" s="123"/>
      <c r="EG26" s="123"/>
      <c r="EH26" s="123"/>
      <c r="EI26" s="123"/>
      <c r="EJ26" s="123"/>
      <c r="EK26" s="123"/>
      <c r="EL26" s="123"/>
      <c r="EM26" s="123"/>
      <c r="EN26" s="123"/>
      <c r="EO26" s="123"/>
      <c r="EP26" s="123"/>
      <c r="EQ26" s="123"/>
      <c r="ER26" s="123"/>
      <c r="ES26" s="123"/>
      <c r="ET26" s="123"/>
      <c r="EU26" s="123"/>
      <c r="EV26" s="123"/>
      <c r="EW26" s="123"/>
      <c r="EX26" s="123"/>
      <c r="EY26" s="123"/>
      <c r="EZ26" s="123"/>
      <c r="FA26" s="123"/>
      <c r="FB26" s="123"/>
      <c r="FC26" s="123"/>
      <c r="FD26" s="123"/>
      <c r="FE26" s="123"/>
      <c r="FF26" s="123"/>
      <c r="FG26" s="123"/>
      <c r="FH26" s="123"/>
      <c r="FI26" s="123"/>
      <c r="FJ26" s="123"/>
      <c r="FK26" s="123"/>
      <c r="FL26" s="123"/>
      <c r="FM26" s="123"/>
      <c r="FN26" s="123"/>
      <c r="FO26" s="123"/>
      <c r="FP26" s="123"/>
      <c r="FQ26" s="123"/>
      <c r="FR26" s="123"/>
      <c r="FS26" s="123"/>
      <c r="FT26" s="123"/>
      <c r="FU26" s="123"/>
      <c r="FV26" s="123"/>
      <c r="FW26" s="123"/>
      <c r="FX26" s="123"/>
      <c r="FY26" s="123"/>
      <c r="FZ26" s="123"/>
      <c r="GA26" s="123"/>
      <c r="GB26" s="123"/>
      <c r="GC26" s="123"/>
      <c r="GD26" s="123"/>
      <c r="GE26" s="123"/>
      <c r="GF26" s="123"/>
      <c r="GG26" s="123"/>
      <c r="GH26" s="123"/>
      <c r="GI26" s="123"/>
      <c r="GJ26" s="123"/>
      <c r="GK26" s="123"/>
      <c r="GL26" s="123"/>
      <c r="GM26" s="123"/>
      <c r="GN26" s="123"/>
      <c r="GO26" s="123"/>
      <c r="GP26" s="123"/>
      <c r="GQ26" s="123"/>
      <c r="GR26" s="123"/>
      <c r="GS26" s="123"/>
      <c r="GT26" s="123"/>
      <c r="GU26" s="123"/>
      <c r="GV26" s="123"/>
      <c r="GW26" s="123"/>
      <c r="GX26" s="123"/>
      <c r="GY26" s="123"/>
      <c r="GZ26" s="123"/>
      <c r="HA26" s="123"/>
      <c r="HB26" s="123"/>
      <c r="HC26" s="123"/>
      <c r="HD26" s="123"/>
      <c r="HE26" s="123"/>
      <c r="HF26" s="123"/>
      <c r="HG26" s="123"/>
      <c r="HH26" s="123"/>
      <c r="HI26" s="123"/>
      <c r="HJ26" s="123"/>
      <c r="HK26" s="123"/>
      <c r="HL26" s="123"/>
      <c r="HM26" s="123"/>
      <c r="HN26" s="123"/>
      <c r="HO26" s="123"/>
      <c r="HP26" s="123"/>
      <c r="HQ26" s="123"/>
      <c r="HR26" s="123"/>
      <c r="HS26" s="123"/>
      <c r="HT26" s="123"/>
      <c r="HU26" s="123"/>
      <c r="HV26" s="123"/>
      <c r="HW26" s="123"/>
      <c r="HX26" s="123"/>
      <c r="HY26" s="123"/>
      <c r="HZ26" s="123"/>
      <c r="IA26" s="123"/>
      <c r="IB26" s="123"/>
      <c r="IC26" s="123"/>
      <c r="ID26" s="123"/>
      <c r="IE26" s="123"/>
      <c r="IF26" s="123"/>
      <c r="IG26" s="123"/>
      <c r="IH26" s="123"/>
      <c r="II26" s="123"/>
      <c r="IJ26" s="123"/>
      <c r="IK26" s="123"/>
      <c r="IL26" s="123"/>
      <c r="IM26" s="123"/>
      <c r="IN26" s="123"/>
      <c r="IO26" s="123"/>
      <c r="IP26" s="123"/>
      <c r="IQ26" s="123"/>
      <c r="IR26" s="123"/>
      <c r="IS26" s="123"/>
      <c r="IT26" s="123"/>
      <c r="IU26" s="123"/>
      <c r="IV26" s="123"/>
      <c r="IW26" s="123"/>
      <c r="IX26" s="123"/>
      <c r="IY26" s="123"/>
      <c r="IZ26" s="123"/>
      <c r="JA26" s="123"/>
      <c r="JB26" s="123"/>
      <c r="JC26" s="123"/>
      <c r="JD26" s="123"/>
      <c r="JE26" s="123"/>
      <c r="JF26" s="123"/>
      <c r="JG26" s="123"/>
      <c r="JH26" s="123"/>
      <c r="JI26" s="123"/>
      <c r="JJ26" s="123"/>
      <c r="JK26" s="123"/>
      <c r="JL26" s="123"/>
      <c r="JM26" s="123"/>
      <c r="JN26" s="123"/>
      <c r="JO26" s="123"/>
      <c r="JP26" s="123"/>
      <c r="JQ26" s="123"/>
      <c r="JR26" s="123"/>
      <c r="JS26" s="123"/>
      <c r="JT26" s="123"/>
      <c r="JU26" s="123"/>
      <c r="JV26" s="123"/>
      <c r="JW26" s="123"/>
      <c r="JX26" s="123"/>
      <c r="JY26" s="123"/>
      <c r="JZ26" s="123"/>
      <c r="KA26" s="123"/>
      <c r="KB26" s="123"/>
      <c r="KC26" s="123"/>
      <c r="KD26" s="123"/>
      <c r="KE26" s="123"/>
      <c r="KF26" s="123"/>
      <c r="KG26" s="123"/>
      <c r="KH26" s="123"/>
      <c r="KI26" s="123"/>
      <c r="KJ26" s="123"/>
      <c r="KK26" s="123"/>
      <c r="KL26" s="123"/>
      <c r="KM26" s="123"/>
      <c r="KN26" s="123"/>
      <c r="KO26" s="123"/>
      <c r="KP26" s="123"/>
      <c r="KQ26" s="123"/>
      <c r="KR26" s="123"/>
      <c r="KS26" s="123"/>
      <c r="KT26" s="123"/>
      <c r="KU26" s="123"/>
      <c r="KV26" s="123"/>
      <c r="KW26" s="123"/>
      <c r="KX26" s="123"/>
      <c r="KY26" s="123"/>
      <c r="KZ26" s="123"/>
      <c r="LA26" s="123"/>
      <c r="LB26" s="123"/>
      <c r="LC26" s="123"/>
      <c r="LD26" s="123"/>
      <c r="LE26" s="123"/>
      <c r="LF26" s="123"/>
      <c r="LG26" s="123"/>
      <c r="LH26" s="123"/>
      <c r="LI26" s="123"/>
      <c r="LJ26" s="123"/>
      <c r="LK26" s="123"/>
      <c r="LL26" s="123"/>
      <c r="LM26" s="123"/>
      <c r="LN26" s="123"/>
      <c r="LO26" s="123"/>
      <c r="LP26" s="123"/>
      <c r="LQ26" s="123"/>
      <c r="LR26" s="123"/>
      <c r="LS26" s="123"/>
      <c r="LT26" s="123"/>
      <c r="LU26" s="123"/>
      <c r="LV26" s="123"/>
      <c r="LW26" s="123"/>
      <c r="LX26" s="123"/>
      <c r="LY26" s="123"/>
      <c r="LZ26" s="123"/>
      <c r="MA26" s="123"/>
      <c r="MB26" s="123"/>
      <c r="MC26" s="123"/>
      <c r="MD26" s="123"/>
      <c r="ME26" s="123"/>
      <c r="MF26" s="123"/>
      <c r="MG26" s="123"/>
      <c r="MH26" s="123"/>
      <c r="MI26" s="123"/>
      <c r="MJ26" s="123"/>
      <c r="MK26" s="123"/>
      <c r="ML26" s="123"/>
      <c r="MM26" s="123"/>
      <c r="MN26" s="123"/>
      <c r="MO26" s="123"/>
      <c r="MP26" s="123"/>
      <c r="MQ26" s="123"/>
      <c r="MR26" s="123"/>
      <c r="MS26" s="123"/>
      <c r="MT26" s="123"/>
      <c r="MU26" s="123"/>
      <c r="MV26" s="123"/>
      <c r="MW26" s="123"/>
      <c r="MX26" s="123"/>
      <c r="MY26" s="123"/>
      <c r="MZ26" s="123"/>
      <c r="NA26" s="123"/>
      <c r="NB26" s="123"/>
      <c r="NC26" s="123"/>
      <c r="ND26" s="123"/>
      <c r="NE26" s="123"/>
      <c r="NF26" s="123"/>
      <c r="NG26" s="123"/>
      <c r="NH26" s="123"/>
      <c r="NI26" s="123"/>
      <c r="NJ26" s="123"/>
      <c r="NK26" s="123"/>
      <c r="NL26" s="123"/>
      <c r="NM26" s="123"/>
      <c r="NN26" s="123"/>
      <c r="NO26" s="123"/>
      <c r="NP26" s="123"/>
      <c r="NQ26" s="123"/>
      <c r="NR26" s="123"/>
      <c r="NS26" s="123"/>
      <c r="NT26" s="123"/>
      <c r="NU26" s="123"/>
      <c r="NV26" s="123"/>
      <c r="NW26" s="123"/>
      <c r="NX26" s="123"/>
      <c r="NY26" s="123"/>
    </row>
    <row r="27" spans="1:389" s="122" customFormat="1" ht="12" hidden="1">
      <c r="A27" s="140"/>
      <c r="B27" s="137"/>
      <c r="C27" s="110">
        <v>2</v>
      </c>
      <c r="D27" s="111" t="str">
        <f t="shared" si="369"/>
        <v>1.14</v>
      </c>
      <c r="E27" s="113" t="s">
        <v>302</v>
      </c>
      <c r="F27" s="113"/>
      <c r="G27" s="113"/>
      <c r="H27" s="114" t="str">
        <f>D29</f>
        <v>1.16</v>
      </c>
      <c r="I27" s="114"/>
      <c r="J27" s="114"/>
      <c r="K27" s="115"/>
      <c r="L27" s="115"/>
      <c r="M27" s="116"/>
      <c r="N27" s="124"/>
      <c r="O27" s="125"/>
      <c r="P27" s="129"/>
      <c r="Q27" s="118">
        <f ca="1">IF(K27&lt;&gt;"",K27,IF(OR(H27&lt;&gt;"",I27&lt;&gt;"",J27&lt;&gt;""),WORKDAY.INTL(MAX(IFERROR(INDEX(R:R,MATCH(H27,D:D,0)),0),IFERROR(INDEX(R:R,MATCH(I27,D:D,0)),0),IFERROR(INDEX(R:R,MATCH(J27,D:D,0)),0)),1,weekend,holidays),IF(L27&lt;&gt;"",IF(M27&lt;&gt;"",WORKDAY.INTL(L27,-(MAX(M27,1)-1),weekend,holidays),L27-(MAX(N27,1)-1))," - ")))</f>
        <v>43515</v>
      </c>
      <c r="R27" s="118">
        <f t="shared" ca="1" si="370"/>
        <v>43515</v>
      </c>
      <c r="S27" s="119"/>
      <c r="T27" s="119"/>
      <c r="U27" s="120"/>
      <c r="V27" s="119"/>
      <c r="W27" s="121"/>
      <c r="X27" s="121"/>
      <c r="Z27" s="123"/>
      <c r="AA27" s="123"/>
      <c r="AB27" s="123"/>
      <c r="AC27" s="123"/>
      <c r="AD27" s="123"/>
      <c r="AE27" s="123"/>
      <c r="AF27" s="123"/>
      <c r="AG27" s="123"/>
      <c r="AH27" s="123"/>
      <c r="AI27" s="123"/>
      <c r="AJ27" s="123"/>
      <c r="AK27" s="123"/>
      <c r="AL27" s="123"/>
      <c r="AM27" s="123"/>
      <c r="AN27" s="123"/>
      <c r="AO27" s="123"/>
      <c r="AP27" s="123"/>
      <c r="AQ27" s="123"/>
      <c r="AR27" s="123"/>
      <c r="AS27" s="123"/>
      <c r="AT27" s="123"/>
      <c r="AU27" s="123"/>
      <c r="AV27" s="123"/>
      <c r="AW27" s="123"/>
      <c r="AX27" s="123"/>
      <c r="AY27" s="123"/>
      <c r="AZ27" s="123"/>
      <c r="BA27" s="123"/>
      <c r="BB27" s="123"/>
      <c r="BC27" s="123"/>
      <c r="BD27" s="123"/>
      <c r="BE27" s="123"/>
      <c r="BF27" s="123"/>
      <c r="BG27" s="123"/>
      <c r="BH27" s="123"/>
      <c r="BI27" s="123"/>
      <c r="BJ27" s="123"/>
      <c r="BK27" s="123"/>
      <c r="BL27" s="123"/>
      <c r="BM27" s="123"/>
      <c r="BN27" s="123"/>
      <c r="BO27" s="123"/>
      <c r="BP27" s="123"/>
      <c r="BQ27" s="123"/>
      <c r="BR27" s="123"/>
      <c r="BS27" s="123"/>
      <c r="BT27" s="123"/>
      <c r="BU27" s="123"/>
      <c r="BV27" s="123"/>
      <c r="BW27" s="123"/>
      <c r="BX27" s="123"/>
      <c r="BY27" s="123"/>
      <c r="BZ27" s="123"/>
      <c r="CA27" s="123"/>
      <c r="CB27" s="123"/>
      <c r="CC27" s="123"/>
      <c r="CD27" s="123"/>
      <c r="CE27" s="123"/>
      <c r="CF27" s="123"/>
      <c r="CG27" s="123"/>
      <c r="CH27" s="123"/>
      <c r="CI27" s="123"/>
      <c r="CJ27" s="123"/>
      <c r="CK27" s="123"/>
      <c r="CL27" s="123"/>
      <c r="CM27" s="123"/>
      <c r="CN27" s="123"/>
      <c r="CO27" s="123"/>
      <c r="CP27" s="123"/>
      <c r="CQ27" s="123"/>
      <c r="CR27" s="123"/>
      <c r="CS27" s="123"/>
      <c r="CT27" s="123"/>
      <c r="CU27" s="123"/>
      <c r="CV27" s="123"/>
      <c r="CW27" s="123"/>
      <c r="CX27" s="123"/>
      <c r="CY27" s="123"/>
      <c r="CZ27" s="123"/>
      <c r="DA27" s="123"/>
      <c r="DB27" s="123"/>
      <c r="DC27" s="123"/>
      <c r="DD27" s="123"/>
      <c r="DE27" s="123"/>
      <c r="DF27" s="123"/>
      <c r="DG27" s="123"/>
      <c r="DH27" s="123"/>
      <c r="DI27" s="123"/>
      <c r="DJ27" s="123"/>
      <c r="DK27" s="123"/>
      <c r="DL27" s="123"/>
      <c r="DM27" s="123"/>
      <c r="DN27" s="123"/>
      <c r="DO27" s="123"/>
      <c r="DP27" s="123"/>
      <c r="DQ27" s="123"/>
      <c r="DR27" s="123"/>
      <c r="DS27" s="123"/>
      <c r="DT27" s="123"/>
      <c r="DU27" s="123"/>
      <c r="DV27" s="123"/>
      <c r="DW27" s="123"/>
      <c r="DX27" s="123"/>
      <c r="DY27" s="123"/>
      <c r="DZ27" s="123"/>
      <c r="EA27" s="123"/>
      <c r="EB27" s="123"/>
      <c r="EC27" s="123"/>
      <c r="ED27" s="123"/>
      <c r="EE27" s="123"/>
      <c r="EF27" s="123"/>
      <c r="EG27" s="123"/>
      <c r="EH27" s="123"/>
      <c r="EI27" s="123"/>
      <c r="EJ27" s="123"/>
      <c r="EK27" s="123"/>
      <c r="EL27" s="123"/>
      <c r="EM27" s="123"/>
      <c r="EN27" s="123"/>
      <c r="EO27" s="123"/>
      <c r="EP27" s="123"/>
      <c r="EQ27" s="123"/>
      <c r="ER27" s="123"/>
      <c r="ES27" s="123"/>
      <c r="ET27" s="123"/>
      <c r="EU27" s="123"/>
      <c r="EV27" s="123"/>
      <c r="EW27" s="123"/>
      <c r="EX27" s="123"/>
      <c r="EY27" s="123"/>
      <c r="EZ27" s="123"/>
      <c r="FA27" s="123"/>
      <c r="FB27" s="123"/>
      <c r="FC27" s="123"/>
      <c r="FD27" s="123"/>
      <c r="FE27" s="123"/>
      <c r="FF27" s="123"/>
      <c r="FG27" s="123"/>
      <c r="FH27" s="123"/>
      <c r="FI27" s="123"/>
      <c r="FJ27" s="123"/>
      <c r="FK27" s="123"/>
      <c r="FL27" s="123"/>
      <c r="FM27" s="123"/>
      <c r="FN27" s="123"/>
      <c r="FO27" s="123"/>
      <c r="FP27" s="123"/>
      <c r="FQ27" s="123"/>
      <c r="FR27" s="123"/>
      <c r="FS27" s="123"/>
      <c r="FT27" s="123"/>
      <c r="FU27" s="123"/>
      <c r="FV27" s="123"/>
      <c r="FW27" s="123"/>
      <c r="FX27" s="123"/>
      <c r="FY27" s="123"/>
      <c r="FZ27" s="123"/>
      <c r="GA27" s="123"/>
      <c r="GB27" s="123"/>
      <c r="GC27" s="123"/>
      <c r="GD27" s="123"/>
      <c r="GE27" s="123"/>
      <c r="GF27" s="123"/>
      <c r="GG27" s="123"/>
      <c r="GH27" s="123"/>
      <c r="GI27" s="123"/>
      <c r="GJ27" s="123"/>
      <c r="GK27" s="123"/>
      <c r="GL27" s="123"/>
      <c r="GM27" s="123"/>
      <c r="GN27" s="123"/>
      <c r="GO27" s="123"/>
      <c r="GP27" s="123"/>
      <c r="GQ27" s="123"/>
      <c r="GR27" s="123"/>
      <c r="GS27" s="123"/>
      <c r="GT27" s="123"/>
      <c r="GU27" s="123"/>
      <c r="GV27" s="123"/>
      <c r="GW27" s="123"/>
      <c r="GX27" s="123"/>
      <c r="GY27" s="123"/>
      <c r="GZ27" s="123"/>
      <c r="HA27" s="123"/>
      <c r="HB27" s="123"/>
      <c r="HC27" s="123"/>
      <c r="HD27" s="123"/>
      <c r="HE27" s="123"/>
      <c r="HF27" s="123"/>
      <c r="HG27" s="123"/>
      <c r="HH27" s="123"/>
      <c r="HI27" s="123"/>
      <c r="HJ27" s="123"/>
      <c r="HK27" s="123"/>
      <c r="HL27" s="123"/>
      <c r="HM27" s="123"/>
      <c r="HN27" s="123"/>
      <c r="HO27" s="123"/>
      <c r="HP27" s="123"/>
      <c r="HQ27" s="123"/>
      <c r="HR27" s="123"/>
      <c r="HS27" s="123"/>
      <c r="HT27" s="123"/>
      <c r="HU27" s="123"/>
      <c r="HV27" s="123"/>
      <c r="HW27" s="123"/>
      <c r="HX27" s="123"/>
      <c r="HY27" s="123"/>
      <c r="HZ27" s="123"/>
      <c r="IA27" s="123"/>
      <c r="IB27" s="123"/>
      <c r="IC27" s="123"/>
      <c r="ID27" s="123"/>
      <c r="IE27" s="123"/>
      <c r="IF27" s="123"/>
      <c r="IG27" s="123"/>
      <c r="IH27" s="123"/>
      <c r="II27" s="123"/>
      <c r="IJ27" s="123"/>
      <c r="IK27" s="123"/>
      <c r="IL27" s="123"/>
      <c r="IM27" s="123"/>
      <c r="IN27" s="123"/>
      <c r="IO27" s="123"/>
      <c r="IP27" s="123"/>
      <c r="IQ27" s="123"/>
      <c r="IR27" s="123"/>
      <c r="IS27" s="123"/>
      <c r="IT27" s="123"/>
      <c r="IU27" s="123"/>
      <c r="IV27" s="123"/>
      <c r="IW27" s="123"/>
      <c r="IX27" s="123"/>
      <c r="IY27" s="123"/>
      <c r="IZ27" s="123"/>
      <c r="JA27" s="123"/>
      <c r="JB27" s="123"/>
      <c r="JC27" s="123"/>
      <c r="JD27" s="123"/>
      <c r="JE27" s="123"/>
      <c r="JF27" s="123"/>
      <c r="JG27" s="123"/>
      <c r="JH27" s="123"/>
      <c r="JI27" s="123"/>
      <c r="JJ27" s="123"/>
      <c r="JK27" s="123"/>
      <c r="JL27" s="123"/>
      <c r="JM27" s="123"/>
      <c r="JN27" s="123"/>
      <c r="JO27" s="123"/>
      <c r="JP27" s="123"/>
      <c r="JQ27" s="123"/>
      <c r="JR27" s="123"/>
      <c r="JS27" s="123"/>
      <c r="JT27" s="123"/>
      <c r="JU27" s="123"/>
      <c r="JV27" s="123"/>
      <c r="JW27" s="123"/>
      <c r="JX27" s="123"/>
      <c r="JY27" s="123"/>
      <c r="JZ27" s="123"/>
      <c r="KA27" s="123"/>
      <c r="KB27" s="123"/>
      <c r="KC27" s="123"/>
      <c r="KD27" s="123"/>
      <c r="KE27" s="123"/>
      <c r="KF27" s="123"/>
      <c r="KG27" s="123"/>
      <c r="KH27" s="123"/>
      <c r="KI27" s="123"/>
      <c r="KJ27" s="123"/>
      <c r="KK27" s="123"/>
      <c r="KL27" s="123"/>
      <c r="KM27" s="123"/>
      <c r="KN27" s="123"/>
      <c r="KO27" s="123"/>
      <c r="KP27" s="123"/>
      <c r="KQ27" s="123"/>
      <c r="KR27" s="123"/>
      <c r="KS27" s="123"/>
      <c r="KT27" s="123"/>
      <c r="KU27" s="123"/>
      <c r="KV27" s="123"/>
      <c r="KW27" s="123"/>
      <c r="KX27" s="123"/>
      <c r="KY27" s="123"/>
      <c r="KZ27" s="123"/>
      <c r="LA27" s="123"/>
      <c r="LB27" s="123"/>
      <c r="LC27" s="123"/>
      <c r="LD27" s="123"/>
      <c r="LE27" s="123"/>
      <c r="LF27" s="123"/>
      <c r="LG27" s="123"/>
      <c r="LH27" s="123"/>
      <c r="LI27" s="123"/>
      <c r="LJ27" s="123"/>
      <c r="LK27" s="123"/>
      <c r="LL27" s="123"/>
      <c r="LM27" s="123"/>
      <c r="LN27" s="123"/>
      <c r="LO27" s="123"/>
      <c r="LP27" s="123"/>
      <c r="LQ27" s="123"/>
      <c r="LR27" s="123"/>
      <c r="LS27" s="123"/>
      <c r="LT27" s="123"/>
      <c r="LU27" s="123"/>
      <c r="LV27" s="123"/>
      <c r="LW27" s="123"/>
      <c r="LX27" s="123"/>
      <c r="LY27" s="123"/>
      <c r="LZ27" s="123"/>
      <c r="MA27" s="123"/>
      <c r="MB27" s="123"/>
      <c r="MC27" s="123"/>
      <c r="MD27" s="123"/>
      <c r="ME27" s="123"/>
      <c r="MF27" s="123"/>
      <c r="MG27" s="123"/>
      <c r="MH27" s="123"/>
      <c r="MI27" s="123"/>
      <c r="MJ27" s="123"/>
      <c r="MK27" s="123"/>
      <c r="ML27" s="123"/>
      <c r="MM27" s="123"/>
      <c r="MN27" s="123"/>
      <c r="MO27" s="123"/>
      <c r="MP27" s="123"/>
      <c r="MQ27" s="123"/>
      <c r="MR27" s="123"/>
      <c r="MS27" s="123"/>
      <c r="MT27" s="123"/>
      <c r="MU27" s="123"/>
      <c r="MV27" s="123"/>
      <c r="MW27" s="123"/>
      <c r="MX27" s="123"/>
      <c r="MY27" s="123"/>
      <c r="MZ27" s="123"/>
      <c r="NA27" s="123"/>
      <c r="NB27" s="123"/>
      <c r="NC27" s="123"/>
      <c r="ND27" s="123"/>
      <c r="NE27" s="123"/>
      <c r="NF27" s="123"/>
      <c r="NG27" s="123"/>
      <c r="NH27" s="123"/>
      <c r="NI27" s="123"/>
      <c r="NJ27" s="123"/>
      <c r="NK27" s="123"/>
      <c r="NL27" s="123"/>
      <c r="NM27" s="123"/>
      <c r="NN27" s="123"/>
      <c r="NO27" s="123"/>
      <c r="NP27" s="123"/>
      <c r="NQ27" s="123"/>
      <c r="NR27" s="123"/>
      <c r="NS27" s="123"/>
      <c r="NT27" s="123"/>
      <c r="NU27" s="123"/>
      <c r="NV27" s="123"/>
      <c r="NW27" s="123"/>
      <c r="NX27" s="123"/>
      <c r="NY27" s="123"/>
    </row>
    <row r="28" spans="1:389" s="122" customFormat="1" ht="12" hidden="1">
      <c r="A28" s="140"/>
      <c r="B28" s="137"/>
      <c r="C28" s="110">
        <v>2</v>
      </c>
      <c r="D28" s="111" t="str">
        <f t="shared" si="369"/>
        <v>1.15</v>
      </c>
      <c r="E28" s="113" t="s">
        <v>303</v>
      </c>
      <c r="F28" s="113"/>
      <c r="G28" s="113"/>
      <c r="H28" s="114" t="str">
        <f>D29</f>
        <v>1.16</v>
      </c>
      <c r="I28" s="114"/>
      <c r="J28" s="114"/>
      <c r="K28" s="115"/>
      <c r="L28" s="115"/>
      <c r="M28" s="116"/>
      <c r="N28" s="124"/>
      <c r="O28" s="125"/>
      <c r="P28" s="129"/>
      <c r="Q28" s="118">
        <f ca="1">IF(K28&lt;&gt;"",K28,IF(OR(H28&lt;&gt;"",I28&lt;&gt;"",J28&lt;&gt;""),WORKDAY.INTL(MAX(IFERROR(INDEX(R:R,MATCH(H28,D:D,0)),0),IFERROR(INDEX(R:R,MATCH(I28,D:D,0)),0),IFERROR(INDEX(R:R,MATCH(J28,D:D,0)),0)),1,weekend,holidays),IF(L28&lt;&gt;"",IF(M28&lt;&gt;"",WORKDAY.INTL(L28,-(MAX(M28,1)-1),weekend,holidays),L28-(MAX(N28,1)-1))," - ")))</f>
        <v>43515</v>
      </c>
      <c r="R28" s="118">
        <f t="shared" ca="1" si="370"/>
        <v>43515</v>
      </c>
      <c r="S28" s="119"/>
      <c r="T28" s="119"/>
      <c r="U28" s="120"/>
      <c r="V28" s="119"/>
      <c r="W28" s="121"/>
      <c r="X28" s="121"/>
      <c r="Z28" s="123"/>
      <c r="AA28" s="123"/>
      <c r="AB28" s="123"/>
      <c r="AC28" s="123"/>
      <c r="AD28" s="123"/>
      <c r="AE28" s="123"/>
      <c r="AF28" s="123"/>
      <c r="AG28" s="123"/>
      <c r="AH28" s="123"/>
      <c r="AI28" s="123"/>
      <c r="AJ28" s="123"/>
      <c r="AK28" s="123"/>
      <c r="AL28" s="123"/>
      <c r="AM28" s="123"/>
      <c r="AN28" s="123"/>
      <c r="AO28" s="123"/>
      <c r="AP28" s="123"/>
      <c r="AQ28" s="123"/>
      <c r="AR28" s="123"/>
      <c r="AS28" s="123"/>
      <c r="AT28" s="123"/>
      <c r="AU28" s="123"/>
      <c r="AV28" s="123"/>
      <c r="AW28" s="123"/>
      <c r="AX28" s="123"/>
      <c r="AY28" s="123"/>
      <c r="AZ28" s="123"/>
      <c r="BA28" s="123"/>
      <c r="BB28" s="123"/>
      <c r="BC28" s="123"/>
      <c r="BD28" s="123"/>
      <c r="BE28" s="123"/>
      <c r="BF28" s="123"/>
      <c r="BG28" s="123"/>
      <c r="BH28" s="123"/>
      <c r="BI28" s="123"/>
      <c r="BJ28" s="123"/>
      <c r="BK28" s="123"/>
      <c r="BL28" s="123"/>
      <c r="BM28" s="123"/>
      <c r="BN28" s="123"/>
      <c r="BO28" s="123"/>
      <c r="BP28" s="123"/>
      <c r="BQ28" s="123"/>
      <c r="BR28" s="123"/>
      <c r="BS28" s="123"/>
      <c r="BT28" s="123"/>
      <c r="BU28" s="123"/>
      <c r="BV28" s="123"/>
      <c r="BW28" s="123"/>
      <c r="BX28" s="123"/>
      <c r="BY28" s="123"/>
      <c r="BZ28" s="123"/>
      <c r="CA28" s="123"/>
      <c r="CB28" s="123"/>
      <c r="CC28" s="123"/>
      <c r="CD28" s="123"/>
      <c r="CE28" s="123"/>
      <c r="CF28" s="123"/>
      <c r="CG28" s="123"/>
      <c r="CH28" s="123"/>
      <c r="CI28" s="123"/>
      <c r="CJ28" s="123"/>
      <c r="CK28" s="123"/>
      <c r="CL28" s="123"/>
      <c r="CM28" s="123"/>
      <c r="CN28" s="123"/>
      <c r="CO28" s="123"/>
      <c r="CP28" s="123"/>
      <c r="CQ28" s="123"/>
      <c r="CR28" s="123"/>
      <c r="CS28" s="123"/>
      <c r="CT28" s="123"/>
      <c r="CU28" s="123"/>
      <c r="CV28" s="123"/>
      <c r="CW28" s="123"/>
      <c r="CX28" s="123"/>
      <c r="CY28" s="123"/>
      <c r="CZ28" s="123"/>
      <c r="DA28" s="123"/>
      <c r="DB28" s="123"/>
      <c r="DC28" s="123"/>
      <c r="DD28" s="123"/>
      <c r="DE28" s="123"/>
      <c r="DF28" s="123"/>
      <c r="DG28" s="123"/>
      <c r="DH28" s="123"/>
      <c r="DI28" s="123"/>
      <c r="DJ28" s="123"/>
      <c r="DK28" s="123"/>
      <c r="DL28" s="123"/>
      <c r="DM28" s="123"/>
      <c r="DN28" s="123"/>
      <c r="DO28" s="123"/>
      <c r="DP28" s="123"/>
      <c r="DQ28" s="123"/>
      <c r="DR28" s="123"/>
      <c r="DS28" s="123"/>
      <c r="DT28" s="123"/>
      <c r="DU28" s="123"/>
      <c r="DV28" s="123"/>
      <c r="DW28" s="123"/>
      <c r="DX28" s="123"/>
      <c r="DY28" s="123"/>
      <c r="DZ28" s="123"/>
      <c r="EA28" s="123"/>
      <c r="EB28" s="123"/>
      <c r="EC28" s="123"/>
      <c r="ED28" s="123"/>
      <c r="EE28" s="123"/>
      <c r="EF28" s="123"/>
      <c r="EG28" s="123"/>
      <c r="EH28" s="123"/>
      <c r="EI28" s="123"/>
      <c r="EJ28" s="123"/>
      <c r="EK28" s="123"/>
      <c r="EL28" s="123"/>
      <c r="EM28" s="123"/>
      <c r="EN28" s="123"/>
      <c r="EO28" s="123"/>
      <c r="EP28" s="123"/>
      <c r="EQ28" s="123"/>
      <c r="ER28" s="123"/>
      <c r="ES28" s="123"/>
      <c r="ET28" s="123"/>
      <c r="EU28" s="123"/>
      <c r="EV28" s="123"/>
      <c r="EW28" s="123"/>
      <c r="EX28" s="123"/>
      <c r="EY28" s="123"/>
      <c r="EZ28" s="123"/>
      <c r="FA28" s="123"/>
      <c r="FB28" s="123"/>
      <c r="FC28" s="123"/>
      <c r="FD28" s="123"/>
      <c r="FE28" s="123"/>
      <c r="FF28" s="123"/>
      <c r="FG28" s="123"/>
      <c r="FH28" s="123"/>
      <c r="FI28" s="123"/>
      <c r="FJ28" s="123"/>
      <c r="FK28" s="123"/>
      <c r="FL28" s="123"/>
      <c r="FM28" s="123"/>
      <c r="FN28" s="123"/>
      <c r="FO28" s="123"/>
      <c r="FP28" s="123"/>
      <c r="FQ28" s="123"/>
      <c r="FR28" s="123"/>
      <c r="FS28" s="123"/>
      <c r="FT28" s="123"/>
      <c r="FU28" s="123"/>
      <c r="FV28" s="123"/>
      <c r="FW28" s="123"/>
      <c r="FX28" s="123"/>
      <c r="FY28" s="123"/>
      <c r="FZ28" s="123"/>
      <c r="GA28" s="123"/>
      <c r="GB28" s="123"/>
      <c r="GC28" s="123"/>
      <c r="GD28" s="123"/>
      <c r="GE28" s="123"/>
      <c r="GF28" s="123"/>
      <c r="GG28" s="123"/>
      <c r="GH28" s="123"/>
      <c r="GI28" s="123"/>
      <c r="GJ28" s="123"/>
      <c r="GK28" s="123"/>
      <c r="GL28" s="123"/>
      <c r="GM28" s="123"/>
      <c r="GN28" s="123"/>
      <c r="GO28" s="123"/>
      <c r="GP28" s="123"/>
      <c r="GQ28" s="123"/>
      <c r="GR28" s="123"/>
      <c r="GS28" s="123"/>
      <c r="GT28" s="123"/>
      <c r="GU28" s="123"/>
      <c r="GV28" s="123"/>
      <c r="GW28" s="123"/>
      <c r="GX28" s="123"/>
      <c r="GY28" s="123"/>
      <c r="GZ28" s="123"/>
      <c r="HA28" s="123"/>
      <c r="HB28" s="123"/>
      <c r="HC28" s="123"/>
      <c r="HD28" s="123"/>
      <c r="HE28" s="123"/>
      <c r="HF28" s="123"/>
      <c r="HG28" s="123"/>
      <c r="HH28" s="123"/>
      <c r="HI28" s="123"/>
      <c r="HJ28" s="123"/>
      <c r="HK28" s="123"/>
      <c r="HL28" s="123"/>
      <c r="HM28" s="123"/>
      <c r="HN28" s="123"/>
      <c r="HO28" s="123"/>
      <c r="HP28" s="123"/>
      <c r="HQ28" s="123"/>
      <c r="HR28" s="123"/>
      <c r="HS28" s="123"/>
      <c r="HT28" s="123"/>
      <c r="HU28" s="123"/>
      <c r="HV28" s="123"/>
      <c r="HW28" s="123"/>
      <c r="HX28" s="123"/>
      <c r="HY28" s="123"/>
      <c r="HZ28" s="123"/>
      <c r="IA28" s="123"/>
      <c r="IB28" s="123"/>
      <c r="IC28" s="123"/>
      <c r="ID28" s="123"/>
      <c r="IE28" s="123"/>
      <c r="IF28" s="123"/>
      <c r="IG28" s="123"/>
      <c r="IH28" s="123"/>
      <c r="II28" s="123"/>
      <c r="IJ28" s="123"/>
      <c r="IK28" s="123"/>
      <c r="IL28" s="123"/>
      <c r="IM28" s="123"/>
      <c r="IN28" s="123"/>
      <c r="IO28" s="123"/>
      <c r="IP28" s="123"/>
      <c r="IQ28" s="123"/>
      <c r="IR28" s="123"/>
      <c r="IS28" s="123"/>
      <c r="IT28" s="123"/>
      <c r="IU28" s="123"/>
      <c r="IV28" s="123"/>
      <c r="IW28" s="123"/>
      <c r="IX28" s="123"/>
      <c r="IY28" s="123"/>
      <c r="IZ28" s="123"/>
      <c r="JA28" s="123"/>
      <c r="JB28" s="123"/>
      <c r="JC28" s="123"/>
      <c r="JD28" s="123"/>
      <c r="JE28" s="123"/>
      <c r="JF28" s="123"/>
      <c r="JG28" s="123"/>
      <c r="JH28" s="123"/>
      <c r="JI28" s="123"/>
      <c r="JJ28" s="123"/>
      <c r="JK28" s="123"/>
      <c r="JL28" s="123"/>
      <c r="JM28" s="123"/>
      <c r="JN28" s="123"/>
      <c r="JO28" s="123"/>
      <c r="JP28" s="123"/>
      <c r="JQ28" s="123"/>
      <c r="JR28" s="123"/>
      <c r="JS28" s="123"/>
      <c r="JT28" s="123"/>
      <c r="JU28" s="123"/>
      <c r="JV28" s="123"/>
      <c r="JW28" s="123"/>
      <c r="JX28" s="123"/>
      <c r="JY28" s="123"/>
      <c r="JZ28" s="123"/>
      <c r="KA28" s="123"/>
      <c r="KB28" s="123"/>
      <c r="KC28" s="123"/>
      <c r="KD28" s="123"/>
      <c r="KE28" s="123"/>
      <c r="KF28" s="123"/>
      <c r="KG28" s="123"/>
      <c r="KH28" s="123"/>
      <c r="KI28" s="123"/>
      <c r="KJ28" s="123"/>
      <c r="KK28" s="123"/>
      <c r="KL28" s="123"/>
      <c r="KM28" s="123"/>
      <c r="KN28" s="123"/>
      <c r="KO28" s="123"/>
      <c r="KP28" s="123"/>
      <c r="KQ28" s="123"/>
      <c r="KR28" s="123"/>
      <c r="KS28" s="123"/>
      <c r="KT28" s="123"/>
      <c r="KU28" s="123"/>
      <c r="KV28" s="123"/>
      <c r="KW28" s="123"/>
      <c r="KX28" s="123"/>
      <c r="KY28" s="123"/>
      <c r="KZ28" s="123"/>
      <c r="LA28" s="123"/>
      <c r="LB28" s="123"/>
      <c r="LC28" s="123"/>
      <c r="LD28" s="123"/>
      <c r="LE28" s="123"/>
      <c r="LF28" s="123"/>
      <c r="LG28" s="123"/>
      <c r="LH28" s="123"/>
      <c r="LI28" s="123"/>
      <c r="LJ28" s="123"/>
      <c r="LK28" s="123"/>
      <c r="LL28" s="123"/>
      <c r="LM28" s="123"/>
      <c r="LN28" s="123"/>
      <c r="LO28" s="123"/>
      <c r="LP28" s="123"/>
      <c r="LQ28" s="123"/>
      <c r="LR28" s="123"/>
      <c r="LS28" s="123"/>
      <c r="LT28" s="123"/>
      <c r="LU28" s="123"/>
      <c r="LV28" s="123"/>
      <c r="LW28" s="123"/>
      <c r="LX28" s="123"/>
      <c r="LY28" s="123"/>
      <c r="LZ28" s="123"/>
      <c r="MA28" s="123"/>
      <c r="MB28" s="123"/>
      <c r="MC28" s="123"/>
      <c r="MD28" s="123"/>
      <c r="ME28" s="123"/>
      <c r="MF28" s="123"/>
      <c r="MG28" s="123"/>
      <c r="MH28" s="123"/>
      <c r="MI28" s="123"/>
      <c r="MJ28" s="123"/>
      <c r="MK28" s="123"/>
      <c r="ML28" s="123"/>
      <c r="MM28" s="123"/>
      <c r="MN28" s="123"/>
      <c r="MO28" s="123"/>
      <c r="MP28" s="123"/>
      <c r="MQ28" s="123"/>
      <c r="MR28" s="123"/>
      <c r="MS28" s="123"/>
      <c r="MT28" s="123"/>
      <c r="MU28" s="123"/>
      <c r="MV28" s="123"/>
      <c r="MW28" s="123"/>
      <c r="MX28" s="123"/>
      <c r="MY28" s="123"/>
      <c r="MZ28" s="123"/>
      <c r="NA28" s="123"/>
      <c r="NB28" s="123"/>
      <c r="NC28" s="123"/>
      <c r="ND28" s="123"/>
      <c r="NE28" s="123"/>
      <c r="NF28" s="123"/>
      <c r="NG28" s="123"/>
      <c r="NH28" s="123"/>
      <c r="NI28" s="123"/>
      <c r="NJ28" s="123"/>
      <c r="NK28" s="123"/>
      <c r="NL28" s="123"/>
      <c r="NM28" s="123"/>
      <c r="NN28" s="123"/>
      <c r="NO28" s="123"/>
      <c r="NP28" s="123"/>
      <c r="NQ28" s="123"/>
      <c r="NR28" s="123"/>
      <c r="NS28" s="123"/>
      <c r="NT28" s="123"/>
      <c r="NU28" s="123"/>
      <c r="NV28" s="123"/>
      <c r="NW28" s="123"/>
      <c r="NX28" s="123"/>
      <c r="NY28" s="123"/>
    </row>
    <row r="29" spans="1:389" s="122" customFormat="1" ht="12" hidden="1">
      <c r="A29" s="140"/>
      <c r="B29" s="137"/>
      <c r="C29" s="110">
        <v>2</v>
      </c>
      <c r="D29" s="111" t="str">
        <f t="shared" si="369"/>
        <v>1.16</v>
      </c>
      <c r="E29" s="113" t="s">
        <v>283</v>
      </c>
      <c r="F29" s="113"/>
      <c r="G29" s="113"/>
      <c r="H29" s="114"/>
      <c r="I29" s="114"/>
      <c r="J29" s="114"/>
      <c r="K29" s="115"/>
      <c r="L29" s="115">
        <v>43514</v>
      </c>
      <c r="M29" s="116"/>
      <c r="N29" s="124"/>
      <c r="O29" s="125"/>
      <c r="P29" s="129"/>
      <c r="Q29" s="118">
        <f>IF(K29&lt;&gt;"",K29,IF(OR(H29&lt;&gt;"",I29&lt;&gt;"",J29&lt;&gt;""),WORKDAY.INTL(MAX(IFERROR(INDEX(R:R,MATCH(H29,D:D,0)),0),IFERROR(INDEX(R:R,MATCH(I29,D:D,0)),0),IFERROR(INDEX(R:R,MATCH(J29,D:D,0)),0)),1,weekend,holidays),IF(L29&lt;&gt;"",IF(M29&lt;&gt;"",WORKDAY.INTL(L29,-(MAX(M29,1)-1),weekend,holidays),L29-(MAX(N29,1)-1))," - ")))</f>
        <v>43514</v>
      </c>
      <c r="R29" s="118">
        <f t="shared" ref="R29:R45" si="372">IF(L29&lt;&gt;"",L29,IF(Q29=" - "," - ",IF(M29&lt;&gt;"",WORKDAY.INTL(Q29,M29-1,weekend,holidays),Q29+MAX(N29,1)-1)))</f>
        <v>43514</v>
      </c>
      <c r="S29" s="119"/>
      <c r="T29" s="119"/>
      <c r="U29" s="120"/>
      <c r="V29" s="119"/>
      <c r="W29" s="121"/>
      <c r="X29" s="121"/>
      <c r="Z29" s="123"/>
      <c r="AA29" s="123"/>
      <c r="AB29" s="123"/>
      <c r="AC29" s="123"/>
      <c r="AD29" s="123"/>
      <c r="AE29" s="123"/>
      <c r="AF29" s="123"/>
      <c r="AG29" s="123"/>
      <c r="AH29" s="123"/>
      <c r="AI29" s="123"/>
      <c r="AJ29" s="123"/>
      <c r="AK29" s="123"/>
      <c r="AL29" s="123"/>
      <c r="AM29" s="123"/>
      <c r="AN29" s="123"/>
      <c r="AO29" s="123"/>
      <c r="AP29" s="123"/>
      <c r="AQ29" s="123"/>
      <c r="AR29" s="123"/>
      <c r="AS29" s="123"/>
      <c r="AT29" s="123"/>
      <c r="AU29" s="123"/>
      <c r="AV29" s="123"/>
      <c r="AW29" s="123"/>
      <c r="AX29" s="123"/>
      <c r="AY29" s="123"/>
      <c r="AZ29" s="123"/>
      <c r="BA29" s="123"/>
      <c r="BB29" s="123"/>
      <c r="BC29" s="123"/>
      <c r="BD29" s="123"/>
      <c r="BE29" s="123"/>
      <c r="BF29" s="123"/>
      <c r="BG29" s="123"/>
      <c r="BH29" s="123"/>
      <c r="BI29" s="123"/>
      <c r="BJ29" s="123"/>
      <c r="BK29" s="123"/>
      <c r="BL29" s="123"/>
      <c r="BM29" s="123"/>
      <c r="BN29" s="123"/>
      <c r="BO29" s="123"/>
      <c r="BP29" s="123"/>
      <c r="BQ29" s="123"/>
      <c r="BR29" s="123"/>
      <c r="BS29" s="123"/>
      <c r="BT29" s="123"/>
      <c r="BU29" s="123"/>
      <c r="BV29" s="123"/>
      <c r="BW29" s="123"/>
      <c r="BX29" s="123"/>
      <c r="BY29" s="123"/>
      <c r="BZ29" s="123"/>
      <c r="CA29" s="123"/>
      <c r="CB29" s="123"/>
      <c r="CC29" s="123"/>
      <c r="CD29" s="123"/>
      <c r="CE29" s="123"/>
      <c r="CF29" s="123"/>
      <c r="CG29" s="123"/>
      <c r="CH29" s="123"/>
      <c r="CI29" s="123"/>
      <c r="CJ29" s="123"/>
      <c r="CK29" s="123"/>
      <c r="CL29" s="123"/>
      <c r="CM29" s="123"/>
      <c r="CN29" s="123"/>
      <c r="CO29" s="123"/>
      <c r="CP29" s="123"/>
      <c r="CQ29" s="123"/>
      <c r="CR29" s="123"/>
      <c r="CS29" s="123"/>
      <c r="CT29" s="123"/>
      <c r="CU29" s="123"/>
      <c r="CV29" s="123"/>
      <c r="CW29" s="123"/>
      <c r="CX29" s="123"/>
      <c r="CY29" s="123"/>
      <c r="CZ29" s="123"/>
      <c r="DA29" s="123"/>
      <c r="DB29" s="123"/>
      <c r="DC29" s="123"/>
      <c r="DD29" s="123"/>
      <c r="DE29" s="123"/>
      <c r="DF29" s="123"/>
      <c r="DG29" s="123"/>
      <c r="DH29" s="123"/>
      <c r="DI29" s="123"/>
      <c r="DJ29" s="123"/>
      <c r="DK29" s="123"/>
      <c r="DL29" s="123"/>
      <c r="DM29" s="123"/>
      <c r="DN29" s="123"/>
      <c r="DO29" s="123"/>
      <c r="DP29" s="123"/>
      <c r="DQ29" s="123"/>
      <c r="DR29" s="123"/>
      <c r="DS29" s="123"/>
      <c r="DT29" s="123"/>
      <c r="DU29" s="123"/>
      <c r="DV29" s="123"/>
      <c r="DW29" s="123"/>
      <c r="DX29" s="123"/>
      <c r="DY29" s="123"/>
      <c r="DZ29" s="123"/>
      <c r="EA29" s="123"/>
      <c r="EB29" s="123"/>
      <c r="EC29" s="123"/>
      <c r="ED29" s="123"/>
      <c r="EE29" s="123"/>
      <c r="EF29" s="123"/>
      <c r="EG29" s="123"/>
      <c r="EH29" s="123"/>
      <c r="EI29" s="123"/>
      <c r="EJ29" s="123"/>
      <c r="EK29" s="123"/>
      <c r="EL29" s="123"/>
      <c r="EM29" s="123"/>
      <c r="EN29" s="123"/>
      <c r="EO29" s="123"/>
      <c r="EP29" s="123"/>
      <c r="EQ29" s="123"/>
      <c r="ER29" s="123"/>
      <c r="ES29" s="123"/>
      <c r="ET29" s="123"/>
      <c r="EU29" s="123"/>
      <c r="EV29" s="123"/>
      <c r="EW29" s="123"/>
      <c r="EX29" s="123"/>
      <c r="EY29" s="123"/>
      <c r="EZ29" s="123"/>
      <c r="FA29" s="123"/>
      <c r="FB29" s="123"/>
      <c r="FC29" s="123"/>
      <c r="FD29" s="123"/>
      <c r="FE29" s="123"/>
      <c r="FF29" s="123"/>
      <c r="FG29" s="123"/>
      <c r="FH29" s="123"/>
      <c r="FI29" s="123"/>
      <c r="FJ29" s="123"/>
      <c r="FK29" s="123"/>
      <c r="FL29" s="123"/>
      <c r="FM29" s="123"/>
      <c r="FN29" s="123"/>
      <c r="FO29" s="123"/>
      <c r="FP29" s="123"/>
      <c r="FQ29" s="123"/>
      <c r="FR29" s="123"/>
      <c r="FS29" s="123"/>
      <c r="FT29" s="123"/>
      <c r="FU29" s="123"/>
      <c r="FV29" s="123"/>
      <c r="FW29" s="123"/>
      <c r="FX29" s="123"/>
      <c r="FY29" s="123"/>
      <c r="FZ29" s="123"/>
      <c r="GA29" s="123"/>
      <c r="GB29" s="123"/>
      <c r="GC29" s="123"/>
      <c r="GD29" s="123"/>
      <c r="GE29" s="123"/>
      <c r="GF29" s="123"/>
      <c r="GG29" s="123"/>
      <c r="GH29" s="123"/>
      <c r="GI29" s="123"/>
      <c r="GJ29" s="123"/>
      <c r="GK29" s="123"/>
      <c r="GL29" s="123"/>
      <c r="GM29" s="123"/>
      <c r="GN29" s="123"/>
      <c r="GO29" s="123"/>
      <c r="GP29" s="123"/>
      <c r="GQ29" s="123"/>
      <c r="GR29" s="123"/>
      <c r="GS29" s="123"/>
      <c r="GT29" s="123"/>
      <c r="GU29" s="123"/>
      <c r="GV29" s="123"/>
      <c r="GW29" s="123"/>
      <c r="GX29" s="123"/>
      <c r="GY29" s="123"/>
      <c r="GZ29" s="123"/>
      <c r="HA29" s="123"/>
      <c r="HB29" s="123"/>
      <c r="HC29" s="123"/>
      <c r="HD29" s="123"/>
      <c r="HE29" s="123"/>
      <c r="HF29" s="123"/>
      <c r="HG29" s="123"/>
      <c r="HH29" s="123"/>
      <c r="HI29" s="123"/>
      <c r="HJ29" s="123"/>
      <c r="HK29" s="123"/>
      <c r="HL29" s="123"/>
      <c r="HM29" s="123"/>
      <c r="HN29" s="123"/>
      <c r="HO29" s="123"/>
      <c r="HP29" s="123"/>
      <c r="HQ29" s="123"/>
      <c r="HR29" s="123"/>
      <c r="HS29" s="123"/>
      <c r="HT29" s="123"/>
      <c r="HU29" s="123"/>
      <c r="HV29" s="123"/>
      <c r="HW29" s="123"/>
      <c r="HX29" s="123"/>
      <c r="HY29" s="123"/>
      <c r="HZ29" s="123"/>
      <c r="IA29" s="123"/>
      <c r="IB29" s="123"/>
      <c r="IC29" s="123"/>
      <c r="ID29" s="123"/>
      <c r="IE29" s="123"/>
      <c r="IF29" s="123"/>
      <c r="IG29" s="123"/>
      <c r="IH29" s="123"/>
      <c r="II29" s="123"/>
      <c r="IJ29" s="123"/>
      <c r="IK29" s="123"/>
      <c r="IL29" s="123"/>
      <c r="IM29" s="123"/>
      <c r="IN29" s="123"/>
      <c r="IO29" s="123"/>
      <c r="IP29" s="123"/>
      <c r="IQ29" s="123"/>
      <c r="IR29" s="123"/>
      <c r="IS29" s="123"/>
      <c r="IT29" s="123"/>
      <c r="IU29" s="123"/>
      <c r="IV29" s="123"/>
      <c r="IW29" s="123"/>
      <c r="IX29" s="123"/>
      <c r="IY29" s="123"/>
      <c r="IZ29" s="123"/>
      <c r="JA29" s="123"/>
      <c r="JB29" s="123"/>
      <c r="JC29" s="123"/>
      <c r="JD29" s="123"/>
      <c r="JE29" s="123"/>
      <c r="JF29" s="123"/>
      <c r="JG29" s="123"/>
      <c r="JH29" s="123"/>
      <c r="JI29" s="123"/>
      <c r="JJ29" s="123"/>
      <c r="JK29" s="123"/>
      <c r="JL29" s="123"/>
      <c r="JM29" s="123"/>
      <c r="JN29" s="123"/>
      <c r="JO29" s="123"/>
      <c r="JP29" s="123"/>
      <c r="JQ29" s="123"/>
      <c r="JR29" s="123"/>
      <c r="JS29" s="123"/>
      <c r="JT29" s="123"/>
      <c r="JU29" s="123"/>
      <c r="JV29" s="123"/>
      <c r="JW29" s="123"/>
      <c r="JX29" s="123"/>
      <c r="JY29" s="123"/>
      <c r="JZ29" s="123"/>
      <c r="KA29" s="123"/>
      <c r="KB29" s="123"/>
      <c r="KC29" s="123"/>
      <c r="KD29" s="123"/>
      <c r="KE29" s="123"/>
      <c r="KF29" s="123"/>
      <c r="KG29" s="123"/>
      <c r="KH29" s="123"/>
      <c r="KI29" s="123"/>
      <c r="KJ29" s="123"/>
      <c r="KK29" s="123"/>
      <c r="KL29" s="123"/>
      <c r="KM29" s="123"/>
      <c r="KN29" s="123"/>
      <c r="KO29" s="123"/>
      <c r="KP29" s="123"/>
      <c r="KQ29" s="123"/>
      <c r="KR29" s="123"/>
      <c r="KS29" s="123"/>
      <c r="KT29" s="123"/>
      <c r="KU29" s="123"/>
      <c r="KV29" s="123"/>
      <c r="KW29" s="123"/>
      <c r="KX29" s="123"/>
      <c r="KY29" s="123"/>
      <c r="KZ29" s="123"/>
      <c r="LA29" s="123"/>
      <c r="LB29" s="123"/>
      <c r="LC29" s="123"/>
      <c r="LD29" s="123"/>
      <c r="LE29" s="123"/>
      <c r="LF29" s="123"/>
      <c r="LG29" s="123"/>
      <c r="LH29" s="123"/>
      <c r="LI29" s="123"/>
      <c r="LJ29" s="123"/>
      <c r="LK29" s="123"/>
      <c r="LL29" s="123"/>
      <c r="LM29" s="123"/>
      <c r="LN29" s="123"/>
      <c r="LO29" s="123"/>
      <c r="LP29" s="123"/>
      <c r="LQ29" s="123"/>
      <c r="LR29" s="123"/>
      <c r="LS29" s="123"/>
      <c r="LT29" s="123"/>
      <c r="LU29" s="123"/>
      <c r="LV29" s="123"/>
      <c r="LW29" s="123"/>
      <c r="LX29" s="123"/>
      <c r="LY29" s="123"/>
      <c r="LZ29" s="123"/>
      <c r="MA29" s="123"/>
      <c r="MB29" s="123"/>
      <c r="MC29" s="123"/>
      <c r="MD29" s="123"/>
      <c r="ME29" s="123"/>
      <c r="MF29" s="123"/>
      <c r="MG29" s="123"/>
      <c r="MH29" s="123"/>
      <c r="MI29" s="123"/>
      <c r="MJ29" s="123"/>
      <c r="MK29" s="123"/>
      <c r="ML29" s="123"/>
      <c r="MM29" s="123"/>
      <c r="MN29" s="123"/>
      <c r="MO29" s="123"/>
      <c r="MP29" s="123"/>
      <c r="MQ29" s="123"/>
      <c r="MR29" s="123"/>
      <c r="MS29" s="123"/>
      <c r="MT29" s="123"/>
      <c r="MU29" s="123"/>
      <c r="MV29" s="123"/>
      <c r="MW29" s="123"/>
      <c r="MX29" s="123"/>
      <c r="MY29" s="123"/>
      <c r="MZ29" s="123"/>
      <c r="NA29" s="123"/>
      <c r="NB29" s="123"/>
      <c r="NC29" s="123"/>
      <c r="ND29" s="123"/>
      <c r="NE29" s="123"/>
      <c r="NF29" s="123"/>
      <c r="NG29" s="123"/>
      <c r="NH29" s="123"/>
      <c r="NI29" s="123"/>
      <c r="NJ29" s="123"/>
      <c r="NK29" s="123"/>
      <c r="NL29" s="123"/>
      <c r="NM29" s="123"/>
      <c r="NN29" s="123"/>
      <c r="NO29" s="123"/>
      <c r="NP29" s="123"/>
      <c r="NQ29" s="123"/>
      <c r="NR29" s="123"/>
      <c r="NS29" s="123"/>
      <c r="NT29" s="123"/>
      <c r="NU29" s="123"/>
      <c r="NV29" s="123"/>
      <c r="NW29" s="123"/>
      <c r="NX29" s="123"/>
      <c r="NY29" s="123"/>
    </row>
    <row r="30" spans="1:389" s="122" customFormat="1" ht="12" hidden="1">
      <c r="A30" s="140"/>
      <c r="B30" s="137"/>
      <c r="C30" s="110">
        <v>1</v>
      </c>
      <c r="D30" s="111" t="str">
        <f t="shared" si="369"/>
        <v>2</v>
      </c>
      <c r="E30" s="113" t="s">
        <v>340</v>
      </c>
      <c r="F30" s="113"/>
      <c r="G30" s="113"/>
      <c r="H30" s="114"/>
      <c r="I30" s="114"/>
      <c r="J30" s="114"/>
      <c r="K30" s="115"/>
      <c r="L30" s="115"/>
      <c r="M30" s="129"/>
      <c r="N30" s="124"/>
      <c r="O30" s="125"/>
      <c r="P30" s="129"/>
      <c r="Q30" s="118" t="str">
        <f>IF(K30&lt;&gt;"",K30,IF(OR(H30&lt;&gt;"",I30&lt;&gt;"",J30&lt;&gt;""),WORKDAY.INTL(MAX(IFERROR(INDEX(R:R,MATCH(H30,D:D,0)),0),IFERROR(INDEX(R:R,MATCH(I30,D:D,0)),0),IFERROR(INDEX(R:R,MATCH(J30,D:D,0)),0)),1,weekend,holidays),IF(L30&lt;&gt;"",IF(M30&lt;&gt;"",WORKDAY.INTL(L30,-(MAX(M30,1)-1),weekend,holidays),L30-(MAX(N30,1)-1))," - ")))</f>
        <v xml:space="preserve"> - </v>
      </c>
      <c r="R30" s="118" t="str">
        <f t="shared" si="372"/>
        <v xml:space="preserve"> - </v>
      </c>
      <c r="S30" s="119"/>
      <c r="T30" s="119"/>
      <c r="U30" s="120"/>
      <c r="V30" s="119"/>
      <c r="W30" s="121"/>
      <c r="X30" s="121"/>
      <c r="Z30" s="123"/>
      <c r="AA30" s="123"/>
      <c r="AB30" s="123"/>
      <c r="AC30" s="123"/>
      <c r="AD30" s="123"/>
      <c r="AE30" s="123"/>
      <c r="AF30" s="123"/>
      <c r="AG30" s="123"/>
      <c r="AH30" s="123"/>
      <c r="AI30" s="123"/>
      <c r="AJ30" s="123"/>
      <c r="AK30" s="123"/>
      <c r="AL30" s="123"/>
      <c r="AM30" s="123"/>
      <c r="AN30" s="123"/>
      <c r="AO30" s="123"/>
      <c r="AP30" s="123"/>
      <c r="AQ30" s="123"/>
      <c r="AR30" s="123"/>
      <c r="AS30" s="123"/>
      <c r="AT30" s="123"/>
      <c r="AU30" s="123"/>
      <c r="AV30" s="123"/>
      <c r="AW30" s="123"/>
      <c r="AX30" s="123"/>
      <c r="AY30" s="123"/>
      <c r="AZ30" s="123"/>
      <c r="BA30" s="123"/>
      <c r="BB30" s="123"/>
      <c r="BC30" s="123"/>
      <c r="BD30" s="123"/>
      <c r="BE30" s="123"/>
      <c r="BF30" s="123"/>
      <c r="BG30" s="123"/>
      <c r="BH30" s="123"/>
      <c r="BI30" s="123"/>
      <c r="BJ30" s="123"/>
      <c r="BK30" s="123"/>
      <c r="BL30" s="123"/>
      <c r="BM30" s="123"/>
      <c r="BN30" s="123"/>
      <c r="BO30" s="123"/>
      <c r="BP30" s="123"/>
      <c r="BQ30" s="123"/>
      <c r="BR30" s="123"/>
      <c r="BS30" s="123"/>
      <c r="BT30" s="123"/>
      <c r="BU30" s="123"/>
      <c r="BV30" s="123"/>
      <c r="BW30" s="123"/>
      <c r="BX30" s="123"/>
      <c r="BY30" s="123"/>
      <c r="BZ30" s="123"/>
      <c r="CA30" s="123"/>
      <c r="CB30" s="123"/>
      <c r="CC30" s="123"/>
      <c r="CD30" s="123"/>
      <c r="CE30" s="123"/>
      <c r="CF30" s="123"/>
      <c r="CG30" s="123"/>
      <c r="CH30" s="123"/>
      <c r="CI30" s="123"/>
      <c r="CJ30" s="123"/>
      <c r="CK30" s="123"/>
      <c r="CL30" s="123"/>
      <c r="CM30" s="123"/>
      <c r="CN30" s="123"/>
      <c r="CO30" s="123"/>
      <c r="CP30" s="123"/>
      <c r="CQ30" s="123"/>
      <c r="CR30" s="123"/>
      <c r="CS30" s="123"/>
      <c r="CT30" s="123"/>
      <c r="CU30" s="123"/>
      <c r="CV30" s="123"/>
      <c r="CW30" s="123"/>
      <c r="CX30" s="123"/>
      <c r="CY30" s="123"/>
      <c r="CZ30" s="123"/>
      <c r="DA30" s="123"/>
      <c r="DB30" s="123"/>
      <c r="DC30" s="123"/>
      <c r="DD30" s="123"/>
      <c r="DE30" s="123"/>
      <c r="DF30" s="123"/>
      <c r="DG30" s="123"/>
      <c r="DH30" s="123"/>
      <c r="DI30" s="123"/>
      <c r="DJ30" s="123"/>
      <c r="DK30" s="123"/>
      <c r="DL30" s="123"/>
      <c r="DM30" s="123"/>
      <c r="DN30" s="123"/>
      <c r="DO30" s="123"/>
      <c r="DP30" s="123"/>
      <c r="DQ30" s="123"/>
      <c r="DR30" s="123"/>
      <c r="DS30" s="123"/>
      <c r="DT30" s="123"/>
      <c r="DU30" s="123"/>
      <c r="DV30" s="123"/>
      <c r="DW30" s="123"/>
      <c r="DX30" s="123"/>
      <c r="DY30" s="123"/>
      <c r="DZ30" s="123"/>
      <c r="EA30" s="123"/>
      <c r="EB30" s="123"/>
      <c r="EC30" s="123"/>
      <c r="ED30" s="123"/>
      <c r="EE30" s="123"/>
      <c r="EF30" s="123"/>
      <c r="EG30" s="123"/>
      <c r="EH30" s="123"/>
      <c r="EI30" s="123"/>
      <c r="EJ30" s="123"/>
      <c r="EK30" s="123"/>
      <c r="EL30" s="123"/>
      <c r="EM30" s="123"/>
      <c r="EN30" s="123"/>
      <c r="EO30" s="123"/>
      <c r="EP30" s="123"/>
      <c r="EQ30" s="123"/>
      <c r="ER30" s="123"/>
      <c r="ES30" s="123"/>
      <c r="ET30" s="123"/>
      <c r="EU30" s="123"/>
      <c r="EV30" s="123"/>
      <c r="EW30" s="123"/>
      <c r="EX30" s="123"/>
      <c r="EY30" s="123"/>
      <c r="EZ30" s="123"/>
      <c r="FA30" s="123"/>
      <c r="FB30" s="123"/>
      <c r="FC30" s="123"/>
      <c r="FD30" s="123"/>
      <c r="FE30" s="123"/>
      <c r="FF30" s="123"/>
      <c r="FG30" s="123"/>
      <c r="FH30" s="123"/>
      <c r="FI30" s="123"/>
      <c r="FJ30" s="123"/>
      <c r="FK30" s="123"/>
      <c r="FL30" s="123"/>
      <c r="FM30" s="123"/>
      <c r="FN30" s="123"/>
      <c r="FO30" s="123"/>
      <c r="FP30" s="123"/>
      <c r="FQ30" s="123"/>
      <c r="FR30" s="123"/>
      <c r="FS30" s="123"/>
      <c r="FT30" s="123"/>
      <c r="FU30" s="123"/>
      <c r="FV30" s="123"/>
      <c r="FW30" s="123"/>
      <c r="FX30" s="123"/>
      <c r="FY30" s="123"/>
      <c r="FZ30" s="123"/>
      <c r="GA30" s="123"/>
      <c r="GB30" s="123"/>
      <c r="GC30" s="123"/>
      <c r="GD30" s="123"/>
      <c r="GE30" s="123"/>
      <c r="GF30" s="123"/>
      <c r="GG30" s="123"/>
      <c r="GH30" s="123"/>
      <c r="GI30" s="123"/>
      <c r="GJ30" s="123"/>
      <c r="GK30" s="123"/>
      <c r="GL30" s="123"/>
      <c r="GM30" s="123"/>
      <c r="GN30" s="123"/>
      <c r="GO30" s="123"/>
      <c r="GP30" s="123"/>
      <c r="GQ30" s="123"/>
      <c r="GR30" s="123"/>
      <c r="GS30" s="123"/>
      <c r="GT30" s="123"/>
      <c r="GU30" s="123"/>
      <c r="GV30" s="123"/>
      <c r="GW30" s="123"/>
      <c r="GX30" s="123"/>
      <c r="GY30" s="123"/>
      <c r="GZ30" s="123"/>
      <c r="HA30" s="123"/>
      <c r="HB30" s="123"/>
      <c r="HC30" s="123"/>
      <c r="HD30" s="123"/>
      <c r="HE30" s="123"/>
      <c r="HF30" s="123"/>
      <c r="HG30" s="123"/>
      <c r="HH30" s="123"/>
      <c r="HI30" s="123"/>
      <c r="HJ30" s="123"/>
      <c r="HK30" s="123"/>
      <c r="HL30" s="123"/>
      <c r="HM30" s="123"/>
      <c r="HN30" s="123"/>
      <c r="HO30" s="123"/>
      <c r="HP30" s="123"/>
      <c r="HQ30" s="123"/>
      <c r="HR30" s="123"/>
      <c r="HS30" s="123"/>
      <c r="HT30" s="123"/>
      <c r="HU30" s="123"/>
      <c r="HV30" s="123"/>
      <c r="HW30" s="123"/>
      <c r="HX30" s="123"/>
      <c r="HY30" s="123"/>
      <c r="HZ30" s="123"/>
      <c r="IA30" s="123"/>
      <c r="IB30" s="123"/>
      <c r="IC30" s="123"/>
      <c r="ID30" s="123"/>
      <c r="IE30" s="123"/>
      <c r="IF30" s="123"/>
      <c r="IG30" s="123"/>
      <c r="IH30" s="123"/>
      <c r="II30" s="123"/>
      <c r="IJ30" s="123"/>
      <c r="IK30" s="123"/>
      <c r="IL30" s="123"/>
      <c r="IM30" s="123"/>
      <c r="IN30" s="123"/>
      <c r="IO30" s="123"/>
      <c r="IP30" s="123"/>
      <c r="IQ30" s="123"/>
      <c r="IR30" s="123"/>
      <c r="IS30" s="123"/>
      <c r="IT30" s="123"/>
      <c r="IU30" s="123"/>
      <c r="IV30" s="123"/>
      <c r="IW30" s="123"/>
      <c r="IX30" s="123"/>
      <c r="IY30" s="123"/>
      <c r="IZ30" s="123"/>
      <c r="JA30" s="123"/>
      <c r="JB30" s="123"/>
      <c r="JC30" s="123"/>
      <c r="JD30" s="123"/>
      <c r="JE30" s="123"/>
      <c r="JF30" s="123"/>
      <c r="JG30" s="123"/>
      <c r="JH30" s="123"/>
      <c r="JI30" s="123"/>
      <c r="JJ30" s="123"/>
      <c r="JK30" s="123"/>
      <c r="JL30" s="123"/>
      <c r="JM30" s="123"/>
      <c r="JN30" s="123"/>
      <c r="JO30" s="123"/>
      <c r="JP30" s="123"/>
      <c r="JQ30" s="123"/>
      <c r="JR30" s="123"/>
      <c r="JS30" s="123"/>
      <c r="JT30" s="123"/>
      <c r="JU30" s="123"/>
      <c r="JV30" s="123"/>
      <c r="JW30" s="123"/>
      <c r="JX30" s="123"/>
      <c r="JY30" s="123"/>
      <c r="JZ30" s="123"/>
      <c r="KA30" s="123"/>
      <c r="KB30" s="123"/>
      <c r="KC30" s="123"/>
      <c r="KD30" s="123"/>
      <c r="KE30" s="123"/>
      <c r="KF30" s="123"/>
      <c r="KG30" s="123"/>
      <c r="KH30" s="123"/>
      <c r="KI30" s="123"/>
      <c r="KJ30" s="123"/>
      <c r="KK30" s="123"/>
      <c r="KL30" s="123"/>
      <c r="KM30" s="123"/>
      <c r="KN30" s="123"/>
      <c r="KO30" s="123"/>
      <c r="KP30" s="123"/>
      <c r="KQ30" s="123"/>
      <c r="KR30" s="123"/>
      <c r="KS30" s="123"/>
      <c r="KT30" s="123"/>
      <c r="KU30" s="123"/>
      <c r="KV30" s="123"/>
      <c r="KW30" s="123"/>
      <c r="KX30" s="123"/>
      <c r="KY30" s="123"/>
      <c r="KZ30" s="123"/>
      <c r="LA30" s="123"/>
      <c r="LB30" s="123"/>
      <c r="LC30" s="123"/>
      <c r="LD30" s="123"/>
      <c r="LE30" s="123"/>
      <c r="LF30" s="123"/>
      <c r="LG30" s="123"/>
      <c r="LH30" s="123"/>
      <c r="LI30" s="123"/>
      <c r="LJ30" s="123"/>
      <c r="LK30" s="123"/>
      <c r="LL30" s="123"/>
      <c r="LM30" s="123"/>
      <c r="LN30" s="123"/>
      <c r="LO30" s="123"/>
      <c r="LP30" s="123"/>
      <c r="LQ30" s="123"/>
      <c r="LR30" s="123"/>
      <c r="LS30" s="123"/>
      <c r="LT30" s="123"/>
      <c r="LU30" s="123"/>
      <c r="LV30" s="123"/>
      <c r="LW30" s="123"/>
      <c r="LX30" s="123"/>
      <c r="LY30" s="123"/>
      <c r="LZ30" s="123"/>
      <c r="MA30" s="123"/>
      <c r="MB30" s="123"/>
      <c r="MC30" s="123"/>
      <c r="MD30" s="123"/>
      <c r="ME30" s="123"/>
      <c r="MF30" s="123"/>
      <c r="MG30" s="123"/>
      <c r="MH30" s="123"/>
      <c r="MI30" s="123"/>
      <c r="MJ30" s="123"/>
      <c r="MK30" s="123"/>
      <c r="ML30" s="123"/>
      <c r="MM30" s="123"/>
      <c r="MN30" s="123"/>
      <c r="MO30" s="123"/>
      <c r="MP30" s="123"/>
      <c r="MQ30" s="123"/>
      <c r="MR30" s="123"/>
      <c r="MS30" s="123"/>
      <c r="MT30" s="123"/>
      <c r="MU30" s="123"/>
      <c r="MV30" s="123"/>
      <c r="MW30" s="123"/>
      <c r="MX30" s="123"/>
      <c r="MY30" s="123"/>
      <c r="MZ30" s="123"/>
      <c r="NA30" s="123"/>
      <c r="NB30" s="123"/>
      <c r="NC30" s="123"/>
      <c r="ND30" s="123"/>
      <c r="NE30" s="123"/>
      <c r="NF30" s="123"/>
      <c r="NG30" s="123"/>
      <c r="NH30" s="123"/>
      <c r="NI30" s="123"/>
      <c r="NJ30" s="123"/>
      <c r="NK30" s="123"/>
      <c r="NL30" s="123"/>
      <c r="NM30" s="123"/>
      <c r="NN30" s="123"/>
      <c r="NO30" s="123"/>
      <c r="NP30" s="123"/>
      <c r="NQ30" s="123"/>
      <c r="NR30" s="123"/>
      <c r="NS30" s="123"/>
      <c r="NT30" s="123"/>
      <c r="NU30" s="123"/>
      <c r="NV30" s="123"/>
      <c r="NW30" s="123"/>
      <c r="NX30" s="123"/>
      <c r="NY30" s="123"/>
    </row>
    <row r="31" spans="1:389" s="122" customFormat="1" ht="12" hidden="1">
      <c r="A31" s="140"/>
      <c r="B31" s="137"/>
      <c r="C31" s="110">
        <v>2</v>
      </c>
      <c r="D31" s="111" t="str">
        <f t="shared" si="369"/>
        <v>2.1</v>
      </c>
      <c r="E31" s="113" t="s">
        <v>304</v>
      </c>
      <c r="F31" s="113"/>
      <c r="G31" s="113"/>
      <c r="H31" s="114"/>
      <c r="I31" s="114"/>
      <c r="J31" s="114"/>
      <c r="K31" s="115"/>
      <c r="L31" s="115">
        <v>43326</v>
      </c>
      <c r="M31" s="124"/>
      <c r="N31" s="124"/>
      <c r="O31" s="125"/>
      <c r="P31" s="116"/>
      <c r="Q31" s="118">
        <f>IF(K31&lt;&gt;"",K31,IF(OR(H31&lt;&gt;"",I31&lt;&gt;"",J31&lt;&gt;""),WORKDAY.INTL(MAX(IFERROR(INDEX(R:R,MATCH(H31,D:D,0)),0),IFERROR(INDEX(R:R,MATCH(I31,D:D,0)),0),IFERROR(INDEX(R:R,MATCH(J31,D:D,0)),0)),1,weekend,holidays),IF(L31&lt;&gt;"",IF(M31&lt;&gt;"",WORKDAY.INTL(L31,-(MAX(M31,1)-1),weekend,holidays),L31-(MAX(N31,1)-1))," - ")))</f>
        <v>43326</v>
      </c>
      <c r="R31" s="118">
        <f t="shared" si="372"/>
        <v>43326</v>
      </c>
      <c r="S31" s="119"/>
      <c r="T31" s="119"/>
      <c r="U31" s="120"/>
      <c r="V31" s="119"/>
      <c r="W31" s="121"/>
      <c r="X31" s="121"/>
      <c r="Z31" s="123"/>
      <c r="AA31" s="123"/>
      <c r="AB31" s="123"/>
      <c r="AC31" s="123"/>
      <c r="AD31" s="123"/>
      <c r="AE31" s="123"/>
      <c r="AF31" s="123"/>
      <c r="AG31" s="123"/>
      <c r="AH31" s="123"/>
      <c r="AI31" s="123"/>
      <c r="AJ31" s="123"/>
      <c r="AK31" s="123"/>
      <c r="AL31" s="123"/>
      <c r="AM31" s="123"/>
      <c r="AN31" s="123"/>
      <c r="AO31" s="123"/>
      <c r="AP31" s="123"/>
      <c r="AQ31" s="123"/>
      <c r="AR31" s="123"/>
      <c r="AS31" s="123"/>
      <c r="AT31" s="123"/>
      <c r="AU31" s="123"/>
      <c r="AV31" s="123"/>
      <c r="AW31" s="123"/>
      <c r="AX31" s="123"/>
      <c r="AY31" s="123"/>
      <c r="AZ31" s="123"/>
      <c r="BA31" s="123"/>
      <c r="BB31" s="123"/>
      <c r="BC31" s="123"/>
      <c r="BD31" s="123"/>
      <c r="BE31" s="123"/>
      <c r="BF31" s="123"/>
      <c r="BG31" s="123"/>
      <c r="BH31" s="123"/>
      <c r="BI31" s="123"/>
      <c r="BJ31" s="123"/>
      <c r="BK31" s="123"/>
      <c r="BL31" s="123"/>
      <c r="BM31" s="123"/>
      <c r="BN31" s="123"/>
      <c r="BO31" s="123"/>
      <c r="BP31" s="123"/>
      <c r="BQ31" s="123"/>
      <c r="BR31" s="123"/>
      <c r="BS31" s="123"/>
      <c r="BT31" s="123"/>
      <c r="BU31" s="123"/>
      <c r="BV31" s="123"/>
      <c r="BW31" s="123"/>
      <c r="BX31" s="123"/>
      <c r="BY31" s="123"/>
      <c r="BZ31" s="123"/>
      <c r="CA31" s="123"/>
      <c r="CB31" s="123"/>
      <c r="CC31" s="123"/>
      <c r="CD31" s="123"/>
      <c r="CE31" s="123"/>
      <c r="CF31" s="123"/>
      <c r="CG31" s="123"/>
      <c r="CH31" s="123"/>
      <c r="CI31" s="123"/>
      <c r="CJ31" s="123"/>
      <c r="CK31" s="123"/>
      <c r="CL31" s="123"/>
      <c r="CM31" s="123"/>
      <c r="CN31" s="123"/>
      <c r="CO31" s="123"/>
      <c r="CP31" s="123"/>
      <c r="CQ31" s="123"/>
      <c r="CR31" s="123"/>
      <c r="CS31" s="123"/>
      <c r="CT31" s="123"/>
      <c r="CU31" s="123"/>
      <c r="CV31" s="123"/>
      <c r="CW31" s="123"/>
      <c r="CX31" s="123"/>
      <c r="CY31" s="123"/>
      <c r="CZ31" s="123"/>
      <c r="DA31" s="123"/>
      <c r="DB31" s="123"/>
      <c r="DC31" s="123"/>
      <c r="DD31" s="123"/>
      <c r="DE31" s="123"/>
      <c r="DF31" s="123"/>
      <c r="DG31" s="123"/>
      <c r="DH31" s="123"/>
      <c r="DI31" s="123"/>
      <c r="DJ31" s="123"/>
      <c r="DK31" s="123"/>
      <c r="DL31" s="123"/>
      <c r="DM31" s="123"/>
      <c r="DN31" s="123"/>
      <c r="DO31" s="123"/>
      <c r="DP31" s="123"/>
      <c r="DQ31" s="123"/>
      <c r="DR31" s="123"/>
      <c r="DS31" s="123"/>
      <c r="DT31" s="123"/>
      <c r="DU31" s="123"/>
      <c r="DV31" s="123"/>
      <c r="DW31" s="123"/>
      <c r="DX31" s="123"/>
      <c r="DY31" s="123"/>
      <c r="DZ31" s="123"/>
      <c r="EA31" s="123"/>
      <c r="EB31" s="123"/>
      <c r="EC31" s="123"/>
      <c r="ED31" s="123"/>
      <c r="EE31" s="123"/>
      <c r="EF31" s="123"/>
      <c r="EG31" s="123"/>
      <c r="EH31" s="123"/>
      <c r="EI31" s="123"/>
      <c r="EJ31" s="123"/>
      <c r="EK31" s="123"/>
      <c r="EL31" s="123"/>
      <c r="EM31" s="123"/>
      <c r="EN31" s="123"/>
      <c r="EO31" s="123"/>
      <c r="EP31" s="123"/>
      <c r="EQ31" s="123"/>
      <c r="ER31" s="123"/>
      <c r="ES31" s="123"/>
      <c r="ET31" s="123"/>
      <c r="EU31" s="123"/>
      <c r="EV31" s="123"/>
      <c r="EW31" s="123"/>
      <c r="EX31" s="123"/>
      <c r="EY31" s="123"/>
      <c r="EZ31" s="123"/>
      <c r="FA31" s="123"/>
      <c r="FB31" s="123"/>
      <c r="FC31" s="123"/>
      <c r="FD31" s="123"/>
      <c r="FE31" s="123"/>
      <c r="FF31" s="123"/>
      <c r="FG31" s="123"/>
      <c r="FH31" s="123"/>
      <c r="FI31" s="123"/>
      <c r="FJ31" s="123"/>
      <c r="FK31" s="123"/>
      <c r="FL31" s="123"/>
      <c r="FM31" s="123"/>
      <c r="FN31" s="123"/>
      <c r="FO31" s="123"/>
      <c r="FP31" s="123"/>
      <c r="FQ31" s="123"/>
      <c r="FR31" s="123"/>
      <c r="FS31" s="123"/>
      <c r="FT31" s="123"/>
      <c r="FU31" s="123"/>
      <c r="FV31" s="123"/>
      <c r="FW31" s="123"/>
      <c r="FX31" s="123"/>
      <c r="FY31" s="123"/>
      <c r="FZ31" s="123"/>
      <c r="GA31" s="123"/>
      <c r="GB31" s="123"/>
      <c r="GC31" s="123"/>
      <c r="GD31" s="123"/>
      <c r="GE31" s="123"/>
      <c r="GF31" s="123"/>
      <c r="GG31" s="123"/>
      <c r="GH31" s="123"/>
      <c r="GI31" s="123"/>
      <c r="GJ31" s="123"/>
      <c r="GK31" s="123"/>
      <c r="GL31" s="123"/>
      <c r="GM31" s="123"/>
      <c r="GN31" s="123"/>
      <c r="GO31" s="123"/>
      <c r="GP31" s="123"/>
      <c r="GQ31" s="123"/>
      <c r="GR31" s="123"/>
      <c r="GS31" s="123"/>
      <c r="GT31" s="123"/>
      <c r="GU31" s="123"/>
      <c r="GV31" s="123"/>
      <c r="GW31" s="123"/>
      <c r="GX31" s="123"/>
      <c r="GY31" s="123"/>
      <c r="GZ31" s="123"/>
      <c r="HA31" s="123"/>
      <c r="HB31" s="123"/>
      <c r="HC31" s="123"/>
      <c r="HD31" s="123"/>
      <c r="HE31" s="123"/>
      <c r="HF31" s="123"/>
      <c r="HG31" s="123"/>
      <c r="HH31" s="123"/>
      <c r="HI31" s="123"/>
      <c r="HJ31" s="123"/>
      <c r="HK31" s="123"/>
      <c r="HL31" s="123"/>
      <c r="HM31" s="123"/>
      <c r="HN31" s="123"/>
      <c r="HO31" s="123"/>
      <c r="HP31" s="123"/>
      <c r="HQ31" s="123"/>
      <c r="HR31" s="123"/>
      <c r="HS31" s="123"/>
      <c r="HT31" s="123"/>
      <c r="HU31" s="123"/>
      <c r="HV31" s="123"/>
      <c r="HW31" s="123"/>
      <c r="HX31" s="123"/>
      <c r="HY31" s="123"/>
      <c r="HZ31" s="123"/>
      <c r="IA31" s="123"/>
      <c r="IB31" s="123"/>
      <c r="IC31" s="123"/>
      <c r="ID31" s="123"/>
      <c r="IE31" s="123"/>
      <c r="IF31" s="123"/>
      <c r="IG31" s="123"/>
      <c r="IH31" s="123"/>
      <c r="II31" s="123"/>
      <c r="IJ31" s="123"/>
      <c r="IK31" s="123"/>
      <c r="IL31" s="123"/>
      <c r="IM31" s="123"/>
      <c r="IN31" s="123"/>
      <c r="IO31" s="123"/>
      <c r="IP31" s="123"/>
      <c r="IQ31" s="123"/>
      <c r="IR31" s="123"/>
      <c r="IS31" s="123"/>
      <c r="IT31" s="123"/>
      <c r="IU31" s="123"/>
      <c r="IV31" s="123"/>
      <c r="IW31" s="123"/>
      <c r="IX31" s="123"/>
      <c r="IY31" s="123"/>
      <c r="IZ31" s="123"/>
      <c r="JA31" s="123"/>
      <c r="JB31" s="123"/>
      <c r="JC31" s="123"/>
      <c r="JD31" s="123"/>
      <c r="JE31" s="123"/>
      <c r="JF31" s="123"/>
      <c r="JG31" s="123"/>
      <c r="JH31" s="123"/>
      <c r="JI31" s="123"/>
      <c r="JJ31" s="123"/>
      <c r="JK31" s="123"/>
      <c r="JL31" s="123"/>
      <c r="JM31" s="123"/>
      <c r="JN31" s="123"/>
      <c r="JO31" s="123"/>
      <c r="JP31" s="123"/>
      <c r="JQ31" s="123"/>
      <c r="JR31" s="123"/>
      <c r="JS31" s="123"/>
      <c r="JT31" s="123"/>
      <c r="JU31" s="123"/>
      <c r="JV31" s="123"/>
      <c r="JW31" s="123"/>
      <c r="JX31" s="123"/>
      <c r="JY31" s="123"/>
      <c r="JZ31" s="123"/>
      <c r="KA31" s="123"/>
      <c r="KB31" s="123"/>
      <c r="KC31" s="123"/>
      <c r="KD31" s="123"/>
      <c r="KE31" s="123"/>
      <c r="KF31" s="123"/>
      <c r="KG31" s="123"/>
      <c r="KH31" s="123"/>
      <c r="KI31" s="123"/>
      <c r="KJ31" s="123"/>
      <c r="KK31" s="123"/>
      <c r="KL31" s="123"/>
      <c r="KM31" s="123"/>
      <c r="KN31" s="123"/>
      <c r="KO31" s="123"/>
      <c r="KP31" s="123"/>
      <c r="KQ31" s="123"/>
      <c r="KR31" s="123"/>
      <c r="KS31" s="123"/>
      <c r="KT31" s="123"/>
      <c r="KU31" s="123"/>
      <c r="KV31" s="123"/>
      <c r="KW31" s="123"/>
      <c r="KX31" s="123"/>
      <c r="KY31" s="123"/>
      <c r="KZ31" s="123"/>
      <c r="LA31" s="123"/>
      <c r="LB31" s="123"/>
      <c r="LC31" s="123"/>
      <c r="LD31" s="123"/>
      <c r="LE31" s="123"/>
      <c r="LF31" s="123"/>
      <c r="LG31" s="123"/>
      <c r="LH31" s="123"/>
      <c r="LI31" s="123"/>
      <c r="LJ31" s="123"/>
      <c r="LK31" s="123"/>
      <c r="LL31" s="123"/>
      <c r="LM31" s="123"/>
      <c r="LN31" s="123"/>
      <c r="LO31" s="123"/>
      <c r="LP31" s="123"/>
      <c r="LQ31" s="123"/>
      <c r="LR31" s="123"/>
      <c r="LS31" s="123"/>
      <c r="LT31" s="123"/>
      <c r="LU31" s="123"/>
      <c r="LV31" s="123"/>
      <c r="LW31" s="123"/>
      <c r="LX31" s="123"/>
      <c r="LY31" s="123"/>
      <c r="LZ31" s="123"/>
      <c r="MA31" s="123"/>
      <c r="MB31" s="123"/>
      <c r="MC31" s="123"/>
      <c r="MD31" s="123"/>
      <c r="ME31" s="123"/>
      <c r="MF31" s="123"/>
      <c r="MG31" s="123"/>
      <c r="MH31" s="123"/>
      <c r="MI31" s="123"/>
      <c r="MJ31" s="123"/>
      <c r="MK31" s="123"/>
      <c r="ML31" s="123"/>
      <c r="MM31" s="123"/>
      <c r="MN31" s="123"/>
      <c r="MO31" s="123"/>
      <c r="MP31" s="123"/>
      <c r="MQ31" s="123"/>
      <c r="MR31" s="123"/>
      <c r="MS31" s="123"/>
      <c r="MT31" s="123"/>
      <c r="MU31" s="123"/>
      <c r="MV31" s="123"/>
      <c r="MW31" s="123"/>
      <c r="MX31" s="123"/>
      <c r="MY31" s="123"/>
      <c r="MZ31" s="123"/>
      <c r="NA31" s="123"/>
      <c r="NB31" s="123"/>
      <c r="NC31" s="123"/>
      <c r="ND31" s="123"/>
      <c r="NE31" s="123"/>
      <c r="NF31" s="123"/>
      <c r="NG31" s="123"/>
      <c r="NH31" s="123"/>
      <c r="NI31" s="123"/>
      <c r="NJ31" s="123"/>
      <c r="NK31" s="123"/>
      <c r="NL31" s="123"/>
      <c r="NM31" s="123"/>
      <c r="NN31" s="123"/>
      <c r="NO31" s="123"/>
      <c r="NP31" s="123"/>
      <c r="NQ31" s="123"/>
      <c r="NR31" s="123"/>
      <c r="NS31" s="123"/>
      <c r="NT31" s="123"/>
      <c r="NU31" s="123"/>
      <c r="NV31" s="123"/>
      <c r="NW31" s="123"/>
      <c r="NX31" s="123"/>
      <c r="NY31" s="123"/>
    </row>
    <row r="32" spans="1:389" s="122" customFormat="1" ht="12" hidden="1">
      <c r="A32" s="140"/>
      <c r="B32" s="137"/>
      <c r="C32" s="110">
        <v>2</v>
      </c>
      <c r="D32" s="111" t="str">
        <f t="shared" si="369"/>
        <v>2.2</v>
      </c>
      <c r="E32" s="113" t="s">
        <v>305</v>
      </c>
      <c r="F32" s="113"/>
      <c r="G32" s="113"/>
      <c r="H32" s="114"/>
      <c r="I32" s="114"/>
      <c r="J32" s="114"/>
      <c r="K32" s="115"/>
      <c r="L32" s="115">
        <v>43333</v>
      </c>
      <c r="M32" s="124"/>
      <c r="N32" s="124"/>
      <c r="O32" s="125"/>
      <c r="P32" s="116"/>
      <c r="Q32" s="118">
        <f>IF(K32&lt;&gt;"",K32,IF(OR(H32&lt;&gt;"",I32&lt;&gt;"",J32&lt;&gt;""),WORKDAY.INTL(MAX(IFERROR(INDEX(R:R,MATCH(H32,D:D,0)),0),IFERROR(INDEX(R:R,MATCH(I32,D:D,0)),0),IFERROR(INDEX(R:R,MATCH(J32,D:D,0)),0)),1,weekend,holidays),IF(L32&lt;&gt;"",IF(M32&lt;&gt;"",WORKDAY.INTL(L32,-(MAX(M32,1)-1),weekend,holidays),L32-(MAX(N32,1)-1))," - ")))</f>
        <v>43333</v>
      </c>
      <c r="R32" s="118">
        <f t="shared" si="372"/>
        <v>43333</v>
      </c>
      <c r="S32" s="119"/>
      <c r="T32" s="119"/>
      <c r="U32" s="120"/>
      <c r="V32" s="119"/>
      <c r="W32" s="121"/>
      <c r="X32" s="121"/>
      <c r="Z32" s="123"/>
      <c r="AA32" s="123"/>
      <c r="AB32" s="123"/>
      <c r="AC32" s="123"/>
      <c r="AD32" s="123"/>
      <c r="AE32" s="123"/>
      <c r="AF32" s="123"/>
      <c r="AG32" s="123"/>
      <c r="AH32" s="123"/>
      <c r="AI32" s="123"/>
      <c r="AJ32" s="123"/>
      <c r="AK32" s="123"/>
      <c r="AL32" s="123"/>
      <c r="AM32" s="123"/>
      <c r="AN32" s="123"/>
      <c r="AO32" s="123"/>
      <c r="AP32" s="123"/>
      <c r="AQ32" s="123"/>
      <c r="AR32" s="123"/>
      <c r="AS32" s="123"/>
      <c r="AT32" s="123"/>
      <c r="AU32" s="123"/>
      <c r="AV32" s="123"/>
      <c r="AW32" s="123"/>
      <c r="AX32" s="123"/>
      <c r="AY32" s="123"/>
      <c r="AZ32" s="123"/>
      <c r="BA32" s="123"/>
      <c r="BB32" s="123"/>
      <c r="BC32" s="123"/>
      <c r="BD32" s="123"/>
      <c r="BE32" s="123"/>
      <c r="BF32" s="123"/>
      <c r="BG32" s="123"/>
      <c r="BH32" s="123"/>
      <c r="BI32" s="123"/>
      <c r="BJ32" s="123"/>
      <c r="BK32" s="123"/>
      <c r="BL32" s="123"/>
      <c r="BM32" s="123"/>
      <c r="BN32" s="123"/>
      <c r="BO32" s="123"/>
      <c r="BP32" s="123"/>
      <c r="BQ32" s="123"/>
      <c r="BR32" s="123"/>
      <c r="BS32" s="123"/>
      <c r="BT32" s="123"/>
      <c r="BU32" s="123"/>
      <c r="BV32" s="123"/>
      <c r="BW32" s="123"/>
      <c r="BX32" s="123"/>
      <c r="BY32" s="123"/>
      <c r="BZ32" s="123"/>
      <c r="CA32" s="123"/>
      <c r="CB32" s="123"/>
      <c r="CC32" s="123"/>
      <c r="CD32" s="123"/>
      <c r="CE32" s="123"/>
      <c r="CF32" s="123"/>
      <c r="CG32" s="123"/>
      <c r="CH32" s="123"/>
      <c r="CI32" s="123"/>
      <c r="CJ32" s="123"/>
      <c r="CK32" s="123"/>
      <c r="CL32" s="123"/>
      <c r="CM32" s="123"/>
      <c r="CN32" s="123"/>
      <c r="CO32" s="123"/>
      <c r="CP32" s="123"/>
      <c r="CQ32" s="123"/>
      <c r="CR32" s="123"/>
      <c r="CS32" s="123"/>
      <c r="CT32" s="123"/>
      <c r="CU32" s="123"/>
      <c r="CV32" s="123"/>
      <c r="CW32" s="123"/>
      <c r="CX32" s="123"/>
      <c r="CY32" s="123"/>
      <c r="CZ32" s="123"/>
      <c r="DA32" s="123"/>
      <c r="DB32" s="123"/>
      <c r="DC32" s="123"/>
      <c r="DD32" s="123"/>
      <c r="DE32" s="123"/>
      <c r="DF32" s="123"/>
      <c r="DG32" s="123"/>
      <c r="DH32" s="123"/>
      <c r="DI32" s="123"/>
      <c r="DJ32" s="123"/>
      <c r="DK32" s="123"/>
      <c r="DL32" s="123"/>
      <c r="DM32" s="123"/>
      <c r="DN32" s="123"/>
      <c r="DO32" s="123"/>
      <c r="DP32" s="123"/>
      <c r="DQ32" s="123"/>
      <c r="DR32" s="123"/>
      <c r="DS32" s="123"/>
      <c r="DT32" s="123"/>
      <c r="DU32" s="123"/>
      <c r="DV32" s="123"/>
      <c r="DW32" s="123"/>
      <c r="DX32" s="123"/>
      <c r="DY32" s="123"/>
      <c r="DZ32" s="123"/>
      <c r="EA32" s="123"/>
      <c r="EB32" s="123"/>
      <c r="EC32" s="123"/>
      <c r="ED32" s="123"/>
      <c r="EE32" s="123"/>
      <c r="EF32" s="123"/>
      <c r="EG32" s="123"/>
      <c r="EH32" s="123"/>
      <c r="EI32" s="123"/>
      <c r="EJ32" s="123"/>
      <c r="EK32" s="123"/>
      <c r="EL32" s="123"/>
      <c r="EM32" s="123"/>
      <c r="EN32" s="123"/>
      <c r="EO32" s="123"/>
      <c r="EP32" s="123"/>
      <c r="EQ32" s="123"/>
      <c r="ER32" s="123"/>
      <c r="ES32" s="123"/>
      <c r="ET32" s="123"/>
      <c r="EU32" s="123"/>
      <c r="EV32" s="123"/>
      <c r="EW32" s="123"/>
      <c r="EX32" s="123"/>
      <c r="EY32" s="123"/>
      <c r="EZ32" s="123"/>
      <c r="FA32" s="123"/>
      <c r="FB32" s="123"/>
      <c r="FC32" s="123"/>
      <c r="FD32" s="123"/>
      <c r="FE32" s="123"/>
      <c r="FF32" s="123"/>
      <c r="FG32" s="123"/>
      <c r="FH32" s="123"/>
      <c r="FI32" s="123"/>
      <c r="FJ32" s="123"/>
      <c r="FK32" s="123"/>
      <c r="FL32" s="123"/>
      <c r="FM32" s="123"/>
      <c r="FN32" s="123"/>
      <c r="FO32" s="123"/>
      <c r="FP32" s="123"/>
      <c r="FQ32" s="123"/>
      <c r="FR32" s="123"/>
      <c r="FS32" s="123"/>
      <c r="FT32" s="123"/>
      <c r="FU32" s="123"/>
      <c r="FV32" s="123"/>
      <c r="FW32" s="123"/>
      <c r="FX32" s="123"/>
      <c r="FY32" s="123"/>
      <c r="FZ32" s="123"/>
      <c r="GA32" s="123"/>
      <c r="GB32" s="123"/>
      <c r="GC32" s="123"/>
      <c r="GD32" s="123"/>
      <c r="GE32" s="123"/>
      <c r="GF32" s="123"/>
      <c r="GG32" s="123"/>
      <c r="GH32" s="123"/>
      <c r="GI32" s="123"/>
      <c r="GJ32" s="123"/>
      <c r="GK32" s="123"/>
      <c r="GL32" s="123"/>
      <c r="GM32" s="123"/>
      <c r="GN32" s="123"/>
      <c r="GO32" s="123"/>
      <c r="GP32" s="123"/>
      <c r="GQ32" s="123"/>
      <c r="GR32" s="123"/>
      <c r="GS32" s="123"/>
      <c r="GT32" s="123"/>
      <c r="GU32" s="123"/>
      <c r="GV32" s="123"/>
      <c r="GW32" s="123"/>
      <c r="GX32" s="123"/>
      <c r="GY32" s="123"/>
      <c r="GZ32" s="123"/>
      <c r="HA32" s="123"/>
      <c r="HB32" s="123"/>
      <c r="HC32" s="123"/>
      <c r="HD32" s="123"/>
      <c r="HE32" s="123"/>
      <c r="HF32" s="123"/>
      <c r="HG32" s="123"/>
      <c r="HH32" s="123"/>
      <c r="HI32" s="123"/>
      <c r="HJ32" s="123"/>
      <c r="HK32" s="123"/>
      <c r="HL32" s="123"/>
      <c r="HM32" s="123"/>
      <c r="HN32" s="123"/>
      <c r="HO32" s="123"/>
      <c r="HP32" s="123"/>
      <c r="HQ32" s="123"/>
      <c r="HR32" s="123"/>
      <c r="HS32" s="123"/>
      <c r="HT32" s="123"/>
      <c r="HU32" s="123"/>
      <c r="HV32" s="123"/>
      <c r="HW32" s="123"/>
      <c r="HX32" s="123"/>
      <c r="HY32" s="123"/>
      <c r="HZ32" s="123"/>
      <c r="IA32" s="123"/>
      <c r="IB32" s="123"/>
      <c r="IC32" s="123"/>
      <c r="ID32" s="123"/>
      <c r="IE32" s="123"/>
      <c r="IF32" s="123"/>
      <c r="IG32" s="123"/>
      <c r="IH32" s="123"/>
      <c r="II32" s="123"/>
      <c r="IJ32" s="123"/>
      <c r="IK32" s="123"/>
      <c r="IL32" s="123"/>
      <c r="IM32" s="123"/>
      <c r="IN32" s="123"/>
      <c r="IO32" s="123"/>
      <c r="IP32" s="123"/>
      <c r="IQ32" s="123"/>
      <c r="IR32" s="123"/>
      <c r="IS32" s="123"/>
      <c r="IT32" s="123"/>
      <c r="IU32" s="123"/>
      <c r="IV32" s="123"/>
      <c r="IW32" s="123"/>
      <c r="IX32" s="123"/>
      <c r="IY32" s="123"/>
      <c r="IZ32" s="123"/>
      <c r="JA32" s="123"/>
      <c r="JB32" s="123"/>
      <c r="JC32" s="123"/>
      <c r="JD32" s="123"/>
      <c r="JE32" s="123"/>
      <c r="JF32" s="123"/>
      <c r="JG32" s="123"/>
      <c r="JH32" s="123"/>
      <c r="JI32" s="123"/>
      <c r="JJ32" s="123"/>
      <c r="JK32" s="123"/>
      <c r="JL32" s="123"/>
      <c r="JM32" s="123"/>
      <c r="JN32" s="123"/>
      <c r="JO32" s="123"/>
      <c r="JP32" s="123"/>
      <c r="JQ32" s="123"/>
      <c r="JR32" s="123"/>
      <c r="JS32" s="123"/>
      <c r="JT32" s="123"/>
      <c r="JU32" s="123"/>
      <c r="JV32" s="123"/>
      <c r="JW32" s="123"/>
      <c r="JX32" s="123"/>
      <c r="JY32" s="123"/>
      <c r="JZ32" s="123"/>
      <c r="KA32" s="123"/>
      <c r="KB32" s="123"/>
      <c r="KC32" s="123"/>
      <c r="KD32" s="123"/>
      <c r="KE32" s="123"/>
      <c r="KF32" s="123"/>
      <c r="KG32" s="123"/>
      <c r="KH32" s="123"/>
      <c r="KI32" s="123"/>
      <c r="KJ32" s="123"/>
      <c r="KK32" s="123"/>
      <c r="KL32" s="123"/>
      <c r="KM32" s="123"/>
      <c r="KN32" s="123"/>
      <c r="KO32" s="123"/>
      <c r="KP32" s="123"/>
      <c r="KQ32" s="123"/>
      <c r="KR32" s="123"/>
      <c r="KS32" s="123"/>
      <c r="KT32" s="123"/>
      <c r="KU32" s="123"/>
      <c r="KV32" s="123"/>
      <c r="KW32" s="123"/>
      <c r="KX32" s="123"/>
      <c r="KY32" s="123"/>
      <c r="KZ32" s="123"/>
      <c r="LA32" s="123"/>
      <c r="LB32" s="123"/>
      <c r="LC32" s="123"/>
      <c r="LD32" s="123"/>
      <c r="LE32" s="123"/>
      <c r="LF32" s="123"/>
      <c r="LG32" s="123"/>
      <c r="LH32" s="123"/>
      <c r="LI32" s="123"/>
      <c r="LJ32" s="123"/>
      <c r="LK32" s="123"/>
      <c r="LL32" s="123"/>
      <c r="LM32" s="123"/>
      <c r="LN32" s="123"/>
      <c r="LO32" s="123"/>
      <c r="LP32" s="123"/>
      <c r="LQ32" s="123"/>
      <c r="LR32" s="123"/>
      <c r="LS32" s="123"/>
      <c r="LT32" s="123"/>
      <c r="LU32" s="123"/>
      <c r="LV32" s="123"/>
      <c r="LW32" s="123"/>
      <c r="LX32" s="123"/>
      <c r="LY32" s="123"/>
      <c r="LZ32" s="123"/>
      <c r="MA32" s="123"/>
      <c r="MB32" s="123"/>
      <c r="MC32" s="123"/>
      <c r="MD32" s="123"/>
      <c r="ME32" s="123"/>
      <c r="MF32" s="123"/>
      <c r="MG32" s="123"/>
      <c r="MH32" s="123"/>
      <c r="MI32" s="123"/>
      <c r="MJ32" s="123"/>
      <c r="MK32" s="123"/>
      <c r="ML32" s="123"/>
      <c r="MM32" s="123"/>
      <c r="MN32" s="123"/>
      <c r="MO32" s="123"/>
      <c r="MP32" s="123"/>
      <c r="MQ32" s="123"/>
      <c r="MR32" s="123"/>
      <c r="MS32" s="123"/>
      <c r="MT32" s="123"/>
      <c r="MU32" s="123"/>
      <c r="MV32" s="123"/>
      <c r="MW32" s="123"/>
      <c r="MX32" s="123"/>
      <c r="MY32" s="123"/>
      <c r="MZ32" s="123"/>
      <c r="NA32" s="123"/>
      <c r="NB32" s="123"/>
      <c r="NC32" s="123"/>
      <c r="ND32" s="123"/>
      <c r="NE32" s="123"/>
      <c r="NF32" s="123"/>
      <c r="NG32" s="123"/>
      <c r="NH32" s="123"/>
      <c r="NI32" s="123"/>
      <c r="NJ32" s="123"/>
      <c r="NK32" s="123"/>
      <c r="NL32" s="123"/>
      <c r="NM32" s="123"/>
      <c r="NN32" s="123"/>
      <c r="NO32" s="123"/>
      <c r="NP32" s="123"/>
      <c r="NQ32" s="123"/>
      <c r="NR32" s="123"/>
      <c r="NS32" s="123"/>
      <c r="NT32" s="123"/>
      <c r="NU32" s="123"/>
      <c r="NV32" s="123"/>
      <c r="NW32" s="123"/>
      <c r="NX32" s="123"/>
      <c r="NY32" s="123"/>
    </row>
    <row r="33" spans="1:389" s="122" customFormat="1" ht="12" hidden="1">
      <c r="A33" s="140"/>
      <c r="B33" s="137"/>
      <c r="C33" s="110">
        <v>2</v>
      </c>
      <c r="D33" s="111" t="str">
        <f t="shared" si="369"/>
        <v>2.3</v>
      </c>
      <c r="E33" s="113" t="s">
        <v>306</v>
      </c>
      <c r="F33" s="113"/>
      <c r="G33" s="113"/>
      <c r="H33" s="114" t="str">
        <f>D32</f>
        <v>2.2</v>
      </c>
      <c r="I33" s="114" t="str">
        <f>D31</f>
        <v>2.1</v>
      </c>
      <c r="J33" s="114"/>
      <c r="K33" s="115"/>
      <c r="L33" s="115"/>
      <c r="M33" s="116"/>
      <c r="N33" s="124"/>
      <c r="O33" s="125"/>
      <c r="P33" s="129"/>
      <c r="Q33" s="118">
        <f ca="1">IF(K33&lt;&gt;"",K33,IF(OR(H33&lt;&gt;"",I33&lt;&gt;"",J33&lt;&gt;""),WORKDAY.INTL(MAX(IFERROR(INDEX(R:R,MATCH(H33,D:D,0)),0),IFERROR(INDEX(R:R,MATCH(I33,D:D,0)),0),IFERROR(INDEX(R:R,MATCH(J33,D:D,0)),0)),1,weekend,holidays),IF(L33&lt;&gt;"",IF(M33&lt;&gt;"",WORKDAY.INTL(L33,-(MAX(M33,1)-1),weekend,holidays),L33-(MAX(N33,1)-1))," - ")))</f>
        <v>43334</v>
      </c>
      <c r="R33" s="118">
        <f t="shared" ca="1" si="372"/>
        <v>43334</v>
      </c>
      <c r="S33" s="119"/>
      <c r="T33" s="119"/>
      <c r="U33" s="120"/>
      <c r="V33" s="119"/>
      <c r="W33" s="121"/>
      <c r="X33" s="121"/>
      <c r="Z33" s="123"/>
      <c r="AA33" s="123"/>
      <c r="AB33" s="123"/>
      <c r="AC33" s="123"/>
      <c r="AD33" s="123"/>
      <c r="AE33" s="123"/>
      <c r="AF33" s="123"/>
      <c r="AG33" s="123"/>
      <c r="AH33" s="123"/>
      <c r="AI33" s="123"/>
      <c r="AJ33" s="123"/>
      <c r="AK33" s="123"/>
      <c r="AL33" s="123"/>
      <c r="AM33" s="123"/>
      <c r="AN33" s="123"/>
      <c r="AO33" s="123"/>
      <c r="AP33" s="123"/>
      <c r="AQ33" s="123"/>
      <c r="AR33" s="123"/>
      <c r="AS33" s="123"/>
      <c r="AT33" s="123"/>
      <c r="AU33" s="123"/>
      <c r="AV33" s="123"/>
      <c r="AW33" s="123"/>
      <c r="AX33" s="123"/>
      <c r="AY33" s="123"/>
      <c r="AZ33" s="123"/>
      <c r="BA33" s="123"/>
      <c r="BB33" s="123"/>
      <c r="BC33" s="123"/>
      <c r="BD33" s="123"/>
      <c r="BE33" s="123"/>
      <c r="BF33" s="123"/>
      <c r="BG33" s="123"/>
      <c r="BH33" s="123"/>
      <c r="BI33" s="123"/>
      <c r="BJ33" s="123"/>
      <c r="BK33" s="123"/>
      <c r="BL33" s="123"/>
      <c r="BM33" s="123"/>
      <c r="BN33" s="123"/>
      <c r="BO33" s="123"/>
      <c r="BP33" s="123"/>
      <c r="BQ33" s="123"/>
      <c r="BR33" s="123"/>
      <c r="BS33" s="123"/>
      <c r="BT33" s="123"/>
      <c r="BU33" s="123"/>
      <c r="BV33" s="123"/>
      <c r="BW33" s="123"/>
      <c r="BX33" s="123"/>
      <c r="BY33" s="123"/>
      <c r="BZ33" s="123"/>
      <c r="CA33" s="123"/>
      <c r="CB33" s="123"/>
      <c r="CC33" s="123"/>
      <c r="CD33" s="123"/>
      <c r="CE33" s="123"/>
      <c r="CF33" s="123"/>
      <c r="CG33" s="123"/>
      <c r="CH33" s="123"/>
      <c r="CI33" s="123"/>
      <c r="CJ33" s="123"/>
      <c r="CK33" s="123"/>
      <c r="CL33" s="123"/>
      <c r="CM33" s="123"/>
      <c r="CN33" s="123"/>
      <c r="CO33" s="123"/>
      <c r="CP33" s="123"/>
      <c r="CQ33" s="123"/>
      <c r="CR33" s="123"/>
      <c r="CS33" s="123"/>
      <c r="CT33" s="123"/>
      <c r="CU33" s="123"/>
      <c r="CV33" s="123"/>
      <c r="CW33" s="123"/>
      <c r="CX33" s="123"/>
      <c r="CY33" s="123"/>
      <c r="CZ33" s="123"/>
      <c r="DA33" s="123"/>
      <c r="DB33" s="123"/>
      <c r="DC33" s="123"/>
      <c r="DD33" s="123"/>
      <c r="DE33" s="123"/>
      <c r="DF33" s="123"/>
      <c r="DG33" s="123"/>
      <c r="DH33" s="123"/>
      <c r="DI33" s="123"/>
      <c r="DJ33" s="123"/>
      <c r="DK33" s="123"/>
      <c r="DL33" s="123"/>
      <c r="DM33" s="123"/>
      <c r="DN33" s="123"/>
      <c r="DO33" s="123"/>
      <c r="DP33" s="123"/>
      <c r="DQ33" s="123"/>
      <c r="DR33" s="123"/>
      <c r="DS33" s="123"/>
      <c r="DT33" s="123"/>
      <c r="DU33" s="123"/>
      <c r="DV33" s="123"/>
      <c r="DW33" s="123"/>
      <c r="DX33" s="123"/>
      <c r="DY33" s="123"/>
      <c r="DZ33" s="123"/>
      <c r="EA33" s="123"/>
      <c r="EB33" s="123"/>
      <c r="EC33" s="123"/>
      <c r="ED33" s="123"/>
      <c r="EE33" s="123"/>
      <c r="EF33" s="123"/>
      <c r="EG33" s="123"/>
      <c r="EH33" s="123"/>
      <c r="EI33" s="123"/>
      <c r="EJ33" s="123"/>
      <c r="EK33" s="123"/>
      <c r="EL33" s="123"/>
      <c r="EM33" s="123"/>
      <c r="EN33" s="123"/>
      <c r="EO33" s="123"/>
      <c r="EP33" s="123"/>
      <c r="EQ33" s="123"/>
      <c r="ER33" s="123"/>
      <c r="ES33" s="123"/>
      <c r="ET33" s="123"/>
      <c r="EU33" s="123"/>
      <c r="EV33" s="123"/>
      <c r="EW33" s="123"/>
      <c r="EX33" s="123"/>
      <c r="EY33" s="123"/>
      <c r="EZ33" s="123"/>
      <c r="FA33" s="123"/>
      <c r="FB33" s="123"/>
      <c r="FC33" s="123"/>
      <c r="FD33" s="123"/>
      <c r="FE33" s="123"/>
      <c r="FF33" s="123"/>
      <c r="FG33" s="123"/>
      <c r="FH33" s="123"/>
      <c r="FI33" s="123"/>
      <c r="FJ33" s="123"/>
      <c r="FK33" s="123"/>
      <c r="FL33" s="123"/>
      <c r="FM33" s="123"/>
      <c r="FN33" s="123"/>
      <c r="FO33" s="123"/>
      <c r="FP33" s="123"/>
      <c r="FQ33" s="123"/>
      <c r="FR33" s="123"/>
      <c r="FS33" s="123"/>
      <c r="FT33" s="123"/>
      <c r="FU33" s="123"/>
      <c r="FV33" s="123"/>
      <c r="FW33" s="123"/>
      <c r="FX33" s="123"/>
      <c r="FY33" s="123"/>
      <c r="FZ33" s="123"/>
      <c r="GA33" s="123"/>
      <c r="GB33" s="123"/>
      <c r="GC33" s="123"/>
      <c r="GD33" s="123"/>
      <c r="GE33" s="123"/>
      <c r="GF33" s="123"/>
      <c r="GG33" s="123"/>
      <c r="GH33" s="123"/>
      <c r="GI33" s="123"/>
      <c r="GJ33" s="123"/>
      <c r="GK33" s="123"/>
      <c r="GL33" s="123"/>
      <c r="GM33" s="123"/>
      <c r="GN33" s="123"/>
      <c r="GO33" s="123"/>
      <c r="GP33" s="123"/>
      <c r="GQ33" s="123"/>
      <c r="GR33" s="123"/>
      <c r="GS33" s="123"/>
      <c r="GT33" s="123"/>
      <c r="GU33" s="123"/>
      <c r="GV33" s="123"/>
      <c r="GW33" s="123"/>
      <c r="GX33" s="123"/>
      <c r="GY33" s="123"/>
      <c r="GZ33" s="123"/>
      <c r="HA33" s="123"/>
      <c r="HB33" s="123"/>
      <c r="HC33" s="123"/>
      <c r="HD33" s="123"/>
      <c r="HE33" s="123"/>
      <c r="HF33" s="123"/>
      <c r="HG33" s="123"/>
      <c r="HH33" s="123"/>
      <c r="HI33" s="123"/>
      <c r="HJ33" s="123"/>
      <c r="HK33" s="123"/>
      <c r="HL33" s="123"/>
      <c r="HM33" s="123"/>
      <c r="HN33" s="123"/>
      <c r="HO33" s="123"/>
      <c r="HP33" s="123"/>
      <c r="HQ33" s="123"/>
      <c r="HR33" s="123"/>
      <c r="HS33" s="123"/>
      <c r="HT33" s="123"/>
      <c r="HU33" s="123"/>
      <c r="HV33" s="123"/>
      <c r="HW33" s="123"/>
      <c r="HX33" s="123"/>
      <c r="HY33" s="123"/>
      <c r="HZ33" s="123"/>
      <c r="IA33" s="123"/>
      <c r="IB33" s="123"/>
      <c r="IC33" s="123"/>
      <c r="ID33" s="123"/>
      <c r="IE33" s="123"/>
      <c r="IF33" s="123"/>
      <c r="IG33" s="123"/>
      <c r="IH33" s="123"/>
      <c r="II33" s="123"/>
      <c r="IJ33" s="123"/>
      <c r="IK33" s="123"/>
      <c r="IL33" s="123"/>
      <c r="IM33" s="123"/>
      <c r="IN33" s="123"/>
      <c r="IO33" s="123"/>
      <c r="IP33" s="123"/>
      <c r="IQ33" s="123"/>
      <c r="IR33" s="123"/>
      <c r="IS33" s="123"/>
      <c r="IT33" s="123"/>
      <c r="IU33" s="123"/>
      <c r="IV33" s="123"/>
      <c r="IW33" s="123"/>
      <c r="IX33" s="123"/>
      <c r="IY33" s="123"/>
      <c r="IZ33" s="123"/>
      <c r="JA33" s="123"/>
      <c r="JB33" s="123"/>
      <c r="JC33" s="123"/>
      <c r="JD33" s="123"/>
      <c r="JE33" s="123"/>
      <c r="JF33" s="123"/>
      <c r="JG33" s="123"/>
      <c r="JH33" s="123"/>
      <c r="JI33" s="123"/>
      <c r="JJ33" s="123"/>
      <c r="JK33" s="123"/>
      <c r="JL33" s="123"/>
      <c r="JM33" s="123"/>
      <c r="JN33" s="123"/>
      <c r="JO33" s="123"/>
      <c r="JP33" s="123"/>
      <c r="JQ33" s="123"/>
      <c r="JR33" s="123"/>
      <c r="JS33" s="123"/>
      <c r="JT33" s="123"/>
      <c r="JU33" s="123"/>
      <c r="JV33" s="123"/>
      <c r="JW33" s="123"/>
      <c r="JX33" s="123"/>
      <c r="JY33" s="123"/>
      <c r="JZ33" s="123"/>
      <c r="KA33" s="123"/>
      <c r="KB33" s="123"/>
      <c r="KC33" s="123"/>
      <c r="KD33" s="123"/>
      <c r="KE33" s="123"/>
      <c r="KF33" s="123"/>
      <c r="KG33" s="123"/>
      <c r="KH33" s="123"/>
      <c r="KI33" s="123"/>
      <c r="KJ33" s="123"/>
      <c r="KK33" s="123"/>
      <c r="KL33" s="123"/>
      <c r="KM33" s="123"/>
      <c r="KN33" s="123"/>
      <c r="KO33" s="123"/>
      <c r="KP33" s="123"/>
      <c r="KQ33" s="123"/>
      <c r="KR33" s="123"/>
      <c r="KS33" s="123"/>
      <c r="KT33" s="123"/>
      <c r="KU33" s="123"/>
      <c r="KV33" s="123"/>
      <c r="KW33" s="123"/>
      <c r="KX33" s="123"/>
      <c r="KY33" s="123"/>
      <c r="KZ33" s="123"/>
      <c r="LA33" s="123"/>
      <c r="LB33" s="123"/>
      <c r="LC33" s="123"/>
      <c r="LD33" s="123"/>
      <c r="LE33" s="123"/>
      <c r="LF33" s="123"/>
      <c r="LG33" s="123"/>
      <c r="LH33" s="123"/>
      <c r="LI33" s="123"/>
      <c r="LJ33" s="123"/>
      <c r="LK33" s="123"/>
      <c r="LL33" s="123"/>
      <c r="LM33" s="123"/>
      <c r="LN33" s="123"/>
      <c r="LO33" s="123"/>
      <c r="LP33" s="123"/>
      <c r="LQ33" s="123"/>
      <c r="LR33" s="123"/>
      <c r="LS33" s="123"/>
      <c r="LT33" s="123"/>
      <c r="LU33" s="123"/>
      <c r="LV33" s="123"/>
      <c r="LW33" s="123"/>
      <c r="LX33" s="123"/>
      <c r="LY33" s="123"/>
      <c r="LZ33" s="123"/>
      <c r="MA33" s="123"/>
      <c r="MB33" s="123"/>
      <c r="MC33" s="123"/>
      <c r="MD33" s="123"/>
      <c r="ME33" s="123"/>
      <c r="MF33" s="123"/>
      <c r="MG33" s="123"/>
      <c r="MH33" s="123"/>
      <c r="MI33" s="123"/>
      <c r="MJ33" s="123"/>
      <c r="MK33" s="123"/>
      <c r="ML33" s="123"/>
      <c r="MM33" s="123"/>
      <c r="MN33" s="123"/>
      <c r="MO33" s="123"/>
      <c r="MP33" s="123"/>
      <c r="MQ33" s="123"/>
      <c r="MR33" s="123"/>
      <c r="MS33" s="123"/>
      <c r="MT33" s="123"/>
      <c r="MU33" s="123"/>
      <c r="MV33" s="123"/>
      <c r="MW33" s="123"/>
      <c r="MX33" s="123"/>
      <c r="MY33" s="123"/>
      <c r="MZ33" s="123"/>
      <c r="NA33" s="123"/>
      <c r="NB33" s="123"/>
      <c r="NC33" s="123"/>
      <c r="ND33" s="123"/>
      <c r="NE33" s="123"/>
      <c r="NF33" s="123"/>
      <c r="NG33" s="123"/>
      <c r="NH33" s="123"/>
      <c r="NI33" s="123"/>
      <c r="NJ33" s="123"/>
      <c r="NK33" s="123"/>
      <c r="NL33" s="123"/>
      <c r="NM33" s="123"/>
      <c r="NN33" s="123"/>
      <c r="NO33" s="123"/>
      <c r="NP33" s="123"/>
      <c r="NQ33" s="123"/>
      <c r="NR33" s="123"/>
      <c r="NS33" s="123"/>
      <c r="NT33" s="123"/>
      <c r="NU33" s="123"/>
      <c r="NV33" s="123"/>
      <c r="NW33" s="123"/>
      <c r="NX33" s="123"/>
      <c r="NY33" s="123"/>
    </row>
    <row r="34" spans="1:389" s="122" customFormat="1" ht="12" hidden="1">
      <c r="A34" s="136"/>
      <c r="B34" s="137"/>
      <c r="C34" s="110">
        <v>2</v>
      </c>
      <c r="D34" s="111" t="str">
        <f t="shared" si="369"/>
        <v>2.4</v>
      </c>
      <c r="E34" s="113" t="s">
        <v>307</v>
      </c>
      <c r="F34" s="113"/>
      <c r="G34" s="113"/>
      <c r="H34" s="141"/>
      <c r="I34" s="141"/>
      <c r="J34" s="114"/>
      <c r="K34" s="115"/>
      <c r="L34" s="115"/>
      <c r="M34" s="116"/>
      <c r="N34" s="124"/>
      <c r="O34" s="125"/>
      <c r="P34" s="129"/>
      <c r="Q34" s="118" t="str">
        <f>IF(K34&lt;&gt;"",K34,IF(OR(H34&lt;&gt;"",I34&lt;&gt;"",J34&lt;&gt;""),WORKDAY.INTL(MAX(IFERROR(INDEX(R:R,MATCH(H34,D:D,0)),0),IFERROR(INDEX(R:R,MATCH(I34,D:D,0)),0),IFERROR(INDEX(R:R,MATCH(J34,D:D,0)),0)),1,weekend,holidays),IF(L34&lt;&gt;"",IF(M34&lt;&gt;"",WORKDAY.INTL(L34,-(MAX(M34,1)-1),weekend,holidays),L34-(MAX(N34,1)-1))," - ")))</f>
        <v xml:space="preserve"> - </v>
      </c>
      <c r="R34" s="118" t="str">
        <f t="shared" si="372"/>
        <v xml:space="preserve"> - </v>
      </c>
      <c r="S34" s="119"/>
      <c r="T34" s="119"/>
      <c r="U34" s="120"/>
      <c r="V34" s="119"/>
      <c r="W34" s="121"/>
      <c r="X34" s="121"/>
      <c r="Z34" s="123"/>
      <c r="AA34" s="123"/>
      <c r="AB34" s="123"/>
      <c r="AC34" s="123"/>
      <c r="AD34" s="123"/>
      <c r="AE34" s="123"/>
      <c r="AF34" s="123"/>
      <c r="AG34" s="123"/>
      <c r="AH34" s="123"/>
      <c r="AI34" s="123"/>
      <c r="AJ34" s="123"/>
      <c r="AK34" s="123"/>
      <c r="AL34" s="123"/>
      <c r="AM34" s="123"/>
      <c r="AN34" s="123"/>
      <c r="AO34" s="123"/>
      <c r="AP34" s="123"/>
      <c r="AQ34" s="123"/>
      <c r="AR34" s="123"/>
      <c r="AS34" s="123"/>
      <c r="AT34" s="123"/>
      <c r="AU34" s="123"/>
      <c r="AV34" s="123"/>
      <c r="AW34" s="123"/>
      <c r="AX34" s="123"/>
      <c r="AY34" s="123"/>
      <c r="AZ34" s="123"/>
      <c r="BA34" s="123"/>
      <c r="BB34" s="123"/>
      <c r="BC34" s="123"/>
      <c r="BD34" s="123"/>
      <c r="BE34" s="123"/>
      <c r="BF34" s="123"/>
      <c r="BG34" s="123"/>
      <c r="BH34" s="123"/>
      <c r="BI34" s="123"/>
      <c r="BJ34" s="123"/>
      <c r="BK34" s="123"/>
      <c r="BL34" s="123"/>
      <c r="BM34" s="123"/>
      <c r="BN34" s="123"/>
      <c r="BO34" s="123"/>
      <c r="BP34" s="123"/>
      <c r="BQ34" s="123"/>
      <c r="BR34" s="123"/>
      <c r="BS34" s="123"/>
      <c r="BT34" s="123"/>
      <c r="BU34" s="123"/>
      <c r="BV34" s="123"/>
      <c r="BW34" s="123"/>
      <c r="BX34" s="123"/>
      <c r="BY34" s="123"/>
      <c r="BZ34" s="123"/>
      <c r="CA34" s="123"/>
      <c r="CB34" s="123"/>
      <c r="CC34" s="123"/>
      <c r="CD34" s="123"/>
      <c r="CE34" s="123"/>
      <c r="CF34" s="123"/>
      <c r="CG34" s="123"/>
      <c r="CH34" s="123"/>
      <c r="CI34" s="123"/>
      <c r="CJ34" s="123"/>
      <c r="CK34" s="123"/>
      <c r="CL34" s="123"/>
      <c r="CM34" s="123"/>
      <c r="CN34" s="123"/>
      <c r="CO34" s="123"/>
      <c r="CP34" s="123"/>
      <c r="CQ34" s="123"/>
      <c r="CR34" s="123"/>
      <c r="CS34" s="123"/>
      <c r="CT34" s="123"/>
      <c r="CU34" s="123"/>
      <c r="CV34" s="123"/>
      <c r="CW34" s="123"/>
      <c r="CX34" s="123"/>
      <c r="CY34" s="123"/>
      <c r="CZ34" s="123"/>
      <c r="DA34" s="123"/>
      <c r="DB34" s="123"/>
      <c r="DC34" s="123"/>
      <c r="DD34" s="123"/>
      <c r="DE34" s="123"/>
      <c r="DF34" s="123"/>
      <c r="DG34" s="123"/>
      <c r="DH34" s="123"/>
      <c r="DI34" s="123"/>
      <c r="DJ34" s="123"/>
      <c r="DK34" s="123"/>
      <c r="DL34" s="123"/>
      <c r="DM34" s="123"/>
      <c r="DN34" s="123"/>
      <c r="DO34" s="123"/>
      <c r="DP34" s="123"/>
      <c r="DQ34" s="123"/>
      <c r="DR34" s="123"/>
      <c r="DS34" s="123"/>
      <c r="DT34" s="123"/>
      <c r="DU34" s="123"/>
      <c r="DV34" s="123"/>
      <c r="DW34" s="123"/>
      <c r="DX34" s="123"/>
      <c r="DY34" s="123"/>
      <c r="DZ34" s="123"/>
      <c r="EA34" s="123"/>
      <c r="EB34" s="123"/>
      <c r="EC34" s="123"/>
      <c r="ED34" s="123"/>
      <c r="EE34" s="123"/>
      <c r="EF34" s="123"/>
      <c r="EG34" s="123"/>
      <c r="EH34" s="123"/>
      <c r="EI34" s="123"/>
      <c r="EJ34" s="123"/>
      <c r="EK34" s="123"/>
      <c r="EL34" s="123"/>
      <c r="EM34" s="123"/>
      <c r="EN34" s="123"/>
      <c r="EO34" s="123"/>
      <c r="EP34" s="123"/>
      <c r="EQ34" s="123"/>
      <c r="ER34" s="123"/>
      <c r="ES34" s="123"/>
      <c r="ET34" s="123"/>
      <c r="EU34" s="123"/>
      <c r="EV34" s="123"/>
      <c r="EW34" s="123"/>
      <c r="EX34" s="123"/>
      <c r="EY34" s="123"/>
      <c r="EZ34" s="123"/>
      <c r="FA34" s="123"/>
      <c r="FB34" s="123"/>
      <c r="FC34" s="123"/>
      <c r="FD34" s="123"/>
      <c r="FE34" s="123"/>
      <c r="FF34" s="123"/>
      <c r="FG34" s="123"/>
      <c r="FH34" s="123"/>
      <c r="FI34" s="123"/>
      <c r="FJ34" s="123"/>
      <c r="FK34" s="123"/>
      <c r="FL34" s="123"/>
      <c r="FM34" s="123"/>
      <c r="FN34" s="123"/>
      <c r="FO34" s="123"/>
      <c r="FP34" s="123"/>
      <c r="FQ34" s="123"/>
      <c r="FR34" s="123"/>
      <c r="FS34" s="123"/>
      <c r="FT34" s="123"/>
      <c r="FU34" s="123"/>
      <c r="FV34" s="123"/>
      <c r="FW34" s="123"/>
      <c r="FX34" s="123"/>
      <c r="FY34" s="123"/>
      <c r="FZ34" s="123"/>
      <c r="GA34" s="123"/>
      <c r="GB34" s="123"/>
      <c r="GC34" s="123"/>
      <c r="GD34" s="123"/>
      <c r="GE34" s="123"/>
      <c r="GF34" s="123"/>
      <c r="GG34" s="123"/>
      <c r="GH34" s="123"/>
      <c r="GI34" s="123"/>
      <c r="GJ34" s="123"/>
      <c r="GK34" s="123"/>
      <c r="GL34" s="123"/>
      <c r="GM34" s="123"/>
      <c r="GN34" s="123"/>
      <c r="GO34" s="123"/>
      <c r="GP34" s="123"/>
      <c r="GQ34" s="123"/>
      <c r="GR34" s="123"/>
      <c r="GS34" s="123"/>
      <c r="GT34" s="123"/>
      <c r="GU34" s="123"/>
      <c r="GV34" s="123"/>
      <c r="GW34" s="123"/>
      <c r="GX34" s="123"/>
      <c r="GY34" s="123"/>
      <c r="GZ34" s="123"/>
      <c r="HA34" s="123"/>
      <c r="HB34" s="123"/>
      <c r="HC34" s="123"/>
      <c r="HD34" s="123"/>
      <c r="HE34" s="123"/>
      <c r="HF34" s="123"/>
      <c r="HG34" s="123"/>
      <c r="HH34" s="123"/>
      <c r="HI34" s="123"/>
      <c r="HJ34" s="123"/>
      <c r="HK34" s="123"/>
      <c r="HL34" s="123"/>
      <c r="HM34" s="123"/>
      <c r="HN34" s="123"/>
      <c r="HO34" s="123"/>
      <c r="HP34" s="123"/>
      <c r="HQ34" s="123"/>
      <c r="HR34" s="123"/>
      <c r="HS34" s="123"/>
      <c r="HT34" s="123"/>
      <c r="HU34" s="123"/>
      <c r="HV34" s="123"/>
      <c r="HW34" s="123"/>
      <c r="HX34" s="123"/>
      <c r="HY34" s="123"/>
      <c r="HZ34" s="123"/>
      <c r="IA34" s="123"/>
      <c r="IB34" s="123"/>
      <c r="IC34" s="123"/>
      <c r="ID34" s="123"/>
      <c r="IE34" s="123"/>
      <c r="IF34" s="123"/>
      <c r="IG34" s="123"/>
      <c r="IH34" s="123"/>
      <c r="II34" s="123"/>
      <c r="IJ34" s="123"/>
      <c r="IK34" s="123"/>
      <c r="IL34" s="123"/>
      <c r="IM34" s="123"/>
      <c r="IN34" s="123"/>
      <c r="IO34" s="123"/>
      <c r="IP34" s="123"/>
      <c r="IQ34" s="123"/>
      <c r="IR34" s="123"/>
      <c r="IS34" s="123"/>
      <c r="IT34" s="123"/>
      <c r="IU34" s="123"/>
      <c r="IV34" s="123"/>
      <c r="IW34" s="123"/>
      <c r="IX34" s="123"/>
      <c r="IY34" s="123"/>
      <c r="IZ34" s="123"/>
      <c r="JA34" s="123"/>
      <c r="JB34" s="123"/>
      <c r="JC34" s="123"/>
      <c r="JD34" s="123"/>
      <c r="JE34" s="123"/>
      <c r="JF34" s="123"/>
      <c r="JG34" s="123"/>
      <c r="JH34" s="123"/>
      <c r="JI34" s="123"/>
      <c r="JJ34" s="123"/>
      <c r="JK34" s="123"/>
      <c r="JL34" s="123"/>
      <c r="JM34" s="123"/>
      <c r="JN34" s="123"/>
      <c r="JO34" s="123"/>
      <c r="JP34" s="123"/>
      <c r="JQ34" s="123"/>
      <c r="JR34" s="123"/>
      <c r="JS34" s="123"/>
      <c r="JT34" s="123"/>
      <c r="JU34" s="123"/>
      <c r="JV34" s="123"/>
      <c r="JW34" s="123"/>
      <c r="JX34" s="123"/>
      <c r="JY34" s="123"/>
      <c r="JZ34" s="123"/>
      <c r="KA34" s="123"/>
      <c r="KB34" s="123"/>
      <c r="KC34" s="123"/>
      <c r="KD34" s="123"/>
      <c r="KE34" s="123"/>
      <c r="KF34" s="123"/>
      <c r="KG34" s="123"/>
      <c r="KH34" s="123"/>
      <c r="KI34" s="123"/>
      <c r="KJ34" s="123"/>
      <c r="KK34" s="123"/>
      <c r="KL34" s="123"/>
      <c r="KM34" s="123"/>
      <c r="KN34" s="123"/>
      <c r="KO34" s="123"/>
      <c r="KP34" s="123"/>
      <c r="KQ34" s="123"/>
      <c r="KR34" s="123"/>
      <c r="KS34" s="123"/>
      <c r="KT34" s="123"/>
      <c r="KU34" s="123"/>
      <c r="KV34" s="123"/>
      <c r="KW34" s="123"/>
      <c r="KX34" s="123"/>
      <c r="KY34" s="123"/>
      <c r="KZ34" s="123"/>
      <c r="LA34" s="123"/>
      <c r="LB34" s="123"/>
      <c r="LC34" s="123"/>
      <c r="LD34" s="123"/>
      <c r="LE34" s="123"/>
      <c r="LF34" s="123"/>
      <c r="LG34" s="123"/>
      <c r="LH34" s="123"/>
      <c r="LI34" s="123"/>
      <c r="LJ34" s="123"/>
      <c r="LK34" s="123"/>
      <c r="LL34" s="123"/>
      <c r="LM34" s="123"/>
      <c r="LN34" s="123"/>
      <c r="LO34" s="123"/>
      <c r="LP34" s="123"/>
      <c r="LQ34" s="123"/>
      <c r="LR34" s="123"/>
      <c r="LS34" s="123"/>
      <c r="LT34" s="123"/>
      <c r="LU34" s="123"/>
      <c r="LV34" s="123"/>
      <c r="LW34" s="123"/>
      <c r="LX34" s="123"/>
      <c r="LY34" s="123"/>
      <c r="LZ34" s="123"/>
      <c r="MA34" s="123"/>
      <c r="MB34" s="123"/>
      <c r="MC34" s="123"/>
      <c r="MD34" s="123"/>
      <c r="ME34" s="123"/>
      <c r="MF34" s="123"/>
      <c r="MG34" s="123"/>
      <c r="MH34" s="123"/>
      <c r="MI34" s="123"/>
      <c r="MJ34" s="123"/>
      <c r="MK34" s="123"/>
      <c r="ML34" s="123"/>
      <c r="MM34" s="123"/>
      <c r="MN34" s="123"/>
      <c r="MO34" s="123"/>
      <c r="MP34" s="123"/>
      <c r="MQ34" s="123"/>
      <c r="MR34" s="123"/>
      <c r="MS34" s="123"/>
      <c r="MT34" s="123"/>
      <c r="MU34" s="123"/>
      <c r="MV34" s="123"/>
      <c r="MW34" s="123"/>
      <c r="MX34" s="123"/>
      <c r="MY34" s="123"/>
      <c r="MZ34" s="123"/>
      <c r="NA34" s="123"/>
      <c r="NB34" s="123"/>
      <c r="NC34" s="123"/>
      <c r="ND34" s="123"/>
      <c r="NE34" s="123"/>
      <c r="NF34" s="123"/>
      <c r="NG34" s="123"/>
      <c r="NH34" s="123"/>
      <c r="NI34" s="123"/>
      <c r="NJ34" s="123"/>
      <c r="NK34" s="123"/>
      <c r="NL34" s="123"/>
      <c r="NM34" s="123"/>
      <c r="NN34" s="123"/>
      <c r="NO34" s="123"/>
      <c r="NP34" s="123"/>
      <c r="NQ34" s="123"/>
      <c r="NR34" s="123"/>
      <c r="NS34" s="123"/>
      <c r="NT34" s="123"/>
      <c r="NU34" s="123"/>
      <c r="NV34" s="123"/>
      <c r="NW34" s="123"/>
      <c r="NX34" s="123"/>
      <c r="NY34" s="123"/>
    </row>
    <row r="35" spans="1:389" s="122" customFormat="1" ht="12" hidden="1">
      <c r="A35" s="136"/>
      <c r="B35" s="137"/>
      <c r="C35" s="110">
        <v>2</v>
      </c>
      <c r="D35" s="111" t="str">
        <f t="shared" si="369"/>
        <v>2.5</v>
      </c>
      <c r="E35" s="113" t="s">
        <v>308</v>
      </c>
      <c r="F35" s="113"/>
      <c r="G35" s="113"/>
      <c r="H35" s="114"/>
      <c r="I35" s="114"/>
      <c r="J35" s="141"/>
      <c r="K35" s="115"/>
      <c r="L35" s="115"/>
      <c r="M35" s="116"/>
      <c r="N35" s="124"/>
      <c r="O35" s="125"/>
      <c r="P35" s="129"/>
      <c r="Q35" s="118" t="str">
        <f>IF(K35&lt;&gt;"",K35,IF(OR(H35&lt;&gt;"",I35&lt;&gt;"",J35&lt;&gt;""),WORKDAY.INTL(MAX(IFERROR(INDEX(R:R,MATCH(H35,D:D,0)),0),IFERROR(INDEX(R:R,MATCH(I35,D:D,0)),0),IFERROR(INDEX(R:R,MATCH(J35,D:D,0)),0)),1,weekend,holidays),IF(L35&lt;&gt;"",IF(M35&lt;&gt;"",WORKDAY.INTL(L35,-(MAX(M35,1)-1),weekend,holidays),L35-(MAX(N35,1)-1))," - ")))</f>
        <v xml:space="preserve"> - </v>
      </c>
      <c r="R35" s="118" t="str">
        <f t="shared" si="372"/>
        <v xml:space="preserve"> - </v>
      </c>
      <c r="S35" s="119"/>
      <c r="T35" s="119"/>
      <c r="U35" s="120"/>
      <c r="V35" s="119"/>
      <c r="W35" s="121"/>
      <c r="X35" s="121"/>
      <c r="Z35" s="123"/>
      <c r="AA35" s="123"/>
      <c r="AB35" s="123"/>
      <c r="AC35" s="123"/>
      <c r="AD35" s="123"/>
      <c r="AE35" s="123"/>
      <c r="AF35" s="123"/>
      <c r="AG35" s="123"/>
      <c r="AH35" s="123"/>
      <c r="AI35" s="123"/>
      <c r="AJ35" s="123"/>
      <c r="AK35" s="123"/>
      <c r="AL35" s="123"/>
      <c r="AM35" s="123"/>
      <c r="AN35" s="123"/>
      <c r="AO35" s="123"/>
      <c r="AP35" s="123"/>
      <c r="AQ35" s="123"/>
      <c r="AR35" s="123"/>
      <c r="AS35" s="123"/>
      <c r="AT35" s="123"/>
      <c r="AU35" s="123"/>
      <c r="AV35" s="123"/>
      <c r="AW35" s="123"/>
      <c r="AX35" s="123"/>
      <c r="AY35" s="123"/>
      <c r="AZ35" s="123"/>
      <c r="BA35" s="123"/>
      <c r="BB35" s="123"/>
      <c r="BC35" s="123"/>
      <c r="BD35" s="123"/>
      <c r="BE35" s="123"/>
      <c r="BF35" s="123"/>
      <c r="BG35" s="123"/>
      <c r="BH35" s="123"/>
      <c r="BI35" s="123"/>
      <c r="BJ35" s="123"/>
      <c r="BK35" s="123"/>
      <c r="BL35" s="123"/>
      <c r="BM35" s="123"/>
      <c r="BN35" s="123"/>
      <c r="BO35" s="123"/>
      <c r="BP35" s="123"/>
      <c r="BQ35" s="123"/>
      <c r="BR35" s="123"/>
      <c r="BS35" s="123"/>
      <c r="BT35" s="123"/>
      <c r="BU35" s="123"/>
      <c r="BV35" s="123"/>
      <c r="BW35" s="123"/>
      <c r="BX35" s="123"/>
      <c r="BY35" s="123"/>
      <c r="BZ35" s="123"/>
      <c r="CA35" s="123"/>
      <c r="CB35" s="123"/>
      <c r="CC35" s="123"/>
      <c r="CD35" s="123"/>
      <c r="CE35" s="123"/>
      <c r="CF35" s="123"/>
      <c r="CG35" s="123"/>
      <c r="CH35" s="123"/>
      <c r="CI35" s="123"/>
      <c r="CJ35" s="123"/>
      <c r="CK35" s="123"/>
      <c r="CL35" s="123"/>
      <c r="CM35" s="123"/>
      <c r="CN35" s="123"/>
      <c r="CO35" s="123"/>
      <c r="CP35" s="123"/>
      <c r="CQ35" s="123"/>
      <c r="CR35" s="123"/>
      <c r="CS35" s="123"/>
      <c r="CT35" s="123"/>
      <c r="CU35" s="123"/>
      <c r="CV35" s="123"/>
      <c r="CW35" s="123"/>
      <c r="CX35" s="123"/>
      <c r="CY35" s="123"/>
      <c r="CZ35" s="123"/>
      <c r="DA35" s="123"/>
      <c r="DB35" s="123"/>
      <c r="DC35" s="123"/>
      <c r="DD35" s="123"/>
      <c r="DE35" s="123"/>
      <c r="DF35" s="123"/>
      <c r="DG35" s="123"/>
      <c r="DH35" s="123"/>
      <c r="DI35" s="123"/>
      <c r="DJ35" s="123"/>
      <c r="DK35" s="123"/>
      <c r="DL35" s="123"/>
      <c r="DM35" s="123"/>
      <c r="DN35" s="123"/>
      <c r="DO35" s="123"/>
      <c r="DP35" s="123"/>
      <c r="DQ35" s="123"/>
      <c r="DR35" s="123"/>
      <c r="DS35" s="123"/>
      <c r="DT35" s="123"/>
      <c r="DU35" s="123"/>
      <c r="DV35" s="123"/>
      <c r="DW35" s="123"/>
      <c r="DX35" s="123"/>
      <c r="DY35" s="123"/>
      <c r="DZ35" s="123"/>
      <c r="EA35" s="123"/>
      <c r="EB35" s="123"/>
      <c r="EC35" s="123"/>
      <c r="ED35" s="123"/>
      <c r="EE35" s="123"/>
      <c r="EF35" s="123"/>
      <c r="EG35" s="123"/>
      <c r="EH35" s="123"/>
      <c r="EI35" s="123"/>
      <c r="EJ35" s="123"/>
      <c r="EK35" s="123"/>
      <c r="EL35" s="123"/>
      <c r="EM35" s="123"/>
      <c r="EN35" s="123"/>
      <c r="EO35" s="123"/>
      <c r="EP35" s="123"/>
      <c r="EQ35" s="123"/>
      <c r="ER35" s="123"/>
      <c r="ES35" s="123"/>
      <c r="ET35" s="123"/>
      <c r="EU35" s="123"/>
      <c r="EV35" s="123"/>
      <c r="EW35" s="123"/>
      <c r="EX35" s="123"/>
      <c r="EY35" s="123"/>
      <c r="EZ35" s="123"/>
      <c r="FA35" s="123"/>
      <c r="FB35" s="123"/>
      <c r="FC35" s="123"/>
      <c r="FD35" s="123"/>
      <c r="FE35" s="123"/>
      <c r="FF35" s="123"/>
      <c r="FG35" s="123"/>
      <c r="FH35" s="123"/>
      <c r="FI35" s="123"/>
      <c r="FJ35" s="123"/>
      <c r="FK35" s="123"/>
      <c r="FL35" s="123"/>
      <c r="FM35" s="123"/>
      <c r="FN35" s="123"/>
      <c r="FO35" s="123"/>
      <c r="FP35" s="123"/>
      <c r="FQ35" s="123"/>
      <c r="FR35" s="123"/>
      <c r="FS35" s="123"/>
      <c r="FT35" s="123"/>
      <c r="FU35" s="123"/>
      <c r="FV35" s="123"/>
      <c r="FW35" s="123"/>
      <c r="FX35" s="123"/>
      <c r="FY35" s="123"/>
      <c r="FZ35" s="123"/>
      <c r="GA35" s="123"/>
      <c r="GB35" s="123"/>
      <c r="GC35" s="123"/>
      <c r="GD35" s="123"/>
      <c r="GE35" s="123"/>
      <c r="GF35" s="123"/>
      <c r="GG35" s="123"/>
      <c r="GH35" s="123"/>
      <c r="GI35" s="123"/>
      <c r="GJ35" s="123"/>
      <c r="GK35" s="123"/>
      <c r="GL35" s="123"/>
      <c r="GM35" s="123"/>
      <c r="GN35" s="123"/>
      <c r="GO35" s="123"/>
      <c r="GP35" s="123"/>
      <c r="GQ35" s="123"/>
      <c r="GR35" s="123"/>
      <c r="GS35" s="123"/>
      <c r="GT35" s="123"/>
      <c r="GU35" s="123"/>
      <c r="GV35" s="123"/>
      <c r="GW35" s="123"/>
      <c r="GX35" s="123"/>
      <c r="GY35" s="123"/>
      <c r="GZ35" s="123"/>
      <c r="HA35" s="123"/>
      <c r="HB35" s="123"/>
      <c r="HC35" s="123"/>
      <c r="HD35" s="123"/>
      <c r="HE35" s="123"/>
      <c r="HF35" s="123"/>
      <c r="HG35" s="123"/>
      <c r="HH35" s="123"/>
      <c r="HI35" s="123"/>
      <c r="HJ35" s="123"/>
      <c r="HK35" s="123"/>
      <c r="HL35" s="123"/>
      <c r="HM35" s="123"/>
      <c r="HN35" s="123"/>
      <c r="HO35" s="123"/>
      <c r="HP35" s="123"/>
      <c r="HQ35" s="123"/>
      <c r="HR35" s="123"/>
      <c r="HS35" s="123"/>
      <c r="HT35" s="123"/>
      <c r="HU35" s="123"/>
      <c r="HV35" s="123"/>
      <c r="HW35" s="123"/>
      <c r="HX35" s="123"/>
      <c r="HY35" s="123"/>
      <c r="HZ35" s="123"/>
      <c r="IA35" s="123"/>
      <c r="IB35" s="123"/>
      <c r="IC35" s="123"/>
      <c r="ID35" s="123"/>
      <c r="IE35" s="123"/>
      <c r="IF35" s="123"/>
      <c r="IG35" s="123"/>
      <c r="IH35" s="123"/>
      <c r="II35" s="123"/>
      <c r="IJ35" s="123"/>
      <c r="IK35" s="123"/>
      <c r="IL35" s="123"/>
      <c r="IM35" s="123"/>
      <c r="IN35" s="123"/>
      <c r="IO35" s="123"/>
      <c r="IP35" s="123"/>
      <c r="IQ35" s="123"/>
      <c r="IR35" s="123"/>
      <c r="IS35" s="123"/>
      <c r="IT35" s="123"/>
      <c r="IU35" s="123"/>
      <c r="IV35" s="123"/>
      <c r="IW35" s="123"/>
      <c r="IX35" s="123"/>
      <c r="IY35" s="123"/>
      <c r="IZ35" s="123"/>
      <c r="JA35" s="123"/>
      <c r="JB35" s="123"/>
      <c r="JC35" s="123"/>
      <c r="JD35" s="123"/>
      <c r="JE35" s="123"/>
      <c r="JF35" s="123"/>
      <c r="JG35" s="123"/>
      <c r="JH35" s="123"/>
      <c r="JI35" s="123"/>
      <c r="JJ35" s="123"/>
      <c r="JK35" s="123"/>
      <c r="JL35" s="123"/>
      <c r="JM35" s="123"/>
      <c r="JN35" s="123"/>
      <c r="JO35" s="123"/>
      <c r="JP35" s="123"/>
      <c r="JQ35" s="123"/>
      <c r="JR35" s="123"/>
      <c r="JS35" s="123"/>
      <c r="JT35" s="123"/>
      <c r="JU35" s="123"/>
      <c r="JV35" s="123"/>
      <c r="JW35" s="123"/>
      <c r="JX35" s="123"/>
      <c r="JY35" s="123"/>
      <c r="JZ35" s="123"/>
      <c r="KA35" s="123"/>
      <c r="KB35" s="123"/>
      <c r="KC35" s="123"/>
      <c r="KD35" s="123"/>
      <c r="KE35" s="123"/>
      <c r="KF35" s="123"/>
      <c r="KG35" s="123"/>
      <c r="KH35" s="123"/>
      <c r="KI35" s="123"/>
      <c r="KJ35" s="123"/>
      <c r="KK35" s="123"/>
      <c r="KL35" s="123"/>
      <c r="KM35" s="123"/>
      <c r="KN35" s="123"/>
      <c r="KO35" s="123"/>
      <c r="KP35" s="123"/>
      <c r="KQ35" s="123"/>
      <c r="KR35" s="123"/>
      <c r="KS35" s="123"/>
      <c r="KT35" s="123"/>
      <c r="KU35" s="123"/>
      <c r="KV35" s="123"/>
      <c r="KW35" s="123"/>
      <c r="KX35" s="123"/>
      <c r="KY35" s="123"/>
      <c r="KZ35" s="123"/>
      <c r="LA35" s="123"/>
      <c r="LB35" s="123"/>
      <c r="LC35" s="123"/>
      <c r="LD35" s="123"/>
      <c r="LE35" s="123"/>
      <c r="LF35" s="123"/>
      <c r="LG35" s="123"/>
      <c r="LH35" s="123"/>
      <c r="LI35" s="123"/>
      <c r="LJ35" s="123"/>
      <c r="LK35" s="123"/>
      <c r="LL35" s="123"/>
      <c r="LM35" s="123"/>
      <c r="LN35" s="123"/>
      <c r="LO35" s="123"/>
      <c r="LP35" s="123"/>
      <c r="LQ35" s="123"/>
      <c r="LR35" s="123"/>
      <c r="LS35" s="123"/>
      <c r="LT35" s="123"/>
      <c r="LU35" s="123"/>
      <c r="LV35" s="123"/>
      <c r="LW35" s="123"/>
      <c r="LX35" s="123"/>
      <c r="LY35" s="123"/>
      <c r="LZ35" s="123"/>
      <c r="MA35" s="123"/>
      <c r="MB35" s="123"/>
      <c r="MC35" s="123"/>
      <c r="MD35" s="123"/>
      <c r="ME35" s="123"/>
      <c r="MF35" s="123"/>
      <c r="MG35" s="123"/>
      <c r="MH35" s="123"/>
      <c r="MI35" s="123"/>
      <c r="MJ35" s="123"/>
      <c r="MK35" s="123"/>
      <c r="ML35" s="123"/>
      <c r="MM35" s="123"/>
      <c r="MN35" s="123"/>
      <c r="MO35" s="123"/>
      <c r="MP35" s="123"/>
      <c r="MQ35" s="123"/>
      <c r="MR35" s="123"/>
      <c r="MS35" s="123"/>
      <c r="MT35" s="123"/>
      <c r="MU35" s="123"/>
      <c r="MV35" s="123"/>
      <c r="MW35" s="123"/>
      <c r="MX35" s="123"/>
      <c r="MY35" s="123"/>
      <c r="MZ35" s="123"/>
      <c r="NA35" s="123"/>
      <c r="NB35" s="123"/>
      <c r="NC35" s="123"/>
      <c r="ND35" s="123"/>
      <c r="NE35" s="123"/>
      <c r="NF35" s="123"/>
      <c r="NG35" s="123"/>
      <c r="NH35" s="123"/>
      <c r="NI35" s="123"/>
      <c r="NJ35" s="123"/>
      <c r="NK35" s="123"/>
      <c r="NL35" s="123"/>
      <c r="NM35" s="123"/>
      <c r="NN35" s="123"/>
      <c r="NO35" s="123"/>
      <c r="NP35" s="123"/>
      <c r="NQ35" s="123"/>
      <c r="NR35" s="123"/>
      <c r="NS35" s="123"/>
      <c r="NT35" s="123"/>
      <c r="NU35" s="123"/>
      <c r="NV35" s="123"/>
      <c r="NW35" s="123"/>
      <c r="NX35" s="123"/>
      <c r="NY35" s="123"/>
    </row>
    <row r="36" spans="1:389" s="122" customFormat="1" ht="12" hidden="1">
      <c r="A36" s="136"/>
      <c r="B36" s="137"/>
      <c r="C36" s="110">
        <v>2</v>
      </c>
      <c r="D36" s="111" t="str">
        <f t="shared" si="369"/>
        <v>2.6</v>
      </c>
      <c r="E36" s="113" t="s">
        <v>309</v>
      </c>
      <c r="F36" s="113"/>
      <c r="G36" s="113"/>
      <c r="H36" s="114"/>
      <c r="I36" s="114"/>
      <c r="J36" s="114"/>
      <c r="K36" s="115"/>
      <c r="L36" s="115">
        <v>43347</v>
      </c>
      <c r="M36" s="116"/>
      <c r="N36" s="124"/>
      <c r="O36" s="125"/>
      <c r="P36" s="129"/>
      <c r="Q36" s="118">
        <f>IF(K36&lt;&gt;"",K36,IF(OR(H36&lt;&gt;"",I36&lt;&gt;"",J36&lt;&gt;""),WORKDAY.INTL(MAX(IFERROR(INDEX(R:R,MATCH(H36,D:D,0)),0),IFERROR(INDEX(R:R,MATCH(I36,D:D,0)),0),IFERROR(INDEX(R:R,MATCH(J36,D:D,0)),0)),1,weekend,holidays),IF(L36&lt;&gt;"",IF(M36&lt;&gt;"",WORKDAY.INTL(L36,-(MAX(M36,1)-1),weekend,holidays),L36-(MAX(N36,1)-1))," - ")))</f>
        <v>43347</v>
      </c>
      <c r="R36" s="118">
        <f t="shared" si="372"/>
        <v>43347</v>
      </c>
      <c r="S36" s="119"/>
      <c r="T36" s="119"/>
      <c r="U36" s="120"/>
      <c r="V36" s="119"/>
      <c r="W36" s="121"/>
      <c r="X36" s="121"/>
      <c r="Z36" s="123"/>
      <c r="AA36" s="123"/>
      <c r="AB36" s="123"/>
      <c r="AC36" s="123"/>
      <c r="AD36" s="123"/>
      <c r="AE36" s="123"/>
      <c r="AF36" s="123"/>
      <c r="AG36" s="123"/>
      <c r="AH36" s="123"/>
      <c r="AI36" s="123"/>
      <c r="AJ36" s="123"/>
      <c r="AK36" s="123"/>
      <c r="AL36" s="123"/>
      <c r="AM36" s="123"/>
      <c r="AN36" s="123"/>
      <c r="AO36" s="123"/>
      <c r="AP36" s="123"/>
      <c r="AQ36" s="123"/>
      <c r="AR36" s="123"/>
      <c r="AS36" s="123"/>
      <c r="AT36" s="123"/>
      <c r="AU36" s="123"/>
      <c r="AV36" s="123"/>
      <c r="AW36" s="123"/>
      <c r="AX36" s="123"/>
      <c r="AY36" s="123"/>
      <c r="AZ36" s="123"/>
      <c r="BA36" s="123"/>
      <c r="BB36" s="123"/>
      <c r="BC36" s="123"/>
      <c r="BD36" s="123"/>
      <c r="BE36" s="123"/>
      <c r="BF36" s="123"/>
      <c r="BG36" s="123"/>
      <c r="BH36" s="123"/>
      <c r="BI36" s="123"/>
      <c r="BJ36" s="123"/>
      <c r="BK36" s="123"/>
      <c r="BL36" s="123"/>
      <c r="BM36" s="123"/>
      <c r="BN36" s="123"/>
      <c r="BO36" s="123"/>
      <c r="BP36" s="123"/>
      <c r="BQ36" s="123"/>
      <c r="BR36" s="123"/>
      <c r="BS36" s="123"/>
      <c r="BT36" s="123"/>
      <c r="BU36" s="123"/>
      <c r="BV36" s="123"/>
      <c r="BW36" s="123"/>
      <c r="BX36" s="123"/>
      <c r="BY36" s="123"/>
      <c r="BZ36" s="123"/>
      <c r="CA36" s="123"/>
      <c r="CB36" s="123"/>
      <c r="CC36" s="123"/>
      <c r="CD36" s="123"/>
      <c r="CE36" s="123"/>
      <c r="CF36" s="123"/>
      <c r="CG36" s="123"/>
      <c r="CH36" s="123"/>
      <c r="CI36" s="123"/>
      <c r="CJ36" s="123"/>
      <c r="CK36" s="123"/>
      <c r="CL36" s="123"/>
      <c r="CM36" s="123"/>
      <c r="CN36" s="123"/>
      <c r="CO36" s="123"/>
      <c r="CP36" s="123"/>
      <c r="CQ36" s="123"/>
      <c r="CR36" s="123"/>
      <c r="CS36" s="123"/>
      <c r="CT36" s="123"/>
      <c r="CU36" s="123"/>
      <c r="CV36" s="123"/>
      <c r="CW36" s="123"/>
      <c r="CX36" s="123"/>
      <c r="CY36" s="123"/>
      <c r="CZ36" s="123"/>
      <c r="DA36" s="123"/>
      <c r="DB36" s="123"/>
      <c r="DC36" s="123"/>
      <c r="DD36" s="123"/>
      <c r="DE36" s="123"/>
      <c r="DF36" s="123"/>
      <c r="DG36" s="123"/>
      <c r="DH36" s="123"/>
      <c r="DI36" s="123"/>
      <c r="DJ36" s="123"/>
      <c r="DK36" s="123"/>
      <c r="DL36" s="123"/>
      <c r="DM36" s="123"/>
      <c r="DN36" s="123"/>
      <c r="DO36" s="123"/>
      <c r="DP36" s="123"/>
      <c r="DQ36" s="123"/>
      <c r="DR36" s="123"/>
      <c r="DS36" s="123"/>
      <c r="DT36" s="123"/>
      <c r="DU36" s="123"/>
      <c r="DV36" s="123"/>
      <c r="DW36" s="123"/>
      <c r="DX36" s="123"/>
      <c r="DY36" s="123"/>
      <c r="DZ36" s="123"/>
      <c r="EA36" s="123"/>
      <c r="EB36" s="123"/>
      <c r="EC36" s="123"/>
      <c r="ED36" s="123"/>
      <c r="EE36" s="123"/>
      <c r="EF36" s="123"/>
      <c r="EG36" s="123"/>
      <c r="EH36" s="123"/>
      <c r="EI36" s="123"/>
      <c r="EJ36" s="123"/>
      <c r="EK36" s="123"/>
      <c r="EL36" s="123"/>
      <c r="EM36" s="123"/>
      <c r="EN36" s="123"/>
      <c r="EO36" s="123"/>
      <c r="EP36" s="123"/>
      <c r="EQ36" s="123"/>
      <c r="ER36" s="123"/>
      <c r="ES36" s="123"/>
      <c r="ET36" s="123"/>
      <c r="EU36" s="123"/>
      <c r="EV36" s="123"/>
      <c r="EW36" s="123"/>
      <c r="EX36" s="123"/>
      <c r="EY36" s="123"/>
      <c r="EZ36" s="123"/>
      <c r="FA36" s="123"/>
      <c r="FB36" s="123"/>
      <c r="FC36" s="123"/>
      <c r="FD36" s="123"/>
      <c r="FE36" s="123"/>
      <c r="FF36" s="123"/>
      <c r="FG36" s="123"/>
      <c r="FH36" s="123"/>
      <c r="FI36" s="123"/>
      <c r="FJ36" s="123"/>
      <c r="FK36" s="123"/>
      <c r="FL36" s="123"/>
      <c r="FM36" s="123"/>
      <c r="FN36" s="123"/>
      <c r="FO36" s="123"/>
      <c r="FP36" s="123"/>
      <c r="FQ36" s="123"/>
      <c r="FR36" s="123"/>
      <c r="FS36" s="123"/>
      <c r="FT36" s="123"/>
      <c r="FU36" s="123"/>
      <c r="FV36" s="123"/>
      <c r="FW36" s="123"/>
      <c r="FX36" s="123"/>
      <c r="FY36" s="123"/>
      <c r="FZ36" s="123"/>
      <c r="GA36" s="123"/>
      <c r="GB36" s="123"/>
      <c r="GC36" s="123"/>
      <c r="GD36" s="123"/>
      <c r="GE36" s="123"/>
      <c r="GF36" s="123"/>
      <c r="GG36" s="123"/>
      <c r="GH36" s="123"/>
      <c r="GI36" s="123"/>
      <c r="GJ36" s="123"/>
      <c r="GK36" s="123"/>
      <c r="GL36" s="123"/>
      <c r="GM36" s="123"/>
      <c r="GN36" s="123"/>
      <c r="GO36" s="123"/>
      <c r="GP36" s="123"/>
      <c r="GQ36" s="123"/>
      <c r="GR36" s="123"/>
      <c r="GS36" s="123"/>
      <c r="GT36" s="123"/>
      <c r="GU36" s="123"/>
      <c r="GV36" s="123"/>
      <c r="GW36" s="123"/>
      <c r="GX36" s="123"/>
      <c r="GY36" s="123"/>
      <c r="GZ36" s="123"/>
      <c r="HA36" s="123"/>
      <c r="HB36" s="123"/>
      <c r="HC36" s="123"/>
      <c r="HD36" s="123"/>
      <c r="HE36" s="123"/>
      <c r="HF36" s="123"/>
      <c r="HG36" s="123"/>
      <c r="HH36" s="123"/>
      <c r="HI36" s="123"/>
      <c r="HJ36" s="123"/>
      <c r="HK36" s="123"/>
      <c r="HL36" s="123"/>
      <c r="HM36" s="123"/>
      <c r="HN36" s="123"/>
      <c r="HO36" s="123"/>
      <c r="HP36" s="123"/>
      <c r="HQ36" s="123"/>
      <c r="HR36" s="123"/>
      <c r="HS36" s="123"/>
      <c r="HT36" s="123"/>
      <c r="HU36" s="123"/>
      <c r="HV36" s="123"/>
      <c r="HW36" s="123"/>
      <c r="HX36" s="123"/>
      <c r="HY36" s="123"/>
      <c r="HZ36" s="123"/>
      <c r="IA36" s="123"/>
      <c r="IB36" s="123"/>
      <c r="IC36" s="123"/>
      <c r="ID36" s="123"/>
      <c r="IE36" s="123"/>
      <c r="IF36" s="123"/>
      <c r="IG36" s="123"/>
      <c r="IH36" s="123"/>
      <c r="II36" s="123"/>
      <c r="IJ36" s="123"/>
      <c r="IK36" s="123"/>
      <c r="IL36" s="123"/>
      <c r="IM36" s="123"/>
      <c r="IN36" s="123"/>
      <c r="IO36" s="123"/>
      <c r="IP36" s="123"/>
      <c r="IQ36" s="123"/>
      <c r="IR36" s="123"/>
      <c r="IS36" s="123"/>
      <c r="IT36" s="123"/>
      <c r="IU36" s="123"/>
      <c r="IV36" s="123"/>
      <c r="IW36" s="123"/>
      <c r="IX36" s="123"/>
      <c r="IY36" s="123"/>
      <c r="IZ36" s="123"/>
      <c r="JA36" s="123"/>
      <c r="JB36" s="123"/>
      <c r="JC36" s="123"/>
      <c r="JD36" s="123"/>
      <c r="JE36" s="123"/>
      <c r="JF36" s="123"/>
      <c r="JG36" s="123"/>
      <c r="JH36" s="123"/>
      <c r="JI36" s="123"/>
      <c r="JJ36" s="123"/>
      <c r="JK36" s="123"/>
      <c r="JL36" s="123"/>
      <c r="JM36" s="123"/>
      <c r="JN36" s="123"/>
      <c r="JO36" s="123"/>
      <c r="JP36" s="123"/>
      <c r="JQ36" s="123"/>
      <c r="JR36" s="123"/>
      <c r="JS36" s="123"/>
      <c r="JT36" s="123"/>
      <c r="JU36" s="123"/>
      <c r="JV36" s="123"/>
      <c r="JW36" s="123"/>
      <c r="JX36" s="123"/>
      <c r="JY36" s="123"/>
      <c r="JZ36" s="123"/>
      <c r="KA36" s="123"/>
      <c r="KB36" s="123"/>
      <c r="KC36" s="123"/>
      <c r="KD36" s="123"/>
      <c r="KE36" s="123"/>
      <c r="KF36" s="123"/>
      <c r="KG36" s="123"/>
      <c r="KH36" s="123"/>
      <c r="KI36" s="123"/>
      <c r="KJ36" s="123"/>
      <c r="KK36" s="123"/>
      <c r="KL36" s="123"/>
      <c r="KM36" s="123"/>
      <c r="KN36" s="123"/>
      <c r="KO36" s="123"/>
      <c r="KP36" s="123"/>
      <c r="KQ36" s="123"/>
      <c r="KR36" s="123"/>
      <c r="KS36" s="123"/>
      <c r="KT36" s="123"/>
      <c r="KU36" s="123"/>
      <c r="KV36" s="123"/>
      <c r="KW36" s="123"/>
      <c r="KX36" s="123"/>
      <c r="KY36" s="123"/>
      <c r="KZ36" s="123"/>
      <c r="LA36" s="123"/>
      <c r="LB36" s="123"/>
      <c r="LC36" s="123"/>
      <c r="LD36" s="123"/>
      <c r="LE36" s="123"/>
      <c r="LF36" s="123"/>
      <c r="LG36" s="123"/>
      <c r="LH36" s="123"/>
      <c r="LI36" s="123"/>
      <c r="LJ36" s="123"/>
      <c r="LK36" s="123"/>
      <c r="LL36" s="123"/>
      <c r="LM36" s="123"/>
      <c r="LN36" s="123"/>
      <c r="LO36" s="123"/>
      <c r="LP36" s="123"/>
      <c r="LQ36" s="123"/>
      <c r="LR36" s="123"/>
      <c r="LS36" s="123"/>
      <c r="LT36" s="123"/>
      <c r="LU36" s="123"/>
      <c r="LV36" s="123"/>
      <c r="LW36" s="123"/>
      <c r="LX36" s="123"/>
      <c r="LY36" s="123"/>
      <c r="LZ36" s="123"/>
      <c r="MA36" s="123"/>
      <c r="MB36" s="123"/>
      <c r="MC36" s="123"/>
      <c r="MD36" s="123"/>
      <c r="ME36" s="123"/>
      <c r="MF36" s="123"/>
      <c r="MG36" s="123"/>
      <c r="MH36" s="123"/>
      <c r="MI36" s="123"/>
      <c r="MJ36" s="123"/>
      <c r="MK36" s="123"/>
      <c r="ML36" s="123"/>
      <c r="MM36" s="123"/>
      <c r="MN36" s="123"/>
      <c r="MO36" s="123"/>
      <c r="MP36" s="123"/>
      <c r="MQ36" s="123"/>
      <c r="MR36" s="123"/>
      <c r="MS36" s="123"/>
      <c r="MT36" s="123"/>
      <c r="MU36" s="123"/>
      <c r="MV36" s="123"/>
      <c r="MW36" s="123"/>
      <c r="MX36" s="123"/>
      <c r="MY36" s="123"/>
      <c r="MZ36" s="123"/>
      <c r="NA36" s="123"/>
      <c r="NB36" s="123"/>
      <c r="NC36" s="123"/>
      <c r="ND36" s="123"/>
      <c r="NE36" s="123"/>
      <c r="NF36" s="123"/>
      <c r="NG36" s="123"/>
      <c r="NH36" s="123"/>
      <c r="NI36" s="123"/>
      <c r="NJ36" s="123"/>
      <c r="NK36" s="123"/>
      <c r="NL36" s="123"/>
      <c r="NM36" s="123"/>
      <c r="NN36" s="123"/>
      <c r="NO36" s="123"/>
      <c r="NP36" s="123"/>
      <c r="NQ36" s="123"/>
      <c r="NR36" s="123"/>
      <c r="NS36" s="123"/>
      <c r="NT36" s="123"/>
      <c r="NU36" s="123"/>
      <c r="NV36" s="123"/>
      <c r="NW36" s="123"/>
      <c r="NX36" s="123"/>
      <c r="NY36" s="123"/>
    </row>
    <row r="37" spans="1:389" s="122" customFormat="1" ht="12" hidden="1">
      <c r="A37" s="136"/>
      <c r="B37" s="137"/>
      <c r="C37" s="110">
        <v>2</v>
      </c>
      <c r="D37" s="111" t="str">
        <f t="shared" si="369"/>
        <v>2.7</v>
      </c>
      <c r="E37" s="113" t="s">
        <v>310</v>
      </c>
      <c r="F37" s="113"/>
      <c r="G37" s="113"/>
      <c r="H37" s="114" t="str">
        <f>D32</f>
        <v>2.2</v>
      </c>
      <c r="I37" s="114" t="str">
        <f>D31</f>
        <v>2.1</v>
      </c>
      <c r="J37" s="114"/>
      <c r="K37" s="115"/>
      <c r="L37" s="115">
        <v>43340</v>
      </c>
      <c r="M37" s="116"/>
      <c r="N37" s="124"/>
      <c r="O37" s="125"/>
      <c r="P37" s="129"/>
      <c r="Q37" s="118">
        <f ca="1">IF(K37&lt;&gt;"",K37,IF(OR(H37&lt;&gt;"",I37&lt;&gt;"",J37&lt;&gt;""),WORKDAY.INTL(MAX(IFERROR(INDEX(R:R,MATCH(H37,D:D,0)),0),IFERROR(INDEX(R:R,MATCH(I37,D:D,0)),0),IFERROR(INDEX(R:R,MATCH(J37,D:D,0)),0)),1,weekend,holidays),IF(L37&lt;&gt;"",IF(M37&lt;&gt;"",WORKDAY.INTL(L37,-(MAX(M37,1)-1),weekend,holidays),L37-(MAX(N37,1)-1))," - ")))</f>
        <v>43334</v>
      </c>
      <c r="R37" s="118">
        <f t="shared" si="372"/>
        <v>43340</v>
      </c>
      <c r="S37" s="119"/>
      <c r="T37" s="119"/>
      <c r="U37" s="120"/>
      <c r="V37" s="119"/>
      <c r="W37" s="121"/>
      <c r="X37" s="121"/>
      <c r="Z37" s="123"/>
      <c r="AA37" s="123"/>
      <c r="AB37" s="123"/>
      <c r="AC37" s="123"/>
      <c r="AD37" s="123"/>
      <c r="AE37" s="123"/>
      <c r="AF37" s="123"/>
      <c r="AG37" s="123"/>
      <c r="AH37" s="123"/>
      <c r="AI37" s="123"/>
      <c r="AJ37" s="123"/>
      <c r="AK37" s="123"/>
      <c r="AL37" s="123"/>
      <c r="AM37" s="123"/>
      <c r="AN37" s="123"/>
      <c r="AO37" s="123"/>
      <c r="AP37" s="123"/>
      <c r="AQ37" s="123"/>
      <c r="AR37" s="123"/>
      <c r="AS37" s="123"/>
      <c r="AT37" s="123"/>
      <c r="AU37" s="123"/>
      <c r="AV37" s="123"/>
      <c r="AW37" s="123"/>
      <c r="AX37" s="123"/>
      <c r="AY37" s="123"/>
      <c r="AZ37" s="123"/>
      <c r="BA37" s="123"/>
      <c r="BB37" s="123"/>
      <c r="BC37" s="123"/>
      <c r="BD37" s="123"/>
      <c r="BE37" s="123"/>
      <c r="BF37" s="123"/>
      <c r="BG37" s="123"/>
      <c r="BH37" s="123"/>
      <c r="BI37" s="123"/>
      <c r="BJ37" s="123"/>
      <c r="BK37" s="123"/>
      <c r="BL37" s="123"/>
      <c r="BM37" s="123"/>
      <c r="BN37" s="123"/>
      <c r="BO37" s="123"/>
      <c r="BP37" s="123"/>
      <c r="BQ37" s="123"/>
      <c r="BR37" s="123"/>
      <c r="BS37" s="123"/>
      <c r="BT37" s="123"/>
      <c r="BU37" s="123"/>
      <c r="BV37" s="123"/>
      <c r="BW37" s="123"/>
      <c r="BX37" s="123"/>
      <c r="BY37" s="123"/>
      <c r="BZ37" s="123"/>
      <c r="CA37" s="123"/>
      <c r="CB37" s="123"/>
      <c r="CC37" s="123"/>
      <c r="CD37" s="123"/>
      <c r="CE37" s="123"/>
      <c r="CF37" s="123"/>
      <c r="CG37" s="123"/>
      <c r="CH37" s="123"/>
      <c r="CI37" s="123"/>
      <c r="CJ37" s="123"/>
      <c r="CK37" s="123"/>
      <c r="CL37" s="123"/>
      <c r="CM37" s="123"/>
      <c r="CN37" s="123"/>
      <c r="CO37" s="123"/>
      <c r="CP37" s="123"/>
      <c r="CQ37" s="123"/>
      <c r="CR37" s="123"/>
      <c r="CS37" s="123"/>
      <c r="CT37" s="123"/>
      <c r="CU37" s="123"/>
      <c r="CV37" s="123"/>
      <c r="CW37" s="123"/>
      <c r="CX37" s="123"/>
      <c r="CY37" s="123"/>
      <c r="CZ37" s="123"/>
      <c r="DA37" s="123"/>
      <c r="DB37" s="123"/>
      <c r="DC37" s="123"/>
      <c r="DD37" s="123"/>
      <c r="DE37" s="123"/>
      <c r="DF37" s="123"/>
      <c r="DG37" s="123"/>
      <c r="DH37" s="123"/>
      <c r="DI37" s="123"/>
      <c r="DJ37" s="123"/>
      <c r="DK37" s="123"/>
      <c r="DL37" s="123"/>
      <c r="DM37" s="123"/>
      <c r="DN37" s="123"/>
      <c r="DO37" s="123"/>
      <c r="DP37" s="123"/>
      <c r="DQ37" s="123"/>
      <c r="DR37" s="123"/>
      <c r="DS37" s="123"/>
      <c r="DT37" s="123"/>
      <c r="DU37" s="123"/>
      <c r="DV37" s="123"/>
      <c r="DW37" s="123"/>
      <c r="DX37" s="123"/>
      <c r="DY37" s="123"/>
      <c r="DZ37" s="123"/>
      <c r="EA37" s="123"/>
      <c r="EB37" s="123"/>
      <c r="EC37" s="123"/>
      <c r="ED37" s="123"/>
      <c r="EE37" s="123"/>
      <c r="EF37" s="123"/>
      <c r="EG37" s="123"/>
      <c r="EH37" s="123"/>
      <c r="EI37" s="123"/>
      <c r="EJ37" s="123"/>
      <c r="EK37" s="123"/>
      <c r="EL37" s="123"/>
      <c r="EM37" s="123"/>
      <c r="EN37" s="123"/>
      <c r="EO37" s="123"/>
      <c r="EP37" s="123"/>
      <c r="EQ37" s="123"/>
      <c r="ER37" s="123"/>
      <c r="ES37" s="123"/>
      <c r="ET37" s="123"/>
      <c r="EU37" s="123"/>
      <c r="EV37" s="123"/>
      <c r="EW37" s="123"/>
      <c r="EX37" s="123"/>
      <c r="EY37" s="123"/>
      <c r="EZ37" s="123"/>
      <c r="FA37" s="123"/>
      <c r="FB37" s="123"/>
      <c r="FC37" s="123"/>
      <c r="FD37" s="123"/>
      <c r="FE37" s="123"/>
      <c r="FF37" s="123"/>
      <c r="FG37" s="123"/>
      <c r="FH37" s="123"/>
      <c r="FI37" s="123"/>
      <c r="FJ37" s="123"/>
      <c r="FK37" s="123"/>
      <c r="FL37" s="123"/>
      <c r="FM37" s="123"/>
      <c r="FN37" s="123"/>
      <c r="FO37" s="123"/>
      <c r="FP37" s="123"/>
      <c r="FQ37" s="123"/>
      <c r="FR37" s="123"/>
      <c r="FS37" s="123"/>
      <c r="FT37" s="123"/>
      <c r="FU37" s="123"/>
      <c r="FV37" s="123"/>
      <c r="FW37" s="123"/>
      <c r="FX37" s="123"/>
      <c r="FY37" s="123"/>
      <c r="FZ37" s="123"/>
      <c r="GA37" s="123"/>
      <c r="GB37" s="123"/>
      <c r="GC37" s="123"/>
      <c r="GD37" s="123"/>
      <c r="GE37" s="123"/>
      <c r="GF37" s="123"/>
      <c r="GG37" s="123"/>
      <c r="GH37" s="123"/>
      <c r="GI37" s="123"/>
      <c r="GJ37" s="123"/>
      <c r="GK37" s="123"/>
      <c r="GL37" s="123"/>
      <c r="GM37" s="123"/>
      <c r="GN37" s="123"/>
      <c r="GO37" s="123"/>
      <c r="GP37" s="123"/>
      <c r="GQ37" s="123"/>
      <c r="GR37" s="123"/>
      <c r="GS37" s="123"/>
      <c r="GT37" s="123"/>
      <c r="GU37" s="123"/>
      <c r="GV37" s="123"/>
      <c r="GW37" s="123"/>
      <c r="GX37" s="123"/>
      <c r="GY37" s="123"/>
      <c r="GZ37" s="123"/>
      <c r="HA37" s="123"/>
      <c r="HB37" s="123"/>
      <c r="HC37" s="123"/>
      <c r="HD37" s="123"/>
      <c r="HE37" s="123"/>
      <c r="HF37" s="123"/>
      <c r="HG37" s="123"/>
      <c r="HH37" s="123"/>
      <c r="HI37" s="123"/>
      <c r="HJ37" s="123"/>
      <c r="HK37" s="123"/>
      <c r="HL37" s="123"/>
      <c r="HM37" s="123"/>
      <c r="HN37" s="123"/>
      <c r="HO37" s="123"/>
      <c r="HP37" s="123"/>
      <c r="HQ37" s="123"/>
      <c r="HR37" s="123"/>
      <c r="HS37" s="123"/>
      <c r="HT37" s="123"/>
      <c r="HU37" s="123"/>
      <c r="HV37" s="123"/>
      <c r="HW37" s="123"/>
      <c r="HX37" s="123"/>
      <c r="HY37" s="123"/>
      <c r="HZ37" s="123"/>
      <c r="IA37" s="123"/>
      <c r="IB37" s="123"/>
      <c r="IC37" s="123"/>
      <c r="ID37" s="123"/>
      <c r="IE37" s="123"/>
      <c r="IF37" s="123"/>
      <c r="IG37" s="123"/>
      <c r="IH37" s="123"/>
      <c r="II37" s="123"/>
      <c r="IJ37" s="123"/>
      <c r="IK37" s="123"/>
      <c r="IL37" s="123"/>
      <c r="IM37" s="123"/>
      <c r="IN37" s="123"/>
      <c r="IO37" s="123"/>
      <c r="IP37" s="123"/>
      <c r="IQ37" s="123"/>
      <c r="IR37" s="123"/>
      <c r="IS37" s="123"/>
      <c r="IT37" s="123"/>
      <c r="IU37" s="123"/>
      <c r="IV37" s="123"/>
      <c r="IW37" s="123"/>
      <c r="IX37" s="123"/>
      <c r="IY37" s="123"/>
      <c r="IZ37" s="123"/>
      <c r="JA37" s="123"/>
      <c r="JB37" s="123"/>
      <c r="JC37" s="123"/>
      <c r="JD37" s="123"/>
      <c r="JE37" s="123"/>
      <c r="JF37" s="123"/>
      <c r="JG37" s="123"/>
      <c r="JH37" s="123"/>
      <c r="JI37" s="123"/>
      <c r="JJ37" s="123"/>
      <c r="JK37" s="123"/>
      <c r="JL37" s="123"/>
      <c r="JM37" s="123"/>
      <c r="JN37" s="123"/>
      <c r="JO37" s="123"/>
      <c r="JP37" s="123"/>
      <c r="JQ37" s="123"/>
      <c r="JR37" s="123"/>
      <c r="JS37" s="123"/>
      <c r="JT37" s="123"/>
      <c r="JU37" s="123"/>
      <c r="JV37" s="123"/>
      <c r="JW37" s="123"/>
      <c r="JX37" s="123"/>
      <c r="JY37" s="123"/>
      <c r="JZ37" s="123"/>
      <c r="KA37" s="123"/>
      <c r="KB37" s="123"/>
      <c r="KC37" s="123"/>
      <c r="KD37" s="123"/>
      <c r="KE37" s="123"/>
      <c r="KF37" s="123"/>
      <c r="KG37" s="123"/>
      <c r="KH37" s="123"/>
      <c r="KI37" s="123"/>
      <c r="KJ37" s="123"/>
      <c r="KK37" s="123"/>
      <c r="KL37" s="123"/>
      <c r="KM37" s="123"/>
      <c r="KN37" s="123"/>
      <c r="KO37" s="123"/>
      <c r="KP37" s="123"/>
      <c r="KQ37" s="123"/>
      <c r="KR37" s="123"/>
      <c r="KS37" s="123"/>
      <c r="KT37" s="123"/>
      <c r="KU37" s="123"/>
      <c r="KV37" s="123"/>
      <c r="KW37" s="123"/>
      <c r="KX37" s="123"/>
      <c r="KY37" s="123"/>
      <c r="KZ37" s="123"/>
      <c r="LA37" s="123"/>
      <c r="LB37" s="123"/>
      <c r="LC37" s="123"/>
      <c r="LD37" s="123"/>
      <c r="LE37" s="123"/>
      <c r="LF37" s="123"/>
      <c r="LG37" s="123"/>
      <c r="LH37" s="123"/>
      <c r="LI37" s="123"/>
      <c r="LJ37" s="123"/>
      <c r="LK37" s="123"/>
      <c r="LL37" s="123"/>
      <c r="LM37" s="123"/>
      <c r="LN37" s="123"/>
      <c r="LO37" s="123"/>
      <c r="LP37" s="123"/>
      <c r="LQ37" s="123"/>
      <c r="LR37" s="123"/>
      <c r="LS37" s="123"/>
      <c r="LT37" s="123"/>
      <c r="LU37" s="123"/>
      <c r="LV37" s="123"/>
      <c r="LW37" s="123"/>
      <c r="LX37" s="123"/>
      <c r="LY37" s="123"/>
      <c r="LZ37" s="123"/>
      <c r="MA37" s="123"/>
      <c r="MB37" s="123"/>
      <c r="MC37" s="123"/>
      <c r="MD37" s="123"/>
      <c r="ME37" s="123"/>
      <c r="MF37" s="123"/>
      <c r="MG37" s="123"/>
      <c r="MH37" s="123"/>
      <c r="MI37" s="123"/>
      <c r="MJ37" s="123"/>
      <c r="MK37" s="123"/>
      <c r="ML37" s="123"/>
      <c r="MM37" s="123"/>
      <c r="MN37" s="123"/>
      <c r="MO37" s="123"/>
      <c r="MP37" s="123"/>
      <c r="MQ37" s="123"/>
      <c r="MR37" s="123"/>
      <c r="MS37" s="123"/>
      <c r="MT37" s="123"/>
      <c r="MU37" s="123"/>
      <c r="MV37" s="123"/>
      <c r="MW37" s="123"/>
      <c r="MX37" s="123"/>
      <c r="MY37" s="123"/>
      <c r="MZ37" s="123"/>
      <c r="NA37" s="123"/>
      <c r="NB37" s="123"/>
      <c r="NC37" s="123"/>
      <c r="ND37" s="123"/>
      <c r="NE37" s="123"/>
      <c r="NF37" s="123"/>
      <c r="NG37" s="123"/>
      <c r="NH37" s="123"/>
      <c r="NI37" s="123"/>
      <c r="NJ37" s="123"/>
      <c r="NK37" s="123"/>
      <c r="NL37" s="123"/>
      <c r="NM37" s="123"/>
      <c r="NN37" s="123"/>
      <c r="NO37" s="123"/>
      <c r="NP37" s="123"/>
      <c r="NQ37" s="123"/>
      <c r="NR37" s="123"/>
      <c r="NS37" s="123"/>
      <c r="NT37" s="123"/>
      <c r="NU37" s="123"/>
      <c r="NV37" s="123"/>
      <c r="NW37" s="123"/>
      <c r="NX37" s="123"/>
      <c r="NY37" s="123"/>
    </row>
    <row r="38" spans="1:389" s="122" customFormat="1" ht="12" hidden="1">
      <c r="A38" s="136"/>
      <c r="B38" s="137"/>
      <c r="C38" s="110">
        <v>2</v>
      </c>
      <c r="D38" s="111" t="str">
        <f t="shared" si="369"/>
        <v>2.8</v>
      </c>
      <c r="E38" s="113" t="s">
        <v>311</v>
      </c>
      <c r="F38" s="113"/>
      <c r="G38" s="113"/>
      <c r="H38" s="114"/>
      <c r="I38" s="114"/>
      <c r="J38" s="114"/>
      <c r="K38" s="144"/>
      <c r="L38" s="144">
        <v>43333</v>
      </c>
      <c r="M38" s="116"/>
      <c r="N38" s="124"/>
      <c r="O38" s="125"/>
      <c r="P38" s="116"/>
      <c r="Q38" s="118">
        <f>IF(K38&lt;&gt;"",K38,IF(OR(H38&lt;&gt;"",I38&lt;&gt;"",J38&lt;&gt;""),WORKDAY.INTL(MAX(IFERROR(INDEX(R:R,MATCH(H38,D:D,0)),0),IFERROR(INDEX(R:R,MATCH(I38,D:D,0)),0),IFERROR(INDEX(R:R,MATCH(J38,D:D,0)),0)),1,weekend,holidays),IF(L38&lt;&gt;"",IF(M38&lt;&gt;"",WORKDAY.INTL(L38,-(MAX(M38,1)-1),weekend,holidays),L38-(MAX(N38,1)-1))," - ")))</f>
        <v>43333</v>
      </c>
      <c r="R38" s="118">
        <f t="shared" si="372"/>
        <v>43333</v>
      </c>
      <c r="S38" s="119"/>
      <c r="T38" s="119"/>
      <c r="U38" s="120"/>
      <c r="V38" s="119"/>
      <c r="W38" s="121"/>
      <c r="X38" s="121"/>
      <c r="Z38" s="123"/>
      <c r="AA38" s="123"/>
      <c r="AB38" s="123"/>
      <c r="AC38" s="123"/>
      <c r="AD38" s="123"/>
      <c r="AE38" s="123"/>
      <c r="AF38" s="123"/>
      <c r="AG38" s="123"/>
      <c r="AH38" s="123"/>
      <c r="AI38" s="123"/>
      <c r="AJ38" s="123"/>
      <c r="AK38" s="123"/>
      <c r="AL38" s="123"/>
      <c r="AM38" s="123"/>
      <c r="AN38" s="123"/>
      <c r="AO38" s="123"/>
      <c r="AP38" s="123"/>
      <c r="AQ38" s="123"/>
      <c r="AR38" s="123"/>
      <c r="AS38" s="123"/>
      <c r="AT38" s="123"/>
      <c r="AU38" s="123"/>
      <c r="AV38" s="123"/>
      <c r="AW38" s="123"/>
      <c r="AX38" s="123"/>
      <c r="AY38" s="123"/>
      <c r="AZ38" s="123"/>
      <c r="BA38" s="123"/>
      <c r="BB38" s="123"/>
      <c r="BC38" s="123"/>
      <c r="BD38" s="123"/>
      <c r="BE38" s="123"/>
      <c r="BF38" s="123"/>
      <c r="BG38" s="123"/>
      <c r="BH38" s="123"/>
      <c r="BI38" s="123"/>
      <c r="BJ38" s="123"/>
      <c r="BK38" s="123"/>
      <c r="BL38" s="123"/>
      <c r="BM38" s="123"/>
      <c r="BN38" s="123"/>
      <c r="BO38" s="123"/>
      <c r="BP38" s="123"/>
      <c r="BQ38" s="123"/>
      <c r="BR38" s="123"/>
      <c r="BS38" s="123"/>
      <c r="BT38" s="123"/>
      <c r="BU38" s="123"/>
      <c r="BV38" s="123"/>
      <c r="BW38" s="123"/>
      <c r="BX38" s="123"/>
      <c r="BY38" s="123"/>
      <c r="BZ38" s="123"/>
      <c r="CA38" s="123"/>
      <c r="CB38" s="123"/>
      <c r="CC38" s="123"/>
      <c r="CD38" s="123"/>
      <c r="CE38" s="123"/>
      <c r="CF38" s="123"/>
      <c r="CG38" s="123"/>
      <c r="CH38" s="123"/>
      <c r="CI38" s="123"/>
      <c r="CJ38" s="123"/>
      <c r="CK38" s="123"/>
      <c r="CL38" s="123"/>
      <c r="CM38" s="123"/>
      <c r="CN38" s="123"/>
      <c r="CO38" s="123"/>
      <c r="CP38" s="123"/>
      <c r="CQ38" s="123"/>
      <c r="CR38" s="123"/>
      <c r="CS38" s="123"/>
      <c r="CT38" s="123"/>
      <c r="CU38" s="123"/>
      <c r="CV38" s="123"/>
      <c r="CW38" s="123"/>
      <c r="CX38" s="123"/>
      <c r="CY38" s="123"/>
      <c r="CZ38" s="123"/>
      <c r="DA38" s="123"/>
      <c r="DB38" s="123"/>
      <c r="DC38" s="123"/>
      <c r="DD38" s="123"/>
      <c r="DE38" s="123"/>
      <c r="DF38" s="123"/>
      <c r="DG38" s="123"/>
      <c r="DH38" s="123"/>
      <c r="DI38" s="123"/>
      <c r="DJ38" s="123"/>
      <c r="DK38" s="123"/>
      <c r="DL38" s="123"/>
      <c r="DM38" s="123"/>
      <c r="DN38" s="123"/>
      <c r="DO38" s="123"/>
      <c r="DP38" s="123"/>
      <c r="DQ38" s="123"/>
      <c r="DR38" s="123"/>
      <c r="DS38" s="123"/>
      <c r="DT38" s="123"/>
      <c r="DU38" s="123"/>
      <c r="DV38" s="123"/>
      <c r="DW38" s="123"/>
      <c r="DX38" s="123"/>
      <c r="DY38" s="123"/>
      <c r="DZ38" s="123"/>
      <c r="EA38" s="123"/>
      <c r="EB38" s="123"/>
      <c r="EC38" s="123"/>
      <c r="ED38" s="123"/>
      <c r="EE38" s="123"/>
      <c r="EF38" s="123"/>
      <c r="EG38" s="123"/>
      <c r="EH38" s="123"/>
      <c r="EI38" s="123"/>
      <c r="EJ38" s="123"/>
      <c r="EK38" s="123"/>
      <c r="EL38" s="123"/>
      <c r="EM38" s="123"/>
      <c r="EN38" s="123"/>
      <c r="EO38" s="123"/>
      <c r="EP38" s="123"/>
      <c r="EQ38" s="123"/>
      <c r="ER38" s="123"/>
      <c r="ES38" s="123"/>
      <c r="ET38" s="123"/>
      <c r="EU38" s="123"/>
      <c r="EV38" s="123"/>
      <c r="EW38" s="123"/>
      <c r="EX38" s="123"/>
      <c r="EY38" s="123"/>
      <c r="EZ38" s="123"/>
      <c r="FA38" s="123"/>
      <c r="FB38" s="123"/>
      <c r="FC38" s="123"/>
      <c r="FD38" s="123"/>
      <c r="FE38" s="123"/>
      <c r="FF38" s="123"/>
      <c r="FG38" s="123"/>
      <c r="FH38" s="123"/>
      <c r="FI38" s="123"/>
      <c r="FJ38" s="123"/>
      <c r="FK38" s="123"/>
      <c r="FL38" s="123"/>
      <c r="FM38" s="123"/>
      <c r="FN38" s="123"/>
      <c r="FO38" s="123"/>
      <c r="FP38" s="123"/>
      <c r="FQ38" s="123"/>
      <c r="FR38" s="123"/>
      <c r="FS38" s="123"/>
      <c r="FT38" s="123"/>
      <c r="FU38" s="123"/>
      <c r="FV38" s="123"/>
      <c r="FW38" s="123"/>
      <c r="FX38" s="123"/>
      <c r="FY38" s="123"/>
      <c r="FZ38" s="123"/>
      <c r="GA38" s="123"/>
      <c r="GB38" s="123"/>
      <c r="GC38" s="123"/>
      <c r="GD38" s="123"/>
      <c r="GE38" s="123"/>
      <c r="GF38" s="123"/>
      <c r="GG38" s="123"/>
      <c r="GH38" s="123"/>
      <c r="GI38" s="123"/>
      <c r="GJ38" s="123"/>
      <c r="GK38" s="123"/>
      <c r="GL38" s="123"/>
      <c r="GM38" s="123"/>
      <c r="GN38" s="123"/>
      <c r="GO38" s="123"/>
      <c r="GP38" s="123"/>
      <c r="GQ38" s="123"/>
      <c r="GR38" s="123"/>
      <c r="GS38" s="123"/>
      <c r="GT38" s="123"/>
      <c r="GU38" s="123"/>
      <c r="GV38" s="123"/>
      <c r="GW38" s="123"/>
      <c r="GX38" s="123"/>
      <c r="GY38" s="123"/>
      <c r="GZ38" s="123"/>
      <c r="HA38" s="123"/>
      <c r="HB38" s="123"/>
      <c r="HC38" s="123"/>
      <c r="HD38" s="123"/>
      <c r="HE38" s="123"/>
      <c r="HF38" s="123"/>
      <c r="HG38" s="123"/>
      <c r="HH38" s="123"/>
      <c r="HI38" s="123"/>
      <c r="HJ38" s="123"/>
      <c r="HK38" s="123"/>
      <c r="HL38" s="123"/>
      <c r="HM38" s="123"/>
      <c r="HN38" s="123"/>
      <c r="HO38" s="123"/>
      <c r="HP38" s="123"/>
      <c r="HQ38" s="123"/>
      <c r="HR38" s="123"/>
      <c r="HS38" s="123"/>
      <c r="HT38" s="123"/>
      <c r="HU38" s="123"/>
      <c r="HV38" s="123"/>
      <c r="HW38" s="123"/>
      <c r="HX38" s="123"/>
      <c r="HY38" s="123"/>
      <c r="HZ38" s="123"/>
      <c r="IA38" s="123"/>
      <c r="IB38" s="123"/>
      <c r="IC38" s="123"/>
      <c r="ID38" s="123"/>
      <c r="IE38" s="123"/>
      <c r="IF38" s="123"/>
      <c r="IG38" s="123"/>
      <c r="IH38" s="123"/>
      <c r="II38" s="123"/>
      <c r="IJ38" s="123"/>
      <c r="IK38" s="123"/>
      <c r="IL38" s="123"/>
      <c r="IM38" s="123"/>
      <c r="IN38" s="123"/>
      <c r="IO38" s="123"/>
      <c r="IP38" s="123"/>
      <c r="IQ38" s="123"/>
      <c r="IR38" s="123"/>
      <c r="IS38" s="123"/>
      <c r="IT38" s="123"/>
      <c r="IU38" s="123"/>
      <c r="IV38" s="123"/>
      <c r="IW38" s="123"/>
      <c r="IX38" s="123"/>
      <c r="IY38" s="123"/>
      <c r="IZ38" s="123"/>
      <c r="JA38" s="123"/>
      <c r="JB38" s="123"/>
      <c r="JC38" s="123"/>
      <c r="JD38" s="123"/>
      <c r="JE38" s="123"/>
      <c r="JF38" s="123"/>
      <c r="JG38" s="123"/>
      <c r="JH38" s="123"/>
      <c r="JI38" s="123"/>
      <c r="JJ38" s="123"/>
      <c r="JK38" s="123"/>
      <c r="JL38" s="123"/>
      <c r="JM38" s="123"/>
      <c r="JN38" s="123"/>
      <c r="JO38" s="123"/>
      <c r="JP38" s="123"/>
      <c r="JQ38" s="123"/>
      <c r="JR38" s="123"/>
      <c r="JS38" s="123"/>
      <c r="JT38" s="123"/>
      <c r="JU38" s="123"/>
      <c r="JV38" s="123"/>
      <c r="JW38" s="123"/>
      <c r="JX38" s="123"/>
      <c r="JY38" s="123"/>
      <c r="JZ38" s="123"/>
      <c r="KA38" s="123"/>
      <c r="KB38" s="123"/>
      <c r="KC38" s="123"/>
      <c r="KD38" s="123"/>
      <c r="KE38" s="123"/>
      <c r="KF38" s="123"/>
      <c r="KG38" s="123"/>
      <c r="KH38" s="123"/>
      <c r="KI38" s="123"/>
      <c r="KJ38" s="123"/>
      <c r="KK38" s="123"/>
      <c r="KL38" s="123"/>
      <c r="KM38" s="123"/>
      <c r="KN38" s="123"/>
      <c r="KO38" s="123"/>
      <c r="KP38" s="123"/>
      <c r="KQ38" s="123"/>
      <c r="KR38" s="123"/>
      <c r="KS38" s="123"/>
      <c r="KT38" s="123"/>
      <c r="KU38" s="123"/>
      <c r="KV38" s="123"/>
      <c r="KW38" s="123"/>
      <c r="KX38" s="123"/>
      <c r="KY38" s="123"/>
      <c r="KZ38" s="123"/>
      <c r="LA38" s="123"/>
      <c r="LB38" s="123"/>
      <c r="LC38" s="123"/>
      <c r="LD38" s="123"/>
      <c r="LE38" s="123"/>
      <c r="LF38" s="123"/>
      <c r="LG38" s="123"/>
      <c r="LH38" s="123"/>
      <c r="LI38" s="123"/>
      <c r="LJ38" s="123"/>
      <c r="LK38" s="123"/>
      <c r="LL38" s="123"/>
      <c r="LM38" s="123"/>
      <c r="LN38" s="123"/>
      <c r="LO38" s="123"/>
      <c r="LP38" s="123"/>
      <c r="LQ38" s="123"/>
      <c r="LR38" s="123"/>
      <c r="LS38" s="123"/>
      <c r="LT38" s="123"/>
      <c r="LU38" s="123"/>
      <c r="LV38" s="123"/>
      <c r="LW38" s="123"/>
      <c r="LX38" s="123"/>
      <c r="LY38" s="123"/>
      <c r="LZ38" s="123"/>
      <c r="MA38" s="123"/>
      <c r="MB38" s="123"/>
      <c r="MC38" s="123"/>
      <c r="MD38" s="123"/>
      <c r="ME38" s="123"/>
      <c r="MF38" s="123"/>
      <c r="MG38" s="123"/>
      <c r="MH38" s="123"/>
      <c r="MI38" s="123"/>
      <c r="MJ38" s="123"/>
      <c r="MK38" s="123"/>
      <c r="ML38" s="123"/>
      <c r="MM38" s="123"/>
      <c r="MN38" s="123"/>
      <c r="MO38" s="123"/>
      <c r="MP38" s="123"/>
      <c r="MQ38" s="123"/>
      <c r="MR38" s="123"/>
      <c r="MS38" s="123"/>
      <c r="MT38" s="123"/>
      <c r="MU38" s="123"/>
      <c r="MV38" s="123"/>
      <c r="MW38" s="123"/>
      <c r="MX38" s="123"/>
      <c r="MY38" s="123"/>
      <c r="MZ38" s="123"/>
      <c r="NA38" s="123"/>
      <c r="NB38" s="123"/>
      <c r="NC38" s="123"/>
      <c r="ND38" s="123"/>
      <c r="NE38" s="123"/>
      <c r="NF38" s="123"/>
      <c r="NG38" s="123"/>
      <c r="NH38" s="123"/>
      <c r="NI38" s="123"/>
      <c r="NJ38" s="123"/>
      <c r="NK38" s="123"/>
      <c r="NL38" s="123"/>
      <c r="NM38" s="123"/>
      <c r="NN38" s="123"/>
      <c r="NO38" s="123"/>
      <c r="NP38" s="123"/>
      <c r="NQ38" s="123"/>
      <c r="NR38" s="123"/>
      <c r="NS38" s="123"/>
      <c r="NT38" s="123"/>
      <c r="NU38" s="123"/>
      <c r="NV38" s="123"/>
      <c r="NW38" s="123"/>
      <c r="NX38" s="123"/>
      <c r="NY38" s="123"/>
    </row>
    <row r="39" spans="1:389" s="122" customFormat="1" ht="12" hidden="1">
      <c r="A39" s="136"/>
      <c r="B39" s="137"/>
      <c r="C39" s="110">
        <v>2</v>
      </c>
      <c r="D39" s="111" t="str">
        <f t="shared" si="369"/>
        <v>2.9</v>
      </c>
      <c r="E39" s="113" t="s">
        <v>312</v>
      </c>
      <c r="F39" s="113"/>
      <c r="G39" s="113"/>
      <c r="H39" s="114"/>
      <c r="I39" s="114"/>
      <c r="J39" s="114"/>
      <c r="K39" s="115"/>
      <c r="L39" s="115">
        <v>43340</v>
      </c>
      <c r="M39" s="116"/>
      <c r="N39" s="124"/>
      <c r="O39" s="125"/>
      <c r="P39" s="116"/>
      <c r="Q39" s="118">
        <f>IF(K39&lt;&gt;"",K39,IF(OR(H39&lt;&gt;"",I39&lt;&gt;"",J39&lt;&gt;""),WORKDAY.INTL(MAX(IFERROR(INDEX(R:R,MATCH(H39,D:D,0)),0),IFERROR(INDEX(R:R,MATCH(I39,D:D,0)),0),IFERROR(INDEX(R:R,MATCH(J39,D:D,0)),0)),1,weekend,holidays),IF(L39&lt;&gt;"",IF(M39&lt;&gt;"",WORKDAY.INTL(L39,-(MAX(M39,1)-1),weekend,holidays),L39-(MAX(N39,1)-1))," - ")))</f>
        <v>43340</v>
      </c>
      <c r="R39" s="118">
        <f t="shared" si="372"/>
        <v>43340</v>
      </c>
      <c r="S39" s="119"/>
      <c r="T39" s="119"/>
      <c r="U39" s="120"/>
      <c r="V39" s="119"/>
      <c r="W39" s="121"/>
      <c r="X39" s="121"/>
      <c r="Z39" s="123"/>
      <c r="AA39" s="123"/>
      <c r="AB39" s="123"/>
      <c r="AC39" s="123"/>
      <c r="AD39" s="123"/>
      <c r="AE39" s="123"/>
      <c r="AF39" s="123"/>
      <c r="AG39" s="123"/>
      <c r="AH39" s="123"/>
      <c r="AI39" s="123"/>
      <c r="AJ39" s="123"/>
      <c r="AK39" s="123"/>
      <c r="AL39" s="123"/>
      <c r="AM39" s="123"/>
      <c r="AN39" s="123"/>
      <c r="AO39" s="123"/>
      <c r="AP39" s="123"/>
      <c r="AQ39" s="123"/>
      <c r="AR39" s="123"/>
      <c r="AS39" s="123"/>
      <c r="AT39" s="123"/>
      <c r="AU39" s="123"/>
      <c r="AV39" s="123"/>
      <c r="AW39" s="123"/>
      <c r="AX39" s="123"/>
      <c r="AY39" s="123"/>
      <c r="AZ39" s="123"/>
      <c r="BA39" s="123"/>
      <c r="BB39" s="123"/>
      <c r="BC39" s="123"/>
      <c r="BD39" s="123"/>
      <c r="BE39" s="123"/>
      <c r="BF39" s="123"/>
      <c r="BG39" s="123"/>
      <c r="BH39" s="123"/>
      <c r="BI39" s="123"/>
      <c r="BJ39" s="123"/>
      <c r="BK39" s="123"/>
      <c r="BL39" s="123"/>
      <c r="BM39" s="123"/>
      <c r="BN39" s="123"/>
      <c r="BO39" s="123"/>
      <c r="BP39" s="123"/>
      <c r="BQ39" s="123"/>
      <c r="BR39" s="123"/>
      <c r="BS39" s="123"/>
      <c r="BT39" s="123"/>
      <c r="BU39" s="123"/>
      <c r="BV39" s="123"/>
      <c r="BW39" s="123"/>
      <c r="BX39" s="123"/>
      <c r="BY39" s="123"/>
      <c r="BZ39" s="123"/>
      <c r="CA39" s="123"/>
      <c r="CB39" s="123"/>
      <c r="CC39" s="123"/>
      <c r="CD39" s="123"/>
      <c r="CE39" s="123"/>
      <c r="CF39" s="123"/>
      <c r="CG39" s="123"/>
      <c r="CH39" s="123"/>
      <c r="CI39" s="123"/>
      <c r="CJ39" s="123"/>
      <c r="CK39" s="123"/>
      <c r="CL39" s="123"/>
      <c r="CM39" s="123"/>
      <c r="CN39" s="123"/>
      <c r="CO39" s="123"/>
      <c r="CP39" s="123"/>
      <c r="CQ39" s="123"/>
      <c r="CR39" s="123"/>
      <c r="CS39" s="123"/>
      <c r="CT39" s="123"/>
      <c r="CU39" s="123"/>
      <c r="CV39" s="123"/>
      <c r="CW39" s="123"/>
      <c r="CX39" s="123"/>
      <c r="CY39" s="123"/>
      <c r="CZ39" s="123"/>
      <c r="DA39" s="123"/>
      <c r="DB39" s="123"/>
      <c r="DC39" s="123"/>
      <c r="DD39" s="123"/>
      <c r="DE39" s="123"/>
      <c r="DF39" s="123"/>
      <c r="DG39" s="123"/>
      <c r="DH39" s="123"/>
      <c r="DI39" s="123"/>
      <c r="DJ39" s="123"/>
      <c r="DK39" s="123"/>
      <c r="DL39" s="123"/>
      <c r="DM39" s="123"/>
      <c r="DN39" s="123"/>
      <c r="DO39" s="123"/>
      <c r="DP39" s="123"/>
      <c r="DQ39" s="123"/>
      <c r="DR39" s="123"/>
      <c r="DS39" s="123"/>
      <c r="DT39" s="123"/>
      <c r="DU39" s="123"/>
      <c r="DV39" s="123"/>
      <c r="DW39" s="123"/>
      <c r="DX39" s="123"/>
      <c r="DY39" s="123"/>
      <c r="DZ39" s="123"/>
      <c r="EA39" s="123"/>
      <c r="EB39" s="123"/>
      <c r="EC39" s="123"/>
      <c r="ED39" s="123"/>
      <c r="EE39" s="123"/>
      <c r="EF39" s="123"/>
      <c r="EG39" s="123"/>
      <c r="EH39" s="123"/>
      <c r="EI39" s="123"/>
      <c r="EJ39" s="123"/>
      <c r="EK39" s="123"/>
      <c r="EL39" s="123"/>
      <c r="EM39" s="123"/>
      <c r="EN39" s="123"/>
      <c r="EO39" s="123"/>
      <c r="EP39" s="123"/>
      <c r="EQ39" s="123"/>
      <c r="ER39" s="123"/>
      <c r="ES39" s="123"/>
      <c r="ET39" s="123"/>
      <c r="EU39" s="123"/>
      <c r="EV39" s="123"/>
      <c r="EW39" s="123"/>
      <c r="EX39" s="123"/>
      <c r="EY39" s="123"/>
      <c r="EZ39" s="123"/>
      <c r="FA39" s="123"/>
      <c r="FB39" s="123"/>
      <c r="FC39" s="123"/>
      <c r="FD39" s="123"/>
      <c r="FE39" s="123"/>
      <c r="FF39" s="123"/>
      <c r="FG39" s="123"/>
      <c r="FH39" s="123"/>
      <c r="FI39" s="123"/>
      <c r="FJ39" s="123"/>
      <c r="FK39" s="123"/>
      <c r="FL39" s="123"/>
      <c r="FM39" s="123"/>
      <c r="FN39" s="123"/>
      <c r="FO39" s="123"/>
      <c r="FP39" s="123"/>
      <c r="FQ39" s="123"/>
      <c r="FR39" s="123"/>
      <c r="FS39" s="123"/>
      <c r="FT39" s="123"/>
      <c r="FU39" s="123"/>
      <c r="FV39" s="123"/>
      <c r="FW39" s="123"/>
      <c r="FX39" s="123"/>
      <c r="FY39" s="123"/>
      <c r="FZ39" s="123"/>
      <c r="GA39" s="123"/>
      <c r="GB39" s="123"/>
      <c r="GC39" s="123"/>
      <c r="GD39" s="123"/>
      <c r="GE39" s="123"/>
      <c r="GF39" s="123"/>
      <c r="GG39" s="123"/>
      <c r="GH39" s="123"/>
      <c r="GI39" s="123"/>
      <c r="GJ39" s="123"/>
      <c r="GK39" s="123"/>
      <c r="GL39" s="123"/>
      <c r="GM39" s="123"/>
      <c r="GN39" s="123"/>
      <c r="GO39" s="123"/>
      <c r="GP39" s="123"/>
      <c r="GQ39" s="123"/>
      <c r="GR39" s="123"/>
      <c r="GS39" s="123"/>
      <c r="GT39" s="123"/>
      <c r="GU39" s="123"/>
      <c r="GV39" s="123"/>
      <c r="GW39" s="123"/>
      <c r="GX39" s="123"/>
      <c r="GY39" s="123"/>
      <c r="GZ39" s="123"/>
      <c r="HA39" s="123"/>
      <c r="HB39" s="123"/>
      <c r="HC39" s="123"/>
      <c r="HD39" s="123"/>
      <c r="HE39" s="123"/>
      <c r="HF39" s="123"/>
      <c r="HG39" s="123"/>
      <c r="HH39" s="123"/>
      <c r="HI39" s="123"/>
      <c r="HJ39" s="123"/>
      <c r="HK39" s="123"/>
      <c r="HL39" s="123"/>
      <c r="HM39" s="123"/>
      <c r="HN39" s="123"/>
      <c r="HO39" s="123"/>
      <c r="HP39" s="123"/>
      <c r="HQ39" s="123"/>
      <c r="HR39" s="123"/>
      <c r="HS39" s="123"/>
      <c r="HT39" s="123"/>
      <c r="HU39" s="123"/>
      <c r="HV39" s="123"/>
      <c r="HW39" s="123"/>
      <c r="HX39" s="123"/>
      <c r="HY39" s="123"/>
      <c r="HZ39" s="123"/>
      <c r="IA39" s="123"/>
      <c r="IB39" s="123"/>
      <c r="IC39" s="123"/>
      <c r="ID39" s="123"/>
      <c r="IE39" s="123"/>
      <c r="IF39" s="123"/>
      <c r="IG39" s="123"/>
      <c r="IH39" s="123"/>
      <c r="II39" s="123"/>
      <c r="IJ39" s="123"/>
      <c r="IK39" s="123"/>
      <c r="IL39" s="123"/>
      <c r="IM39" s="123"/>
      <c r="IN39" s="123"/>
      <c r="IO39" s="123"/>
      <c r="IP39" s="123"/>
      <c r="IQ39" s="123"/>
      <c r="IR39" s="123"/>
      <c r="IS39" s="123"/>
      <c r="IT39" s="123"/>
      <c r="IU39" s="123"/>
      <c r="IV39" s="123"/>
      <c r="IW39" s="123"/>
      <c r="IX39" s="123"/>
      <c r="IY39" s="123"/>
      <c r="IZ39" s="123"/>
      <c r="JA39" s="123"/>
      <c r="JB39" s="123"/>
      <c r="JC39" s="123"/>
      <c r="JD39" s="123"/>
      <c r="JE39" s="123"/>
      <c r="JF39" s="123"/>
      <c r="JG39" s="123"/>
      <c r="JH39" s="123"/>
      <c r="JI39" s="123"/>
      <c r="JJ39" s="123"/>
      <c r="JK39" s="123"/>
      <c r="JL39" s="123"/>
      <c r="JM39" s="123"/>
      <c r="JN39" s="123"/>
      <c r="JO39" s="123"/>
      <c r="JP39" s="123"/>
      <c r="JQ39" s="123"/>
      <c r="JR39" s="123"/>
      <c r="JS39" s="123"/>
      <c r="JT39" s="123"/>
      <c r="JU39" s="123"/>
      <c r="JV39" s="123"/>
      <c r="JW39" s="123"/>
      <c r="JX39" s="123"/>
      <c r="JY39" s="123"/>
      <c r="JZ39" s="123"/>
      <c r="KA39" s="123"/>
      <c r="KB39" s="123"/>
      <c r="KC39" s="123"/>
      <c r="KD39" s="123"/>
      <c r="KE39" s="123"/>
      <c r="KF39" s="123"/>
      <c r="KG39" s="123"/>
      <c r="KH39" s="123"/>
      <c r="KI39" s="123"/>
      <c r="KJ39" s="123"/>
      <c r="KK39" s="123"/>
      <c r="KL39" s="123"/>
      <c r="KM39" s="123"/>
      <c r="KN39" s="123"/>
      <c r="KO39" s="123"/>
      <c r="KP39" s="123"/>
      <c r="KQ39" s="123"/>
      <c r="KR39" s="123"/>
      <c r="KS39" s="123"/>
      <c r="KT39" s="123"/>
      <c r="KU39" s="123"/>
      <c r="KV39" s="123"/>
      <c r="KW39" s="123"/>
      <c r="KX39" s="123"/>
      <c r="KY39" s="123"/>
      <c r="KZ39" s="123"/>
      <c r="LA39" s="123"/>
      <c r="LB39" s="123"/>
      <c r="LC39" s="123"/>
      <c r="LD39" s="123"/>
      <c r="LE39" s="123"/>
      <c r="LF39" s="123"/>
      <c r="LG39" s="123"/>
      <c r="LH39" s="123"/>
      <c r="LI39" s="123"/>
      <c r="LJ39" s="123"/>
      <c r="LK39" s="123"/>
      <c r="LL39" s="123"/>
      <c r="LM39" s="123"/>
      <c r="LN39" s="123"/>
      <c r="LO39" s="123"/>
      <c r="LP39" s="123"/>
      <c r="LQ39" s="123"/>
      <c r="LR39" s="123"/>
      <c r="LS39" s="123"/>
      <c r="LT39" s="123"/>
      <c r="LU39" s="123"/>
      <c r="LV39" s="123"/>
      <c r="LW39" s="123"/>
      <c r="LX39" s="123"/>
      <c r="LY39" s="123"/>
      <c r="LZ39" s="123"/>
      <c r="MA39" s="123"/>
      <c r="MB39" s="123"/>
      <c r="MC39" s="123"/>
      <c r="MD39" s="123"/>
      <c r="ME39" s="123"/>
      <c r="MF39" s="123"/>
      <c r="MG39" s="123"/>
      <c r="MH39" s="123"/>
      <c r="MI39" s="123"/>
      <c r="MJ39" s="123"/>
      <c r="MK39" s="123"/>
      <c r="ML39" s="123"/>
      <c r="MM39" s="123"/>
      <c r="MN39" s="123"/>
      <c r="MO39" s="123"/>
      <c r="MP39" s="123"/>
      <c r="MQ39" s="123"/>
      <c r="MR39" s="123"/>
      <c r="MS39" s="123"/>
      <c r="MT39" s="123"/>
      <c r="MU39" s="123"/>
      <c r="MV39" s="123"/>
      <c r="MW39" s="123"/>
      <c r="MX39" s="123"/>
      <c r="MY39" s="123"/>
      <c r="MZ39" s="123"/>
      <c r="NA39" s="123"/>
      <c r="NB39" s="123"/>
      <c r="NC39" s="123"/>
      <c r="ND39" s="123"/>
      <c r="NE39" s="123"/>
      <c r="NF39" s="123"/>
      <c r="NG39" s="123"/>
      <c r="NH39" s="123"/>
      <c r="NI39" s="123"/>
      <c r="NJ39" s="123"/>
      <c r="NK39" s="123"/>
      <c r="NL39" s="123"/>
      <c r="NM39" s="123"/>
      <c r="NN39" s="123"/>
      <c r="NO39" s="123"/>
      <c r="NP39" s="123"/>
      <c r="NQ39" s="123"/>
      <c r="NR39" s="123"/>
      <c r="NS39" s="123"/>
      <c r="NT39" s="123"/>
      <c r="NU39" s="123"/>
      <c r="NV39" s="123"/>
      <c r="NW39" s="123"/>
      <c r="NX39" s="123"/>
      <c r="NY39" s="123"/>
    </row>
    <row r="40" spans="1:389" s="122" customFormat="1" ht="12" hidden="1">
      <c r="A40" s="136"/>
      <c r="B40" s="137"/>
      <c r="C40" s="110">
        <v>2</v>
      </c>
      <c r="D40" s="111" t="str">
        <f t="shared" si="369"/>
        <v>2.10</v>
      </c>
      <c r="E40" s="113" t="s">
        <v>313</v>
      </c>
      <c r="F40" s="113"/>
      <c r="G40" s="113"/>
      <c r="H40" s="114" t="str">
        <f>D34</f>
        <v>2.4</v>
      </c>
      <c r="I40" s="114" t="str">
        <f>D35</f>
        <v>2.5</v>
      </c>
      <c r="J40" s="114"/>
      <c r="K40" s="115"/>
      <c r="L40" s="115"/>
      <c r="M40" s="124"/>
      <c r="N40" s="124"/>
      <c r="O40" s="125"/>
      <c r="P40" s="129"/>
      <c r="Q40" s="118" t="e">
        <f ca="1">IF(K40&lt;&gt;"",K40,IF(OR(H40&lt;&gt;"",I40&lt;&gt;"",J40&lt;&gt;""),WORKDAY.INTL(MAX(IFERROR(INDEX(R:R,MATCH(H40,D:D,0)),0),IFERROR(INDEX(R:R,MATCH(I40,D:D,0)),0),IFERROR(INDEX(R:R,MATCH(J40,D:D,0)),0)),1,weekend,holidays),IF(L40&lt;&gt;"",IF(M40&lt;&gt;"",WORKDAY.INTL(L40,-(MAX(M40,1)-1),weekend,holidays),L40-(MAX(N40,1)-1))," - ")))</f>
        <v>#VALUE!</v>
      </c>
      <c r="R40" s="118" t="e">
        <f t="shared" ca="1" si="372"/>
        <v>#VALUE!</v>
      </c>
      <c r="S40" s="119"/>
      <c r="T40" s="119"/>
      <c r="U40" s="120"/>
      <c r="V40" s="119"/>
      <c r="W40" s="121"/>
      <c r="X40" s="121"/>
      <c r="Z40" s="123"/>
      <c r="AA40" s="123"/>
      <c r="AB40" s="123"/>
      <c r="AC40" s="123"/>
      <c r="AD40" s="123"/>
      <c r="AE40" s="123"/>
      <c r="AF40" s="123"/>
      <c r="AG40" s="123"/>
      <c r="AH40" s="123"/>
      <c r="AI40" s="123"/>
      <c r="AJ40" s="123"/>
      <c r="AK40" s="123"/>
      <c r="AL40" s="123"/>
      <c r="AM40" s="123"/>
      <c r="AN40" s="123"/>
      <c r="AO40" s="123"/>
      <c r="AP40" s="123"/>
      <c r="AQ40" s="123"/>
      <c r="AR40" s="123"/>
      <c r="AS40" s="123"/>
      <c r="AT40" s="123"/>
      <c r="AU40" s="123"/>
      <c r="AV40" s="123"/>
      <c r="AW40" s="123"/>
      <c r="AX40" s="123"/>
      <c r="AY40" s="123"/>
      <c r="AZ40" s="123"/>
      <c r="BA40" s="123"/>
      <c r="BB40" s="123"/>
      <c r="BC40" s="123"/>
      <c r="BD40" s="123"/>
      <c r="BE40" s="123"/>
      <c r="BF40" s="123"/>
      <c r="BG40" s="123"/>
      <c r="BH40" s="123"/>
      <c r="BI40" s="123"/>
      <c r="BJ40" s="123"/>
      <c r="BK40" s="123"/>
      <c r="BL40" s="123"/>
      <c r="BM40" s="123"/>
      <c r="BN40" s="123"/>
      <c r="BO40" s="123"/>
      <c r="BP40" s="123"/>
      <c r="BQ40" s="123"/>
      <c r="BR40" s="123"/>
      <c r="BS40" s="123"/>
      <c r="BT40" s="123"/>
      <c r="BU40" s="123"/>
      <c r="BV40" s="123"/>
      <c r="BW40" s="123"/>
      <c r="BX40" s="123"/>
      <c r="BY40" s="123"/>
      <c r="BZ40" s="123"/>
      <c r="CA40" s="123"/>
      <c r="CB40" s="123"/>
      <c r="CC40" s="123"/>
      <c r="CD40" s="123"/>
      <c r="CE40" s="123"/>
      <c r="CF40" s="123"/>
      <c r="CG40" s="123"/>
      <c r="CH40" s="123"/>
      <c r="CI40" s="123"/>
      <c r="CJ40" s="123"/>
      <c r="CK40" s="123"/>
      <c r="CL40" s="123"/>
      <c r="CM40" s="123"/>
      <c r="CN40" s="123"/>
      <c r="CO40" s="123"/>
      <c r="CP40" s="123"/>
      <c r="CQ40" s="123"/>
      <c r="CR40" s="123"/>
      <c r="CS40" s="123"/>
      <c r="CT40" s="123"/>
      <c r="CU40" s="123"/>
      <c r="CV40" s="123"/>
      <c r="CW40" s="123"/>
      <c r="CX40" s="123"/>
      <c r="CY40" s="123"/>
      <c r="CZ40" s="123"/>
      <c r="DA40" s="123"/>
      <c r="DB40" s="123"/>
      <c r="DC40" s="123"/>
      <c r="DD40" s="123"/>
      <c r="DE40" s="123"/>
      <c r="DF40" s="123"/>
      <c r="DG40" s="123"/>
      <c r="DH40" s="123"/>
      <c r="DI40" s="123"/>
      <c r="DJ40" s="123"/>
      <c r="DK40" s="123"/>
      <c r="DL40" s="123"/>
      <c r="DM40" s="123"/>
      <c r="DN40" s="123"/>
      <c r="DO40" s="123"/>
      <c r="DP40" s="123"/>
      <c r="DQ40" s="123"/>
      <c r="DR40" s="123"/>
      <c r="DS40" s="123"/>
      <c r="DT40" s="123"/>
      <c r="DU40" s="123"/>
      <c r="DV40" s="123"/>
      <c r="DW40" s="123"/>
      <c r="DX40" s="123"/>
      <c r="DY40" s="123"/>
      <c r="DZ40" s="123"/>
      <c r="EA40" s="123"/>
      <c r="EB40" s="123"/>
      <c r="EC40" s="123"/>
      <c r="ED40" s="123"/>
      <c r="EE40" s="123"/>
      <c r="EF40" s="123"/>
      <c r="EG40" s="123"/>
      <c r="EH40" s="123"/>
      <c r="EI40" s="123"/>
      <c r="EJ40" s="123"/>
      <c r="EK40" s="123"/>
      <c r="EL40" s="123"/>
      <c r="EM40" s="123"/>
      <c r="EN40" s="123"/>
      <c r="EO40" s="123"/>
      <c r="EP40" s="123"/>
      <c r="EQ40" s="123"/>
      <c r="ER40" s="123"/>
      <c r="ES40" s="123"/>
      <c r="ET40" s="123"/>
      <c r="EU40" s="123"/>
      <c r="EV40" s="123"/>
      <c r="EW40" s="123"/>
      <c r="EX40" s="123"/>
      <c r="EY40" s="123"/>
      <c r="EZ40" s="123"/>
      <c r="FA40" s="123"/>
      <c r="FB40" s="123"/>
      <c r="FC40" s="123"/>
      <c r="FD40" s="123"/>
      <c r="FE40" s="123"/>
      <c r="FF40" s="123"/>
      <c r="FG40" s="123"/>
      <c r="FH40" s="123"/>
      <c r="FI40" s="123"/>
      <c r="FJ40" s="123"/>
      <c r="FK40" s="123"/>
      <c r="FL40" s="123"/>
      <c r="FM40" s="123"/>
      <c r="FN40" s="123"/>
      <c r="FO40" s="123"/>
      <c r="FP40" s="123"/>
      <c r="FQ40" s="123"/>
      <c r="FR40" s="123"/>
      <c r="FS40" s="123"/>
      <c r="FT40" s="123"/>
      <c r="FU40" s="123"/>
      <c r="FV40" s="123"/>
      <c r="FW40" s="123"/>
      <c r="FX40" s="123"/>
      <c r="FY40" s="123"/>
      <c r="FZ40" s="123"/>
      <c r="GA40" s="123"/>
      <c r="GB40" s="123"/>
      <c r="GC40" s="123"/>
      <c r="GD40" s="123"/>
      <c r="GE40" s="123"/>
      <c r="GF40" s="123"/>
      <c r="GG40" s="123"/>
      <c r="GH40" s="123"/>
      <c r="GI40" s="123"/>
      <c r="GJ40" s="123"/>
      <c r="GK40" s="123"/>
      <c r="GL40" s="123"/>
      <c r="GM40" s="123"/>
      <c r="GN40" s="123"/>
      <c r="GO40" s="123"/>
      <c r="GP40" s="123"/>
      <c r="GQ40" s="123"/>
      <c r="GR40" s="123"/>
      <c r="GS40" s="123"/>
      <c r="GT40" s="123"/>
      <c r="GU40" s="123"/>
      <c r="GV40" s="123"/>
      <c r="GW40" s="123"/>
      <c r="GX40" s="123"/>
      <c r="GY40" s="123"/>
      <c r="GZ40" s="123"/>
      <c r="HA40" s="123"/>
      <c r="HB40" s="123"/>
      <c r="HC40" s="123"/>
      <c r="HD40" s="123"/>
      <c r="HE40" s="123"/>
      <c r="HF40" s="123"/>
      <c r="HG40" s="123"/>
      <c r="HH40" s="123"/>
      <c r="HI40" s="123"/>
      <c r="HJ40" s="123"/>
      <c r="HK40" s="123"/>
      <c r="HL40" s="123"/>
      <c r="HM40" s="123"/>
      <c r="HN40" s="123"/>
      <c r="HO40" s="123"/>
      <c r="HP40" s="123"/>
      <c r="HQ40" s="123"/>
      <c r="HR40" s="123"/>
      <c r="HS40" s="123"/>
      <c r="HT40" s="123"/>
      <c r="HU40" s="123"/>
      <c r="HV40" s="123"/>
      <c r="HW40" s="123"/>
      <c r="HX40" s="123"/>
      <c r="HY40" s="123"/>
      <c r="HZ40" s="123"/>
      <c r="IA40" s="123"/>
      <c r="IB40" s="123"/>
      <c r="IC40" s="123"/>
      <c r="ID40" s="123"/>
      <c r="IE40" s="123"/>
      <c r="IF40" s="123"/>
      <c r="IG40" s="123"/>
      <c r="IH40" s="123"/>
      <c r="II40" s="123"/>
      <c r="IJ40" s="123"/>
      <c r="IK40" s="123"/>
      <c r="IL40" s="123"/>
      <c r="IM40" s="123"/>
      <c r="IN40" s="123"/>
      <c r="IO40" s="123"/>
      <c r="IP40" s="123"/>
      <c r="IQ40" s="123"/>
      <c r="IR40" s="123"/>
      <c r="IS40" s="123"/>
      <c r="IT40" s="123"/>
      <c r="IU40" s="123"/>
      <c r="IV40" s="123"/>
      <c r="IW40" s="123"/>
      <c r="IX40" s="123"/>
      <c r="IY40" s="123"/>
      <c r="IZ40" s="123"/>
      <c r="JA40" s="123"/>
      <c r="JB40" s="123"/>
      <c r="JC40" s="123"/>
      <c r="JD40" s="123"/>
      <c r="JE40" s="123"/>
      <c r="JF40" s="123"/>
      <c r="JG40" s="123"/>
      <c r="JH40" s="123"/>
      <c r="JI40" s="123"/>
      <c r="JJ40" s="123"/>
      <c r="JK40" s="123"/>
      <c r="JL40" s="123"/>
      <c r="JM40" s="123"/>
      <c r="JN40" s="123"/>
      <c r="JO40" s="123"/>
      <c r="JP40" s="123"/>
      <c r="JQ40" s="123"/>
      <c r="JR40" s="123"/>
      <c r="JS40" s="123"/>
      <c r="JT40" s="123"/>
      <c r="JU40" s="123"/>
      <c r="JV40" s="123"/>
      <c r="JW40" s="123"/>
      <c r="JX40" s="123"/>
      <c r="JY40" s="123"/>
      <c r="JZ40" s="123"/>
      <c r="KA40" s="123"/>
      <c r="KB40" s="123"/>
      <c r="KC40" s="123"/>
      <c r="KD40" s="123"/>
      <c r="KE40" s="123"/>
      <c r="KF40" s="123"/>
      <c r="KG40" s="123"/>
      <c r="KH40" s="123"/>
      <c r="KI40" s="123"/>
      <c r="KJ40" s="123"/>
      <c r="KK40" s="123"/>
      <c r="KL40" s="123"/>
      <c r="KM40" s="123"/>
      <c r="KN40" s="123"/>
      <c r="KO40" s="123"/>
      <c r="KP40" s="123"/>
      <c r="KQ40" s="123"/>
      <c r="KR40" s="123"/>
      <c r="KS40" s="123"/>
      <c r="KT40" s="123"/>
      <c r="KU40" s="123"/>
      <c r="KV40" s="123"/>
      <c r="KW40" s="123"/>
      <c r="KX40" s="123"/>
      <c r="KY40" s="123"/>
      <c r="KZ40" s="123"/>
      <c r="LA40" s="123"/>
      <c r="LB40" s="123"/>
      <c r="LC40" s="123"/>
      <c r="LD40" s="123"/>
      <c r="LE40" s="123"/>
      <c r="LF40" s="123"/>
      <c r="LG40" s="123"/>
      <c r="LH40" s="123"/>
      <c r="LI40" s="123"/>
      <c r="LJ40" s="123"/>
      <c r="LK40" s="123"/>
      <c r="LL40" s="123"/>
      <c r="LM40" s="123"/>
      <c r="LN40" s="123"/>
      <c r="LO40" s="123"/>
      <c r="LP40" s="123"/>
      <c r="LQ40" s="123"/>
      <c r="LR40" s="123"/>
      <c r="LS40" s="123"/>
      <c r="LT40" s="123"/>
      <c r="LU40" s="123"/>
      <c r="LV40" s="123"/>
      <c r="LW40" s="123"/>
      <c r="LX40" s="123"/>
      <c r="LY40" s="123"/>
      <c r="LZ40" s="123"/>
      <c r="MA40" s="123"/>
      <c r="MB40" s="123"/>
      <c r="MC40" s="123"/>
      <c r="MD40" s="123"/>
      <c r="ME40" s="123"/>
      <c r="MF40" s="123"/>
      <c r="MG40" s="123"/>
      <c r="MH40" s="123"/>
      <c r="MI40" s="123"/>
      <c r="MJ40" s="123"/>
      <c r="MK40" s="123"/>
      <c r="ML40" s="123"/>
      <c r="MM40" s="123"/>
      <c r="MN40" s="123"/>
      <c r="MO40" s="123"/>
      <c r="MP40" s="123"/>
      <c r="MQ40" s="123"/>
      <c r="MR40" s="123"/>
      <c r="MS40" s="123"/>
      <c r="MT40" s="123"/>
      <c r="MU40" s="123"/>
      <c r="MV40" s="123"/>
      <c r="MW40" s="123"/>
      <c r="MX40" s="123"/>
      <c r="MY40" s="123"/>
      <c r="MZ40" s="123"/>
      <c r="NA40" s="123"/>
      <c r="NB40" s="123"/>
      <c r="NC40" s="123"/>
      <c r="ND40" s="123"/>
      <c r="NE40" s="123"/>
      <c r="NF40" s="123"/>
      <c r="NG40" s="123"/>
      <c r="NH40" s="123"/>
      <c r="NI40" s="123"/>
      <c r="NJ40" s="123"/>
      <c r="NK40" s="123"/>
      <c r="NL40" s="123"/>
      <c r="NM40" s="123"/>
      <c r="NN40" s="123"/>
      <c r="NO40" s="123"/>
      <c r="NP40" s="123"/>
      <c r="NQ40" s="123"/>
      <c r="NR40" s="123"/>
      <c r="NS40" s="123"/>
      <c r="NT40" s="123"/>
      <c r="NU40" s="123"/>
      <c r="NV40" s="123"/>
      <c r="NW40" s="123"/>
      <c r="NX40" s="123"/>
      <c r="NY40" s="123"/>
    </row>
    <row r="41" spans="1:389" s="122" customFormat="1" ht="12" hidden="1">
      <c r="A41" s="136"/>
      <c r="B41" s="137"/>
      <c r="C41" s="110">
        <v>2</v>
      </c>
      <c r="D41" s="111" t="str">
        <f t="shared" si="369"/>
        <v>2.11</v>
      </c>
      <c r="E41" s="113" t="s">
        <v>314</v>
      </c>
      <c r="F41" s="113"/>
      <c r="G41" s="113"/>
      <c r="H41" s="128"/>
      <c r="I41" s="114"/>
      <c r="J41" s="114"/>
      <c r="K41" s="115"/>
      <c r="L41" s="115"/>
      <c r="M41" s="116"/>
      <c r="N41" s="124"/>
      <c r="O41" s="125"/>
      <c r="P41" s="116"/>
      <c r="Q41" s="118" t="str">
        <f>IF(K41&lt;&gt;"",K41,IF(OR(H41&lt;&gt;"",I41&lt;&gt;"",J41&lt;&gt;""),WORKDAY.INTL(MAX(IFERROR(INDEX(R:R,MATCH(H41,D:D,0)),0),IFERROR(INDEX(R:R,MATCH(I41,D:D,0)),0),IFERROR(INDEX(R:R,MATCH(J41,D:D,0)),0)),1,weekend,holidays),IF(L41&lt;&gt;"",IF(M41&lt;&gt;"",WORKDAY.INTL(L41,-(MAX(M41,1)-1),weekend,holidays),L41-(MAX(N41,1)-1))," - ")))</f>
        <v xml:space="preserve"> - </v>
      </c>
      <c r="R41" s="118" t="str">
        <f t="shared" si="372"/>
        <v xml:space="preserve"> - </v>
      </c>
      <c r="S41" s="119"/>
      <c r="T41" s="119"/>
      <c r="U41" s="120"/>
      <c r="V41" s="119"/>
      <c r="W41" s="121"/>
      <c r="X41" s="121"/>
      <c r="Z41" s="123"/>
      <c r="AA41" s="123"/>
      <c r="AB41" s="123"/>
      <c r="AC41" s="123"/>
      <c r="AD41" s="123"/>
      <c r="AE41" s="123"/>
      <c r="AF41" s="123"/>
      <c r="AG41" s="123"/>
      <c r="AH41" s="123"/>
      <c r="AI41" s="123"/>
      <c r="AJ41" s="123"/>
      <c r="AK41" s="123"/>
      <c r="AL41" s="123"/>
      <c r="AM41" s="123"/>
      <c r="AN41" s="123"/>
      <c r="AO41" s="123"/>
      <c r="AP41" s="123"/>
      <c r="AQ41" s="123"/>
      <c r="AR41" s="123"/>
      <c r="AS41" s="123"/>
      <c r="AT41" s="123"/>
      <c r="AU41" s="123"/>
      <c r="AV41" s="123"/>
      <c r="AW41" s="123"/>
      <c r="AX41" s="123"/>
      <c r="AY41" s="123"/>
      <c r="AZ41" s="123"/>
      <c r="BA41" s="123"/>
      <c r="BB41" s="123"/>
      <c r="BC41" s="123"/>
      <c r="BD41" s="123"/>
      <c r="BE41" s="123"/>
      <c r="BF41" s="123"/>
      <c r="BG41" s="123"/>
      <c r="BH41" s="123"/>
      <c r="BI41" s="123"/>
      <c r="BJ41" s="123"/>
      <c r="BK41" s="123"/>
      <c r="BL41" s="123"/>
      <c r="BM41" s="123"/>
      <c r="BN41" s="123"/>
      <c r="BO41" s="123"/>
      <c r="BP41" s="123"/>
      <c r="BQ41" s="123"/>
      <c r="BR41" s="123"/>
      <c r="BS41" s="123"/>
      <c r="BT41" s="123"/>
      <c r="BU41" s="123"/>
      <c r="BV41" s="123"/>
      <c r="BW41" s="123"/>
      <c r="BX41" s="123"/>
      <c r="BY41" s="123"/>
      <c r="BZ41" s="123"/>
      <c r="CA41" s="123"/>
      <c r="CB41" s="123"/>
      <c r="CC41" s="123"/>
      <c r="CD41" s="123"/>
      <c r="CE41" s="123"/>
      <c r="CF41" s="123"/>
      <c r="CG41" s="123"/>
      <c r="CH41" s="123"/>
      <c r="CI41" s="123"/>
      <c r="CJ41" s="123"/>
      <c r="CK41" s="123"/>
      <c r="CL41" s="123"/>
      <c r="CM41" s="123"/>
      <c r="CN41" s="123"/>
      <c r="CO41" s="123"/>
      <c r="CP41" s="123"/>
      <c r="CQ41" s="123"/>
      <c r="CR41" s="123"/>
      <c r="CS41" s="123"/>
      <c r="CT41" s="123"/>
      <c r="CU41" s="123"/>
      <c r="CV41" s="123"/>
      <c r="CW41" s="123"/>
      <c r="CX41" s="123"/>
      <c r="CY41" s="123"/>
      <c r="CZ41" s="123"/>
      <c r="DA41" s="123"/>
      <c r="DB41" s="123"/>
      <c r="DC41" s="123"/>
      <c r="DD41" s="123"/>
      <c r="DE41" s="123"/>
      <c r="DF41" s="123"/>
      <c r="DG41" s="123"/>
      <c r="DH41" s="123"/>
      <c r="DI41" s="123"/>
      <c r="DJ41" s="123"/>
      <c r="DK41" s="123"/>
      <c r="DL41" s="123"/>
      <c r="DM41" s="123"/>
      <c r="DN41" s="123"/>
      <c r="DO41" s="123"/>
      <c r="DP41" s="123"/>
      <c r="DQ41" s="123"/>
      <c r="DR41" s="123"/>
      <c r="DS41" s="123"/>
      <c r="DT41" s="123"/>
      <c r="DU41" s="123"/>
      <c r="DV41" s="123"/>
      <c r="DW41" s="123"/>
      <c r="DX41" s="123"/>
      <c r="DY41" s="123"/>
      <c r="DZ41" s="123"/>
      <c r="EA41" s="123"/>
      <c r="EB41" s="123"/>
      <c r="EC41" s="123"/>
      <c r="ED41" s="123"/>
      <c r="EE41" s="123"/>
      <c r="EF41" s="123"/>
      <c r="EG41" s="123"/>
      <c r="EH41" s="123"/>
      <c r="EI41" s="123"/>
      <c r="EJ41" s="123"/>
      <c r="EK41" s="123"/>
      <c r="EL41" s="123"/>
      <c r="EM41" s="123"/>
      <c r="EN41" s="123"/>
      <c r="EO41" s="123"/>
      <c r="EP41" s="123"/>
      <c r="EQ41" s="123"/>
      <c r="ER41" s="123"/>
      <c r="ES41" s="123"/>
      <c r="ET41" s="123"/>
      <c r="EU41" s="123"/>
      <c r="EV41" s="123"/>
      <c r="EW41" s="123"/>
      <c r="EX41" s="123"/>
      <c r="EY41" s="123"/>
      <c r="EZ41" s="123"/>
      <c r="FA41" s="123"/>
      <c r="FB41" s="123"/>
      <c r="FC41" s="123"/>
      <c r="FD41" s="123"/>
      <c r="FE41" s="123"/>
      <c r="FF41" s="123"/>
      <c r="FG41" s="123"/>
      <c r="FH41" s="123"/>
      <c r="FI41" s="123"/>
      <c r="FJ41" s="123"/>
      <c r="FK41" s="123"/>
      <c r="FL41" s="123"/>
      <c r="FM41" s="123"/>
      <c r="FN41" s="123"/>
      <c r="FO41" s="123"/>
      <c r="FP41" s="123"/>
      <c r="FQ41" s="123"/>
      <c r="FR41" s="123"/>
      <c r="FS41" s="123"/>
      <c r="FT41" s="123"/>
      <c r="FU41" s="123"/>
      <c r="FV41" s="123"/>
      <c r="FW41" s="123"/>
      <c r="FX41" s="123"/>
      <c r="FY41" s="123"/>
      <c r="FZ41" s="123"/>
      <c r="GA41" s="123"/>
      <c r="GB41" s="123"/>
      <c r="GC41" s="123"/>
      <c r="GD41" s="123"/>
      <c r="GE41" s="123"/>
      <c r="GF41" s="123"/>
      <c r="GG41" s="123"/>
      <c r="GH41" s="123"/>
      <c r="GI41" s="123"/>
      <c r="GJ41" s="123"/>
      <c r="GK41" s="123"/>
      <c r="GL41" s="123"/>
      <c r="GM41" s="123"/>
      <c r="GN41" s="123"/>
      <c r="GO41" s="123"/>
      <c r="GP41" s="123"/>
      <c r="GQ41" s="123"/>
      <c r="GR41" s="123"/>
      <c r="GS41" s="123"/>
      <c r="GT41" s="123"/>
      <c r="GU41" s="123"/>
      <c r="GV41" s="123"/>
      <c r="GW41" s="123"/>
      <c r="GX41" s="123"/>
      <c r="GY41" s="123"/>
      <c r="GZ41" s="123"/>
      <c r="HA41" s="123"/>
      <c r="HB41" s="123"/>
      <c r="HC41" s="123"/>
      <c r="HD41" s="123"/>
      <c r="HE41" s="123"/>
      <c r="HF41" s="123"/>
      <c r="HG41" s="123"/>
      <c r="HH41" s="123"/>
      <c r="HI41" s="123"/>
      <c r="HJ41" s="123"/>
      <c r="HK41" s="123"/>
      <c r="HL41" s="123"/>
      <c r="HM41" s="123"/>
      <c r="HN41" s="123"/>
      <c r="HO41" s="123"/>
      <c r="HP41" s="123"/>
      <c r="HQ41" s="123"/>
      <c r="HR41" s="123"/>
      <c r="HS41" s="123"/>
      <c r="HT41" s="123"/>
      <c r="HU41" s="123"/>
      <c r="HV41" s="123"/>
      <c r="HW41" s="123"/>
      <c r="HX41" s="123"/>
      <c r="HY41" s="123"/>
      <c r="HZ41" s="123"/>
      <c r="IA41" s="123"/>
      <c r="IB41" s="123"/>
      <c r="IC41" s="123"/>
      <c r="ID41" s="123"/>
      <c r="IE41" s="123"/>
      <c r="IF41" s="123"/>
      <c r="IG41" s="123"/>
      <c r="IH41" s="123"/>
      <c r="II41" s="123"/>
      <c r="IJ41" s="123"/>
      <c r="IK41" s="123"/>
      <c r="IL41" s="123"/>
      <c r="IM41" s="123"/>
      <c r="IN41" s="123"/>
      <c r="IO41" s="123"/>
      <c r="IP41" s="123"/>
      <c r="IQ41" s="123"/>
      <c r="IR41" s="123"/>
      <c r="IS41" s="123"/>
      <c r="IT41" s="123"/>
      <c r="IU41" s="123"/>
      <c r="IV41" s="123"/>
      <c r="IW41" s="123"/>
      <c r="IX41" s="123"/>
      <c r="IY41" s="123"/>
      <c r="IZ41" s="123"/>
      <c r="JA41" s="123"/>
      <c r="JB41" s="123"/>
      <c r="JC41" s="123"/>
      <c r="JD41" s="123"/>
      <c r="JE41" s="123"/>
      <c r="JF41" s="123"/>
      <c r="JG41" s="123"/>
      <c r="JH41" s="123"/>
      <c r="JI41" s="123"/>
      <c r="JJ41" s="123"/>
      <c r="JK41" s="123"/>
      <c r="JL41" s="123"/>
      <c r="JM41" s="123"/>
      <c r="JN41" s="123"/>
      <c r="JO41" s="123"/>
      <c r="JP41" s="123"/>
      <c r="JQ41" s="123"/>
      <c r="JR41" s="123"/>
      <c r="JS41" s="123"/>
      <c r="JT41" s="123"/>
      <c r="JU41" s="123"/>
      <c r="JV41" s="123"/>
      <c r="JW41" s="123"/>
      <c r="JX41" s="123"/>
      <c r="JY41" s="123"/>
      <c r="JZ41" s="123"/>
      <c r="KA41" s="123"/>
      <c r="KB41" s="123"/>
      <c r="KC41" s="123"/>
      <c r="KD41" s="123"/>
      <c r="KE41" s="123"/>
      <c r="KF41" s="123"/>
      <c r="KG41" s="123"/>
      <c r="KH41" s="123"/>
      <c r="KI41" s="123"/>
      <c r="KJ41" s="123"/>
      <c r="KK41" s="123"/>
      <c r="KL41" s="123"/>
      <c r="KM41" s="123"/>
      <c r="KN41" s="123"/>
      <c r="KO41" s="123"/>
      <c r="KP41" s="123"/>
      <c r="KQ41" s="123"/>
      <c r="KR41" s="123"/>
      <c r="KS41" s="123"/>
      <c r="KT41" s="123"/>
      <c r="KU41" s="123"/>
      <c r="KV41" s="123"/>
      <c r="KW41" s="123"/>
      <c r="KX41" s="123"/>
      <c r="KY41" s="123"/>
      <c r="KZ41" s="123"/>
      <c r="LA41" s="123"/>
      <c r="LB41" s="123"/>
      <c r="LC41" s="123"/>
      <c r="LD41" s="123"/>
      <c r="LE41" s="123"/>
      <c r="LF41" s="123"/>
      <c r="LG41" s="123"/>
      <c r="LH41" s="123"/>
      <c r="LI41" s="123"/>
      <c r="LJ41" s="123"/>
      <c r="LK41" s="123"/>
      <c r="LL41" s="123"/>
      <c r="LM41" s="123"/>
      <c r="LN41" s="123"/>
      <c r="LO41" s="123"/>
      <c r="LP41" s="123"/>
      <c r="LQ41" s="123"/>
      <c r="LR41" s="123"/>
      <c r="LS41" s="123"/>
      <c r="LT41" s="123"/>
      <c r="LU41" s="123"/>
      <c r="LV41" s="123"/>
      <c r="LW41" s="123"/>
      <c r="LX41" s="123"/>
      <c r="LY41" s="123"/>
      <c r="LZ41" s="123"/>
      <c r="MA41" s="123"/>
      <c r="MB41" s="123"/>
      <c r="MC41" s="123"/>
      <c r="MD41" s="123"/>
      <c r="ME41" s="123"/>
      <c r="MF41" s="123"/>
      <c r="MG41" s="123"/>
      <c r="MH41" s="123"/>
      <c r="MI41" s="123"/>
      <c r="MJ41" s="123"/>
      <c r="MK41" s="123"/>
      <c r="ML41" s="123"/>
      <c r="MM41" s="123"/>
      <c r="MN41" s="123"/>
      <c r="MO41" s="123"/>
      <c r="MP41" s="123"/>
      <c r="MQ41" s="123"/>
      <c r="MR41" s="123"/>
      <c r="MS41" s="123"/>
      <c r="MT41" s="123"/>
      <c r="MU41" s="123"/>
      <c r="MV41" s="123"/>
      <c r="MW41" s="123"/>
      <c r="MX41" s="123"/>
      <c r="MY41" s="123"/>
      <c r="MZ41" s="123"/>
      <c r="NA41" s="123"/>
      <c r="NB41" s="123"/>
      <c r="NC41" s="123"/>
      <c r="ND41" s="123"/>
      <c r="NE41" s="123"/>
      <c r="NF41" s="123"/>
      <c r="NG41" s="123"/>
      <c r="NH41" s="123"/>
      <c r="NI41" s="123"/>
      <c r="NJ41" s="123"/>
      <c r="NK41" s="123"/>
      <c r="NL41" s="123"/>
      <c r="NM41" s="123"/>
      <c r="NN41" s="123"/>
      <c r="NO41" s="123"/>
      <c r="NP41" s="123"/>
      <c r="NQ41" s="123"/>
      <c r="NR41" s="123"/>
      <c r="NS41" s="123"/>
      <c r="NT41" s="123"/>
      <c r="NU41" s="123"/>
      <c r="NV41" s="123"/>
      <c r="NW41" s="123"/>
      <c r="NX41" s="123"/>
      <c r="NY41" s="123"/>
    </row>
    <row r="42" spans="1:389" s="122" customFormat="1" ht="12" hidden="1">
      <c r="A42" s="136"/>
      <c r="B42" s="137"/>
      <c r="C42" s="110">
        <v>2</v>
      </c>
      <c r="D42" s="111" t="str">
        <f t="shared" si="369"/>
        <v>2.12</v>
      </c>
      <c r="E42" s="113" t="s">
        <v>315</v>
      </c>
      <c r="F42" s="113"/>
      <c r="G42" s="113"/>
      <c r="H42" s="114"/>
      <c r="I42" s="141"/>
      <c r="J42" s="114"/>
      <c r="K42" s="115"/>
      <c r="L42" s="115"/>
      <c r="M42" s="116"/>
      <c r="N42" s="124"/>
      <c r="O42" s="125"/>
      <c r="P42" s="129"/>
      <c r="Q42" s="118" t="str">
        <f>IF(K42&lt;&gt;"",K42,IF(OR(H42&lt;&gt;"",I42&lt;&gt;"",J42&lt;&gt;""),WORKDAY.INTL(MAX(IFERROR(INDEX(R:R,MATCH(H42,D:D,0)),0),IFERROR(INDEX(R:R,MATCH(I42,D:D,0)),0),IFERROR(INDEX(R:R,MATCH(J42,D:D,0)),0)),1,weekend,holidays),IF(L42&lt;&gt;"",IF(M42&lt;&gt;"",WORKDAY.INTL(L42,-(MAX(M42,1)-1),weekend,holidays),L42-(MAX(N42,1)-1))," - ")))</f>
        <v xml:space="preserve"> - </v>
      </c>
      <c r="R42" s="118" t="str">
        <f t="shared" si="372"/>
        <v xml:space="preserve"> - </v>
      </c>
      <c r="S42" s="119"/>
      <c r="T42" s="119"/>
      <c r="U42" s="120"/>
      <c r="V42" s="119"/>
      <c r="W42" s="121"/>
      <c r="X42" s="121"/>
      <c r="Z42" s="123"/>
      <c r="AA42" s="123"/>
      <c r="AB42" s="123"/>
      <c r="AC42" s="123"/>
      <c r="AD42" s="123"/>
      <c r="AE42" s="123"/>
      <c r="AF42" s="123"/>
      <c r="AG42" s="123"/>
      <c r="AH42" s="123"/>
      <c r="AI42" s="123"/>
      <c r="AJ42" s="123"/>
      <c r="AK42" s="123"/>
      <c r="AL42" s="123"/>
      <c r="AM42" s="123"/>
      <c r="AN42" s="123"/>
      <c r="AO42" s="123"/>
      <c r="AP42" s="123"/>
      <c r="AQ42" s="123"/>
      <c r="AR42" s="123"/>
      <c r="AS42" s="123"/>
      <c r="AT42" s="123"/>
      <c r="AU42" s="123"/>
      <c r="AV42" s="123"/>
      <c r="AW42" s="123"/>
      <c r="AX42" s="123"/>
      <c r="AY42" s="123"/>
      <c r="AZ42" s="123"/>
      <c r="BA42" s="123"/>
      <c r="BB42" s="123"/>
      <c r="BC42" s="123"/>
      <c r="BD42" s="123"/>
      <c r="BE42" s="123"/>
      <c r="BF42" s="123"/>
      <c r="BG42" s="123"/>
      <c r="BH42" s="123"/>
      <c r="BI42" s="123"/>
      <c r="BJ42" s="123"/>
      <c r="BK42" s="123"/>
      <c r="BL42" s="123"/>
      <c r="BM42" s="123"/>
      <c r="BN42" s="123"/>
      <c r="BO42" s="123"/>
      <c r="BP42" s="123"/>
      <c r="BQ42" s="123"/>
      <c r="BR42" s="123"/>
      <c r="BS42" s="123"/>
      <c r="BT42" s="123"/>
      <c r="BU42" s="123"/>
      <c r="BV42" s="123"/>
      <c r="BW42" s="123"/>
      <c r="BX42" s="123"/>
      <c r="BY42" s="123"/>
      <c r="BZ42" s="123"/>
      <c r="CA42" s="123"/>
      <c r="CB42" s="123"/>
      <c r="CC42" s="123"/>
      <c r="CD42" s="123"/>
      <c r="CE42" s="123"/>
      <c r="CF42" s="123"/>
      <c r="CG42" s="123"/>
      <c r="CH42" s="123"/>
      <c r="CI42" s="123"/>
      <c r="CJ42" s="123"/>
      <c r="CK42" s="123"/>
      <c r="CL42" s="123"/>
      <c r="CM42" s="123"/>
      <c r="CN42" s="123"/>
      <c r="CO42" s="123"/>
      <c r="CP42" s="123"/>
      <c r="CQ42" s="123"/>
      <c r="CR42" s="123"/>
      <c r="CS42" s="123"/>
      <c r="CT42" s="123"/>
      <c r="CU42" s="123"/>
      <c r="CV42" s="123"/>
      <c r="CW42" s="123"/>
      <c r="CX42" s="123"/>
      <c r="CY42" s="123"/>
      <c r="CZ42" s="123"/>
      <c r="DA42" s="123"/>
      <c r="DB42" s="123"/>
      <c r="DC42" s="123"/>
      <c r="DD42" s="123"/>
      <c r="DE42" s="123"/>
      <c r="DF42" s="123"/>
      <c r="DG42" s="123"/>
      <c r="DH42" s="123"/>
      <c r="DI42" s="123"/>
      <c r="DJ42" s="123"/>
      <c r="DK42" s="123"/>
      <c r="DL42" s="123"/>
      <c r="DM42" s="123"/>
      <c r="DN42" s="123"/>
      <c r="DO42" s="123"/>
      <c r="DP42" s="123"/>
      <c r="DQ42" s="123"/>
      <c r="DR42" s="123"/>
      <c r="DS42" s="123"/>
      <c r="DT42" s="123"/>
      <c r="DU42" s="123"/>
      <c r="DV42" s="123"/>
      <c r="DW42" s="123"/>
      <c r="DX42" s="123"/>
      <c r="DY42" s="123"/>
      <c r="DZ42" s="123"/>
      <c r="EA42" s="123"/>
      <c r="EB42" s="123"/>
      <c r="EC42" s="123"/>
      <c r="ED42" s="123"/>
      <c r="EE42" s="123"/>
      <c r="EF42" s="123"/>
      <c r="EG42" s="123"/>
      <c r="EH42" s="123"/>
      <c r="EI42" s="123"/>
      <c r="EJ42" s="123"/>
      <c r="EK42" s="123"/>
      <c r="EL42" s="123"/>
      <c r="EM42" s="123"/>
      <c r="EN42" s="123"/>
      <c r="EO42" s="123"/>
      <c r="EP42" s="123"/>
      <c r="EQ42" s="123"/>
      <c r="ER42" s="123"/>
      <c r="ES42" s="123"/>
      <c r="ET42" s="123"/>
      <c r="EU42" s="123"/>
      <c r="EV42" s="123"/>
      <c r="EW42" s="123"/>
      <c r="EX42" s="123"/>
      <c r="EY42" s="123"/>
      <c r="EZ42" s="123"/>
      <c r="FA42" s="123"/>
      <c r="FB42" s="123"/>
      <c r="FC42" s="123"/>
      <c r="FD42" s="123"/>
      <c r="FE42" s="123"/>
      <c r="FF42" s="123"/>
      <c r="FG42" s="123"/>
      <c r="FH42" s="123"/>
      <c r="FI42" s="123"/>
      <c r="FJ42" s="123"/>
      <c r="FK42" s="123"/>
      <c r="FL42" s="123"/>
      <c r="FM42" s="123"/>
      <c r="FN42" s="123"/>
      <c r="FO42" s="123"/>
      <c r="FP42" s="123"/>
      <c r="FQ42" s="123"/>
      <c r="FR42" s="123"/>
      <c r="FS42" s="123"/>
      <c r="FT42" s="123"/>
      <c r="FU42" s="123"/>
      <c r="FV42" s="123"/>
      <c r="FW42" s="123"/>
      <c r="FX42" s="123"/>
      <c r="FY42" s="123"/>
      <c r="FZ42" s="123"/>
      <c r="GA42" s="123"/>
      <c r="GB42" s="123"/>
      <c r="GC42" s="123"/>
      <c r="GD42" s="123"/>
      <c r="GE42" s="123"/>
      <c r="GF42" s="123"/>
      <c r="GG42" s="123"/>
      <c r="GH42" s="123"/>
      <c r="GI42" s="123"/>
      <c r="GJ42" s="123"/>
      <c r="GK42" s="123"/>
      <c r="GL42" s="123"/>
      <c r="GM42" s="123"/>
      <c r="GN42" s="123"/>
      <c r="GO42" s="123"/>
      <c r="GP42" s="123"/>
      <c r="GQ42" s="123"/>
      <c r="GR42" s="123"/>
      <c r="GS42" s="123"/>
      <c r="GT42" s="123"/>
      <c r="GU42" s="123"/>
      <c r="GV42" s="123"/>
      <c r="GW42" s="123"/>
      <c r="GX42" s="123"/>
      <c r="GY42" s="123"/>
      <c r="GZ42" s="123"/>
      <c r="HA42" s="123"/>
      <c r="HB42" s="123"/>
      <c r="HC42" s="123"/>
      <c r="HD42" s="123"/>
      <c r="HE42" s="123"/>
      <c r="HF42" s="123"/>
      <c r="HG42" s="123"/>
      <c r="HH42" s="123"/>
      <c r="HI42" s="123"/>
      <c r="HJ42" s="123"/>
      <c r="HK42" s="123"/>
      <c r="HL42" s="123"/>
      <c r="HM42" s="123"/>
      <c r="HN42" s="123"/>
      <c r="HO42" s="123"/>
      <c r="HP42" s="123"/>
      <c r="HQ42" s="123"/>
      <c r="HR42" s="123"/>
      <c r="HS42" s="123"/>
      <c r="HT42" s="123"/>
      <c r="HU42" s="123"/>
      <c r="HV42" s="123"/>
      <c r="HW42" s="123"/>
      <c r="HX42" s="123"/>
      <c r="HY42" s="123"/>
      <c r="HZ42" s="123"/>
      <c r="IA42" s="123"/>
      <c r="IB42" s="123"/>
      <c r="IC42" s="123"/>
      <c r="ID42" s="123"/>
      <c r="IE42" s="123"/>
      <c r="IF42" s="123"/>
      <c r="IG42" s="123"/>
      <c r="IH42" s="123"/>
      <c r="II42" s="123"/>
      <c r="IJ42" s="123"/>
      <c r="IK42" s="123"/>
      <c r="IL42" s="123"/>
      <c r="IM42" s="123"/>
      <c r="IN42" s="123"/>
      <c r="IO42" s="123"/>
      <c r="IP42" s="123"/>
      <c r="IQ42" s="123"/>
      <c r="IR42" s="123"/>
      <c r="IS42" s="123"/>
      <c r="IT42" s="123"/>
      <c r="IU42" s="123"/>
      <c r="IV42" s="123"/>
      <c r="IW42" s="123"/>
      <c r="IX42" s="123"/>
      <c r="IY42" s="123"/>
      <c r="IZ42" s="123"/>
      <c r="JA42" s="123"/>
      <c r="JB42" s="123"/>
      <c r="JC42" s="123"/>
      <c r="JD42" s="123"/>
      <c r="JE42" s="123"/>
      <c r="JF42" s="123"/>
      <c r="JG42" s="123"/>
      <c r="JH42" s="123"/>
      <c r="JI42" s="123"/>
      <c r="JJ42" s="123"/>
      <c r="JK42" s="123"/>
      <c r="JL42" s="123"/>
      <c r="JM42" s="123"/>
      <c r="JN42" s="123"/>
      <c r="JO42" s="123"/>
      <c r="JP42" s="123"/>
      <c r="JQ42" s="123"/>
      <c r="JR42" s="123"/>
      <c r="JS42" s="123"/>
      <c r="JT42" s="123"/>
      <c r="JU42" s="123"/>
      <c r="JV42" s="123"/>
      <c r="JW42" s="123"/>
      <c r="JX42" s="123"/>
      <c r="JY42" s="123"/>
      <c r="JZ42" s="123"/>
      <c r="KA42" s="123"/>
      <c r="KB42" s="123"/>
      <c r="KC42" s="123"/>
      <c r="KD42" s="123"/>
      <c r="KE42" s="123"/>
      <c r="KF42" s="123"/>
      <c r="KG42" s="123"/>
      <c r="KH42" s="123"/>
      <c r="KI42" s="123"/>
      <c r="KJ42" s="123"/>
      <c r="KK42" s="123"/>
      <c r="KL42" s="123"/>
      <c r="KM42" s="123"/>
      <c r="KN42" s="123"/>
      <c r="KO42" s="123"/>
      <c r="KP42" s="123"/>
      <c r="KQ42" s="123"/>
      <c r="KR42" s="123"/>
      <c r="KS42" s="123"/>
      <c r="KT42" s="123"/>
      <c r="KU42" s="123"/>
      <c r="KV42" s="123"/>
      <c r="KW42" s="123"/>
      <c r="KX42" s="123"/>
      <c r="KY42" s="123"/>
      <c r="KZ42" s="123"/>
      <c r="LA42" s="123"/>
      <c r="LB42" s="123"/>
      <c r="LC42" s="123"/>
      <c r="LD42" s="123"/>
      <c r="LE42" s="123"/>
      <c r="LF42" s="123"/>
      <c r="LG42" s="123"/>
      <c r="LH42" s="123"/>
      <c r="LI42" s="123"/>
      <c r="LJ42" s="123"/>
      <c r="LK42" s="123"/>
      <c r="LL42" s="123"/>
      <c r="LM42" s="123"/>
      <c r="LN42" s="123"/>
      <c r="LO42" s="123"/>
      <c r="LP42" s="123"/>
      <c r="LQ42" s="123"/>
      <c r="LR42" s="123"/>
      <c r="LS42" s="123"/>
      <c r="LT42" s="123"/>
      <c r="LU42" s="123"/>
      <c r="LV42" s="123"/>
      <c r="LW42" s="123"/>
      <c r="LX42" s="123"/>
      <c r="LY42" s="123"/>
      <c r="LZ42" s="123"/>
      <c r="MA42" s="123"/>
      <c r="MB42" s="123"/>
      <c r="MC42" s="123"/>
      <c r="MD42" s="123"/>
      <c r="ME42" s="123"/>
      <c r="MF42" s="123"/>
      <c r="MG42" s="123"/>
      <c r="MH42" s="123"/>
      <c r="MI42" s="123"/>
      <c r="MJ42" s="123"/>
      <c r="MK42" s="123"/>
      <c r="ML42" s="123"/>
      <c r="MM42" s="123"/>
      <c r="MN42" s="123"/>
      <c r="MO42" s="123"/>
      <c r="MP42" s="123"/>
      <c r="MQ42" s="123"/>
      <c r="MR42" s="123"/>
      <c r="MS42" s="123"/>
      <c r="MT42" s="123"/>
      <c r="MU42" s="123"/>
      <c r="MV42" s="123"/>
      <c r="MW42" s="123"/>
      <c r="MX42" s="123"/>
      <c r="MY42" s="123"/>
      <c r="MZ42" s="123"/>
      <c r="NA42" s="123"/>
      <c r="NB42" s="123"/>
      <c r="NC42" s="123"/>
      <c r="ND42" s="123"/>
      <c r="NE42" s="123"/>
      <c r="NF42" s="123"/>
      <c r="NG42" s="123"/>
      <c r="NH42" s="123"/>
      <c r="NI42" s="123"/>
      <c r="NJ42" s="123"/>
      <c r="NK42" s="123"/>
      <c r="NL42" s="123"/>
      <c r="NM42" s="123"/>
      <c r="NN42" s="123"/>
      <c r="NO42" s="123"/>
      <c r="NP42" s="123"/>
      <c r="NQ42" s="123"/>
      <c r="NR42" s="123"/>
      <c r="NS42" s="123"/>
      <c r="NT42" s="123"/>
      <c r="NU42" s="123"/>
      <c r="NV42" s="123"/>
      <c r="NW42" s="123"/>
      <c r="NX42" s="123"/>
      <c r="NY42" s="123"/>
    </row>
    <row r="43" spans="1:389" s="122" customFormat="1" ht="12" hidden="1">
      <c r="A43" s="136"/>
      <c r="B43" s="137"/>
      <c r="C43" s="110">
        <v>2</v>
      </c>
      <c r="D43" s="111" t="str">
        <f t="shared" ref="D43:D49" si="373">IF(C43="","",IF(C43&gt;prevLevel,IF(prevWBS="","1",prevWBS)&amp;REPT(".1",C43-MAX(prevLevel,1)),IF(ISERROR(FIND(".",prevWBS)),REPT("1.",C43-1)&amp;IFERROR(VALUE(prevWBS)+1,"1"),IF(C43=1,"",IFERROR(LEFT(prevWBS,FIND("^",SUBSTITUTE(prevWBS,".","^",C43-1))),""))&amp;VALUE(TRIM(MID(SUBSTITUTE(prevWBS,".",REPT(" ",LEN(prevWBS))),(C43-1)*LEN(prevWBS)+1,LEN(prevWBS))))+1)))</f>
        <v>2.13</v>
      </c>
      <c r="E43" s="113" t="s">
        <v>316</v>
      </c>
      <c r="F43" s="113"/>
      <c r="G43" s="113"/>
      <c r="H43" s="114"/>
      <c r="I43" s="114"/>
      <c r="J43" s="114"/>
      <c r="K43" s="115"/>
      <c r="L43" s="115">
        <v>43444</v>
      </c>
      <c r="M43" s="116"/>
      <c r="N43" s="124"/>
      <c r="O43" s="125"/>
      <c r="P43" s="129"/>
      <c r="Q43" s="118">
        <f>IF(K43&lt;&gt;"",K43,IF(OR(H43&lt;&gt;"",I43&lt;&gt;"",J43&lt;&gt;""),WORKDAY.INTL(MAX(IFERROR(INDEX(R:R,MATCH(H43,D:D,0)),0),IFERROR(INDEX(R:R,MATCH(I43,D:D,0)),0),IFERROR(INDEX(R:R,MATCH(J43,D:D,0)),0)),1,weekend,holidays),IF(L43&lt;&gt;"",IF(M43&lt;&gt;"",WORKDAY.INTL(L43,-(MAX(M43,1)-1),weekend,holidays),L43-(MAX(N43,1)-1))," - ")))</f>
        <v>43444</v>
      </c>
      <c r="R43" s="118">
        <f t="shared" si="372"/>
        <v>43444</v>
      </c>
      <c r="S43" s="119"/>
      <c r="T43" s="119"/>
      <c r="U43" s="120"/>
      <c r="V43" s="119"/>
      <c r="W43" s="121"/>
      <c r="X43" s="121"/>
      <c r="Z43" s="123"/>
      <c r="AA43" s="123"/>
      <c r="AB43" s="123"/>
      <c r="AC43" s="123"/>
      <c r="AD43" s="123"/>
      <c r="AE43" s="123"/>
      <c r="AF43" s="123"/>
      <c r="AG43" s="123"/>
      <c r="AH43" s="123"/>
      <c r="AI43" s="123"/>
      <c r="AJ43" s="123"/>
      <c r="AK43" s="123"/>
      <c r="AL43" s="123"/>
      <c r="AM43" s="123"/>
      <c r="AN43" s="123"/>
      <c r="AO43" s="123"/>
      <c r="AP43" s="123"/>
      <c r="AQ43" s="123"/>
      <c r="AR43" s="123"/>
      <c r="AS43" s="123"/>
      <c r="AT43" s="123"/>
      <c r="AU43" s="123"/>
      <c r="AV43" s="123"/>
      <c r="AW43" s="123"/>
      <c r="AX43" s="123"/>
      <c r="AY43" s="123"/>
      <c r="AZ43" s="123"/>
      <c r="BA43" s="123"/>
      <c r="BB43" s="123"/>
      <c r="BC43" s="123"/>
      <c r="BD43" s="123"/>
      <c r="BE43" s="123"/>
      <c r="BF43" s="123"/>
      <c r="BG43" s="123"/>
      <c r="BH43" s="123"/>
      <c r="BI43" s="123"/>
      <c r="BJ43" s="123"/>
      <c r="BK43" s="123"/>
      <c r="BL43" s="123"/>
      <c r="BM43" s="123"/>
      <c r="BN43" s="123"/>
      <c r="BO43" s="123"/>
      <c r="BP43" s="123"/>
      <c r="BQ43" s="123"/>
      <c r="BR43" s="123"/>
      <c r="BS43" s="123"/>
      <c r="BT43" s="123"/>
      <c r="BU43" s="123"/>
      <c r="BV43" s="123"/>
      <c r="BW43" s="123"/>
      <c r="BX43" s="123"/>
      <c r="BY43" s="123"/>
      <c r="BZ43" s="123"/>
      <c r="CA43" s="123"/>
      <c r="CB43" s="123"/>
      <c r="CC43" s="123"/>
      <c r="CD43" s="123"/>
      <c r="CE43" s="123"/>
      <c r="CF43" s="123"/>
      <c r="CG43" s="123"/>
      <c r="CH43" s="123"/>
      <c r="CI43" s="123"/>
      <c r="CJ43" s="123"/>
      <c r="CK43" s="123"/>
      <c r="CL43" s="123"/>
      <c r="CM43" s="123"/>
      <c r="CN43" s="123"/>
      <c r="CO43" s="123"/>
      <c r="CP43" s="123"/>
      <c r="CQ43" s="123"/>
      <c r="CR43" s="123"/>
      <c r="CS43" s="123"/>
      <c r="CT43" s="123"/>
      <c r="CU43" s="123"/>
      <c r="CV43" s="123"/>
      <c r="CW43" s="123"/>
      <c r="CX43" s="123"/>
      <c r="CY43" s="123"/>
      <c r="CZ43" s="123"/>
      <c r="DA43" s="123"/>
      <c r="DB43" s="123"/>
      <c r="DC43" s="123"/>
      <c r="DD43" s="123"/>
      <c r="DE43" s="123"/>
      <c r="DF43" s="123"/>
      <c r="DG43" s="123"/>
      <c r="DH43" s="123"/>
      <c r="DI43" s="123"/>
      <c r="DJ43" s="123"/>
      <c r="DK43" s="123"/>
      <c r="DL43" s="123"/>
      <c r="DM43" s="123"/>
      <c r="DN43" s="123"/>
      <c r="DO43" s="123"/>
      <c r="DP43" s="123"/>
      <c r="DQ43" s="123"/>
      <c r="DR43" s="123"/>
      <c r="DS43" s="123"/>
      <c r="DT43" s="123"/>
      <c r="DU43" s="123"/>
      <c r="DV43" s="123"/>
      <c r="DW43" s="123"/>
      <c r="DX43" s="123"/>
      <c r="DY43" s="123"/>
      <c r="DZ43" s="123"/>
      <c r="EA43" s="123"/>
      <c r="EB43" s="123"/>
      <c r="EC43" s="123"/>
      <c r="ED43" s="123"/>
      <c r="EE43" s="123"/>
      <c r="EF43" s="123"/>
      <c r="EG43" s="123"/>
      <c r="EH43" s="123"/>
      <c r="EI43" s="123"/>
      <c r="EJ43" s="123"/>
      <c r="EK43" s="123"/>
      <c r="EL43" s="123"/>
      <c r="EM43" s="123"/>
      <c r="EN43" s="123"/>
      <c r="EO43" s="123"/>
      <c r="EP43" s="123"/>
      <c r="EQ43" s="123"/>
      <c r="ER43" s="123"/>
      <c r="ES43" s="123"/>
      <c r="ET43" s="123"/>
      <c r="EU43" s="123"/>
      <c r="EV43" s="123"/>
      <c r="EW43" s="123"/>
      <c r="EX43" s="123"/>
      <c r="EY43" s="123"/>
      <c r="EZ43" s="123"/>
      <c r="FA43" s="123"/>
      <c r="FB43" s="123"/>
      <c r="FC43" s="123"/>
      <c r="FD43" s="123"/>
      <c r="FE43" s="123"/>
      <c r="FF43" s="123"/>
      <c r="FG43" s="123"/>
      <c r="FH43" s="123"/>
      <c r="FI43" s="123"/>
      <c r="FJ43" s="123"/>
      <c r="FK43" s="123"/>
      <c r="FL43" s="123"/>
      <c r="FM43" s="123"/>
      <c r="FN43" s="123"/>
      <c r="FO43" s="123"/>
      <c r="FP43" s="123"/>
      <c r="FQ43" s="123"/>
      <c r="FR43" s="123"/>
      <c r="FS43" s="123"/>
      <c r="FT43" s="123"/>
      <c r="FU43" s="123"/>
      <c r="FV43" s="123"/>
      <c r="FW43" s="123"/>
      <c r="FX43" s="123"/>
      <c r="FY43" s="123"/>
      <c r="FZ43" s="123"/>
      <c r="GA43" s="123"/>
      <c r="GB43" s="123"/>
      <c r="GC43" s="123"/>
      <c r="GD43" s="123"/>
      <c r="GE43" s="123"/>
      <c r="GF43" s="123"/>
      <c r="GG43" s="123"/>
      <c r="GH43" s="123"/>
      <c r="GI43" s="123"/>
      <c r="GJ43" s="123"/>
      <c r="GK43" s="123"/>
      <c r="GL43" s="123"/>
      <c r="GM43" s="123"/>
      <c r="GN43" s="123"/>
      <c r="GO43" s="123"/>
      <c r="GP43" s="123"/>
      <c r="GQ43" s="123"/>
      <c r="GR43" s="123"/>
      <c r="GS43" s="123"/>
      <c r="GT43" s="123"/>
      <c r="GU43" s="123"/>
      <c r="GV43" s="123"/>
      <c r="GW43" s="123"/>
      <c r="GX43" s="123"/>
      <c r="GY43" s="123"/>
      <c r="GZ43" s="123"/>
      <c r="HA43" s="123"/>
      <c r="HB43" s="123"/>
      <c r="HC43" s="123"/>
      <c r="HD43" s="123"/>
      <c r="HE43" s="123"/>
      <c r="HF43" s="123"/>
      <c r="HG43" s="123"/>
      <c r="HH43" s="123"/>
      <c r="HI43" s="123"/>
      <c r="HJ43" s="123"/>
      <c r="HK43" s="123"/>
      <c r="HL43" s="123"/>
      <c r="HM43" s="123"/>
      <c r="HN43" s="123"/>
      <c r="HO43" s="123"/>
      <c r="HP43" s="123"/>
      <c r="HQ43" s="123"/>
      <c r="HR43" s="123"/>
      <c r="HS43" s="123"/>
      <c r="HT43" s="123"/>
      <c r="HU43" s="123"/>
      <c r="HV43" s="123"/>
      <c r="HW43" s="123"/>
      <c r="HX43" s="123"/>
      <c r="HY43" s="123"/>
      <c r="HZ43" s="123"/>
      <c r="IA43" s="123"/>
      <c r="IB43" s="123"/>
      <c r="IC43" s="123"/>
      <c r="ID43" s="123"/>
      <c r="IE43" s="123"/>
      <c r="IF43" s="123"/>
      <c r="IG43" s="123"/>
      <c r="IH43" s="123"/>
      <c r="II43" s="123"/>
      <c r="IJ43" s="123"/>
      <c r="IK43" s="123"/>
      <c r="IL43" s="123"/>
      <c r="IM43" s="123"/>
      <c r="IN43" s="123"/>
      <c r="IO43" s="123"/>
      <c r="IP43" s="123"/>
      <c r="IQ43" s="123"/>
      <c r="IR43" s="123"/>
      <c r="IS43" s="123"/>
      <c r="IT43" s="123"/>
      <c r="IU43" s="123"/>
      <c r="IV43" s="123"/>
      <c r="IW43" s="123"/>
      <c r="IX43" s="123"/>
      <c r="IY43" s="123"/>
      <c r="IZ43" s="123"/>
      <c r="JA43" s="123"/>
      <c r="JB43" s="123"/>
      <c r="JC43" s="123"/>
      <c r="JD43" s="123"/>
      <c r="JE43" s="123"/>
      <c r="JF43" s="123"/>
      <c r="JG43" s="123"/>
      <c r="JH43" s="123"/>
      <c r="JI43" s="123"/>
      <c r="JJ43" s="123"/>
      <c r="JK43" s="123"/>
      <c r="JL43" s="123"/>
      <c r="JM43" s="123"/>
      <c r="JN43" s="123"/>
      <c r="JO43" s="123"/>
      <c r="JP43" s="123"/>
      <c r="JQ43" s="123"/>
      <c r="JR43" s="123"/>
      <c r="JS43" s="123"/>
      <c r="JT43" s="123"/>
      <c r="JU43" s="123"/>
      <c r="JV43" s="123"/>
      <c r="JW43" s="123"/>
      <c r="JX43" s="123"/>
      <c r="JY43" s="123"/>
      <c r="JZ43" s="123"/>
      <c r="KA43" s="123"/>
      <c r="KB43" s="123"/>
      <c r="KC43" s="123"/>
      <c r="KD43" s="123"/>
      <c r="KE43" s="123"/>
      <c r="KF43" s="123"/>
      <c r="KG43" s="123"/>
      <c r="KH43" s="123"/>
      <c r="KI43" s="123"/>
      <c r="KJ43" s="123"/>
      <c r="KK43" s="123"/>
      <c r="KL43" s="123"/>
      <c r="KM43" s="123"/>
      <c r="KN43" s="123"/>
      <c r="KO43" s="123"/>
      <c r="KP43" s="123"/>
      <c r="KQ43" s="123"/>
      <c r="KR43" s="123"/>
      <c r="KS43" s="123"/>
      <c r="KT43" s="123"/>
      <c r="KU43" s="123"/>
      <c r="KV43" s="123"/>
      <c r="KW43" s="123"/>
      <c r="KX43" s="123"/>
      <c r="KY43" s="123"/>
      <c r="KZ43" s="123"/>
      <c r="LA43" s="123"/>
      <c r="LB43" s="123"/>
      <c r="LC43" s="123"/>
      <c r="LD43" s="123"/>
      <c r="LE43" s="123"/>
      <c r="LF43" s="123"/>
      <c r="LG43" s="123"/>
      <c r="LH43" s="123"/>
      <c r="LI43" s="123"/>
      <c r="LJ43" s="123"/>
      <c r="LK43" s="123"/>
      <c r="LL43" s="123"/>
      <c r="LM43" s="123"/>
      <c r="LN43" s="123"/>
      <c r="LO43" s="123"/>
      <c r="LP43" s="123"/>
      <c r="LQ43" s="123"/>
      <c r="LR43" s="123"/>
      <c r="LS43" s="123"/>
      <c r="LT43" s="123"/>
      <c r="LU43" s="123"/>
      <c r="LV43" s="123"/>
      <c r="LW43" s="123"/>
      <c r="LX43" s="123"/>
      <c r="LY43" s="123"/>
      <c r="LZ43" s="123"/>
      <c r="MA43" s="123"/>
      <c r="MB43" s="123"/>
      <c r="MC43" s="123"/>
      <c r="MD43" s="123"/>
      <c r="ME43" s="123"/>
      <c r="MF43" s="123"/>
      <c r="MG43" s="123"/>
      <c r="MH43" s="123"/>
      <c r="MI43" s="123"/>
      <c r="MJ43" s="123"/>
      <c r="MK43" s="123"/>
      <c r="ML43" s="123"/>
      <c r="MM43" s="123"/>
      <c r="MN43" s="123"/>
      <c r="MO43" s="123"/>
      <c r="MP43" s="123"/>
      <c r="MQ43" s="123"/>
      <c r="MR43" s="123"/>
      <c r="MS43" s="123"/>
      <c r="MT43" s="123"/>
      <c r="MU43" s="123"/>
      <c r="MV43" s="123"/>
      <c r="MW43" s="123"/>
      <c r="MX43" s="123"/>
      <c r="MY43" s="123"/>
      <c r="MZ43" s="123"/>
      <c r="NA43" s="123"/>
      <c r="NB43" s="123"/>
      <c r="NC43" s="123"/>
      <c r="ND43" s="123"/>
      <c r="NE43" s="123"/>
      <c r="NF43" s="123"/>
      <c r="NG43" s="123"/>
      <c r="NH43" s="123"/>
      <c r="NI43" s="123"/>
      <c r="NJ43" s="123"/>
      <c r="NK43" s="123"/>
      <c r="NL43" s="123"/>
      <c r="NM43" s="123"/>
      <c r="NN43" s="123"/>
      <c r="NO43" s="123"/>
      <c r="NP43" s="123"/>
      <c r="NQ43" s="123"/>
      <c r="NR43" s="123"/>
      <c r="NS43" s="123"/>
      <c r="NT43" s="123"/>
      <c r="NU43" s="123"/>
      <c r="NV43" s="123"/>
      <c r="NW43" s="123"/>
      <c r="NX43" s="123"/>
      <c r="NY43" s="123"/>
    </row>
    <row r="44" spans="1:389" s="122" customFormat="1" ht="12" hidden="1">
      <c r="A44" s="136"/>
      <c r="B44" s="137"/>
      <c r="C44" s="110">
        <v>2</v>
      </c>
      <c r="D44" s="111" t="str">
        <f t="shared" si="373"/>
        <v>2.14</v>
      </c>
      <c r="E44" s="113" t="s">
        <v>317</v>
      </c>
      <c r="F44" s="113"/>
      <c r="G44" s="113"/>
      <c r="H44" s="114"/>
      <c r="I44" s="114"/>
      <c r="J44" s="114"/>
      <c r="K44" s="115"/>
      <c r="L44" s="115"/>
      <c r="M44" s="116">
        <v>7</v>
      </c>
      <c r="N44" s="124"/>
      <c r="O44" s="125"/>
      <c r="P44" s="129"/>
      <c r="Q44" s="118" t="str">
        <f>IF(K44&lt;&gt;"",K44,IF(OR(H44&lt;&gt;"",I44&lt;&gt;"",J44&lt;&gt;""),WORKDAY.INTL(MAX(IFERROR(INDEX(R:R,MATCH(H44,D:D,0)),0),IFERROR(INDEX(R:R,MATCH(I44,D:D,0)),0),IFERROR(INDEX(R:R,MATCH(J44,D:D,0)),0)),1,weekend,holidays),IF(L44&lt;&gt;"",IF(M44&lt;&gt;"",WORKDAY.INTL(L44,-(MAX(M44,1)-1),weekend,holidays),L44-(MAX(N44,1)-1))," - ")))</f>
        <v xml:space="preserve"> - </v>
      </c>
      <c r="R44" s="118" t="str">
        <f t="shared" si="372"/>
        <v xml:space="preserve"> - </v>
      </c>
      <c r="S44" s="119"/>
      <c r="T44" s="119"/>
      <c r="U44" s="120"/>
      <c r="V44" s="119"/>
      <c r="W44" s="121"/>
      <c r="X44" s="121"/>
      <c r="Z44" s="123"/>
      <c r="AA44" s="123"/>
      <c r="AB44" s="123"/>
      <c r="AC44" s="123"/>
      <c r="AD44" s="123"/>
      <c r="AE44" s="123"/>
      <c r="AF44" s="123"/>
      <c r="AG44" s="123"/>
      <c r="AH44" s="123"/>
      <c r="AI44" s="123"/>
      <c r="AJ44" s="123"/>
      <c r="AK44" s="123"/>
      <c r="AL44" s="123"/>
      <c r="AM44" s="123"/>
      <c r="AN44" s="123"/>
      <c r="AO44" s="123"/>
      <c r="AP44" s="123"/>
      <c r="AQ44" s="123"/>
      <c r="AR44" s="123"/>
      <c r="AS44" s="123"/>
      <c r="AT44" s="123"/>
      <c r="AU44" s="123"/>
      <c r="AV44" s="123"/>
      <c r="AW44" s="123"/>
      <c r="AX44" s="123"/>
      <c r="AY44" s="123"/>
      <c r="AZ44" s="123"/>
      <c r="BA44" s="123"/>
      <c r="BB44" s="123"/>
      <c r="BC44" s="123"/>
      <c r="BD44" s="123"/>
      <c r="BE44" s="123"/>
      <c r="BF44" s="123"/>
      <c r="BG44" s="123"/>
      <c r="BH44" s="123"/>
      <c r="BI44" s="123"/>
      <c r="BJ44" s="123"/>
      <c r="BK44" s="123"/>
      <c r="BL44" s="123"/>
      <c r="BM44" s="123"/>
      <c r="BN44" s="123"/>
      <c r="BO44" s="123"/>
      <c r="BP44" s="123"/>
      <c r="BQ44" s="123"/>
      <c r="BR44" s="123"/>
      <c r="BS44" s="123"/>
      <c r="BT44" s="123"/>
      <c r="BU44" s="123"/>
      <c r="BV44" s="123"/>
      <c r="BW44" s="123"/>
      <c r="BX44" s="123"/>
      <c r="BY44" s="123"/>
      <c r="BZ44" s="123"/>
      <c r="CA44" s="123"/>
      <c r="CB44" s="123"/>
      <c r="CC44" s="123"/>
      <c r="CD44" s="123"/>
      <c r="CE44" s="123"/>
      <c r="CF44" s="123"/>
      <c r="CG44" s="123"/>
      <c r="CH44" s="123"/>
      <c r="CI44" s="123"/>
      <c r="CJ44" s="123"/>
      <c r="CK44" s="123"/>
      <c r="CL44" s="123"/>
      <c r="CM44" s="123"/>
      <c r="CN44" s="123"/>
      <c r="CO44" s="123"/>
      <c r="CP44" s="123"/>
      <c r="CQ44" s="123"/>
      <c r="CR44" s="123"/>
      <c r="CS44" s="123"/>
      <c r="CT44" s="123"/>
      <c r="CU44" s="123"/>
      <c r="CV44" s="123"/>
      <c r="CW44" s="123"/>
      <c r="CX44" s="123"/>
      <c r="CY44" s="123"/>
      <c r="CZ44" s="123"/>
      <c r="DA44" s="123"/>
      <c r="DB44" s="123"/>
      <c r="DC44" s="123"/>
      <c r="DD44" s="123"/>
      <c r="DE44" s="123"/>
      <c r="DF44" s="123"/>
      <c r="DG44" s="123"/>
      <c r="DH44" s="123"/>
      <c r="DI44" s="123"/>
      <c r="DJ44" s="123"/>
      <c r="DK44" s="123"/>
      <c r="DL44" s="123"/>
      <c r="DM44" s="123"/>
      <c r="DN44" s="123"/>
      <c r="DO44" s="123"/>
      <c r="DP44" s="123"/>
      <c r="DQ44" s="123"/>
      <c r="DR44" s="123"/>
      <c r="DS44" s="123"/>
      <c r="DT44" s="123"/>
      <c r="DU44" s="123"/>
      <c r="DV44" s="123"/>
      <c r="DW44" s="123"/>
      <c r="DX44" s="123"/>
      <c r="DY44" s="123"/>
      <c r="DZ44" s="123"/>
      <c r="EA44" s="123"/>
      <c r="EB44" s="123"/>
      <c r="EC44" s="123"/>
      <c r="ED44" s="123"/>
      <c r="EE44" s="123"/>
      <c r="EF44" s="123"/>
      <c r="EG44" s="123"/>
      <c r="EH44" s="123"/>
      <c r="EI44" s="123"/>
      <c r="EJ44" s="123"/>
      <c r="EK44" s="123"/>
      <c r="EL44" s="123"/>
      <c r="EM44" s="123"/>
      <c r="EN44" s="123"/>
      <c r="EO44" s="123"/>
      <c r="EP44" s="123"/>
      <c r="EQ44" s="123"/>
      <c r="ER44" s="123"/>
      <c r="ES44" s="123"/>
      <c r="ET44" s="123"/>
      <c r="EU44" s="123"/>
      <c r="EV44" s="123"/>
      <c r="EW44" s="123"/>
      <c r="EX44" s="123"/>
      <c r="EY44" s="123"/>
      <c r="EZ44" s="123"/>
      <c r="FA44" s="123"/>
      <c r="FB44" s="123"/>
      <c r="FC44" s="123"/>
      <c r="FD44" s="123"/>
      <c r="FE44" s="123"/>
      <c r="FF44" s="123"/>
      <c r="FG44" s="123"/>
      <c r="FH44" s="123"/>
      <c r="FI44" s="123"/>
      <c r="FJ44" s="123"/>
      <c r="FK44" s="123"/>
      <c r="FL44" s="123"/>
      <c r="FM44" s="123"/>
      <c r="FN44" s="123"/>
      <c r="FO44" s="123"/>
      <c r="FP44" s="123"/>
      <c r="FQ44" s="123"/>
      <c r="FR44" s="123"/>
      <c r="FS44" s="123"/>
      <c r="FT44" s="123"/>
      <c r="FU44" s="123"/>
      <c r="FV44" s="123"/>
      <c r="FW44" s="123"/>
      <c r="FX44" s="123"/>
      <c r="FY44" s="123"/>
      <c r="FZ44" s="123"/>
      <c r="GA44" s="123"/>
      <c r="GB44" s="123"/>
      <c r="GC44" s="123"/>
      <c r="GD44" s="123"/>
      <c r="GE44" s="123"/>
      <c r="GF44" s="123"/>
      <c r="GG44" s="123"/>
      <c r="GH44" s="123"/>
      <c r="GI44" s="123"/>
      <c r="GJ44" s="123"/>
      <c r="GK44" s="123"/>
      <c r="GL44" s="123"/>
      <c r="GM44" s="123"/>
      <c r="GN44" s="123"/>
      <c r="GO44" s="123"/>
      <c r="GP44" s="123"/>
      <c r="GQ44" s="123"/>
      <c r="GR44" s="123"/>
      <c r="GS44" s="123"/>
      <c r="GT44" s="123"/>
      <c r="GU44" s="123"/>
      <c r="GV44" s="123"/>
      <c r="GW44" s="123"/>
      <c r="GX44" s="123"/>
      <c r="GY44" s="123"/>
      <c r="GZ44" s="123"/>
      <c r="HA44" s="123"/>
      <c r="HB44" s="123"/>
      <c r="HC44" s="123"/>
      <c r="HD44" s="123"/>
      <c r="HE44" s="123"/>
      <c r="HF44" s="123"/>
      <c r="HG44" s="123"/>
      <c r="HH44" s="123"/>
      <c r="HI44" s="123"/>
      <c r="HJ44" s="123"/>
      <c r="HK44" s="123"/>
      <c r="HL44" s="123"/>
      <c r="HM44" s="123"/>
      <c r="HN44" s="123"/>
      <c r="HO44" s="123"/>
      <c r="HP44" s="123"/>
      <c r="HQ44" s="123"/>
      <c r="HR44" s="123"/>
      <c r="HS44" s="123"/>
      <c r="HT44" s="123"/>
      <c r="HU44" s="123"/>
      <c r="HV44" s="123"/>
      <c r="HW44" s="123"/>
      <c r="HX44" s="123"/>
      <c r="HY44" s="123"/>
      <c r="HZ44" s="123"/>
      <c r="IA44" s="123"/>
      <c r="IB44" s="123"/>
      <c r="IC44" s="123"/>
      <c r="ID44" s="123"/>
      <c r="IE44" s="123"/>
      <c r="IF44" s="123"/>
      <c r="IG44" s="123"/>
      <c r="IH44" s="123"/>
      <c r="II44" s="123"/>
      <c r="IJ44" s="123"/>
      <c r="IK44" s="123"/>
      <c r="IL44" s="123"/>
      <c r="IM44" s="123"/>
      <c r="IN44" s="123"/>
      <c r="IO44" s="123"/>
      <c r="IP44" s="123"/>
      <c r="IQ44" s="123"/>
      <c r="IR44" s="123"/>
      <c r="IS44" s="123"/>
      <c r="IT44" s="123"/>
      <c r="IU44" s="123"/>
      <c r="IV44" s="123"/>
      <c r="IW44" s="123"/>
      <c r="IX44" s="123"/>
      <c r="IY44" s="123"/>
      <c r="IZ44" s="123"/>
      <c r="JA44" s="123"/>
      <c r="JB44" s="123"/>
      <c r="JC44" s="123"/>
      <c r="JD44" s="123"/>
      <c r="JE44" s="123"/>
      <c r="JF44" s="123"/>
      <c r="JG44" s="123"/>
      <c r="JH44" s="123"/>
      <c r="JI44" s="123"/>
      <c r="JJ44" s="123"/>
      <c r="JK44" s="123"/>
      <c r="JL44" s="123"/>
      <c r="JM44" s="123"/>
      <c r="JN44" s="123"/>
      <c r="JO44" s="123"/>
      <c r="JP44" s="123"/>
      <c r="JQ44" s="123"/>
      <c r="JR44" s="123"/>
      <c r="JS44" s="123"/>
      <c r="JT44" s="123"/>
      <c r="JU44" s="123"/>
      <c r="JV44" s="123"/>
      <c r="JW44" s="123"/>
      <c r="JX44" s="123"/>
      <c r="JY44" s="123"/>
      <c r="JZ44" s="123"/>
      <c r="KA44" s="123"/>
      <c r="KB44" s="123"/>
      <c r="KC44" s="123"/>
      <c r="KD44" s="123"/>
      <c r="KE44" s="123"/>
      <c r="KF44" s="123"/>
      <c r="KG44" s="123"/>
      <c r="KH44" s="123"/>
      <c r="KI44" s="123"/>
      <c r="KJ44" s="123"/>
      <c r="KK44" s="123"/>
      <c r="KL44" s="123"/>
      <c r="KM44" s="123"/>
      <c r="KN44" s="123"/>
      <c r="KO44" s="123"/>
      <c r="KP44" s="123"/>
      <c r="KQ44" s="123"/>
      <c r="KR44" s="123"/>
      <c r="KS44" s="123"/>
      <c r="KT44" s="123"/>
      <c r="KU44" s="123"/>
      <c r="KV44" s="123"/>
      <c r="KW44" s="123"/>
      <c r="KX44" s="123"/>
      <c r="KY44" s="123"/>
      <c r="KZ44" s="123"/>
      <c r="LA44" s="123"/>
      <c r="LB44" s="123"/>
      <c r="LC44" s="123"/>
      <c r="LD44" s="123"/>
      <c r="LE44" s="123"/>
      <c r="LF44" s="123"/>
      <c r="LG44" s="123"/>
      <c r="LH44" s="123"/>
      <c r="LI44" s="123"/>
      <c r="LJ44" s="123"/>
      <c r="LK44" s="123"/>
      <c r="LL44" s="123"/>
      <c r="LM44" s="123"/>
      <c r="LN44" s="123"/>
      <c r="LO44" s="123"/>
      <c r="LP44" s="123"/>
      <c r="LQ44" s="123"/>
      <c r="LR44" s="123"/>
      <c r="LS44" s="123"/>
      <c r="LT44" s="123"/>
      <c r="LU44" s="123"/>
      <c r="LV44" s="123"/>
      <c r="LW44" s="123"/>
      <c r="LX44" s="123"/>
      <c r="LY44" s="123"/>
      <c r="LZ44" s="123"/>
      <c r="MA44" s="123"/>
      <c r="MB44" s="123"/>
      <c r="MC44" s="123"/>
      <c r="MD44" s="123"/>
      <c r="ME44" s="123"/>
      <c r="MF44" s="123"/>
      <c r="MG44" s="123"/>
      <c r="MH44" s="123"/>
      <c r="MI44" s="123"/>
      <c r="MJ44" s="123"/>
      <c r="MK44" s="123"/>
      <c r="ML44" s="123"/>
      <c r="MM44" s="123"/>
      <c r="MN44" s="123"/>
      <c r="MO44" s="123"/>
      <c r="MP44" s="123"/>
      <c r="MQ44" s="123"/>
      <c r="MR44" s="123"/>
      <c r="MS44" s="123"/>
      <c r="MT44" s="123"/>
      <c r="MU44" s="123"/>
      <c r="MV44" s="123"/>
      <c r="MW44" s="123"/>
      <c r="MX44" s="123"/>
      <c r="MY44" s="123"/>
      <c r="MZ44" s="123"/>
      <c r="NA44" s="123"/>
      <c r="NB44" s="123"/>
      <c r="NC44" s="123"/>
      <c r="ND44" s="123"/>
      <c r="NE44" s="123"/>
      <c r="NF44" s="123"/>
      <c r="NG44" s="123"/>
      <c r="NH44" s="123"/>
      <c r="NI44" s="123"/>
      <c r="NJ44" s="123"/>
      <c r="NK44" s="123"/>
      <c r="NL44" s="123"/>
      <c r="NM44" s="123"/>
      <c r="NN44" s="123"/>
      <c r="NO44" s="123"/>
      <c r="NP44" s="123"/>
      <c r="NQ44" s="123"/>
      <c r="NR44" s="123"/>
      <c r="NS44" s="123"/>
      <c r="NT44" s="123"/>
      <c r="NU44" s="123"/>
      <c r="NV44" s="123"/>
      <c r="NW44" s="123"/>
      <c r="NX44" s="123"/>
      <c r="NY44" s="123"/>
    </row>
    <row r="45" spans="1:389" s="122" customFormat="1" ht="12" hidden="1">
      <c r="A45" s="136"/>
      <c r="B45" s="137"/>
      <c r="C45" s="110">
        <v>2</v>
      </c>
      <c r="D45" s="111" t="str">
        <f t="shared" si="373"/>
        <v>2.15</v>
      </c>
      <c r="E45" s="113" t="s">
        <v>318</v>
      </c>
      <c r="F45" s="113"/>
      <c r="G45" s="113"/>
      <c r="H45" s="114"/>
      <c r="I45" s="114"/>
      <c r="J45" s="114"/>
      <c r="K45" s="115"/>
      <c r="L45" s="115"/>
      <c r="M45" s="116"/>
      <c r="N45" s="124"/>
      <c r="O45" s="125"/>
      <c r="P45" s="116"/>
      <c r="Q45" s="118" t="str">
        <f>IF(K45&lt;&gt;"",K45,IF(OR(H45&lt;&gt;"",I45&lt;&gt;"",J45&lt;&gt;""),WORKDAY.INTL(MAX(IFERROR(INDEX(R:R,MATCH(H45,D:D,0)),0),IFERROR(INDEX(R:R,MATCH(I45,D:D,0)),0),IFERROR(INDEX(R:R,MATCH(J45,D:D,0)),0)),1,weekend,holidays),IF(L45&lt;&gt;"",IF(M45&lt;&gt;"",WORKDAY.INTL(L45,-(MAX(M45,1)-1),weekend,holidays),L45-(MAX(N45,1)-1))," - ")))</f>
        <v xml:space="preserve"> - </v>
      </c>
      <c r="R45" s="118" t="str">
        <f t="shared" si="372"/>
        <v xml:space="preserve"> - </v>
      </c>
      <c r="S45" s="119"/>
      <c r="T45" s="119"/>
      <c r="U45" s="120"/>
      <c r="V45" s="119"/>
      <c r="W45" s="121"/>
      <c r="X45" s="121"/>
      <c r="Z45" s="123"/>
      <c r="AA45" s="123"/>
      <c r="AB45" s="123"/>
      <c r="AC45" s="123"/>
      <c r="AD45" s="123"/>
      <c r="AE45" s="123"/>
      <c r="AF45" s="123"/>
      <c r="AG45" s="123"/>
      <c r="AH45" s="123"/>
      <c r="AI45" s="123"/>
      <c r="AJ45" s="123"/>
      <c r="AK45" s="123"/>
      <c r="AL45" s="123"/>
      <c r="AM45" s="123"/>
      <c r="AN45" s="123"/>
      <c r="AO45" s="123"/>
      <c r="AP45" s="123"/>
      <c r="AQ45" s="123"/>
      <c r="AR45" s="123"/>
      <c r="AS45" s="123"/>
      <c r="AT45" s="123"/>
      <c r="AU45" s="123"/>
      <c r="AV45" s="123"/>
      <c r="AW45" s="123"/>
      <c r="AX45" s="123"/>
      <c r="AY45" s="123"/>
      <c r="AZ45" s="123"/>
      <c r="BA45" s="123"/>
      <c r="BB45" s="123"/>
      <c r="BC45" s="123"/>
      <c r="BD45" s="123"/>
      <c r="BE45" s="123"/>
      <c r="BF45" s="123"/>
      <c r="BG45" s="123"/>
      <c r="BH45" s="123"/>
      <c r="BI45" s="123"/>
      <c r="BJ45" s="123"/>
      <c r="BK45" s="123"/>
      <c r="BL45" s="123"/>
      <c r="BM45" s="123"/>
      <c r="BN45" s="123"/>
      <c r="BO45" s="123"/>
      <c r="BP45" s="123"/>
      <c r="BQ45" s="123"/>
      <c r="BR45" s="123"/>
      <c r="BS45" s="123"/>
      <c r="BT45" s="123"/>
      <c r="BU45" s="123"/>
      <c r="BV45" s="123"/>
      <c r="BW45" s="123"/>
      <c r="BX45" s="123"/>
      <c r="BY45" s="123"/>
      <c r="BZ45" s="123"/>
      <c r="CA45" s="123"/>
      <c r="CB45" s="123"/>
      <c r="CC45" s="123"/>
      <c r="CD45" s="123"/>
      <c r="CE45" s="123"/>
      <c r="CF45" s="123"/>
      <c r="CG45" s="123"/>
      <c r="CH45" s="123"/>
      <c r="CI45" s="123"/>
      <c r="CJ45" s="123"/>
      <c r="CK45" s="123"/>
      <c r="CL45" s="123"/>
      <c r="CM45" s="123"/>
      <c r="CN45" s="123"/>
      <c r="CO45" s="123"/>
      <c r="CP45" s="123"/>
      <c r="CQ45" s="123"/>
      <c r="CR45" s="123"/>
      <c r="CS45" s="123"/>
      <c r="CT45" s="123"/>
      <c r="CU45" s="123"/>
      <c r="CV45" s="123"/>
      <c r="CW45" s="123"/>
      <c r="CX45" s="123"/>
      <c r="CY45" s="123"/>
      <c r="CZ45" s="123"/>
      <c r="DA45" s="123"/>
      <c r="DB45" s="123"/>
      <c r="DC45" s="123"/>
      <c r="DD45" s="123"/>
      <c r="DE45" s="123"/>
      <c r="DF45" s="123"/>
      <c r="DG45" s="123"/>
      <c r="DH45" s="123"/>
      <c r="DI45" s="123"/>
      <c r="DJ45" s="123"/>
      <c r="DK45" s="123"/>
      <c r="DL45" s="123"/>
      <c r="DM45" s="123"/>
      <c r="DN45" s="123"/>
      <c r="DO45" s="123"/>
      <c r="DP45" s="123"/>
      <c r="DQ45" s="123"/>
      <c r="DR45" s="123"/>
      <c r="DS45" s="123"/>
      <c r="DT45" s="123"/>
      <c r="DU45" s="123"/>
      <c r="DV45" s="123"/>
      <c r="DW45" s="123"/>
      <c r="DX45" s="123"/>
      <c r="DY45" s="123"/>
      <c r="DZ45" s="123"/>
      <c r="EA45" s="123"/>
      <c r="EB45" s="123"/>
      <c r="EC45" s="123"/>
      <c r="ED45" s="123"/>
      <c r="EE45" s="123"/>
      <c r="EF45" s="123"/>
      <c r="EG45" s="123"/>
      <c r="EH45" s="123"/>
      <c r="EI45" s="123"/>
      <c r="EJ45" s="123"/>
      <c r="EK45" s="123"/>
      <c r="EL45" s="123"/>
      <c r="EM45" s="123"/>
      <c r="EN45" s="123"/>
      <c r="EO45" s="123"/>
      <c r="EP45" s="123"/>
      <c r="EQ45" s="123"/>
      <c r="ER45" s="123"/>
      <c r="ES45" s="123"/>
      <c r="ET45" s="123"/>
      <c r="EU45" s="123"/>
      <c r="EV45" s="123"/>
      <c r="EW45" s="123"/>
      <c r="EX45" s="123"/>
      <c r="EY45" s="123"/>
      <c r="EZ45" s="123"/>
      <c r="FA45" s="123"/>
      <c r="FB45" s="123"/>
      <c r="FC45" s="123"/>
      <c r="FD45" s="123"/>
      <c r="FE45" s="123"/>
      <c r="FF45" s="123"/>
      <c r="FG45" s="123"/>
      <c r="FH45" s="123"/>
      <c r="FI45" s="123"/>
      <c r="FJ45" s="123"/>
      <c r="FK45" s="123"/>
      <c r="FL45" s="123"/>
      <c r="FM45" s="123"/>
      <c r="FN45" s="123"/>
      <c r="FO45" s="123"/>
      <c r="FP45" s="123"/>
      <c r="FQ45" s="123"/>
      <c r="FR45" s="123"/>
      <c r="FS45" s="123"/>
      <c r="FT45" s="123"/>
      <c r="FU45" s="123"/>
      <c r="FV45" s="123"/>
      <c r="FW45" s="123"/>
      <c r="FX45" s="123"/>
      <c r="FY45" s="123"/>
      <c r="FZ45" s="123"/>
      <c r="GA45" s="123"/>
      <c r="GB45" s="123"/>
      <c r="GC45" s="123"/>
      <c r="GD45" s="123"/>
      <c r="GE45" s="123"/>
      <c r="GF45" s="123"/>
      <c r="GG45" s="123"/>
      <c r="GH45" s="123"/>
      <c r="GI45" s="123"/>
      <c r="GJ45" s="123"/>
      <c r="GK45" s="123"/>
      <c r="GL45" s="123"/>
      <c r="GM45" s="123"/>
      <c r="GN45" s="123"/>
      <c r="GO45" s="123"/>
      <c r="GP45" s="123"/>
      <c r="GQ45" s="123"/>
      <c r="GR45" s="123"/>
      <c r="GS45" s="123"/>
      <c r="GT45" s="123"/>
      <c r="GU45" s="123"/>
      <c r="GV45" s="123"/>
      <c r="GW45" s="123"/>
      <c r="GX45" s="123"/>
      <c r="GY45" s="123"/>
      <c r="GZ45" s="123"/>
      <c r="HA45" s="123"/>
      <c r="HB45" s="123"/>
      <c r="HC45" s="123"/>
      <c r="HD45" s="123"/>
      <c r="HE45" s="123"/>
      <c r="HF45" s="123"/>
      <c r="HG45" s="123"/>
      <c r="HH45" s="123"/>
      <c r="HI45" s="123"/>
      <c r="HJ45" s="123"/>
      <c r="HK45" s="123"/>
      <c r="HL45" s="123"/>
      <c r="HM45" s="123"/>
      <c r="HN45" s="123"/>
      <c r="HO45" s="123"/>
      <c r="HP45" s="123"/>
      <c r="HQ45" s="123"/>
      <c r="HR45" s="123"/>
      <c r="HS45" s="123"/>
      <c r="HT45" s="123"/>
      <c r="HU45" s="123"/>
      <c r="HV45" s="123"/>
      <c r="HW45" s="123"/>
      <c r="HX45" s="123"/>
      <c r="HY45" s="123"/>
      <c r="HZ45" s="123"/>
      <c r="IA45" s="123"/>
      <c r="IB45" s="123"/>
      <c r="IC45" s="123"/>
      <c r="ID45" s="123"/>
      <c r="IE45" s="123"/>
      <c r="IF45" s="123"/>
      <c r="IG45" s="123"/>
      <c r="IH45" s="123"/>
      <c r="II45" s="123"/>
      <c r="IJ45" s="123"/>
      <c r="IK45" s="123"/>
      <c r="IL45" s="123"/>
      <c r="IM45" s="123"/>
      <c r="IN45" s="123"/>
      <c r="IO45" s="123"/>
      <c r="IP45" s="123"/>
      <c r="IQ45" s="123"/>
      <c r="IR45" s="123"/>
      <c r="IS45" s="123"/>
      <c r="IT45" s="123"/>
      <c r="IU45" s="123"/>
      <c r="IV45" s="123"/>
      <c r="IW45" s="123"/>
      <c r="IX45" s="123"/>
      <c r="IY45" s="123"/>
      <c r="IZ45" s="123"/>
      <c r="JA45" s="123"/>
      <c r="JB45" s="123"/>
      <c r="JC45" s="123"/>
      <c r="JD45" s="123"/>
      <c r="JE45" s="123"/>
      <c r="JF45" s="123"/>
      <c r="JG45" s="123"/>
      <c r="JH45" s="123"/>
      <c r="JI45" s="123"/>
      <c r="JJ45" s="123"/>
      <c r="JK45" s="123"/>
      <c r="JL45" s="123"/>
      <c r="JM45" s="123"/>
      <c r="JN45" s="123"/>
      <c r="JO45" s="123"/>
      <c r="JP45" s="123"/>
      <c r="JQ45" s="123"/>
      <c r="JR45" s="123"/>
      <c r="JS45" s="123"/>
      <c r="JT45" s="123"/>
      <c r="JU45" s="123"/>
      <c r="JV45" s="123"/>
      <c r="JW45" s="123"/>
      <c r="JX45" s="123"/>
      <c r="JY45" s="123"/>
      <c r="JZ45" s="123"/>
      <c r="KA45" s="123"/>
      <c r="KB45" s="123"/>
      <c r="KC45" s="123"/>
      <c r="KD45" s="123"/>
      <c r="KE45" s="123"/>
      <c r="KF45" s="123"/>
      <c r="KG45" s="123"/>
      <c r="KH45" s="123"/>
      <c r="KI45" s="123"/>
      <c r="KJ45" s="123"/>
      <c r="KK45" s="123"/>
      <c r="KL45" s="123"/>
      <c r="KM45" s="123"/>
      <c r="KN45" s="123"/>
      <c r="KO45" s="123"/>
      <c r="KP45" s="123"/>
      <c r="KQ45" s="123"/>
      <c r="KR45" s="123"/>
      <c r="KS45" s="123"/>
      <c r="KT45" s="123"/>
      <c r="KU45" s="123"/>
      <c r="KV45" s="123"/>
      <c r="KW45" s="123"/>
      <c r="KX45" s="123"/>
      <c r="KY45" s="123"/>
      <c r="KZ45" s="123"/>
      <c r="LA45" s="123"/>
      <c r="LB45" s="123"/>
      <c r="LC45" s="123"/>
      <c r="LD45" s="123"/>
      <c r="LE45" s="123"/>
      <c r="LF45" s="123"/>
      <c r="LG45" s="123"/>
      <c r="LH45" s="123"/>
      <c r="LI45" s="123"/>
      <c r="LJ45" s="123"/>
      <c r="LK45" s="123"/>
      <c r="LL45" s="123"/>
      <c r="LM45" s="123"/>
      <c r="LN45" s="123"/>
      <c r="LO45" s="123"/>
      <c r="LP45" s="123"/>
      <c r="LQ45" s="123"/>
      <c r="LR45" s="123"/>
      <c r="LS45" s="123"/>
      <c r="LT45" s="123"/>
      <c r="LU45" s="123"/>
      <c r="LV45" s="123"/>
      <c r="LW45" s="123"/>
      <c r="LX45" s="123"/>
      <c r="LY45" s="123"/>
      <c r="LZ45" s="123"/>
      <c r="MA45" s="123"/>
      <c r="MB45" s="123"/>
      <c r="MC45" s="123"/>
      <c r="MD45" s="123"/>
      <c r="ME45" s="123"/>
      <c r="MF45" s="123"/>
      <c r="MG45" s="123"/>
      <c r="MH45" s="123"/>
      <c r="MI45" s="123"/>
      <c r="MJ45" s="123"/>
      <c r="MK45" s="123"/>
      <c r="ML45" s="123"/>
      <c r="MM45" s="123"/>
      <c r="MN45" s="123"/>
      <c r="MO45" s="123"/>
      <c r="MP45" s="123"/>
      <c r="MQ45" s="123"/>
      <c r="MR45" s="123"/>
      <c r="MS45" s="123"/>
      <c r="MT45" s="123"/>
      <c r="MU45" s="123"/>
      <c r="MV45" s="123"/>
      <c r="MW45" s="123"/>
      <c r="MX45" s="123"/>
      <c r="MY45" s="123"/>
      <c r="MZ45" s="123"/>
      <c r="NA45" s="123"/>
      <c r="NB45" s="123"/>
      <c r="NC45" s="123"/>
      <c r="ND45" s="123"/>
      <c r="NE45" s="123"/>
      <c r="NF45" s="123"/>
      <c r="NG45" s="123"/>
      <c r="NH45" s="123"/>
      <c r="NI45" s="123"/>
      <c r="NJ45" s="123"/>
      <c r="NK45" s="123"/>
      <c r="NL45" s="123"/>
      <c r="NM45" s="123"/>
      <c r="NN45" s="123"/>
      <c r="NO45" s="123"/>
      <c r="NP45" s="123"/>
      <c r="NQ45" s="123"/>
      <c r="NR45" s="123"/>
      <c r="NS45" s="123"/>
      <c r="NT45" s="123"/>
      <c r="NU45" s="123"/>
      <c r="NV45" s="123"/>
      <c r="NW45" s="123"/>
      <c r="NX45" s="123"/>
      <c r="NY45" s="123"/>
    </row>
    <row r="46" spans="1:389" s="122" customFormat="1" ht="12" hidden="1">
      <c r="A46" s="136"/>
      <c r="B46" s="137"/>
      <c r="C46" s="110">
        <v>2</v>
      </c>
      <c r="D46" s="111" t="str">
        <f t="shared" si="373"/>
        <v>2.16</v>
      </c>
      <c r="E46" s="113" t="s">
        <v>319</v>
      </c>
      <c r="F46" s="113"/>
      <c r="G46" s="113"/>
      <c r="H46" s="114"/>
      <c r="I46" s="114"/>
      <c r="J46" s="114"/>
      <c r="K46" s="115"/>
      <c r="L46" s="115"/>
      <c r="M46" s="116"/>
      <c r="N46" s="124"/>
      <c r="O46" s="125"/>
      <c r="P46" s="116"/>
      <c r="Q46" s="118" t="str">
        <f>IF(K46&lt;&gt;"",K46,IF(OR(H46&lt;&gt;"",I46&lt;&gt;"",J46&lt;&gt;""),WORKDAY.INTL(MAX(IFERROR(INDEX(R:R,MATCH(H46,D:D,0)),0),IFERROR(INDEX(R:R,MATCH(I46,D:D,0)),0),IFERROR(INDEX(R:R,MATCH(J46,D:D,0)),0)),1,weekend,holidays),IF(L46&lt;&gt;"",IF(M46&lt;&gt;"",WORKDAY.INTL(L46,-(MAX(M46,1)-1),weekend,holidays),L46-(MAX(N46,1)-1))," - ")))</f>
        <v xml:space="preserve"> - </v>
      </c>
      <c r="R46" s="118" t="str">
        <f t="shared" ref="R46:R52" si="374">IF(L46&lt;&gt;"",L46,IF(Q46=" - "," - ",IF(M46&lt;&gt;"",WORKDAY.INTL(Q46,M46-1,weekend,holidays),Q46+MAX(N46,1)-1)))</f>
        <v xml:space="preserve"> - </v>
      </c>
      <c r="S46" s="119"/>
      <c r="T46" s="119"/>
      <c r="U46" s="120"/>
      <c r="V46" s="119"/>
      <c r="W46" s="121"/>
      <c r="X46" s="121"/>
      <c r="Z46" s="123"/>
      <c r="AA46" s="123"/>
      <c r="AB46" s="123"/>
      <c r="AC46" s="123"/>
      <c r="AD46" s="123"/>
      <c r="AE46" s="123"/>
      <c r="AF46" s="123"/>
      <c r="AG46" s="123"/>
      <c r="AH46" s="123"/>
      <c r="AI46" s="123"/>
      <c r="AJ46" s="123"/>
      <c r="AK46" s="123"/>
      <c r="AL46" s="123"/>
      <c r="AM46" s="123"/>
      <c r="AN46" s="123"/>
      <c r="AO46" s="123"/>
      <c r="AP46" s="123"/>
      <c r="AQ46" s="123"/>
      <c r="AR46" s="123"/>
      <c r="AS46" s="123"/>
      <c r="AT46" s="123"/>
      <c r="AU46" s="123"/>
      <c r="AV46" s="123"/>
      <c r="AW46" s="123"/>
      <c r="AX46" s="123"/>
      <c r="AY46" s="123"/>
      <c r="AZ46" s="123"/>
      <c r="BA46" s="123"/>
      <c r="BB46" s="123"/>
      <c r="BC46" s="123"/>
      <c r="BD46" s="123"/>
      <c r="BE46" s="123"/>
      <c r="BF46" s="123"/>
      <c r="BG46" s="123"/>
      <c r="BH46" s="123"/>
      <c r="BI46" s="123"/>
      <c r="BJ46" s="123"/>
      <c r="BK46" s="123"/>
      <c r="BL46" s="123"/>
      <c r="BM46" s="123"/>
      <c r="BN46" s="123"/>
      <c r="BO46" s="123"/>
      <c r="BP46" s="123"/>
      <c r="BQ46" s="123"/>
      <c r="BR46" s="123"/>
      <c r="BS46" s="123"/>
      <c r="BT46" s="123"/>
      <c r="BU46" s="123"/>
      <c r="BV46" s="123"/>
      <c r="BW46" s="123"/>
      <c r="BX46" s="123"/>
      <c r="BY46" s="123"/>
      <c r="BZ46" s="123"/>
      <c r="CA46" s="123"/>
      <c r="CB46" s="123"/>
      <c r="CC46" s="123"/>
      <c r="CD46" s="123"/>
      <c r="CE46" s="123"/>
      <c r="CF46" s="123"/>
      <c r="CG46" s="123"/>
      <c r="CH46" s="123"/>
      <c r="CI46" s="123"/>
      <c r="CJ46" s="123"/>
      <c r="CK46" s="123"/>
      <c r="CL46" s="123"/>
      <c r="CM46" s="123"/>
      <c r="CN46" s="123"/>
      <c r="CO46" s="123"/>
      <c r="CP46" s="123"/>
      <c r="CQ46" s="123"/>
      <c r="CR46" s="123"/>
      <c r="CS46" s="123"/>
      <c r="CT46" s="123"/>
      <c r="CU46" s="123"/>
      <c r="CV46" s="123"/>
      <c r="CW46" s="123"/>
      <c r="CX46" s="123"/>
      <c r="CY46" s="123"/>
      <c r="CZ46" s="123"/>
      <c r="DA46" s="123"/>
      <c r="DB46" s="123"/>
      <c r="DC46" s="123"/>
      <c r="DD46" s="123"/>
      <c r="DE46" s="123"/>
      <c r="DF46" s="123"/>
      <c r="DG46" s="123"/>
      <c r="DH46" s="123"/>
      <c r="DI46" s="123"/>
      <c r="DJ46" s="123"/>
      <c r="DK46" s="123"/>
      <c r="DL46" s="123"/>
      <c r="DM46" s="123"/>
      <c r="DN46" s="123"/>
      <c r="DO46" s="123"/>
      <c r="DP46" s="123"/>
      <c r="DQ46" s="123"/>
      <c r="DR46" s="123"/>
      <c r="DS46" s="123"/>
      <c r="DT46" s="123"/>
      <c r="DU46" s="123"/>
      <c r="DV46" s="123"/>
      <c r="DW46" s="123"/>
      <c r="DX46" s="123"/>
      <c r="DY46" s="123"/>
      <c r="DZ46" s="123"/>
      <c r="EA46" s="123"/>
      <c r="EB46" s="123"/>
      <c r="EC46" s="123"/>
      <c r="ED46" s="123"/>
      <c r="EE46" s="123"/>
      <c r="EF46" s="123"/>
      <c r="EG46" s="123"/>
      <c r="EH46" s="123"/>
      <c r="EI46" s="123"/>
      <c r="EJ46" s="123"/>
      <c r="EK46" s="123"/>
      <c r="EL46" s="123"/>
      <c r="EM46" s="123"/>
      <c r="EN46" s="123"/>
      <c r="EO46" s="123"/>
      <c r="EP46" s="123"/>
      <c r="EQ46" s="123"/>
      <c r="ER46" s="123"/>
      <c r="ES46" s="123"/>
      <c r="ET46" s="123"/>
      <c r="EU46" s="123"/>
      <c r="EV46" s="123"/>
      <c r="EW46" s="123"/>
      <c r="EX46" s="123"/>
      <c r="EY46" s="123"/>
      <c r="EZ46" s="123"/>
      <c r="FA46" s="123"/>
      <c r="FB46" s="123"/>
      <c r="FC46" s="123"/>
      <c r="FD46" s="123"/>
      <c r="FE46" s="123"/>
      <c r="FF46" s="123"/>
      <c r="FG46" s="123"/>
      <c r="FH46" s="123"/>
      <c r="FI46" s="123"/>
      <c r="FJ46" s="123"/>
      <c r="FK46" s="123"/>
      <c r="FL46" s="123"/>
      <c r="FM46" s="123"/>
      <c r="FN46" s="123"/>
      <c r="FO46" s="123"/>
      <c r="FP46" s="123"/>
      <c r="FQ46" s="123"/>
      <c r="FR46" s="123"/>
      <c r="FS46" s="123"/>
      <c r="FT46" s="123"/>
      <c r="FU46" s="123"/>
      <c r="FV46" s="123"/>
      <c r="FW46" s="123"/>
      <c r="FX46" s="123"/>
      <c r="FY46" s="123"/>
      <c r="FZ46" s="123"/>
      <c r="GA46" s="123"/>
      <c r="GB46" s="123"/>
      <c r="GC46" s="123"/>
      <c r="GD46" s="123"/>
      <c r="GE46" s="123"/>
      <c r="GF46" s="123"/>
      <c r="GG46" s="123"/>
      <c r="GH46" s="123"/>
      <c r="GI46" s="123"/>
      <c r="GJ46" s="123"/>
      <c r="GK46" s="123"/>
      <c r="GL46" s="123"/>
      <c r="GM46" s="123"/>
      <c r="GN46" s="123"/>
      <c r="GO46" s="123"/>
      <c r="GP46" s="123"/>
      <c r="GQ46" s="123"/>
      <c r="GR46" s="123"/>
      <c r="GS46" s="123"/>
      <c r="GT46" s="123"/>
      <c r="GU46" s="123"/>
      <c r="GV46" s="123"/>
      <c r="GW46" s="123"/>
      <c r="GX46" s="123"/>
      <c r="GY46" s="123"/>
      <c r="GZ46" s="123"/>
      <c r="HA46" s="123"/>
      <c r="HB46" s="123"/>
      <c r="HC46" s="123"/>
      <c r="HD46" s="123"/>
      <c r="HE46" s="123"/>
      <c r="HF46" s="123"/>
      <c r="HG46" s="123"/>
      <c r="HH46" s="123"/>
      <c r="HI46" s="123"/>
      <c r="HJ46" s="123"/>
      <c r="HK46" s="123"/>
      <c r="HL46" s="123"/>
      <c r="HM46" s="123"/>
      <c r="HN46" s="123"/>
      <c r="HO46" s="123"/>
      <c r="HP46" s="123"/>
      <c r="HQ46" s="123"/>
      <c r="HR46" s="123"/>
      <c r="HS46" s="123"/>
      <c r="HT46" s="123"/>
      <c r="HU46" s="123"/>
      <c r="HV46" s="123"/>
      <c r="HW46" s="123"/>
      <c r="HX46" s="123"/>
      <c r="HY46" s="123"/>
      <c r="HZ46" s="123"/>
      <c r="IA46" s="123"/>
      <c r="IB46" s="123"/>
      <c r="IC46" s="123"/>
      <c r="ID46" s="123"/>
      <c r="IE46" s="123"/>
      <c r="IF46" s="123"/>
      <c r="IG46" s="123"/>
      <c r="IH46" s="123"/>
      <c r="II46" s="123"/>
      <c r="IJ46" s="123"/>
      <c r="IK46" s="123"/>
      <c r="IL46" s="123"/>
      <c r="IM46" s="123"/>
      <c r="IN46" s="123"/>
      <c r="IO46" s="123"/>
      <c r="IP46" s="123"/>
      <c r="IQ46" s="123"/>
      <c r="IR46" s="123"/>
      <c r="IS46" s="123"/>
      <c r="IT46" s="123"/>
      <c r="IU46" s="123"/>
      <c r="IV46" s="123"/>
      <c r="IW46" s="123"/>
      <c r="IX46" s="123"/>
      <c r="IY46" s="123"/>
      <c r="IZ46" s="123"/>
      <c r="JA46" s="123"/>
      <c r="JB46" s="123"/>
      <c r="JC46" s="123"/>
      <c r="JD46" s="123"/>
      <c r="JE46" s="123"/>
      <c r="JF46" s="123"/>
      <c r="JG46" s="123"/>
      <c r="JH46" s="123"/>
      <c r="JI46" s="123"/>
      <c r="JJ46" s="123"/>
      <c r="JK46" s="123"/>
      <c r="JL46" s="123"/>
      <c r="JM46" s="123"/>
      <c r="JN46" s="123"/>
      <c r="JO46" s="123"/>
      <c r="JP46" s="123"/>
      <c r="JQ46" s="123"/>
      <c r="JR46" s="123"/>
      <c r="JS46" s="123"/>
      <c r="JT46" s="123"/>
      <c r="JU46" s="123"/>
      <c r="JV46" s="123"/>
      <c r="JW46" s="123"/>
      <c r="JX46" s="123"/>
      <c r="JY46" s="123"/>
      <c r="JZ46" s="123"/>
      <c r="KA46" s="123"/>
      <c r="KB46" s="123"/>
      <c r="KC46" s="123"/>
      <c r="KD46" s="123"/>
      <c r="KE46" s="123"/>
      <c r="KF46" s="123"/>
      <c r="KG46" s="123"/>
      <c r="KH46" s="123"/>
      <c r="KI46" s="123"/>
      <c r="KJ46" s="123"/>
      <c r="KK46" s="123"/>
      <c r="KL46" s="123"/>
      <c r="KM46" s="123"/>
      <c r="KN46" s="123"/>
      <c r="KO46" s="123"/>
      <c r="KP46" s="123"/>
      <c r="KQ46" s="123"/>
      <c r="KR46" s="123"/>
      <c r="KS46" s="123"/>
      <c r="KT46" s="123"/>
      <c r="KU46" s="123"/>
      <c r="KV46" s="123"/>
      <c r="KW46" s="123"/>
      <c r="KX46" s="123"/>
      <c r="KY46" s="123"/>
      <c r="KZ46" s="123"/>
      <c r="LA46" s="123"/>
      <c r="LB46" s="123"/>
      <c r="LC46" s="123"/>
      <c r="LD46" s="123"/>
      <c r="LE46" s="123"/>
      <c r="LF46" s="123"/>
      <c r="LG46" s="123"/>
      <c r="LH46" s="123"/>
      <c r="LI46" s="123"/>
      <c r="LJ46" s="123"/>
      <c r="LK46" s="123"/>
      <c r="LL46" s="123"/>
      <c r="LM46" s="123"/>
      <c r="LN46" s="123"/>
      <c r="LO46" s="123"/>
      <c r="LP46" s="123"/>
      <c r="LQ46" s="123"/>
      <c r="LR46" s="123"/>
      <c r="LS46" s="123"/>
      <c r="LT46" s="123"/>
      <c r="LU46" s="123"/>
      <c r="LV46" s="123"/>
      <c r="LW46" s="123"/>
      <c r="LX46" s="123"/>
      <c r="LY46" s="123"/>
      <c r="LZ46" s="123"/>
      <c r="MA46" s="123"/>
      <c r="MB46" s="123"/>
      <c r="MC46" s="123"/>
      <c r="MD46" s="123"/>
      <c r="ME46" s="123"/>
      <c r="MF46" s="123"/>
      <c r="MG46" s="123"/>
      <c r="MH46" s="123"/>
      <c r="MI46" s="123"/>
      <c r="MJ46" s="123"/>
      <c r="MK46" s="123"/>
      <c r="ML46" s="123"/>
      <c r="MM46" s="123"/>
      <c r="MN46" s="123"/>
      <c r="MO46" s="123"/>
      <c r="MP46" s="123"/>
      <c r="MQ46" s="123"/>
      <c r="MR46" s="123"/>
      <c r="MS46" s="123"/>
      <c r="MT46" s="123"/>
      <c r="MU46" s="123"/>
      <c r="MV46" s="123"/>
      <c r="MW46" s="123"/>
      <c r="MX46" s="123"/>
      <c r="MY46" s="123"/>
      <c r="MZ46" s="123"/>
      <c r="NA46" s="123"/>
      <c r="NB46" s="123"/>
      <c r="NC46" s="123"/>
      <c r="ND46" s="123"/>
      <c r="NE46" s="123"/>
      <c r="NF46" s="123"/>
      <c r="NG46" s="123"/>
      <c r="NH46" s="123"/>
      <c r="NI46" s="123"/>
      <c r="NJ46" s="123"/>
      <c r="NK46" s="123"/>
      <c r="NL46" s="123"/>
      <c r="NM46" s="123"/>
      <c r="NN46" s="123"/>
      <c r="NO46" s="123"/>
      <c r="NP46" s="123"/>
      <c r="NQ46" s="123"/>
      <c r="NR46" s="123"/>
      <c r="NS46" s="123"/>
      <c r="NT46" s="123"/>
      <c r="NU46" s="123"/>
      <c r="NV46" s="123"/>
      <c r="NW46" s="123"/>
      <c r="NX46" s="123"/>
      <c r="NY46" s="123"/>
    </row>
    <row r="47" spans="1:389" s="122" customFormat="1" ht="12" hidden="1">
      <c r="A47" s="136"/>
      <c r="B47" s="137"/>
      <c r="C47" s="110">
        <v>2</v>
      </c>
      <c r="D47" s="111" t="str">
        <f t="shared" si="373"/>
        <v>2.17</v>
      </c>
      <c r="E47" s="113" t="s">
        <v>320</v>
      </c>
      <c r="F47" s="113"/>
      <c r="G47" s="113"/>
      <c r="H47" s="114"/>
      <c r="I47" s="114"/>
      <c r="J47" s="114"/>
      <c r="K47" s="115"/>
      <c r="L47" s="115"/>
      <c r="M47" s="124"/>
      <c r="N47" s="124"/>
      <c r="O47" s="125"/>
      <c r="P47" s="116"/>
      <c r="Q47" s="118" t="str">
        <f>IF(K47&lt;&gt;"",K47,IF(OR(H47&lt;&gt;"",I47&lt;&gt;"",J47&lt;&gt;""),WORKDAY.INTL(MAX(IFERROR(INDEX(R:R,MATCH(H47,D:D,0)),0),IFERROR(INDEX(R:R,MATCH(I47,D:D,0)),0),IFERROR(INDEX(R:R,MATCH(J47,D:D,0)),0)),1,weekend,holidays),IF(L47&lt;&gt;"",IF(M47&lt;&gt;"",WORKDAY.INTL(L47,-(MAX(M47,1)-1),weekend,holidays),L47-(MAX(N47,1)-1))," - ")))</f>
        <v xml:space="preserve"> - </v>
      </c>
      <c r="R47" s="118" t="str">
        <f t="shared" si="374"/>
        <v xml:space="preserve"> - </v>
      </c>
      <c r="S47" s="119"/>
      <c r="T47" s="119"/>
      <c r="U47" s="120"/>
      <c r="V47" s="119"/>
      <c r="W47" s="121"/>
      <c r="X47" s="121"/>
      <c r="Z47" s="123"/>
      <c r="AA47" s="123"/>
      <c r="AB47" s="123"/>
      <c r="AC47" s="123"/>
      <c r="AD47" s="123"/>
      <c r="AE47" s="123"/>
      <c r="AF47" s="123"/>
      <c r="AG47" s="123"/>
      <c r="AH47" s="123"/>
      <c r="AI47" s="123"/>
      <c r="AJ47" s="123"/>
      <c r="AK47" s="123"/>
      <c r="AL47" s="123"/>
      <c r="AM47" s="123"/>
      <c r="AN47" s="123"/>
      <c r="AO47" s="123"/>
      <c r="AP47" s="123"/>
      <c r="AQ47" s="123"/>
      <c r="AR47" s="123"/>
      <c r="AS47" s="123"/>
      <c r="AT47" s="123"/>
      <c r="AU47" s="123"/>
      <c r="AV47" s="123"/>
      <c r="AW47" s="123"/>
      <c r="AX47" s="123"/>
      <c r="AY47" s="123"/>
      <c r="AZ47" s="123"/>
      <c r="BA47" s="123"/>
      <c r="BB47" s="123"/>
      <c r="BC47" s="123"/>
      <c r="BD47" s="123"/>
      <c r="BE47" s="123"/>
      <c r="BF47" s="123"/>
      <c r="BG47" s="123"/>
      <c r="BH47" s="123"/>
      <c r="BI47" s="123"/>
      <c r="BJ47" s="123"/>
      <c r="BK47" s="123"/>
      <c r="BL47" s="123"/>
      <c r="BM47" s="123"/>
      <c r="BN47" s="123"/>
      <c r="BO47" s="123"/>
      <c r="BP47" s="123"/>
      <c r="BQ47" s="123"/>
      <c r="BR47" s="123"/>
      <c r="BS47" s="123"/>
      <c r="BT47" s="123"/>
      <c r="BU47" s="123"/>
      <c r="BV47" s="123"/>
      <c r="BW47" s="123"/>
      <c r="BX47" s="123"/>
      <c r="BY47" s="123"/>
      <c r="BZ47" s="123"/>
      <c r="CA47" s="123"/>
      <c r="CB47" s="123"/>
      <c r="CC47" s="123"/>
      <c r="CD47" s="123"/>
      <c r="CE47" s="123"/>
      <c r="CF47" s="123"/>
      <c r="CG47" s="123"/>
      <c r="CH47" s="123"/>
      <c r="CI47" s="123"/>
      <c r="CJ47" s="123"/>
      <c r="CK47" s="123"/>
      <c r="CL47" s="123"/>
      <c r="CM47" s="123"/>
      <c r="CN47" s="123"/>
      <c r="CO47" s="123"/>
      <c r="CP47" s="123"/>
      <c r="CQ47" s="123"/>
      <c r="CR47" s="123"/>
      <c r="CS47" s="123"/>
      <c r="CT47" s="123"/>
      <c r="CU47" s="123"/>
      <c r="CV47" s="123"/>
      <c r="CW47" s="123"/>
      <c r="CX47" s="123"/>
      <c r="CY47" s="123"/>
      <c r="CZ47" s="123"/>
      <c r="DA47" s="123"/>
      <c r="DB47" s="123"/>
      <c r="DC47" s="123"/>
      <c r="DD47" s="123"/>
      <c r="DE47" s="123"/>
      <c r="DF47" s="123"/>
      <c r="DG47" s="123"/>
      <c r="DH47" s="123"/>
      <c r="DI47" s="123"/>
      <c r="DJ47" s="123"/>
      <c r="DK47" s="123"/>
      <c r="DL47" s="123"/>
      <c r="DM47" s="123"/>
      <c r="DN47" s="123"/>
      <c r="DO47" s="123"/>
      <c r="DP47" s="123"/>
      <c r="DQ47" s="123"/>
      <c r="DR47" s="123"/>
      <c r="DS47" s="123"/>
      <c r="DT47" s="123"/>
      <c r="DU47" s="123"/>
      <c r="DV47" s="123"/>
      <c r="DW47" s="123"/>
      <c r="DX47" s="123"/>
      <c r="DY47" s="123"/>
      <c r="DZ47" s="123"/>
      <c r="EA47" s="123"/>
      <c r="EB47" s="123"/>
      <c r="EC47" s="123"/>
      <c r="ED47" s="123"/>
      <c r="EE47" s="123"/>
      <c r="EF47" s="123"/>
      <c r="EG47" s="123"/>
      <c r="EH47" s="123"/>
      <c r="EI47" s="123"/>
      <c r="EJ47" s="123"/>
      <c r="EK47" s="123"/>
      <c r="EL47" s="123"/>
      <c r="EM47" s="123"/>
      <c r="EN47" s="123"/>
      <c r="EO47" s="123"/>
      <c r="EP47" s="123"/>
      <c r="EQ47" s="123"/>
      <c r="ER47" s="123"/>
      <c r="ES47" s="123"/>
      <c r="ET47" s="123"/>
      <c r="EU47" s="123"/>
      <c r="EV47" s="123"/>
      <c r="EW47" s="123"/>
      <c r="EX47" s="123"/>
      <c r="EY47" s="123"/>
      <c r="EZ47" s="123"/>
      <c r="FA47" s="123"/>
      <c r="FB47" s="123"/>
      <c r="FC47" s="123"/>
      <c r="FD47" s="123"/>
      <c r="FE47" s="123"/>
      <c r="FF47" s="123"/>
      <c r="FG47" s="123"/>
      <c r="FH47" s="123"/>
      <c r="FI47" s="123"/>
      <c r="FJ47" s="123"/>
      <c r="FK47" s="123"/>
      <c r="FL47" s="123"/>
      <c r="FM47" s="123"/>
      <c r="FN47" s="123"/>
      <c r="FO47" s="123"/>
      <c r="FP47" s="123"/>
      <c r="FQ47" s="123"/>
      <c r="FR47" s="123"/>
      <c r="FS47" s="123"/>
      <c r="FT47" s="123"/>
      <c r="FU47" s="123"/>
      <c r="FV47" s="123"/>
      <c r="FW47" s="123"/>
      <c r="FX47" s="123"/>
      <c r="FY47" s="123"/>
      <c r="FZ47" s="123"/>
      <c r="GA47" s="123"/>
      <c r="GB47" s="123"/>
      <c r="GC47" s="123"/>
      <c r="GD47" s="123"/>
      <c r="GE47" s="123"/>
      <c r="GF47" s="123"/>
      <c r="GG47" s="123"/>
      <c r="GH47" s="123"/>
      <c r="GI47" s="123"/>
      <c r="GJ47" s="123"/>
      <c r="GK47" s="123"/>
      <c r="GL47" s="123"/>
      <c r="GM47" s="123"/>
      <c r="GN47" s="123"/>
      <c r="GO47" s="123"/>
      <c r="GP47" s="123"/>
      <c r="GQ47" s="123"/>
      <c r="GR47" s="123"/>
      <c r="GS47" s="123"/>
      <c r="GT47" s="123"/>
      <c r="GU47" s="123"/>
      <c r="GV47" s="123"/>
      <c r="GW47" s="123"/>
      <c r="GX47" s="123"/>
      <c r="GY47" s="123"/>
      <c r="GZ47" s="123"/>
      <c r="HA47" s="123"/>
      <c r="HB47" s="123"/>
      <c r="HC47" s="123"/>
      <c r="HD47" s="123"/>
      <c r="HE47" s="123"/>
      <c r="HF47" s="123"/>
      <c r="HG47" s="123"/>
      <c r="HH47" s="123"/>
      <c r="HI47" s="123"/>
      <c r="HJ47" s="123"/>
      <c r="HK47" s="123"/>
      <c r="HL47" s="123"/>
      <c r="HM47" s="123"/>
      <c r="HN47" s="123"/>
      <c r="HO47" s="123"/>
      <c r="HP47" s="123"/>
      <c r="HQ47" s="123"/>
      <c r="HR47" s="123"/>
      <c r="HS47" s="123"/>
      <c r="HT47" s="123"/>
      <c r="HU47" s="123"/>
      <c r="HV47" s="123"/>
      <c r="HW47" s="123"/>
      <c r="HX47" s="123"/>
      <c r="HY47" s="123"/>
      <c r="HZ47" s="123"/>
      <c r="IA47" s="123"/>
      <c r="IB47" s="123"/>
      <c r="IC47" s="123"/>
      <c r="ID47" s="123"/>
      <c r="IE47" s="123"/>
      <c r="IF47" s="123"/>
      <c r="IG47" s="123"/>
      <c r="IH47" s="123"/>
      <c r="II47" s="123"/>
      <c r="IJ47" s="123"/>
      <c r="IK47" s="123"/>
      <c r="IL47" s="123"/>
      <c r="IM47" s="123"/>
      <c r="IN47" s="123"/>
      <c r="IO47" s="123"/>
      <c r="IP47" s="123"/>
      <c r="IQ47" s="123"/>
      <c r="IR47" s="123"/>
      <c r="IS47" s="123"/>
      <c r="IT47" s="123"/>
      <c r="IU47" s="123"/>
      <c r="IV47" s="123"/>
      <c r="IW47" s="123"/>
      <c r="IX47" s="123"/>
      <c r="IY47" s="123"/>
      <c r="IZ47" s="123"/>
      <c r="JA47" s="123"/>
      <c r="JB47" s="123"/>
      <c r="JC47" s="123"/>
      <c r="JD47" s="123"/>
      <c r="JE47" s="123"/>
      <c r="JF47" s="123"/>
      <c r="JG47" s="123"/>
      <c r="JH47" s="123"/>
      <c r="JI47" s="123"/>
      <c r="JJ47" s="123"/>
      <c r="JK47" s="123"/>
      <c r="JL47" s="123"/>
      <c r="JM47" s="123"/>
      <c r="JN47" s="123"/>
      <c r="JO47" s="123"/>
      <c r="JP47" s="123"/>
      <c r="JQ47" s="123"/>
      <c r="JR47" s="123"/>
      <c r="JS47" s="123"/>
      <c r="JT47" s="123"/>
      <c r="JU47" s="123"/>
      <c r="JV47" s="123"/>
      <c r="JW47" s="123"/>
      <c r="JX47" s="123"/>
      <c r="JY47" s="123"/>
      <c r="JZ47" s="123"/>
      <c r="KA47" s="123"/>
      <c r="KB47" s="123"/>
      <c r="KC47" s="123"/>
      <c r="KD47" s="123"/>
      <c r="KE47" s="123"/>
      <c r="KF47" s="123"/>
      <c r="KG47" s="123"/>
      <c r="KH47" s="123"/>
      <c r="KI47" s="123"/>
      <c r="KJ47" s="123"/>
      <c r="KK47" s="123"/>
      <c r="KL47" s="123"/>
      <c r="KM47" s="123"/>
      <c r="KN47" s="123"/>
      <c r="KO47" s="123"/>
      <c r="KP47" s="123"/>
      <c r="KQ47" s="123"/>
      <c r="KR47" s="123"/>
      <c r="KS47" s="123"/>
      <c r="KT47" s="123"/>
      <c r="KU47" s="123"/>
      <c r="KV47" s="123"/>
      <c r="KW47" s="123"/>
      <c r="KX47" s="123"/>
      <c r="KY47" s="123"/>
      <c r="KZ47" s="123"/>
      <c r="LA47" s="123"/>
      <c r="LB47" s="123"/>
      <c r="LC47" s="123"/>
      <c r="LD47" s="123"/>
      <c r="LE47" s="123"/>
      <c r="LF47" s="123"/>
      <c r="LG47" s="123"/>
      <c r="LH47" s="123"/>
      <c r="LI47" s="123"/>
      <c r="LJ47" s="123"/>
      <c r="LK47" s="123"/>
      <c r="LL47" s="123"/>
      <c r="LM47" s="123"/>
      <c r="LN47" s="123"/>
      <c r="LO47" s="123"/>
      <c r="LP47" s="123"/>
      <c r="LQ47" s="123"/>
      <c r="LR47" s="123"/>
      <c r="LS47" s="123"/>
      <c r="LT47" s="123"/>
      <c r="LU47" s="123"/>
      <c r="LV47" s="123"/>
      <c r="LW47" s="123"/>
      <c r="LX47" s="123"/>
      <c r="LY47" s="123"/>
      <c r="LZ47" s="123"/>
      <c r="MA47" s="123"/>
      <c r="MB47" s="123"/>
      <c r="MC47" s="123"/>
      <c r="MD47" s="123"/>
      <c r="ME47" s="123"/>
      <c r="MF47" s="123"/>
      <c r="MG47" s="123"/>
      <c r="MH47" s="123"/>
      <c r="MI47" s="123"/>
      <c r="MJ47" s="123"/>
      <c r="MK47" s="123"/>
      <c r="ML47" s="123"/>
      <c r="MM47" s="123"/>
      <c r="MN47" s="123"/>
      <c r="MO47" s="123"/>
      <c r="MP47" s="123"/>
      <c r="MQ47" s="123"/>
      <c r="MR47" s="123"/>
      <c r="MS47" s="123"/>
      <c r="MT47" s="123"/>
      <c r="MU47" s="123"/>
      <c r="MV47" s="123"/>
      <c r="MW47" s="123"/>
      <c r="MX47" s="123"/>
      <c r="MY47" s="123"/>
      <c r="MZ47" s="123"/>
      <c r="NA47" s="123"/>
      <c r="NB47" s="123"/>
      <c r="NC47" s="123"/>
      <c r="ND47" s="123"/>
      <c r="NE47" s="123"/>
      <c r="NF47" s="123"/>
      <c r="NG47" s="123"/>
      <c r="NH47" s="123"/>
      <c r="NI47" s="123"/>
      <c r="NJ47" s="123"/>
      <c r="NK47" s="123"/>
      <c r="NL47" s="123"/>
      <c r="NM47" s="123"/>
      <c r="NN47" s="123"/>
      <c r="NO47" s="123"/>
      <c r="NP47" s="123"/>
      <c r="NQ47" s="123"/>
      <c r="NR47" s="123"/>
      <c r="NS47" s="123"/>
      <c r="NT47" s="123"/>
      <c r="NU47" s="123"/>
      <c r="NV47" s="123"/>
      <c r="NW47" s="123"/>
      <c r="NX47" s="123"/>
      <c r="NY47" s="123"/>
    </row>
    <row r="48" spans="1:389" s="122" customFormat="1" ht="12" hidden="1">
      <c r="A48" s="136"/>
      <c r="B48" s="137"/>
      <c r="C48" s="110">
        <v>2</v>
      </c>
      <c r="D48" s="111" t="str">
        <f t="shared" si="373"/>
        <v>2.18</v>
      </c>
      <c r="E48" s="113" t="s">
        <v>321</v>
      </c>
      <c r="F48" s="113"/>
      <c r="G48" s="113"/>
      <c r="H48" s="128"/>
      <c r="I48" s="141"/>
      <c r="J48" s="114"/>
      <c r="K48" s="115"/>
      <c r="L48" s="115">
        <v>43284</v>
      </c>
      <c r="M48" s="116"/>
      <c r="N48" s="124"/>
      <c r="O48" s="125"/>
      <c r="P48" s="116"/>
      <c r="Q48" s="118">
        <f>IF(K48&lt;&gt;"",K48,IF(OR(H48&lt;&gt;"",I48&lt;&gt;"",J48&lt;&gt;""),WORKDAY.INTL(MAX(IFERROR(INDEX(R:R,MATCH(H48,D:D,0)),0),IFERROR(INDEX(R:R,MATCH(I48,D:D,0)),0),IFERROR(INDEX(R:R,MATCH(J48,D:D,0)),0)),1,weekend,holidays),IF(L48&lt;&gt;"",IF(M48&lt;&gt;"",WORKDAY.INTL(L48,-(MAX(M48,1)-1),weekend,holidays),L48-(MAX(N48,1)-1))," - ")))</f>
        <v>43284</v>
      </c>
      <c r="R48" s="118">
        <f t="shared" si="374"/>
        <v>43284</v>
      </c>
      <c r="S48" s="119"/>
      <c r="T48" s="119"/>
      <c r="U48" s="120"/>
      <c r="V48" s="119"/>
      <c r="W48" s="121"/>
      <c r="X48" s="121"/>
      <c r="Z48" s="123"/>
      <c r="AA48" s="123"/>
      <c r="AB48" s="123"/>
      <c r="AC48" s="123"/>
      <c r="AD48" s="123"/>
      <c r="AE48" s="123"/>
      <c r="AF48" s="123"/>
      <c r="AG48" s="123"/>
      <c r="AH48" s="123"/>
      <c r="AI48" s="123"/>
      <c r="AJ48" s="123"/>
      <c r="AK48" s="123"/>
      <c r="AL48" s="123"/>
      <c r="AM48" s="123"/>
      <c r="AN48" s="123"/>
      <c r="AO48" s="123"/>
      <c r="AP48" s="123"/>
      <c r="AQ48" s="123"/>
      <c r="AR48" s="123"/>
      <c r="AS48" s="123"/>
      <c r="AT48" s="123"/>
      <c r="AU48" s="123"/>
      <c r="AV48" s="123"/>
      <c r="AW48" s="123"/>
      <c r="AX48" s="123"/>
      <c r="AY48" s="123"/>
      <c r="AZ48" s="123"/>
      <c r="BA48" s="123"/>
      <c r="BB48" s="123"/>
      <c r="BC48" s="123"/>
      <c r="BD48" s="123"/>
      <c r="BE48" s="123"/>
      <c r="BF48" s="123"/>
      <c r="BG48" s="123"/>
      <c r="BH48" s="123"/>
      <c r="BI48" s="123"/>
      <c r="BJ48" s="123"/>
      <c r="BK48" s="123"/>
      <c r="BL48" s="123"/>
      <c r="BM48" s="123"/>
      <c r="BN48" s="123"/>
      <c r="BO48" s="123"/>
      <c r="BP48" s="123"/>
      <c r="BQ48" s="123"/>
      <c r="BR48" s="123"/>
      <c r="BS48" s="123"/>
      <c r="BT48" s="123"/>
      <c r="BU48" s="123"/>
      <c r="BV48" s="123"/>
      <c r="BW48" s="123"/>
      <c r="BX48" s="123"/>
      <c r="BY48" s="123"/>
      <c r="BZ48" s="123"/>
      <c r="CA48" s="123"/>
      <c r="CB48" s="123"/>
      <c r="CC48" s="123"/>
      <c r="CD48" s="123"/>
      <c r="CE48" s="123"/>
      <c r="CF48" s="123"/>
      <c r="CG48" s="123"/>
      <c r="CH48" s="123"/>
      <c r="CI48" s="123"/>
      <c r="CJ48" s="123"/>
      <c r="CK48" s="123"/>
      <c r="CL48" s="123"/>
      <c r="CM48" s="123"/>
      <c r="CN48" s="123"/>
      <c r="CO48" s="123"/>
      <c r="CP48" s="123"/>
      <c r="CQ48" s="123"/>
      <c r="CR48" s="123"/>
      <c r="CS48" s="123"/>
      <c r="CT48" s="123"/>
      <c r="CU48" s="123"/>
      <c r="CV48" s="123"/>
      <c r="CW48" s="123"/>
      <c r="CX48" s="123"/>
      <c r="CY48" s="123"/>
      <c r="CZ48" s="123"/>
      <c r="DA48" s="123"/>
      <c r="DB48" s="123"/>
      <c r="DC48" s="123"/>
      <c r="DD48" s="123"/>
      <c r="DE48" s="123"/>
      <c r="DF48" s="123"/>
      <c r="DG48" s="123"/>
      <c r="DH48" s="123"/>
      <c r="DI48" s="123"/>
      <c r="DJ48" s="123"/>
      <c r="DK48" s="123"/>
      <c r="DL48" s="123"/>
      <c r="DM48" s="123"/>
      <c r="DN48" s="123"/>
      <c r="DO48" s="123"/>
      <c r="DP48" s="123"/>
      <c r="DQ48" s="123"/>
      <c r="DR48" s="123"/>
      <c r="DS48" s="123"/>
      <c r="DT48" s="123"/>
      <c r="DU48" s="123"/>
      <c r="DV48" s="123"/>
      <c r="DW48" s="123"/>
      <c r="DX48" s="123"/>
      <c r="DY48" s="123"/>
      <c r="DZ48" s="123"/>
      <c r="EA48" s="123"/>
      <c r="EB48" s="123"/>
      <c r="EC48" s="123"/>
      <c r="ED48" s="123"/>
      <c r="EE48" s="123"/>
      <c r="EF48" s="123"/>
      <c r="EG48" s="123"/>
      <c r="EH48" s="123"/>
      <c r="EI48" s="123"/>
      <c r="EJ48" s="123"/>
      <c r="EK48" s="123"/>
      <c r="EL48" s="123"/>
      <c r="EM48" s="123"/>
      <c r="EN48" s="123"/>
      <c r="EO48" s="123"/>
      <c r="EP48" s="123"/>
      <c r="EQ48" s="123"/>
      <c r="ER48" s="123"/>
      <c r="ES48" s="123"/>
      <c r="ET48" s="123"/>
      <c r="EU48" s="123"/>
      <c r="EV48" s="123"/>
      <c r="EW48" s="123"/>
      <c r="EX48" s="123"/>
      <c r="EY48" s="123"/>
      <c r="EZ48" s="123"/>
      <c r="FA48" s="123"/>
      <c r="FB48" s="123"/>
      <c r="FC48" s="123"/>
      <c r="FD48" s="123"/>
      <c r="FE48" s="123"/>
      <c r="FF48" s="123"/>
      <c r="FG48" s="123"/>
      <c r="FH48" s="123"/>
      <c r="FI48" s="123"/>
      <c r="FJ48" s="123"/>
      <c r="FK48" s="123"/>
      <c r="FL48" s="123"/>
      <c r="FM48" s="123"/>
      <c r="FN48" s="123"/>
      <c r="FO48" s="123"/>
      <c r="FP48" s="123"/>
      <c r="FQ48" s="123"/>
      <c r="FR48" s="123"/>
      <c r="FS48" s="123"/>
      <c r="FT48" s="123"/>
      <c r="FU48" s="123"/>
      <c r="FV48" s="123"/>
      <c r="FW48" s="123"/>
      <c r="FX48" s="123"/>
      <c r="FY48" s="123"/>
      <c r="FZ48" s="123"/>
      <c r="GA48" s="123"/>
      <c r="GB48" s="123"/>
      <c r="GC48" s="123"/>
      <c r="GD48" s="123"/>
      <c r="GE48" s="123"/>
      <c r="GF48" s="123"/>
      <c r="GG48" s="123"/>
      <c r="GH48" s="123"/>
      <c r="GI48" s="123"/>
      <c r="GJ48" s="123"/>
      <c r="GK48" s="123"/>
      <c r="GL48" s="123"/>
      <c r="GM48" s="123"/>
      <c r="GN48" s="123"/>
      <c r="GO48" s="123"/>
      <c r="GP48" s="123"/>
      <c r="GQ48" s="123"/>
      <c r="GR48" s="123"/>
      <c r="GS48" s="123"/>
      <c r="GT48" s="123"/>
      <c r="GU48" s="123"/>
      <c r="GV48" s="123"/>
      <c r="GW48" s="123"/>
      <c r="GX48" s="123"/>
      <c r="GY48" s="123"/>
      <c r="GZ48" s="123"/>
      <c r="HA48" s="123"/>
      <c r="HB48" s="123"/>
      <c r="HC48" s="123"/>
      <c r="HD48" s="123"/>
      <c r="HE48" s="123"/>
      <c r="HF48" s="123"/>
      <c r="HG48" s="123"/>
      <c r="HH48" s="123"/>
      <c r="HI48" s="123"/>
      <c r="HJ48" s="123"/>
      <c r="HK48" s="123"/>
      <c r="HL48" s="123"/>
      <c r="HM48" s="123"/>
      <c r="HN48" s="123"/>
      <c r="HO48" s="123"/>
      <c r="HP48" s="123"/>
      <c r="HQ48" s="123"/>
      <c r="HR48" s="123"/>
      <c r="HS48" s="123"/>
      <c r="HT48" s="123"/>
      <c r="HU48" s="123"/>
      <c r="HV48" s="123"/>
      <c r="HW48" s="123"/>
      <c r="HX48" s="123"/>
      <c r="HY48" s="123"/>
      <c r="HZ48" s="123"/>
      <c r="IA48" s="123"/>
      <c r="IB48" s="123"/>
      <c r="IC48" s="123"/>
      <c r="ID48" s="123"/>
      <c r="IE48" s="123"/>
      <c r="IF48" s="123"/>
      <c r="IG48" s="123"/>
      <c r="IH48" s="123"/>
      <c r="II48" s="123"/>
      <c r="IJ48" s="123"/>
      <c r="IK48" s="123"/>
      <c r="IL48" s="123"/>
      <c r="IM48" s="123"/>
      <c r="IN48" s="123"/>
      <c r="IO48" s="123"/>
      <c r="IP48" s="123"/>
      <c r="IQ48" s="123"/>
      <c r="IR48" s="123"/>
      <c r="IS48" s="123"/>
      <c r="IT48" s="123"/>
      <c r="IU48" s="123"/>
      <c r="IV48" s="123"/>
      <c r="IW48" s="123"/>
      <c r="IX48" s="123"/>
      <c r="IY48" s="123"/>
      <c r="IZ48" s="123"/>
      <c r="JA48" s="123"/>
      <c r="JB48" s="123"/>
      <c r="JC48" s="123"/>
      <c r="JD48" s="123"/>
      <c r="JE48" s="123"/>
      <c r="JF48" s="123"/>
      <c r="JG48" s="123"/>
      <c r="JH48" s="123"/>
      <c r="JI48" s="123"/>
      <c r="JJ48" s="123"/>
      <c r="JK48" s="123"/>
      <c r="JL48" s="123"/>
      <c r="JM48" s="123"/>
      <c r="JN48" s="123"/>
      <c r="JO48" s="123"/>
      <c r="JP48" s="123"/>
      <c r="JQ48" s="123"/>
      <c r="JR48" s="123"/>
      <c r="JS48" s="123"/>
      <c r="JT48" s="123"/>
      <c r="JU48" s="123"/>
      <c r="JV48" s="123"/>
      <c r="JW48" s="123"/>
      <c r="JX48" s="123"/>
      <c r="JY48" s="123"/>
      <c r="JZ48" s="123"/>
      <c r="KA48" s="123"/>
      <c r="KB48" s="123"/>
      <c r="KC48" s="123"/>
      <c r="KD48" s="123"/>
      <c r="KE48" s="123"/>
      <c r="KF48" s="123"/>
      <c r="KG48" s="123"/>
      <c r="KH48" s="123"/>
      <c r="KI48" s="123"/>
      <c r="KJ48" s="123"/>
      <c r="KK48" s="123"/>
      <c r="KL48" s="123"/>
      <c r="KM48" s="123"/>
      <c r="KN48" s="123"/>
      <c r="KO48" s="123"/>
      <c r="KP48" s="123"/>
      <c r="KQ48" s="123"/>
      <c r="KR48" s="123"/>
      <c r="KS48" s="123"/>
      <c r="KT48" s="123"/>
      <c r="KU48" s="123"/>
      <c r="KV48" s="123"/>
      <c r="KW48" s="123"/>
      <c r="KX48" s="123"/>
      <c r="KY48" s="123"/>
      <c r="KZ48" s="123"/>
      <c r="LA48" s="123"/>
      <c r="LB48" s="123"/>
      <c r="LC48" s="123"/>
      <c r="LD48" s="123"/>
      <c r="LE48" s="123"/>
      <c r="LF48" s="123"/>
      <c r="LG48" s="123"/>
      <c r="LH48" s="123"/>
      <c r="LI48" s="123"/>
      <c r="LJ48" s="123"/>
      <c r="LK48" s="123"/>
      <c r="LL48" s="123"/>
      <c r="LM48" s="123"/>
      <c r="LN48" s="123"/>
      <c r="LO48" s="123"/>
      <c r="LP48" s="123"/>
      <c r="LQ48" s="123"/>
      <c r="LR48" s="123"/>
      <c r="LS48" s="123"/>
      <c r="LT48" s="123"/>
      <c r="LU48" s="123"/>
      <c r="LV48" s="123"/>
      <c r="LW48" s="123"/>
      <c r="LX48" s="123"/>
      <c r="LY48" s="123"/>
      <c r="LZ48" s="123"/>
      <c r="MA48" s="123"/>
      <c r="MB48" s="123"/>
      <c r="MC48" s="123"/>
      <c r="MD48" s="123"/>
      <c r="ME48" s="123"/>
      <c r="MF48" s="123"/>
      <c r="MG48" s="123"/>
      <c r="MH48" s="123"/>
      <c r="MI48" s="123"/>
      <c r="MJ48" s="123"/>
      <c r="MK48" s="123"/>
      <c r="ML48" s="123"/>
      <c r="MM48" s="123"/>
      <c r="MN48" s="123"/>
      <c r="MO48" s="123"/>
      <c r="MP48" s="123"/>
      <c r="MQ48" s="123"/>
      <c r="MR48" s="123"/>
      <c r="MS48" s="123"/>
      <c r="MT48" s="123"/>
      <c r="MU48" s="123"/>
      <c r="MV48" s="123"/>
      <c r="MW48" s="123"/>
      <c r="MX48" s="123"/>
      <c r="MY48" s="123"/>
      <c r="MZ48" s="123"/>
      <c r="NA48" s="123"/>
      <c r="NB48" s="123"/>
      <c r="NC48" s="123"/>
      <c r="ND48" s="123"/>
      <c r="NE48" s="123"/>
      <c r="NF48" s="123"/>
      <c r="NG48" s="123"/>
      <c r="NH48" s="123"/>
      <c r="NI48" s="123"/>
      <c r="NJ48" s="123"/>
      <c r="NK48" s="123"/>
      <c r="NL48" s="123"/>
      <c r="NM48" s="123"/>
      <c r="NN48" s="123"/>
      <c r="NO48" s="123"/>
      <c r="NP48" s="123"/>
      <c r="NQ48" s="123"/>
      <c r="NR48" s="123"/>
      <c r="NS48" s="123"/>
      <c r="NT48" s="123"/>
      <c r="NU48" s="123"/>
      <c r="NV48" s="123"/>
      <c r="NW48" s="123"/>
      <c r="NX48" s="123"/>
      <c r="NY48" s="123"/>
    </row>
    <row r="49" spans="1:389" s="122" customFormat="1" ht="12" hidden="1">
      <c r="A49" s="136"/>
      <c r="B49" s="137"/>
      <c r="C49" s="110">
        <v>2</v>
      </c>
      <c r="D49" s="111" t="str">
        <f t="shared" si="373"/>
        <v>2.19</v>
      </c>
      <c r="E49" s="113" t="s">
        <v>322</v>
      </c>
      <c r="F49" s="113"/>
      <c r="G49" s="113"/>
      <c r="H49" s="114"/>
      <c r="I49" s="114"/>
      <c r="J49" s="114"/>
      <c r="K49" s="115"/>
      <c r="L49" s="115">
        <v>43312</v>
      </c>
      <c r="M49" s="124"/>
      <c r="N49" s="124"/>
      <c r="O49" s="125"/>
      <c r="P49" s="129"/>
      <c r="Q49" s="118">
        <f>IF(K49&lt;&gt;"",K49,IF(OR(H49&lt;&gt;"",I49&lt;&gt;"",J49&lt;&gt;""),WORKDAY.INTL(MAX(IFERROR(INDEX(R:R,MATCH(H49,D:D,0)),0),IFERROR(INDEX(R:R,MATCH(I49,D:D,0)),0),IFERROR(INDEX(R:R,MATCH(J49,D:D,0)),0)),1,weekend,holidays),IF(L49&lt;&gt;"",IF(M49&lt;&gt;"",WORKDAY.INTL(L49,-(MAX(M49,1)-1),weekend,holidays),L49-(MAX(N49,1)-1))," - ")))</f>
        <v>43312</v>
      </c>
      <c r="R49" s="118">
        <f>IF(L49&lt;&gt;"",L49,IF(Q49=" - "," - ",IF(M49&lt;&gt;"",WORKDAY.INTL(Q49,M49-1,weekend,holidays),Q49+MAX(N49,1)-1)))</f>
        <v>43312</v>
      </c>
      <c r="S49" s="119"/>
      <c r="T49" s="119"/>
      <c r="U49" s="120"/>
      <c r="V49" s="119"/>
      <c r="W49" s="121"/>
      <c r="X49" s="121"/>
      <c r="Z49" s="123"/>
      <c r="AA49" s="123"/>
      <c r="AB49" s="123"/>
      <c r="AC49" s="123"/>
      <c r="AD49" s="123"/>
      <c r="AE49" s="123"/>
      <c r="AF49" s="123"/>
      <c r="AG49" s="123"/>
      <c r="AH49" s="123"/>
      <c r="AI49" s="123"/>
      <c r="AJ49" s="123"/>
      <c r="AK49" s="123"/>
      <c r="AL49" s="123"/>
      <c r="AM49" s="123"/>
      <c r="AN49" s="123"/>
      <c r="AO49" s="123"/>
      <c r="AP49" s="123"/>
      <c r="AQ49" s="123"/>
      <c r="AR49" s="123"/>
      <c r="AS49" s="123"/>
      <c r="AT49" s="123"/>
      <c r="AU49" s="123"/>
      <c r="AV49" s="123"/>
      <c r="AW49" s="123"/>
      <c r="AX49" s="123"/>
      <c r="AY49" s="123"/>
      <c r="AZ49" s="123"/>
      <c r="BA49" s="123"/>
      <c r="BB49" s="123"/>
      <c r="BC49" s="123"/>
      <c r="BD49" s="123"/>
      <c r="BE49" s="123"/>
      <c r="BF49" s="123"/>
      <c r="BG49" s="123"/>
      <c r="BH49" s="123"/>
      <c r="BI49" s="123"/>
      <c r="BJ49" s="123"/>
      <c r="BK49" s="123"/>
      <c r="BL49" s="123"/>
      <c r="BM49" s="123"/>
      <c r="BN49" s="123"/>
      <c r="BO49" s="123"/>
      <c r="BP49" s="123"/>
      <c r="BQ49" s="123"/>
      <c r="BR49" s="123"/>
      <c r="BS49" s="123"/>
      <c r="BT49" s="123"/>
      <c r="BU49" s="123"/>
      <c r="BV49" s="123"/>
      <c r="BW49" s="123"/>
      <c r="BX49" s="123"/>
      <c r="BY49" s="123"/>
      <c r="BZ49" s="123"/>
      <c r="CA49" s="123"/>
      <c r="CB49" s="123"/>
      <c r="CC49" s="123"/>
      <c r="CD49" s="123"/>
      <c r="CE49" s="123"/>
      <c r="CF49" s="123"/>
      <c r="CG49" s="123"/>
      <c r="CH49" s="123"/>
      <c r="CI49" s="123"/>
      <c r="CJ49" s="123"/>
      <c r="CK49" s="123"/>
      <c r="CL49" s="123"/>
      <c r="CM49" s="123"/>
      <c r="CN49" s="123"/>
      <c r="CO49" s="123"/>
      <c r="CP49" s="123"/>
      <c r="CQ49" s="123"/>
      <c r="CR49" s="123"/>
      <c r="CS49" s="123"/>
      <c r="CT49" s="123"/>
      <c r="CU49" s="123"/>
      <c r="CV49" s="123"/>
      <c r="CW49" s="123"/>
      <c r="CX49" s="123"/>
      <c r="CY49" s="123"/>
      <c r="CZ49" s="123"/>
      <c r="DA49" s="123"/>
      <c r="DB49" s="123"/>
      <c r="DC49" s="123"/>
      <c r="DD49" s="123"/>
      <c r="DE49" s="123"/>
      <c r="DF49" s="123"/>
      <c r="DG49" s="123"/>
      <c r="DH49" s="123"/>
      <c r="DI49" s="123"/>
      <c r="DJ49" s="123"/>
      <c r="DK49" s="123"/>
      <c r="DL49" s="123"/>
      <c r="DM49" s="123"/>
      <c r="DN49" s="123"/>
      <c r="DO49" s="123"/>
      <c r="DP49" s="123"/>
      <c r="DQ49" s="123"/>
      <c r="DR49" s="123"/>
      <c r="DS49" s="123"/>
      <c r="DT49" s="123"/>
      <c r="DU49" s="123"/>
      <c r="DV49" s="123"/>
      <c r="DW49" s="123"/>
      <c r="DX49" s="123"/>
      <c r="DY49" s="123"/>
      <c r="DZ49" s="123"/>
      <c r="EA49" s="123"/>
      <c r="EB49" s="123"/>
      <c r="EC49" s="123"/>
      <c r="ED49" s="123"/>
      <c r="EE49" s="123"/>
      <c r="EF49" s="123"/>
      <c r="EG49" s="123"/>
      <c r="EH49" s="123"/>
      <c r="EI49" s="123"/>
      <c r="EJ49" s="123"/>
      <c r="EK49" s="123"/>
      <c r="EL49" s="123"/>
      <c r="EM49" s="123"/>
      <c r="EN49" s="123"/>
      <c r="EO49" s="123"/>
      <c r="EP49" s="123"/>
      <c r="EQ49" s="123"/>
      <c r="ER49" s="123"/>
      <c r="ES49" s="123"/>
      <c r="ET49" s="123"/>
      <c r="EU49" s="123"/>
      <c r="EV49" s="123"/>
      <c r="EW49" s="123"/>
      <c r="EX49" s="123"/>
      <c r="EY49" s="123"/>
      <c r="EZ49" s="123"/>
      <c r="FA49" s="123"/>
      <c r="FB49" s="123"/>
      <c r="FC49" s="123"/>
      <c r="FD49" s="123"/>
      <c r="FE49" s="123"/>
      <c r="FF49" s="123"/>
      <c r="FG49" s="123"/>
      <c r="FH49" s="123"/>
      <c r="FI49" s="123"/>
      <c r="FJ49" s="123"/>
      <c r="FK49" s="123"/>
      <c r="FL49" s="123"/>
      <c r="FM49" s="123"/>
      <c r="FN49" s="123"/>
      <c r="FO49" s="123"/>
      <c r="FP49" s="123"/>
      <c r="FQ49" s="123"/>
      <c r="FR49" s="123"/>
      <c r="FS49" s="123"/>
      <c r="FT49" s="123"/>
      <c r="FU49" s="123"/>
      <c r="FV49" s="123"/>
      <c r="FW49" s="123"/>
      <c r="FX49" s="123"/>
      <c r="FY49" s="123"/>
      <c r="FZ49" s="123"/>
      <c r="GA49" s="123"/>
      <c r="GB49" s="123"/>
      <c r="GC49" s="123"/>
      <c r="GD49" s="123"/>
      <c r="GE49" s="123"/>
      <c r="GF49" s="123"/>
      <c r="GG49" s="123"/>
      <c r="GH49" s="123"/>
      <c r="GI49" s="123"/>
      <c r="GJ49" s="123"/>
      <c r="GK49" s="123"/>
      <c r="GL49" s="123"/>
      <c r="GM49" s="123"/>
      <c r="GN49" s="123"/>
      <c r="GO49" s="123"/>
      <c r="GP49" s="123"/>
      <c r="GQ49" s="123"/>
      <c r="GR49" s="123"/>
      <c r="GS49" s="123"/>
      <c r="GT49" s="123"/>
      <c r="GU49" s="123"/>
      <c r="GV49" s="123"/>
      <c r="GW49" s="123"/>
      <c r="GX49" s="123"/>
      <c r="GY49" s="123"/>
      <c r="GZ49" s="123"/>
      <c r="HA49" s="123"/>
      <c r="HB49" s="123"/>
      <c r="HC49" s="123"/>
      <c r="HD49" s="123"/>
      <c r="HE49" s="123"/>
      <c r="HF49" s="123"/>
      <c r="HG49" s="123"/>
      <c r="HH49" s="123"/>
      <c r="HI49" s="123"/>
      <c r="HJ49" s="123"/>
      <c r="HK49" s="123"/>
      <c r="HL49" s="123"/>
      <c r="HM49" s="123"/>
      <c r="HN49" s="123"/>
      <c r="HO49" s="123"/>
      <c r="HP49" s="123"/>
      <c r="HQ49" s="123"/>
      <c r="HR49" s="123"/>
      <c r="HS49" s="123"/>
      <c r="HT49" s="123"/>
      <c r="HU49" s="123"/>
      <c r="HV49" s="123"/>
      <c r="HW49" s="123"/>
      <c r="HX49" s="123"/>
      <c r="HY49" s="123"/>
      <c r="HZ49" s="123"/>
      <c r="IA49" s="123"/>
      <c r="IB49" s="123"/>
      <c r="IC49" s="123"/>
      <c r="ID49" s="123"/>
      <c r="IE49" s="123"/>
      <c r="IF49" s="123"/>
      <c r="IG49" s="123"/>
      <c r="IH49" s="123"/>
      <c r="II49" s="123"/>
      <c r="IJ49" s="123"/>
      <c r="IK49" s="123"/>
      <c r="IL49" s="123"/>
      <c r="IM49" s="123"/>
      <c r="IN49" s="123"/>
      <c r="IO49" s="123"/>
      <c r="IP49" s="123"/>
      <c r="IQ49" s="123"/>
      <c r="IR49" s="123"/>
      <c r="IS49" s="123"/>
      <c r="IT49" s="123"/>
      <c r="IU49" s="123"/>
      <c r="IV49" s="123"/>
      <c r="IW49" s="123"/>
      <c r="IX49" s="123"/>
      <c r="IY49" s="123"/>
      <c r="IZ49" s="123"/>
      <c r="JA49" s="123"/>
      <c r="JB49" s="123"/>
      <c r="JC49" s="123"/>
      <c r="JD49" s="123"/>
      <c r="JE49" s="123"/>
      <c r="JF49" s="123"/>
      <c r="JG49" s="123"/>
      <c r="JH49" s="123"/>
      <c r="JI49" s="123"/>
      <c r="JJ49" s="123"/>
      <c r="JK49" s="123"/>
      <c r="JL49" s="123"/>
      <c r="JM49" s="123"/>
      <c r="JN49" s="123"/>
      <c r="JO49" s="123"/>
      <c r="JP49" s="123"/>
      <c r="JQ49" s="123"/>
      <c r="JR49" s="123"/>
      <c r="JS49" s="123"/>
      <c r="JT49" s="123"/>
      <c r="JU49" s="123"/>
      <c r="JV49" s="123"/>
      <c r="JW49" s="123"/>
      <c r="JX49" s="123"/>
      <c r="JY49" s="123"/>
      <c r="JZ49" s="123"/>
      <c r="KA49" s="123"/>
      <c r="KB49" s="123"/>
      <c r="KC49" s="123"/>
      <c r="KD49" s="123"/>
      <c r="KE49" s="123"/>
      <c r="KF49" s="123"/>
      <c r="KG49" s="123"/>
      <c r="KH49" s="123"/>
      <c r="KI49" s="123"/>
      <c r="KJ49" s="123"/>
      <c r="KK49" s="123"/>
      <c r="KL49" s="123"/>
      <c r="KM49" s="123"/>
      <c r="KN49" s="123"/>
      <c r="KO49" s="123"/>
      <c r="KP49" s="123"/>
      <c r="KQ49" s="123"/>
      <c r="KR49" s="123"/>
      <c r="KS49" s="123"/>
      <c r="KT49" s="123"/>
      <c r="KU49" s="123"/>
      <c r="KV49" s="123"/>
      <c r="KW49" s="123"/>
      <c r="KX49" s="123"/>
      <c r="KY49" s="123"/>
      <c r="KZ49" s="123"/>
      <c r="LA49" s="123"/>
      <c r="LB49" s="123"/>
      <c r="LC49" s="123"/>
      <c r="LD49" s="123"/>
      <c r="LE49" s="123"/>
      <c r="LF49" s="123"/>
      <c r="LG49" s="123"/>
      <c r="LH49" s="123"/>
      <c r="LI49" s="123"/>
      <c r="LJ49" s="123"/>
      <c r="LK49" s="123"/>
      <c r="LL49" s="123"/>
      <c r="LM49" s="123"/>
      <c r="LN49" s="123"/>
      <c r="LO49" s="123"/>
      <c r="LP49" s="123"/>
      <c r="LQ49" s="123"/>
      <c r="LR49" s="123"/>
      <c r="LS49" s="123"/>
      <c r="LT49" s="123"/>
      <c r="LU49" s="123"/>
      <c r="LV49" s="123"/>
      <c r="LW49" s="123"/>
      <c r="LX49" s="123"/>
      <c r="LY49" s="123"/>
      <c r="LZ49" s="123"/>
      <c r="MA49" s="123"/>
      <c r="MB49" s="123"/>
      <c r="MC49" s="123"/>
      <c r="MD49" s="123"/>
      <c r="ME49" s="123"/>
      <c r="MF49" s="123"/>
      <c r="MG49" s="123"/>
      <c r="MH49" s="123"/>
      <c r="MI49" s="123"/>
      <c r="MJ49" s="123"/>
      <c r="MK49" s="123"/>
      <c r="ML49" s="123"/>
      <c r="MM49" s="123"/>
      <c r="MN49" s="123"/>
      <c r="MO49" s="123"/>
      <c r="MP49" s="123"/>
      <c r="MQ49" s="123"/>
      <c r="MR49" s="123"/>
      <c r="MS49" s="123"/>
      <c r="MT49" s="123"/>
      <c r="MU49" s="123"/>
      <c r="MV49" s="123"/>
      <c r="MW49" s="123"/>
      <c r="MX49" s="123"/>
      <c r="MY49" s="123"/>
      <c r="MZ49" s="123"/>
      <c r="NA49" s="123"/>
      <c r="NB49" s="123"/>
      <c r="NC49" s="123"/>
      <c r="ND49" s="123"/>
      <c r="NE49" s="123"/>
      <c r="NF49" s="123"/>
      <c r="NG49" s="123"/>
      <c r="NH49" s="123"/>
      <c r="NI49" s="123"/>
      <c r="NJ49" s="123"/>
      <c r="NK49" s="123"/>
      <c r="NL49" s="123"/>
      <c r="NM49" s="123"/>
      <c r="NN49" s="123"/>
      <c r="NO49" s="123"/>
      <c r="NP49" s="123"/>
      <c r="NQ49" s="123"/>
      <c r="NR49" s="123"/>
      <c r="NS49" s="123"/>
      <c r="NT49" s="123"/>
      <c r="NU49" s="123"/>
      <c r="NV49" s="123"/>
      <c r="NW49" s="123"/>
      <c r="NX49" s="123"/>
      <c r="NY49" s="123"/>
    </row>
    <row r="50" spans="1:389" s="122" customFormat="1" ht="12" hidden="1">
      <c r="A50" s="136"/>
      <c r="B50" s="137"/>
      <c r="C50" s="110">
        <v>2</v>
      </c>
      <c r="D50" s="111" t="str">
        <f t="shared" ref="D50:D56" si="375">IF(C50="","",IF(C50&gt;prevLevel,IF(prevWBS="","1",prevWBS)&amp;REPT(".1",C50-MAX(prevLevel,1)),IF(ISERROR(FIND(".",prevWBS)),REPT("1.",C50-1)&amp;IFERROR(VALUE(prevWBS)+1,"1"),IF(C50=1,"",IFERROR(LEFT(prevWBS,FIND("^",SUBSTITUTE(prevWBS,".","^",C50-1))),""))&amp;VALUE(TRIM(MID(SUBSTITUTE(prevWBS,".",REPT(" ",LEN(prevWBS))),(C50-1)*LEN(prevWBS)+1,LEN(prevWBS))))+1)))</f>
        <v>2.20</v>
      </c>
      <c r="E50" s="113" t="s">
        <v>323</v>
      </c>
      <c r="F50" s="113"/>
      <c r="G50" s="113"/>
      <c r="H50" s="114"/>
      <c r="I50" s="114"/>
      <c r="J50" s="114"/>
      <c r="K50" s="115"/>
      <c r="L50" s="115">
        <v>43326</v>
      </c>
      <c r="M50" s="124"/>
      <c r="N50" s="124"/>
      <c r="O50" s="125"/>
      <c r="P50" s="129"/>
      <c r="Q50" s="118">
        <f>IF(K50&lt;&gt;"",K50,IF(OR(H50&lt;&gt;"",I50&lt;&gt;"",J50&lt;&gt;""),WORKDAY.INTL(MAX(IFERROR(INDEX(R:R,MATCH(H50,D:D,0)),0),IFERROR(INDEX(R:R,MATCH(I50,D:D,0)),0),IFERROR(INDEX(R:R,MATCH(J50,D:D,0)),0)),1,weekend,holidays),IF(L50&lt;&gt;"",IF(M50&lt;&gt;"",WORKDAY.INTL(L50,-(MAX(M50,1)-1),weekend,holidays),L50-(MAX(N50,1)-1))," - ")))</f>
        <v>43326</v>
      </c>
      <c r="R50" s="118">
        <f t="shared" si="374"/>
        <v>43326</v>
      </c>
      <c r="S50" s="119"/>
      <c r="T50" s="119"/>
      <c r="U50" s="120"/>
      <c r="V50" s="119"/>
      <c r="W50" s="121"/>
      <c r="X50" s="121"/>
      <c r="Z50" s="123"/>
      <c r="AA50" s="123"/>
      <c r="AB50" s="123"/>
      <c r="AC50" s="123"/>
      <c r="AD50" s="123"/>
      <c r="AE50" s="123"/>
      <c r="AF50" s="123"/>
      <c r="AG50" s="123"/>
      <c r="AH50" s="123"/>
      <c r="AI50" s="123"/>
      <c r="AJ50" s="123"/>
      <c r="AK50" s="123"/>
      <c r="AL50" s="123"/>
      <c r="AM50" s="123"/>
      <c r="AN50" s="123"/>
      <c r="AO50" s="123"/>
      <c r="AP50" s="123"/>
      <c r="AQ50" s="123"/>
      <c r="AR50" s="123"/>
      <c r="AS50" s="123"/>
      <c r="AT50" s="123"/>
      <c r="AU50" s="123"/>
      <c r="AV50" s="123"/>
      <c r="AW50" s="123"/>
      <c r="AX50" s="123"/>
      <c r="AY50" s="123"/>
      <c r="AZ50" s="123"/>
      <c r="BA50" s="123"/>
      <c r="BB50" s="123"/>
      <c r="BC50" s="123"/>
      <c r="BD50" s="123"/>
      <c r="BE50" s="123"/>
      <c r="BF50" s="123"/>
      <c r="BG50" s="123"/>
      <c r="BH50" s="123"/>
      <c r="BI50" s="123"/>
      <c r="BJ50" s="123"/>
      <c r="BK50" s="123"/>
      <c r="BL50" s="123"/>
      <c r="BM50" s="123"/>
      <c r="BN50" s="123"/>
      <c r="BO50" s="123"/>
      <c r="BP50" s="123"/>
      <c r="BQ50" s="123"/>
      <c r="BR50" s="123"/>
      <c r="BS50" s="123"/>
      <c r="BT50" s="123"/>
      <c r="BU50" s="123"/>
      <c r="BV50" s="123"/>
      <c r="BW50" s="123"/>
      <c r="BX50" s="123"/>
      <c r="BY50" s="123"/>
      <c r="BZ50" s="123"/>
      <c r="CA50" s="123"/>
      <c r="CB50" s="123"/>
      <c r="CC50" s="123"/>
      <c r="CD50" s="123"/>
      <c r="CE50" s="123"/>
      <c r="CF50" s="123"/>
      <c r="CG50" s="123"/>
      <c r="CH50" s="123"/>
      <c r="CI50" s="123"/>
      <c r="CJ50" s="123"/>
      <c r="CK50" s="123"/>
      <c r="CL50" s="123"/>
      <c r="CM50" s="123"/>
      <c r="CN50" s="123"/>
      <c r="CO50" s="123"/>
      <c r="CP50" s="123"/>
      <c r="CQ50" s="123"/>
      <c r="CR50" s="123"/>
      <c r="CS50" s="123"/>
      <c r="CT50" s="123"/>
      <c r="CU50" s="123"/>
      <c r="CV50" s="123"/>
      <c r="CW50" s="123"/>
      <c r="CX50" s="123"/>
      <c r="CY50" s="123"/>
      <c r="CZ50" s="123"/>
      <c r="DA50" s="123"/>
      <c r="DB50" s="123"/>
      <c r="DC50" s="123"/>
      <c r="DD50" s="123"/>
      <c r="DE50" s="123"/>
      <c r="DF50" s="123"/>
      <c r="DG50" s="123"/>
      <c r="DH50" s="123"/>
      <c r="DI50" s="123"/>
      <c r="DJ50" s="123"/>
      <c r="DK50" s="123"/>
      <c r="DL50" s="123"/>
      <c r="DM50" s="123"/>
      <c r="DN50" s="123"/>
      <c r="DO50" s="123"/>
      <c r="DP50" s="123"/>
      <c r="DQ50" s="123"/>
      <c r="DR50" s="123"/>
      <c r="DS50" s="123"/>
      <c r="DT50" s="123"/>
      <c r="DU50" s="123"/>
      <c r="DV50" s="123"/>
      <c r="DW50" s="123"/>
      <c r="DX50" s="123"/>
      <c r="DY50" s="123"/>
      <c r="DZ50" s="123"/>
      <c r="EA50" s="123"/>
      <c r="EB50" s="123"/>
      <c r="EC50" s="123"/>
      <c r="ED50" s="123"/>
      <c r="EE50" s="123"/>
      <c r="EF50" s="123"/>
      <c r="EG50" s="123"/>
      <c r="EH50" s="123"/>
      <c r="EI50" s="123"/>
      <c r="EJ50" s="123"/>
      <c r="EK50" s="123"/>
      <c r="EL50" s="123"/>
      <c r="EM50" s="123"/>
      <c r="EN50" s="123"/>
      <c r="EO50" s="123"/>
      <c r="EP50" s="123"/>
      <c r="EQ50" s="123"/>
      <c r="ER50" s="123"/>
      <c r="ES50" s="123"/>
      <c r="ET50" s="123"/>
      <c r="EU50" s="123"/>
      <c r="EV50" s="123"/>
      <c r="EW50" s="123"/>
      <c r="EX50" s="123"/>
      <c r="EY50" s="123"/>
      <c r="EZ50" s="123"/>
      <c r="FA50" s="123"/>
      <c r="FB50" s="123"/>
      <c r="FC50" s="123"/>
      <c r="FD50" s="123"/>
      <c r="FE50" s="123"/>
      <c r="FF50" s="123"/>
      <c r="FG50" s="123"/>
      <c r="FH50" s="123"/>
      <c r="FI50" s="123"/>
      <c r="FJ50" s="123"/>
      <c r="FK50" s="123"/>
      <c r="FL50" s="123"/>
      <c r="FM50" s="123"/>
      <c r="FN50" s="123"/>
      <c r="FO50" s="123"/>
      <c r="FP50" s="123"/>
      <c r="FQ50" s="123"/>
      <c r="FR50" s="123"/>
      <c r="FS50" s="123"/>
      <c r="FT50" s="123"/>
      <c r="FU50" s="123"/>
      <c r="FV50" s="123"/>
      <c r="FW50" s="123"/>
      <c r="FX50" s="123"/>
      <c r="FY50" s="123"/>
      <c r="FZ50" s="123"/>
      <c r="GA50" s="123"/>
      <c r="GB50" s="123"/>
      <c r="GC50" s="123"/>
      <c r="GD50" s="123"/>
      <c r="GE50" s="123"/>
      <c r="GF50" s="123"/>
      <c r="GG50" s="123"/>
      <c r="GH50" s="123"/>
      <c r="GI50" s="123"/>
      <c r="GJ50" s="123"/>
      <c r="GK50" s="123"/>
      <c r="GL50" s="123"/>
      <c r="GM50" s="123"/>
      <c r="GN50" s="123"/>
      <c r="GO50" s="123"/>
      <c r="GP50" s="123"/>
      <c r="GQ50" s="123"/>
      <c r="GR50" s="123"/>
      <c r="GS50" s="123"/>
      <c r="GT50" s="123"/>
      <c r="GU50" s="123"/>
      <c r="GV50" s="123"/>
      <c r="GW50" s="123"/>
      <c r="GX50" s="123"/>
      <c r="GY50" s="123"/>
      <c r="GZ50" s="123"/>
      <c r="HA50" s="123"/>
      <c r="HB50" s="123"/>
      <c r="HC50" s="123"/>
      <c r="HD50" s="123"/>
      <c r="HE50" s="123"/>
      <c r="HF50" s="123"/>
      <c r="HG50" s="123"/>
      <c r="HH50" s="123"/>
      <c r="HI50" s="123"/>
      <c r="HJ50" s="123"/>
      <c r="HK50" s="123"/>
      <c r="HL50" s="123"/>
      <c r="HM50" s="123"/>
      <c r="HN50" s="123"/>
      <c r="HO50" s="123"/>
      <c r="HP50" s="123"/>
      <c r="HQ50" s="123"/>
      <c r="HR50" s="123"/>
      <c r="HS50" s="123"/>
      <c r="HT50" s="123"/>
      <c r="HU50" s="123"/>
      <c r="HV50" s="123"/>
      <c r="HW50" s="123"/>
      <c r="HX50" s="123"/>
      <c r="HY50" s="123"/>
      <c r="HZ50" s="123"/>
      <c r="IA50" s="123"/>
      <c r="IB50" s="123"/>
      <c r="IC50" s="123"/>
      <c r="ID50" s="123"/>
      <c r="IE50" s="123"/>
      <c r="IF50" s="123"/>
      <c r="IG50" s="123"/>
      <c r="IH50" s="123"/>
      <c r="II50" s="123"/>
      <c r="IJ50" s="123"/>
      <c r="IK50" s="123"/>
      <c r="IL50" s="123"/>
      <c r="IM50" s="123"/>
      <c r="IN50" s="123"/>
      <c r="IO50" s="123"/>
      <c r="IP50" s="123"/>
      <c r="IQ50" s="123"/>
      <c r="IR50" s="123"/>
      <c r="IS50" s="123"/>
      <c r="IT50" s="123"/>
      <c r="IU50" s="123"/>
      <c r="IV50" s="123"/>
      <c r="IW50" s="123"/>
      <c r="IX50" s="123"/>
      <c r="IY50" s="123"/>
      <c r="IZ50" s="123"/>
      <c r="JA50" s="123"/>
      <c r="JB50" s="123"/>
      <c r="JC50" s="123"/>
      <c r="JD50" s="123"/>
      <c r="JE50" s="123"/>
      <c r="JF50" s="123"/>
      <c r="JG50" s="123"/>
      <c r="JH50" s="123"/>
      <c r="JI50" s="123"/>
      <c r="JJ50" s="123"/>
      <c r="JK50" s="123"/>
      <c r="JL50" s="123"/>
      <c r="JM50" s="123"/>
      <c r="JN50" s="123"/>
      <c r="JO50" s="123"/>
      <c r="JP50" s="123"/>
      <c r="JQ50" s="123"/>
      <c r="JR50" s="123"/>
      <c r="JS50" s="123"/>
      <c r="JT50" s="123"/>
      <c r="JU50" s="123"/>
      <c r="JV50" s="123"/>
      <c r="JW50" s="123"/>
      <c r="JX50" s="123"/>
      <c r="JY50" s="123"/>
      <c r="JZ50" s="123"/>
      <c r="KA50" s="123"/>
      <c r="KB50" s="123"/>
      <c r="KC50" s="123"/>
      <c r="KD50" s="123"/>
      <c r="KE50" s="123"/>
      <c r="KF50" s="123"/>
      <c r="KG50" s="123"/>
      <c r="KH50" s="123"/>
      <c r="KI50" s="123"/>
      <c r="KJ50" s="123"/>
      <c r="KK50" s="123"/>
      <c r="KL50" s="123"/>
      <c r="KM50" s="123"/>
      <c r="KN50" s="123"/>
      <c r="KO50" s="123"/>
      <c r="KP50" s="123"/>
      <c r="KQ50" s="123"/>
      <c r="KR50" s="123"/>
      <c r="KS50" s="123"/>
      <c r="KT50" s="123"/>
      <c r="KU50" s="123"/>
      <c r="KV50" s="123"/>
      <c r="KW50" s="123"/>
      <c r="KX50" s="123"/>
      <c r="KY50" s="123"/>
      <c r="KZ50" s="123"/>
      <c r="LA50" s="123"/>
      <c r="LB50" s="123"/>
      <c r="LC50" s="123"/>
      <c r="LD50" s="123"/>
      <c r="LE50" s="123"/>
      <c r="LF50" s="123"/>
      <c r="LG50" s="123"/>
      <c r="LH50" s="123"/>
      <c r="LI50" s="123"/>
      <c r="LJ50" s="123"/>
      <c r="LK50" s="123"/>
      <c r="LL50" s="123"/>
      <c r="LM50" s="123"/>
      <c r="LN50" s="123"/>
      <c r="LO50" s="123"/>
      <c r="LP50" s="123"/>
      <c r="LQ50" s="123"/>
      <c r="LR50" s="123"/>
      <c r="LS50" s="123"/>
      <c r="LT50" s="123"/>
      <c r="LU50" s="123"/>
      <c r="LV50" s="123"/>
      <c r="LW50" s="123"/>
      <c r="LX50" s="123"/>
      <c r="LY50" s="123"/>
      <c r="LZ50" s="123"/>
      <c r="MA50" s="123"/>
      <c r="MB50" s="123"/>
      <c r="MC50" s="123"/>
      <c r="MD50" s="123"/>
      <c r="ME50" s="123"/>
      <c r="MF50" s="123"/>
      <c r="MG50" s="123"/>
      <c r="MH50" s="123"/>
      <c r="MI50" s="123"/>
      <c r="MJ50" s="123"/>
      <c r="MK50" s="123"/>
      <c r="ML50" s="123"/>
      <c r="MM50" s="123"/>
      <c r="MN50" s="123"/>
      <c r="MO50" s="123"/>
      <c r="MP50" s="123"/>
      <c r="MQ50" s="123"/>
      <c r="MR50" s="123"/>
      <c r="MS50" s="123"/>
      <c r="MT50" s="123"/>
      <c r="MU50" s="123"/>
      <c r="MV50" s="123"/>
      <c r="MW50" s="123"/>
      <c r="MX50" s="123"/>
      <c r="MY50" s="123"/>
      <c r="MZ50" s="123"/>
      <c r="NA50" s="123"/>
      <c r="NB50" s="123"/>
      <c r="NC50" s="123"/>
      <c r="ND50" s="123"/>
      <c r="NE50" s="123"/>
      <c r="NF50" s="123"/>
      <c r="NG50" s="123"/>
      <c r="NH50" s="123"/>
      <c r="NI50" s="123"/>
      <c r="NJ50" s="123"/>
      <c r="NK50" s="123"/>
      <c r="NL50" s="123"/>
      <c r="NM50" s="123"/>
      <c r="NN50" s="123"/>
      <c r="NO50" s="123"/>
      <c r="NP50" s="123"/>
      <c r="NQ50" s="123"/>
      <c r="NR50" s="123"/>
      <c r="NS50" s="123"/>
      <c r="NT50" s="123"/>
      <c r="NU50" s="123"/>
      <c r="NV50" s="123"/>
      <c r="NW50" s="123"/>
      <c r="NX50" s="123"/>
      <c r="NY50" s="123"/>
    </row>
    <row r="51" spans="1:389" s="122" customFormat="1" ht="12" hidden="1">
      <c r="A51" s="136"/>
      <c r="B51" s="137"/>
      <c r="C51" s="110">
        <v>2</v>
      </c>
      <c r="D51" s="111" t="str">
        <f t="shared" si="375"/>
        <v>2.21</v>
      </c>
      <c r="E51" s="113" t="s">
        <v>324</v>
      </c>
      <c r="F51" s="113"/>
      <c r="G51" s="113"/>
      <c r="H51" s="114"/>
      <c r="I51" s="114"/>
      <c r="J51" s="114"/>
      <c r="K51" s="115"/>
      <c r="L51" s="115">
        <v>43339</v>
      </c>
      <c r="M51" s="124">
        <v>30</v>
      </c>
      <c r="N51" s="124"/>
      <c r="O51" s="125"/>
      <c r="P51" s="129"/>
      <c r="Q51" s="118">
        <f ca="1">IF(K51&lt;&gt;"",K51,IF(OR(H51&lt;&gt;"",I51&lt;&gt;"",J51&lt;&gt;""),WORKDAY.INTL(MAX(IFERROR(INDEX(R:R,MATCH(H51,D:D,0)),0),IFERROR(INDEX(R:R,MATCH(I51,D:D,0)),0),IFERROR(INDEX(R:R,MATCH(J51,D:D,0)),0)),1,weekend,holidays),IF(L51&lt;&gt;"",IF(M51&lt;&gt;"",WORKDAY.INTL(L51,-(MAX(M51,1)-1),weekend,holidays),L51-(MAX(N51,1)-1))," - ")))</f>
        <v>43297</v>
      </c>
      <c r="R51" s="118">
        <f t="shared" si="374"/>
        <v>43339</v>
      </c>
      <c r="S51" s="119"/>
      <c r="T51" s="119"/>
      <c r="U51" s="120"/>
      <c r="V51" s="119"/>
      <c r="W51" s="121"/>
      <c r="X51" s="121"/>
      <c r="Z51" s="123"/>
      <c r="AA51" s="123"/>
      <c r="AB51" s="123"/>
      <c r="AC51" s="123"/>
      <c r="AD51" s="123"/>
      <c r="AE51" s="123"/>
      <c r="AF51" s="123"/>
      <c r="AG51" s="123"/>
      <c r="AH51" s="123"/>
      <c r="AI51" s="123"/>
      <c r="AJ51" s="123"/>
      <c r="AK51" s="123"/>
      <c r="AL51" s="123"/>
      <c r="AM51" s="123"/>
      <c r="AN51" s="123"/>
      <c r="AO51" s="123"/>
      <c r="AP51" s="123"/>
      <c r="AQ51" s="123"/>
      <c r="AR51" s="123"/>
      <c r="AS51" s="123"/>
      <c r="AT51" s="123"/>
      <c r="AU51" s="123"/>
      <c r="AV51" s="123"/>
      <c r="AW51" s="123"/>
      <c r="AX51" s="123"/>
      <c r="AY51" s="123"/>
      <c r="AZ51" s="123"/>
      <c r="BA51" s="123"/>
      <c r="BB51" s="123"/>
      <c r="BC51" s="123"/>
      <c r="BD51" s="123"/>
      <c r="BE51" s="123"/>
      <c r="BF51" s="123"/>
      <c r="BG51" s="123"/>
      <c r="BH51" s="123"/>
      <c r="BI51" s="123"/>
      <c r="BJ51" s="123"/>
      <c r="BK51" s="123"/>
      <c r="BL51" s="123"/>
      <c r="BM51" s="123"/>
      <c r="BN51" s="123"/>
      <c r="BO51" s="123"/>
      <c r="BP51" s="123"/>
      <c r="BQ51" s="123"/>
      <c r="BR51" s="123"/>
      <c r="BS51" s="123"/>
      <c r="BT51" s="123"/>
      <c r="BU51" s="123"/>
      <c r="BV51" s="123"/>
      <c r="BW51" s="123"/>
      <c r="BX51" s="123"/>
      <c r="BY51" s="123"/>
      <c r="BZ51" s="123"/>
      <c r="CA51" s="123"/>
      <c r="CB51" s="123"/>
      <c r="CC51" s="123"/>
      <c r="CD51" s="123"/>
      <c r="CE51" s="123"/>
      <c r="CF51" s="123"/>
      <c r="CG51" s="123"/>
      <c r="CH51" s="123"/>
      <c r="CI51" s="123"/>
      <c r="CJ51" s="123"/>
      <c r="CK51" s="123"/>
      <c r="CL51" s="123"/>
      <c r="CM51" s="123"/>
      <c r="CN51" s="123"/>
      <c r="CO51" s="123"/>
      <c r="CP51" s="123"/>
      <c r="CQ51" s="123"/>
      <c r="CR51" s="123"/>
      <c r="CS51" s="123"/>
      <c r="CT51" s="123"/>
      <c r="CU51" s="123"/>
      <c r="CV51" s="123"/>
      <c r="CW51" s="123"/>
      <c r="CX51" s="123"/>
      <c r="CY51" s="123"/>
      <c r="CZ51" s="123"/>
      <c r="DA51" s="123"/>
      <c r="DB51" s="123"/>
      <c r="DC51" s="123"/>
      <c r="DD51" s="123"/>
      <c r="DE51" s="123"/>
      <c r="DF51" s="123"/>
      <c r="DG51" s="123"/>
      <c r="DH51" s="123"/>
      <c r="DI51" s="123"/>
      <c r="DJ51" s="123"/>
      <c r="DK51" s="123"/>
      <c r="DL51" s="123"/>
      <c r="DM51" s="123"/>
      <c r="DN51" s="123"/>
      <c r="DO51" s="123"/>
      <c r="DP51" s="123"/>
      <c r="DQ51" s="123"/>
      <c r="DR51" s="123"/>
      <c r="DS51" s="123"/>
      <c r="DT51" s="123"/>
      <c r="DU51" s="123"/>
      <c r="DV51" s="123"/>
      <c r="DW51" s="123"/>
      <c r="DX51" s="123"/>
      <c r="DY51" s="123"/>
      <c r="DZ51" s="123"/>
      <c r="EA51" s="123"/>
      <c r="EB51" s="123"/>
      <c r="EC51" s="123"/>
      <c r="ED51" s="123"/>
      <c r="EE51" s="123"/>
      <c r="EF51" s="123"/>
      <c r="EG51" s="123"/>
      <c r="EH51" s="123"/>
      <c r="EI51" s="123"/>
      <c r="EJ51" s="123"/>
      <c r="EK51" s="123"/>
      <c r="EL51" s="123"/>
      <c r="EM51" s="123"/>
      <c r="EN51" s="123"/>
      <c r="EO51" s="123"/>
      <c r="EP51" s="123"/>
      <c r="EQ51" s="123"/>
      <c r="ER51" s="123"/>
      <c r="ES51" s="123"/>
      <c r="ET51" s="123"/>
      <c r="EU51" s="123"/>
      <c r="EV51" s="123"/>
      <c r="EW51" s="123"/>
      <c r="EX51" s="123"/>
      <c r="EY51" s="123"/>
      <c r="EZ51" s="123"/>
      <c r="FA51" s="123"/>
      <c r="FB51" s="123"/>
      <c r="FC51" s="123"/>
      <c r="FD51" s="123"/>
      <c r="FE51" s="123"/>
      <c r="FF51" s="123"/>
      <c r="FG51" s="123"/>
      <c r="FH51" s="123"/>
      <c r="FI51" s="123"/>
      <c r="FJ51" s="123"/>
      <c r="FK51" s="123"/>
      <c r="FL51" s="123"/>
      <c r="FM51" s="123"/>
      <c r="FN51" s="123"/>
      <c r="FO51" s="123"/>
      <c r="FP51" s="123"/>
      <c r="FQ51" s="123"/>
      <c r="FR51" s="123"/>
      <c r="FS51" s="123"/>
      <c r="FT51" s="123"/>
      <c r="FU51" s="123"/>
      <c r="FV51" s="123"/>
      <c r="FW51" s="123"/>
      <c r="FX51" s="123"/>
      <c r="FY51" s="123"/>
      <c r="FZ51" s="123"/>
      <c r="GA51" s="123"/>
      <c r="GB51" s="123"/>
      <c r="GC51" s="123"/>
      <c r="GD51" s="123"/>
      <c r="GE51" s="123"/>
      <c r="GF51" s="123"/>
      <c r="GG51" s="123"/>
      <c r="GH51" s="123"/>
      <c r="GI51" s="123"/>
      <c r="GJ51" s="123"/>
      <c r="GK51" s="123"/>
      <c r="GL51" s="123"/>
      <c r="GM51" s="123"/>
      <c r="GN51" s="123"/>
      <c r="GO51" s="123"/>
      <c r="GP51" s="123"/>
      <c r="GQ51" s="123"/>
      <c r="GR51" s="123"/>
      <c r="GS51" s="123"/>
      <c r="GT51" s="123"/>
      <c r="GU51" s="123"/>
      <c r="GV51" s="123"/>
      <c r="GW51" s="123"/>
      <c r="GX51" s="123"/>
      <c r="GY51" s="123"/>
      <c r="GZ51" s="123"/>
      <c r="HA51" s="123"/>
      <c r="HB51" s="123"/>
      <c r="HC51" s="123"/>
      <c r="HD51" s="123"/>
      <c r="HE51" s="123"/>
      <c r="HF51" s="123"/>
      <c r="HG51" s="123"/>
      <c r="HH51" s="123"/>
      <c r="HI51" s="123"/>
      <c r="HJ51" s="123"/>
      <c r="HK51" s="123"/>
      <c r="HL51" s="123"/>
      <c r="HM51" s="123"/>
      <c r="HN51" s="123"/>
      <c r="HO51" s="123"/>
      <c r="HP51" s="123"/>
      <c r="HQ51" s="123"/>
      <c r="HR51" s="123"/>
      <c r="HS51" s="123"/>
      <c r="HT51" s="123"/>
      <c r="HU51" s="123"/>
      <c r="HV51" s="123"/>
      <c r="HW51" s="123"/>
      <c r="HX51" s="123"/>
      <c r="HY51" s="123"/>
      <c r="HZ51" s="123"/>
      <c r="IA51" s="123"/>
      <c r="IB51" s="123"/>
      <c r="IC51" s="123"/>
      <c r="ID51" s="123"/>
      <c r="IE51" s="123"/>
      <c r="IF51" s="123"/>
      <c r="IG51" s="123"/>
      <c r="IH51" s="123"/>
      <c r="II51" s="123"/>
      <c r="IJ51" s="123"/>
      <c r="IK51" s="123"/>
      <c r="IL51" s="123"/>
      <c r="IM51" s="123"/>
      <c r="IN51" s="123"/>
      <c r="IO51" s="123"/>
      <c r="IP51" s="123"/>
      <c r="IQ51" s="123"/>
      <c r="IR51" s="123"/>
      <c r="IS51" s="123"/>
      <c r="IT51" s="123"/>
      <c r="IU51" s="123"/>
      <c r="IV51" s="123"/>
      <c r="IW51" s="123"/>
      <c r="IX51" s="123"/>
      <c r="IY51" s="123"/>
      <c r="IZ51" s="123"/>
      <c r="JA51" s="123"/>
      <c r="JB51" s="123"/>
      <c r="JC51" s="123"/>
      <c r="JD51" s="123"/>
      <c r="JE51" s="123"/>
      <c r="JF51" s="123"/>
      <c r="JG51" s="123"/>
      <c r="JH51" s="123"/>
      <c r="JI51" s="123"/>
      <c r="JJ51" s="123"/>
      <c r="JK51" s="123"/>
      <c r="JL51" s="123"/>
      <c r="JM51" s="123"/>
      <c r="JN51" s="123"/>
      <c r="JO51" s="123"/>
      <c r="JP51" s="123"/>
      <c r="JQ51" s="123"/>
      <c r="JR51" s="123"/>
      <c r="JS51" s="123"/>
      <c r="JT51" s="123"/>
      <c r="JU51" s="123"/>
      <c r="JV51" s="123"/>
      <c r="JW51" s="123"/>
      <c r="JX51" s="123"/>
      <c r="JY51" s="123"/>
      <c r="JZ51" s="123"/>
      <c r="KA51" s="123"/>
      <c r="KB51" s="123"/>
      <c r="KC51" s="123"/>
      <c r="KD51" s="123"/>
      <c r="KE51" s="123"/>
      <c r="KF51" s="123"/>
      <c r="KG51" s="123"/>
      <c r="KH51" s="123"/>
      <c r="KI51" s="123"/>
      <c r="KJ51" s="123"/>
      <c r="KK51" s="123"/>
      <c r="KL51" s="123"/>
      <c r="KM51" s="123"/>
      <c r="KN51" s="123"/>
      <c r="KO51" s="123"/>
      <c r="KP51" s="123"/>
      <c r="KQ51" s="123"/>
      <c r="KR51" s="123"/>
      <c r="KS51" s="123"/>
      <c r="KT51" s="123"/>
      <c r="KU51" s="123"/>
      <c r="KV51" s="123"/>
      <c r="KW51" s="123"/>
      <c r="KX51" s="123"/>
      <c r="KY51" s="123"/>
      <c r="KZ51" s="123"/>
      <c r="LA51" s="123"/>
      <c r="LB51" s="123"/>
      <c r="LC51" s="123"/>
      <c r="LD51" s="123"/>
      <c r="LE51" s="123"/>
      <c r="LF51" s="123"/>
      <c r="LG51" s="123"/>
      <c r="LH51" s="123"/>
      <c r="LI51" s="123"/>
      <c r="LJ51" s="123"/>
      <c r="LK51" s="123"/>
      <c r="LL51" s="123"/>
      <c r="LM51" s="123"/>
      <c r="LN51" s="123"/>
      <c r="LO51" s="123"/>
      <c r="LP51" s="123"/>
      <c r="LQ51" s="123"/>
      <c r="LR51" s="123"/>
      <c r="LS51" s="123"/>
      <c r="LT51" s="123"/>
      <c r="LU51" s="123"/>
      <c r="LV51" s="123"/>
      <c r="LW51" s="123"/>
      <c r="LX51" s="123"/>
      <c r="LY51" s="123"/>
      <c r="LZ51" s="123"/>
      <c r="MA51" s="123"/>
      <c r="MB51" s="123"/>
      <c r="MC51" s="123"/>
      <c r="MD51" s="123"/>
      <c r="ME51" s="123"/>
      <c r="MF51" s="123"/>
      <c r="MG51" s="123"/>
      <c r="MH51" s="123"/>
      <c r="MI51" s="123"/>
      <c r="MJ51" s="123"/>
      <c r="MK51" s="123"/>
      <c r="ML51" s="123"/>
      <c r="MM51" s="123"/>
      <c r="MN51" s="123"/>
      <c r="MO51" s="123"/>
      <c r="MP51" s="123"/>
      <c r="MQ51" s="123"/>
      <c r="MR51" s="123"/>
      <c r="MS51" s="123"/>
      <c r="MT51" s="123"/>
      <c r="MU51" s="123"/>
      <c r="MV51" s="123"/>
      <c r="MW51" s="123"/>
      <c r="MX51" s="123"/>
      <c r="MY51" s="123"/>
      <c r="MZ51" s="123"/>
      <c r="NA51" s="123"/>
      <c r="NB51" s="123"/>
      <c r="NC51" s="123"/>
      <c r="ND51" s="123"/>
      <c r="NE51" s="123"/>
      <c r="NF51" s="123"/>
      <c r="NG51" s="123"/>
      <c r="NH51" s="123"/>
      <c r="NI51" s="123"/>
      <c r="NJ51" s="123"/>
      <c r="NK51" s="123"/>
      <c r="NL51" s="123"/>
      <c r="NM51" s="123"/>
      <c r="NN51" s="123"/>
      <c r="NO51" s="123"/>
      <c r="NP51" s="123"/>
      <c r="NQ51" s="123"/>
      <c r="NR51" s="123"/>
      <c r="NS51" s="123"/>
      <c r="NT51" s="123"/>
      <c r="NU51" s="123"/>
      <c r="NV51" s="123"/>
      <c r="NW51" s="123"/>
      <c r="NX51" s="123"/>
      <c r="NY51" s="123"/>
    </row>
    <row r="52" spans="1:389" s="122" customFormat="1" ht="12" hidden="1">
      <c r="A52" s="136"/>
      <c r="B52" s="137"/>
      <c r="C52" s="110">
        <v>2</v>
      </c>
      <c r="D52" s="111" t="str">
        <f t="shared" si="375"/>
        <v>2.22</v>
      </c>
      <c r="E52" s="113" t="s">
        <v>325</v>
      </c>
      <c r="F52" s="113"/>
      <c r="G52" s="113"/>
      <c r="H52" s="114"/>
      <c r="I52" s="114"/>
      <c r="J52" s="114"/>
      <c r="K52" s="115"/>
      <c r="L52" s="115">
        <v>43353</v>
      </c>
      <c r="M52" s="116"/>
      <c r="N52" s="124"/>
      <c r="O52" s="125"/>
      <c r="P52" s="116"/>
      <c r="Q52" s="118">
        <f>IF(K52&lt;&gt;"",K52,IF(OR(H52&lt;&gt;"",I52&lt;&gt;"",J52&lt;&gt;""),WORKDAY.INTL(MAX(IFERROR(INDEX(R:R,MATCH(H52,D:D,0)),0),IFERROR(INDEX(R:R,MATCH(I52,D:D,0)),0),IFERROR(INDEX(R:R,MATCH(J52,D:D,0)),0)),1,weekend,holidays),IF(L52&lt;&gt;"",IF(M52&lt;&gt;"",WORKDAY.INTL(L52,-(MAX(M52,1)-1),weekend,holidays),L52-(MAX(N52,1)-1))," - ")))</f>
        <v>43353</v>
      </c>
      <c r="R52" s="118">
        <f t="shared" si="374"/>
        <v>43353</v>
      </c>
      <c r="S52" s="119"/>
      <c r="T52" s="119"/>
      <c r="U52" s="120"/>
      <c r="V52" s="119"/>
      <c r="W52" s="121"/>
      <c r="X52" s="121"/>
      <c r="Z52" s="123"/>
      <c r="AA52" s="123"/>
      <c r="AB52" s="123"/>
      <c r="AC52" s="123"/>
      <c r="AD52" s="123"/>
      <c r="AE52" s="123"/>
      <c r="AF52" s="123"/>
      <c r="AG52" s="123"/>
      <c r="AH52" s="123"/>
      <c r="AI52" s="123"/>
      <c r="AJ52" s="123"/>
      <c r="AK52" s="123"/>
      <c r="AL52" s="123"/>
      <c r="AM52" s="123"/>
      <c r="AN52" s="123"/>
      <c r="AO52" s="123"/>
      <c r="AP52" s="123"/>
      <c r="AQ52" s="123"/>
      <c r="AR52" s="123"/>
      <c r="AS52" s="123"/>
      <c r="AT52" s="123"/>
      <c r="AU52" s="123"/>
      <c r="AV52" s="123"/>
      <c r="AW52" s="123"/>
      <c r="AX52" s="123"/>
      <c r="AY52" s="123"/>
      <c r="AZ52" s="123"/>
      <c r="BA52" s="123"/>
      <c r="BB52" s="123"/>
      <c r="BC52" s="123"/>
      <c r="BD52" s="123"/>
      <c r="BE52" s="123"/>
      <c r="BF52" s="123"/>
      <c r="BG52" s="123"/>
      <c r="BH52" s="123"/>
      <c r="BI52" s="123"/>
      <c r="BJ52" s="123"/>
      <c r="BK52" s="123"/>
      <c r="BL52" s="123"/>
      <c r="BM52" s="123"/>
      <c r="BN52" s="123"/>
      <c r="BO52" s="123"/>
      <c r="BP52" s="123"/>
      <c r="BQ52" s="123"/>
      <c r="BR52" s="123"/>
      <c r="BS52" s="123"/>
      <c r="BT52" s="123"/>
      <c r="BU52" s="123"/>
      <c r="BV52" s="123"/>
      <c r="BW52" s="123"/>
      <c r="BX52" s="123"/>
      <c r="BY52" s="123"/>
      <c r="BZ52" s="123"/>
      <c r="CA52" s="123"/>
      <c r="CB52" s="123"/>
      <c r="CC52" s="123"/>
      <c r="CD52" s="123"/>
      <c r="CE52" s="123"/>
      <c r="CF52" s="123"/>
      <c r="CG52" s="123"/>
      <c r="CH52" s="123"/>
      <c r="CI52" s="123"/>
      <c r="CJ52" s="123"/>
      <c r="CK52" s="123"/>
      <c r="CL52" s="123"/>
      <c r="CM52" s="123"/>
      <c r="CN52" s="123"/>
      <c r="CO52" s="123"/>
      <c r="CP52" s="123"/>
      <c r="CQ52" s="123"/>
      <c r="CR52" s="123"/>
      <c r="CS52" s="123"/>
      <c r="CT52" s="123"/>
      <c r="CU52" s="123"/>
      <c r="CV52" s="123"/>
      <c r="CW52" s="123"/>
      <c r="CX52" s="123"/>
      <c r="CY52" s="123"/>
      <c r="CZ52" s="123"/>
      <c r="DA52" s="123"/>
      <c r="DB52" s="123"/>
      <c r="DC52" s="123"/>
      <c r="DD52" s="123"/>
      <c r="DE52" s="123"/>
      <c r="DF52" s="123"/>
      <c r="DG52" s="123"/>
      <c r="DH52" s="123"/>
      <c r="DI52" s="123"/>
      <c r="DJ52" s="123"/>
      <c r="DK52" s="123"/>
      <c r="DL52" s="123"/>
      <c r="DM52" s="123"/>
      <c r="DN52" s="123"/>
      <c r="DO52" s="123"/>
      <c r="DP52" s="123"/>
      <c r="DQ52" s="123"/>
      <c r="DR52" s="123"/>
      <c r="DS52" s="123"/>
      <c r="DT52" s="123"/>
      <c r="DU52" s="123"/>
      <c r="DV52" s="123"/>
      <c r="DW52" s="123"/>
      <c r="DX52" s="123"/>
      <c r="DY52" s="123"/>
      <c r="DZ52" s="123"/>
      <c r="EA52" s="123"/>
      <c r="EB52" s="123"/>
      <c r="EC52" s="123"/>
      <c r="ED52" s="123"/>
      <c r="EE52" s="123"/>
      <c r="EF52" s="123"/>
      <c r="EG52" s="123"/>
      <c r="EH52" s="123"/>
      <c r="EI52" s="123"/>
      <c r="EJ52" s="123"/>
      <c r="EK52" s="123"/>
      <c r="EL52" s="123"/>
      <c r="EM52" s="123"/>
      <c r="EN52" s="123"/>
      <c r="EO52" s="123"/>
      <c r="EP52" s="123"/>
      <c r="EQ52" s="123"/>
      <c r="ER52" s="123"/>
      <c r="ES52" s="123"/>
      <c r="ET52" s="123"/>
      <c r="EU52" s="123"/>
      <c r="EV52" s="123"/>
      <c r="EW52" s="123"/>
      <c r="EX52" s="123"/>
      <c r="EY52" s="123"/>
      <c r="EZ52" s="123"/>
      <c r="FA52" s="123"/>
      <c r="FB52" s="123"/>
      <c r="FC52" s="123"/>
      <c r="FD52" s="123"/>
      <c r="FE52" s="123"/>
      <c r="FF52" s="123"/>
      <c r="FG52" s="123"/>
      <c r="FH52" s="123"/>
      <c r="FI52" s="123"/>
      <c r="FJ52" s="123"/>
      <c r="FK52" s="123"/>
      <c r="FL52" s="123"/>
      <c r="FM52" s="123"/>
      <c r="FN52" s="123"/>
      <c r="FO52" s="123"/>
      <c r="FP52" s="123"/>
      <c r="FQ52" s="123"/>
      <c r="FR52" s="123"/>
      <c r="FS52" s="123"/>
      <c r="FT52" s="123"/>
      <c r="FU52" s="123"/>
      <c r="FV52" s="123"/>
      <c r="FW52" s="123"/>
      <c r="FX52" s="123"/>
      <c r="FY52" s="123"/>
      <c r="FZ52" s="123"/>
      <c r="GA52" s="123"/>
      <c r="GB52" s="123"/>
      <c r="GC52" s="123"/>
      <c r="GD52" s="123"/>
      <c r="GE52" s="123"/>
      <c r="GF52" s="123"/>
      <c r="GG52" s="123"/>
      <c r="GH52" s="123"/>
      <c r="GI52" s="123"/>
      <c r="GJ52" s="123"/>
      <c r="GK52" s="123"/>
      <c r="GL52" s="123"/>
      <c r="GM52" s="123"/>
      <c r="GN52" s="123"/>
      <c r="GO52" s="123"/>
      <c r="GP52" s="123"/>
      <c r="GQ52" s="123"/>
      <c r="GR52" s="123"/>
      <c r="GS52" s="123"/>
      <c r="GT52" s="123"/>
      <c r="GU52" s="123"/>
      <c r="GV52" s="123"/>
      <c r="GW52" s="123"/>
      <c r="GX52" s="123"/>
      <c r="GY52" s="123"/>
      <c r="GZ52" s="123"/>
      <c r="HA52" s="123"/>
      <c r="HB52" s="123"/>
      <c r="HC52" s="123"/>
      <c r="HD52" s="123"/>
      <c r="HE52" s="123"/>
      <c r="HF52" s="123"/>
      <c r="HG52" s="123"/>
      <c r="HH52" s="123"/>
      <c r="HI52" s="123"/>
      <c r="HJ52" s="123"/>
      <c r="HK52" s="123"/>
      <c r="HL52" s="123"/>
      <c r="HM52" s="123"/>
      <c r="HN52" s="123"/>
      <c r="HO52" s="123"/>
      <c r="HP52" s="123"/>
      <c r="HQ52" s="123"/>
      <c r="HR52" s="123"/>
      <c r="HS52" s="123"/>
      <c r="HT52" s="123"/>
      <c r="HU52" s="123"/>
      <c r="HV52" s="123"/>
      <c r="HW52" s="123"/>
      <c r="HX52" s="123"/>
      <c r="HY52" s="123"/>
      <c r="HZ52" s="123"/>
      <c r="IA52" s="123"/>
      <c r="IB52" s="123"/>
      <c r="IC52" s="123"/>
      <c r="ID52" s="123"/>
      <c r="IE52" s="123"/>
      <c r="IF52" s="123"/>
      <c r="IG52" s="123"/>
      <c r="IH52" s="123"/>
      <c r="II52" s="123"/>
      <c r="IJ52" s="123"/>
      <c r="IK52" s="123"/>
      <c r="IL52" s="123"/>
      <c r="IM52" s="123"/>
      <c r="IN52" s="123"/>
      <c r="IO52" s="123"/>
      <c r="IP52" s="123"/>
      <c r="IQ52" s="123"/>
      <c r="IR52" s="123"/>
      <c r="IS52" s="123"/>
      <c r="IT52" s="123"/>
      <c r="IU52" s="123"/>
      <c r="IV52" s="123"/>
      <c r="IW52" s="123"/>
      <c r="IX52" s="123"/>
      <c r="IY52" s="123"/>
      <c r="IZ52" s="123"/>
      <c r="JA52" s="123"/>
      <c r="JB52" s="123"/>
      <c r="JC52" s="123"/>
      <c r="JD52" s="123"/>
      <c r="JE52" s="123"/>
      <c r="JF52" s="123"/>
      <c r="JG52" s="123"/>
      <c r="JH52" s="123"/>
      <c r="JI52" s="123"/>
      <c r="JJ52" s="123"/>
      <c r="JK52" s="123"/>
      <c r="JL52" s="123"/>
      <c r="JM52" s="123"/>
      <c r="JN52" s="123"/>
      <c r="JO52" s="123"/>
      <c r="JP52" s="123"/>
      <c r="JQ52" s="123"/>
      <c r="JR52" s="123"/>
      <c r="JS52" s="123"/>
      <c r="JT52" s="123"/>
      <c r="JU52" s="123"/>
      <c r="JV52" s="123"/>
      <c r="JW52" s="123"/>
      <c r="JX52" s="123"/>
      <c r="JY52" s="123"/>
      <c r="JZ52" s="123"/>
      <c r="KA52" s="123"/>
      <c r="KB52" s="123"/>
      <c r="KC52" s="123"/>
      <c r="KD52" s="123"/>
      <c r="KE52" s="123"/>
      <c r="KF52" s="123"/>
      <c r="KG52" s="123"/>
      <c r="KH52" s="123"/>
      <c r="KI52" s="123"/>
      <c r="KJ52" s="123"/>
      <c r="KK52" s="123"/>
      <c r="KL52" s="123"/>
      <c r="KM52" s="123"/>
      <c r="KN52" s="123"/>
      <c r="KO52" s="123"/>
      <c r="KP52" s="123"/>
      <c r="KQ52" s="123"/>
      <c r="KR52" s="123"/>
      <c r="KS52" s="123"/>
      <c r="KT52" s="123"/>
      <c r="KU52" s="123"/>
      <c r="KV52" s="123"/>
      <c r="KW52" s="123"/>
      <c r="KX52" s="123"/>
      <c r="KY52" s="123"/>
      <c r="KZ52" s="123"/>
      <c r="LA52" s="123"/>
      <c r="LB52" s="123"/>
      <c r="LC52" s="123"/>
      <c r="LD52" s="123"/>
      <c r="LE52" s="123"/>
      <c r="LF52" s="123"/>
      <c r="LG52" s="123"/>
      <c r="LH52" s="123"/>
      <c r="LI52" s="123"/>
      <c r="LJ52" s="123"/>
      <c r="LK52" s="123"/>
      <c r="LL52" s="123"/>
      <c r="LM52" s="123"/>
      <c r="LN52" s="123"/>
      <c r="LO52" s="123"/>
      <c r="LP52" s="123"/>
      <c r="LQ52" s="123"/>
      <c r="LR52" s="123"/>
      <c r="LS52" s="123"/>
      <c r="LT52" s="123"/>
      <c r="LU52" s="123"/>
      <c r="LV52" s="123"/>
      <c r="LW52" s="123"/>
      <c r="LX52" s="123"/>
      <c r="LY52" s="123"/>
      <c r="LZ52" s="123"/>
      <c r="MA52" s="123"/>
      <c r="MB52" s="123"/>
      <c r="MC52" s="123"/>
      <c r="MD52" s="123"/>
      <c r="ME52" s="123"/>
      <c r="MF52" s="123"/>
      <c r="MG52" s="123"/>
      <c r="MH52" s="123"/>
      <c r="MI52" s="123"/>
      <c r="MJ52" s="123"/>
      <c r="MK52" s="123"/>
      <c r="ML52" s="123"/>
      <c r="MM52" s="123"/>
      <c r="MN52" s="123"/>
      <c r="MO52" s="123"/>
      <c r="MP52" s="123"/>
      <c r="MQ52" s="123"/>
      <c r="MR52" s="123"/>
      <c r="MS52" s="123"/>
      <c r="MT52" s="123"/>
      <c r="MU52" s="123"/>
      <c r="MV52" s="123"/>
      <c r="MW52" s="123"/>
      <c r="MX52" s="123"/>
      <c r="MY52" s="123"/>
      <c r="MZ52" s="123"/>
      <c r="NA52" s="123"/>
      <c r="NB52" s="123"/>
      <c r="NC52" s="123"/>
      <c r="ND52" s="123"/>
      <c r="NE52" s="123"/>
      <c r="NF52" s="123"/>
      <c r="NG52" s="123"/>
      <c r="NH52" s="123"/>
      <c r="NI52" s="123"/>
      <c r="NJ52" s="123"/>
      <c r="NK52" s="123"/>
      <c r="NL52" s="123"/>
      <c r="NM52" s="123"/>
      <c r="NN52" s="123"/>
      <c r="NO52" s="123"/>
      <c r="NP52" s="123"/>
      <c r="NQ52" s="123"/>
      <c r="NR52" s="123"/>
      <c r="NS52" s="123"/>
      <c r="NT52" s="123"/>
      <c r="NU52" s="123"/>
      <c r="NV52" s="123"/>
      <c r="NW52" s="123"/>
      <c r="NX52" s="123"/>
      <c r="NY52" s="123"/>
    </row>
    <row r="53" spans="1:389" s="122" customFormat="1" ht="12" hidden="1">
      <c r="A53" s="136"/>
      <c r="B53" s="137"/>
      <c r="C53" s="110">
        <v>2</v>
      </c>
      <c r="D53" s="111" t="str">
        <f t="shared" si="375"/>
        <v>2.23</v>
      </c>
      <c r="E53" s="113" t="s">
        <v>326</v>
      </c>
      <c r="F53" s="113"/>
      <c r="G53" s="113"/>
      <c r="H53" s="114"/>
      <c r="I53" s="114"/>
      <c r="J53" s="114"/>
      <c r="K53" s="115"/>
      <c r="L53" s="115">
        <v>43312</v>
      </c>
      <c r="M53" s="116"/>
      <c r="N53" s="124"/>
      <c r="O53" s="125"/>
      <c r="P53" s="116"/>
      <c r="Q53" s="118">
        <f>IF(K53&lt;&gt;"",K53,IF(OR(H53&lt;&gt;"",I53&lt;&gt;"",J53&lt;&gt;""),WORKDAY.INTL(MAX(IFERROR(INDEX(R:R,MATCH(H53,D:D,0)),0),IFERROR(INDEX(R:R,MATCH(I53,D:D,0)),0),IFERROR(INDEX(R:R,MATCH(J53,D:D,0)),0)),1,weekend,holidays),IF(L53&lt;&gt;"",IF(M53&lt;&gt;"",WORKDAY.INTL(L53,-(MAX(M53,1)-1),weekend,holidays),L53-(MAX(N53,1)-1))," - ")))</f>
        <v>43312</v>
      </c>
      <c r="R53" s="118">
        <f>IF(L53&lt;&gt;"",L53,IF(Q53=" - "," - ",IF(M53&lt;&gt;"",WORKDAY.INTL(Q53,M53-1,weekend,holidays),Q53+MAX(N53,1)-1)))</f>
        <v>43312</v>
      </c>
      <c r="S53" s="119"/>
      <c r="T53" s="119"/>
      <c r="U53" s="120"/>
      <c r="V53" s="119"/>
      <c r="W53" s="121"/>
      <c r="X53" s="121"/>
      <c r="Z53" s="123"/>
      <c r="AA53" s="123"/>
      <c r="AB53" s="123"/>
      <c r="AC53" s="123"/>
      <c r="AD53" s="123"/>
      <c r="AE53" s="123"/>
      <c r="AF53" s="123"/>
      <c r="AG53" s="123"/>
      <c r="AH53" s="123"/>
      <c r="AI53" s="123"/>
      <c r="AJ53" s="123"/>
      <c r="AK53" s="123"/>
      <c r="AL53" s="123"/>
      <c r="AM53" s="123"/>
      <c r="AN53" s="123"/>
      <c r="AO53" s="123"/>
      <c r="AP53" s="123"/>
      <c r="AQ53" s="123"/>
      <c r="AR53" s="123"/>
      <c r="AS53" s="123"/>
      <c r="AT53" s="123"/>
      <c r="AU53" s="123"/>
      <c r="AV53" s="123"/>
      <c r="AW53" s="123"/>
      <c r="AX53" s="123"/>
      <c r="AY53" s="123"/>
      <c r="AZ53" s="123"/>
      <c r="BA53" s="123"/>
      <c r="BB53" s="123"/>
      <c r="BC53" s="123"/>
      <c r="BD53" s="123"/>
      <c r="BE53" s="123"/>
      <c r="BF53" s="123"/>
      <c r="BG53" s="123"/>
      <c r="BH53" s="123"/>
      <c r="BI53" s="123"/>
      <c r="BJ53" s="123"/>
      <c r="BK53" s="123"/>
      <c r="BL53" s="123"/>
      <c r="BM53" s="123"/>
      <c r="BN53" s="123"/>
      <c r="BO53" s="123"/>
      <c r="BP53" s="123"/>
      <c r="BQ53" s="123"/>
      <c r="BR53" s="123"/>
      <c r="BS53" s="123"/>
      <c r="BT53" s="123"/>
      <c r="BU53" s="123"/>
      <c r="BV53" s="123"/>
      <c r="BW53" s="123"/>
      <c r="BX53" s="123"/>
      <c r="BY53" s="123"/>
      <c r="BZ53" s="123"/>
      <c r="CA53" s="123"/>
      <c r="CB53" s="123"/>
      <c r="CC53" s="123"/>
      <c r="CD53" s="123"/>
      <c r="CE53" s="123"/>
      <c r="CF53" s="123"/>
      <c r="CG53" s="123"/>
      <c r="CH53" s="123"/>
      <c r="CI53" s="123"/>
      <c r="CJ53" s="123"/>
      <c r="CK53" s="123"/>
      <c r="CL53" s="123"/>
      <c r="CM53" s="123"/>
      <c r="CN53" s="123"/>
      <c r="CO53" s="123"/>
      <c r="CP53" s="123"/>
      <c r="CQ53" s="123"/>
      <c r="CR53" s="123"/>
      <c r="CS53" s="123"/>
      <c r="CT53" s="123"/>
      <c r="CU53" s="123"/>
      <c r="CV53" s="123"/>
      <c r="CW53" s="123"/>
      <c r="CX53" s="123"/>
      <c r="CY53" s="123"/>
      <c r="CZ53" s="123"/>
      <c r="DA53" s="123"/>
      <c r="DB53" s="123"/>
      <c r="DC53" s="123"/>
      <c r="DD53" s="123"/>
      <c r="DE53" s="123"/>
      <c r="DF53" s="123"/>
      <c r="DG53" s="123"/>
      <c r="DH53" s="123"/>
      <c r="DI53" s="123"/>
      <c r="DJ53" s="123"/>
      <c r="DK53" s="123"/>
      <c r="DL53" s="123"/>
      <c r="DM53" s="123"/>
      <c r="DN53" s="123"/>
      <c r="DO53" s="123"/>
      <c r="DP53" s="123"/>
      <c r="DQ53" s="123"/>
      <c r="DR53" s="123"/>
      <c r="DS53" s="123"/>
      <c r="DT53" s="123"/>
      <c r="DU53" s="123"/>
      <c r="DV53" s="123"/>
      <c r="DW53" s="123"/>
      <c r="DX53" s="123"/>
      <c r="DY53" s="123"/>
      <c r="DZ53" s="123"/>
      <c r="EA53" s="123"/>
      <c r="EB53" s="123"/>
      <c r="EC53" s="123"/>
      <c r="ED53" s="123"/>
      <c r="EE53" s="123"/>
      <c r="EF53" s="123"/>
      <c r="EG53" s="123"/>
      <c r="EH53" s="123"/>
      <c r="EI53" s="123"/>
      <c r="EJ53" s="123"/>
      <c r="EK53" s="123"/>
      <c r="EL53" s="123"/>
      <c r="EM53" s="123"/>
      <c r="EN53" s="123"/>
      <c r="EO53" s="123"/>
      <c r="EP53" s="123"/>
      <c r="EQ53" s="123"/>
      <c r="ER53" s="123"/>
      <c r="ES53" s="123"/>
      <c r="ET53" s="123"/>
      <c r="EU53" s="123"/>
      <c r="EV53" s="123"/>
      <c r="EW53" s="123"/>
      <c r="EX53" s="123"/>
      <c r="EY53" s="123"/>
      <c r="EZ53" s="123"/>
      <c r="FA53" s="123"/>
      <c r="FB53" s="123"/>
      <c r="FC53" s="123"/>
      <c r="FD53" s="123"/>
      <c r="FE53" s="123"/>
      <c r="FF53" s="123"/>
      <c r="FG53" s="123"/>
      <c r="FH53" s="123"/>
      <c r="FI53" s="123"/>
      <c r="FJ53" s="123"/>
      <c r="FK53" s="123"/>
      <c r="FL53" s="123"/>
      <c r="FM53" s="123"/>
      <c r="FN53" s="123"/>
      <c r="FO53" s="123"/>
      <c r="FP53" s="123"/>
      <c r="FQ53" s="123"/>
      <c r="FR53" s="123"/>
      <c r="FS53" s="123"/>
      <c r="FT53" s="123"/>
      <c r="FU53" s="123"/>
      <c r="FV53" s="123"/>
      <c r="FW53" s="123"/>
      <c r="FX53" s="123"/>
      <c r="FY53" s="123"/>
      <c r="FZ53" s="123"/>
      <c r="GA53" s="123"/>
      <c r="GB53" s="123"/>
      <c r="GC53" s="123"/>
      <c r="GD53" s="123"/>
      <c r="GE53" s="123"/>
      <c r="GF53" s="123"/>
      <c r="GG53" s="123"/>
      <c r="GH53" s="123"/>
      <c r="GI53" s="123"/>
      <c r="GJ53" s="123"/>
      <c r="GK53" s="123"/>
      <c r="GL53" s="123"/>
      <c r="GM53" s="123"/>
      <c r="GN53" s="123"/>
      <c r="GO53" s="123"/>
      <c r="GP53" s="123"/>
      <c r="GQ53" s="123"/>
      <c r="GR53" s="123"/>
      <c r="GS53" s="123"/>
      <c r="GT53" s="123"/>
      <c r="GU53" s="123"/>
      <c r="GV53" s="123"/>
      <c r="GW53" s="123"/>
      <c r="GX53" s="123"/>
      <c r="GY53" s="123"/>
      <c r="GZ53" s="123"/>
      <c r="HA53" s="123"/>
      <c r="HB53" s="123"/>
      <c r="HC53" s="123"/>
      <c r="HD53" s="123"/>
      <c r="HE53" s="123"/>
      <c r="HF53" s="123"/>
      <c r="HG53" s="123"/>
      <c r="HH53" s="123"/>
      <c r="HI53" s="123"/>
      <c r="HJ53" s="123"/>
      <c r="HK53" s="123"/>
      <c r="HL53" s="123"/>
      <c r="HM53" s="123"/>
      <c r="HN53" s="123"/>
      <c r="HO53" s="123"/>
      <c r="HP53" s="123"/>
      <c r="HQ53" s="123"/>
      <c r="HR53" s="123"/>
      <c r="HS53" s="123"/>
      <c r="HT53" s="123"/>
      <c r="HU53" s="123"/>
      <c r="HV53" s="123"/>
      <c r="HW53" s="123"/>
      <c r="HX53" s="123"/>
      <c r="HY53" s="123"/>
      <c r="HZ53" s="123"/>
      <c r="IA53" s="123"/>
      <c r="IB53" s="123"/>
      <c r="IC53" s="123"/>
      <c r="ID53" s="123"/>
      <c r="IE53" s="123"/>
      <c r="IF53" s="123"/>
      <c r="IG53" s="123"/>
      <c r="IH53" s="123"/>
      <c r="II53" s="123"/>
      <c r="IJ53" s="123"/>
      <c r="IK53" s="123"/>
      <c r="IL53" s="123"/>
      <c r="IM53" s="123"/>
      <c r="IN53" s="123"/>
      <c r="IO53" s="123"/>
      <c r="IP53" s="123"/>
      <c r="IQ53" s="123"/>
      <c r="IR53" s="123"/>
      <c r="IS53" s="123"/>
      <c r="IT53" s="123"/>
      <c r="IU53" s="123"/>
      <c r="IV53" s="123"/>
      <c r="IW53" s="123"/>
      <c r="IX53" s="123"/>
      <c r="IY53" s="123"/>
      <c r="IZ53" s="123"/>
      <c r="JA53" s="123"/>
      <c r="JB53" s="123"/>
      <c r="JC53" s="123"/>
      <c r="JD53" s="123"/>
      <c r="JE53" s="123"/>
      <c r="JF53" s="123"/>
      <c r="JG53" s="123"/>
      <c r="JH53" s="123"/>
      <c r="JI53" s="123"/>
      <c r="JJ53" s="123"/>
      <c r="JK53" s="123"/>
      <c r="JL53" s="123"/>
      <c r="JM53" s="123"/>
      <c r="JN53" s="123"/>
      <c r="JO53" s="123"/>
      <c r="JP53" s="123"/>
      <c r="JQ53" s="123"/>
      <c r="JR53" s="123"/>
      <c r="JS53" s="123"/>
      <c r="JT53" s="123"/>
      <c r="JU53" s="123"/>
      <c r="JV53" s="123"/>
      <c r="JW53" s="123"/>
      <c r="JX53" s="123"/>
      <c r="JY53" s="123"/>
      <c r="JZ53" s="123"/>
      <c r="KA53" s="123"/>
      <c r="KB53" s="123"/>
      <c r="KC53" s="123"/>
      <c r="KD53" s="123"/>
      <c r="KE53" s="123"/>
      <c r="KF53" s="123"/>
      <c r="KG53" s="123"/>
      <c r="KH53" s="123"/>
      <c r="KI53" s="123"/>
      <c r="KJ53" s="123"/>
      <c r="KK53" s="123"/>
      <c r="KL53" s="123"/>
      <c r="KM53" s="123"/>
      <c r="KN53" s="123"/>
      <c r="KO53" s="123"/>
      <c r="KP53" s="123"/>
      <c r="KQ53" s="123"/>
      <c r="KR53" s="123"/>
      <c r="KS53" s="123"/>
      <c r="KT53" s="123"/>
      <c r="KU53" s="123"/>
      <c r="KV53" s="123"/>
      <c r="KW53" s="123"/>
      <c r="KX53" s="123"/>
      <c r="KY53" s="123"/>
      <c r="KZ53" s="123"/>
      <c r="LA53" s="123"/>
      <c r="LB53" s="123"/>
      <c r="LC53" s="123"/>
      <c r="LD53" s="123"/>
      <c r="LE53" s="123"/>
      <c r="LF53" s="123"/>
      <c r="LG53" s="123"/>
      <c r="LH53" s="123"/>
      <c r="LI53" s="123"/>
      <c r="LJ53" s="123"/>
      <c r="LK53" s="123"/>
      <c r="LL53" s="123"/>
      <c r="LM53" s="123"/>
      <c r="LN53" s="123"/>
      <c r="LO53" s="123"/>
      <c r="LP53" s="123"/>
      <c r="LQ53" s="123"/>
      <c r="LR53" s="123"/>
      <c r="LS53" s="123"/>
      <c r="LT53" s="123"/>
      <c r="LU53" s="123"/>
      <c r="LV53" s="123"/>
      <c r="LW53" s="123"/>
      <c r="LX53" s="123"/>
      <c r="LY53" s="123"/>
      <c r="LZ53" s="123"/>
      <c r="MA53" s="123"/>
      <c r="MB53" s="123"/>
      <c r="MC53" s="123"/>
      <c r="MD53" s="123"/>
      <c r="ME53" s="123"/>
      <c r="MF53" s="123"/>
      <c r="MG53" s="123"/>
      <c r="MH53" s="123"/>
      <c r="MI53" s="123"/>
      <c r="MJ53" s="123"/>
      <c r="MK53" s="123"/>
      <c r="ML53" s="123"/>
      <c r="MM53" s="123"/>
      <c r="MN53" s="123"/>
      <c r="MO53" s="123"/>
      <c r="MP53" s="123"/>
      <c r="MQ53" s="123"/>
      <c r="MR53" s="123"/>
      <c r="MS53" s="123"/>
      <c r="MT53" s="123"/>
      <c r="MU53" s="123"/>
      <c r="MV53" s="123"/>
      <c r="MW53" s="123"/>
      <c r="MX53" s="123"/>
      <c r="MY53" s="123"/>
      <c r="MZ53" s="123"/>
      <c r="NA53" s="123"/>
      <c r="NB53" s="123"/>
      <c r="NC53" s="123"/>
      <c r="ND53" s="123"/>
      <c r="NE53" s="123"/>
      <c r="NF53" s="123"/>
      <c r="NG53" s="123"/>
      <c r="NH53" s="123"/>
      <c r="NI53" s="123"/>
      <c r="NJ53" s="123"/>
      <c r="NK53" s="123"/>
      <c r="NL53" s="123"/>
      <c r="NM53" s="123"/>
      <c r="NN53" s="123"/>
      <c r="NO53" s="123"/>
      <c r="NP53" s="123"/>
      <c r="NQ53" s="123"/>
      <c r="NR53" s="123"/>
      <c r="NS53" s="123"/>
      <c r="NT53" s="123"/>
      <c r="NU53" s="123"/>
      <c r="NV53" s="123"/>
      <c r="NW53" s="123"/>
      <c r="NX53" s="123"/>
      <c r="NY53" s="123"/>
    </row>
    <row r="54" spans="1:389" s="122" customFormat="1" ht="12" hidden="1">
      <c r="A54" s="136"/>
      <c r="B54" s="137"/>
      <c r="C54" s="110">
        <v>2</v>
      </c>
      <c r="D54" s="111" t="str">
        <f t="shared" si="375"/>
        <v>2.24</v>
      </c>
      <c r="E54" s="113" t="s">
        <v>327</v>
      </c>
      <c r="F54" s="113"/>
      <c r="G54" s="113"/>
      <c r="H54" s="114"/>
      <c r="I54" s="114"/>
      <c r="J54" s="114"/>
      <c r="K54" s="115"/>
      <c r="L54" s="115"/>
      <c r="M54" s="124"/>
      <c r="N54" s="124"/>
      <c r="O54" s="125"/>
      <c r="P54" s="129"/>
      <c r="Q54" s="118" t="str">
        <f>IF(K54&lt;&gt;"",K54,IF(OR(H54&lt;&gt;"",I54&lt;&gt;"",J54&lt;&gt;""),WORKDAY.INTL(MAX(IFERROR(INDEX(R:R,MATCH(H54,D:D,0)),0),IFERROR(INDEX(R:R,MATCH(I54,D:D,0)),0),IFERROR(INDEX(R:R,MATCH(J54,D:D,0)),0)),1,weekend,holidays),IF(L54&lt;&gt;"",IF(M54&lt;&gt;"",WORKDAY.INTL(L54,-(MAX(M54,1)-1),weekend,holidays),L54-(MAX(N54,1)-1))," - ")))</f>
        <v xml:space="preserve"> - </v>
      </c>
      <c r="R54" s="118" t="str">
        <f>IF(L54&lt;&gt;"",L54,IF(Q54=" - "," - ",IF(M54&lt;&gt;"",WORKDAY.INTL(Q54,M54-1,weekend,holidays),Q54+MAX(N54,1)-1)))</f>
        <v xml:space="preserve"> - </v>
      </c>
      <c r="S54" s="119"/>
      <c r="T54" s="119"/>
      <c r="U54" s="120"/>
      <c r="V54" s="119"/>
      <c r="W54" s="121"/>
      <c r="X54" s="121"/>
      <c r="Z54" s="123"/>
      <c r="AA54" s="123"/>
      <c r="AB54" s="123"/>
      <c r="AC54" s="123"/>
      <c r="AD54" s="123"/>
      <c r="AE54" s="123"/>
      <c r="AF54" s="123"/>
      <c r="AG54" s="123"/>
      <c r="AH54" s="123"/>
      <c r="AI54" s="123"/>
      <c r="AJ54" s="123"/>
      <c r="AK54" s="123"/>
      <c r="AL54" s="123"/>
      <c r="AM54" s="123"/>
      <c r="AN54" s="123"/>
      <c r="AO54" s="123"/>
      <c r="AP54" s="123"/>
      <c r="AQ54" s="123"/>
      <c r="AR54" s="123"/>
      <c r="AS54" s="123"/>
      <c r="AT54" s="123"/>
      <c r="AU54" s="123"/>
      <c r="AV54" s="123"/>
      <c r="AW54" s="123"/>
      <c r="AX54" s="123"/>
      <c r="AY54" s="123"/>
      <c r="AZ54" s="123"/>
      <c r="BA54" s="123"/>
      <c r="BB54" s="123"/>
      <c r="BC54" s="123"/>
      <c r="BD54" s="123"/>
      <c r="BE54" s="123"/>
      <c r="BF54" s="123"/>
      <c r="BG54" s="123"/>
      <c r="BH54" s="123"/>
      <c r="BI54" s="123"/>
      <c r="BJ54" s="123"/>
      <c r="BK54" s="123"/>
      <c r="BL54" s="123"/>
      <c r="BM54" s="123"/>
      <c r="BN54" s="123"/>
      <c r="BO54" s="123"/>
      <c r="BP54" s="123"/>
      <c r="BQ54" s="123"/>
      <c r="BR54" s="123"/>
      <c r="BS54" s="123"/>
      <c r="BT54" s="123"/>
      <c r="BU54" s="123"/>
      <c r="BV54" s="123"/>
      <c r="BW54" s="123"/>
      <c r="BX54" s="123"/>
      <c r="BY54" s="123"/>
      <c r="BZ54" s="123"/>
      <c r="CA54" s="123"/>
      <c r="CB54" s="123"/>
      <c r="CC54" s="123"/>
      <c r="CD54" s="123"/>
      <c r="CE54" s="123"/>
      <c r="CF54" s="123"/>
      <c r="CG54" s="123"/>
      <c r="CH54" s="123"/>
      <c r="CI54" s="123"/>
      <c r="CJ54" s="123"/>
      <c r="CK54" s="123"/>
      <c r="CL54" s="123"/>
      <c r="CM54" s="123"/>
      <c r="CN54" s="123"/>
      <c r="CO54" s="123"/>
      <c r="CP54" s="123"/>
      <c r="CQ54" s="123"/>
      <c r="CR54" s="123"/>
      <c r="CS54" s="123"/>
      <c r="CT54" s="123"/>
      <c r="CU54" s="123"/>
      <c r="CV54" s="123"/>
      <c r="CW54" s="123"/>
      <c r="CX54" s="123"/>
      <c r="CY54" s="123"/>
      <c r="CZ54" s="123"/>
      <c r="DA54" s="123"/>
      <c r="DB54" s="123"/>
      <c r="DC54" s="123"/>
      <c r="DD54" s="123"/>
      <c r="DE54" s="123"/>
      <c r="DF54" s="123"/>
      <c r="DG54" s="123"/>
      <c r="DH54" s="123"/>
      <c r="DI54" s="123"/>
      <c r="DJ54" s="123"/>
      <c r="DK54" s="123"/>
      <c r="DL54" s="123"/>
      <c r="DM54" s="123"/>
      <c r="DN54" s="123"/>
      <c r="DO54" s="123"/>
      <c r="DP54" s="123"/>
      <c r="DQ54" s="123"/>
      <c r="DR54" s="123"/>
      <c r="DS54" s="123"/>
      <c r="DT54" s="123"/>
      <c r="DU54" s="123"/>
      <c r="DV54" s="123"/>
      <c r="DW54" s="123"/>
      <c r="DX54" s="123"/>
      <c r="DY54" s="123"/>
      <c r="DZ54" s="123"/>
      <c r="EA54" s="123"/>
      <c r="EB54" s="123"/>
      <c r="EC54" s="123"/>
      <c r="ED54" s="123"/>
      <c r="EE54" s="123"/>
      <c r="EF54" s="123"/>
      <c r="EG54" s="123"/>
      <c r="EH54" s="123"/>
      <c r="EI54" s="123"/>
      <c r="EJ54" s="123"/>
      <c r="EK54" s="123"/>
      <c r="EL54" s="123"/>
      <c r="EM54" s="123"/>
      <c r="EN54" s="123"/>
      <c r="EO54" s="123"/>
      <c r="EP54" s="123"/>
      <c r="EQ54" s="123"/>
      <c r="ER54" s="123"/>
      <c r="ES54" s="123"/>
      <c r="ET54" s="123"/>
      <c r="EU54" s="123"/>
      <c r="EV54" s="123"/>
      <c r="EW54" s="123"/>
      <c r="EX54" s="123"/>
      <c r="EY54" s="123"/>
      <c r="EZ54" s="123"/>
      <c r="FA54" s="123"/>
      <c r="FB54" s="123"/>
      <c r="FC54" s="123"/>
      <c r="FD54" s="123"/>
      <c r="FE54" s="123"/>
      <c r="FF54" s="123"/>
      <c r="FG54" s="123"/>
      <c r="FH54" s="123"/>
      <c r="FI54" s="123"/>
      <c r="FJ54" s="123"/>
      <c r="FK54" s="123"/>
      <c r="FL54" s="123"/>
      <c r="FM54" s="123"/>
      <c r="FN54" s="123"/>
      <c r="FO54" s="123"/>
      <c r="FP54" s="123"/>
      <c r="FQ54" s="123"/>
      <c r="FR54" s="123"/>
      <c r="FS54" s="123"/>
      <c r="FT54" s="123"/>
      <c r="FU54" s="123"/>
      <c r="FV54" s="123"/>
      <c r="FW54" s="123"/>
      <c r="FX54" s="123"/>
      <c r="FY54" s="123"/>
      <c r="FZ54" s="123"/>
      <c r="GA54" s="123"/>
      <c r="GB54" s="123"/>
      <c r="GC54" s="123"/>
      <c r="GD54" s="123"/>
      <c r="GE54" s="123"/>
      <c r="GF54" s="123"/>
      <c r="GG54" s="123"/>
      <c r="GH54" s="123"/>
      <c r="GI54" s="123"/>
      <c r="GJ54" s="123"/>
      <c r="GK54" s="123"/>
      <c r="GL54" s="123"/>
      <c r="GM54" s="123"/>
      <c r="GN54" s="123"/>
      <c r="GO54" s="123"/>
      <c r="GP54" s="123"/>
      <c r="GQ54" s="123"/>
      <c r="GR54" s="123"/>
      <c r="GS54" s="123"/>
      <c r="GT54" s="123"/>
      <c r="GU54" s="123"/>
      <c r="GV54" s="123"/>
      <c r="GW54" s="123"/>
      <c r="GX54" s="123"/>
      <c r="GY54" s="123"/>
      <c r="GZ54" s="123"/>
      <c r="HA54" s="123"/>
      <c r="HB54" s="123"/>
      <c r="HC54" s="123"/>
      <c r="HD54" s="123"/>
      <c r="HE54" s="123"/>
      <c r="HF54" s="123"/>
      <c r="HG54" s="123"/>
      <c r="HH54" s="123"/>
      <c r="HI54" s="123"/>
      <c r="HJ54" s="123"/>
      <c r="HK54" s="123"/>
      <c r="HL54" s="123"/>
      <c r="HM54" s="123"/>
      <c r="HN54" s="123"/>
      <c r="HO54" s="123"/>
      <c r="HP54" s="123"/>
      <c r="HQ54" s="123"/>
      <c r="HR54" s="123"/>
      <c r="HS54" s="123"/>
      <c r="HT54" s="123"/>
      <c r="HU54" s="123"/>
      <c r="HV54" s="123"/>
      <c r="HW54" s="123"/>
      <c r="HX54" s="123"/>
      <c r="HY54" s="123"/>
      <c r="HZ54" s="123"/>
      <c r="IA54" s="123"/>
      <c r="IB54" s="123"/>
      <c r="IC54" s="123"/>
      <c r="ID54" s="123"/>
      <c r="IE54" s="123"/>
      <c r="IF54" s="123"/>
      <c r="IG54" s="123"/>
      <c r="IH54" s="123"/>
      <c r="II54" s="123"/>
      <c r="IJ54" s="123"/>
      <c r="IK54" s="123"/>
      <c r="IL54" s="123"/>
      <c r="IM54" s="123"/>
      <c r="IN54" s="123"/>
      <c r="IO54" s="123"/>
      <c r="IP54" s="123"/>
      <c r="IQ54" s="123"/>
      <c r="IR54" s="123"/>
      <c r="IS54" s="123"/>
      <c r="IT54" s="123"/>
      <c r="IU54" s="123"/>
      <c r="IV54" s="123"/>
      <c r="IW54" s="123"/>
      <c r="IX54" s="123"/>
      <c r="IY54" s="123"/>
      <c r="IZ54" s="123"/>
      <c r="JA54" s="123"/>
      <c r="JB54" s="123"/>
      <c r="JC54" s="123"/>
      <c r="JD54" s="123"/>
      <c r="JE54" s="123"/>
      <c r="JF54" s="123"/>
      <c r="JG54" s="123"/>
      <c r="JH54" s="123"/>
      <c r="JI54" s="123"/>
      <c r="JJ54" s="123"/>
      <c r="JK54" s="123"/>
      <c r="JL54" s="123"/>
      <c r="JM54" s="123"/>
      <c r="JN54" s="123"/>
      <c r="JO54" s="123"/>
      <c r="JP54" s="123"/>
      <c r="JQ54" s="123"/>
      <c r="JR54" s="123"/>
      <c r="JS54" s="123"/>
      <c r="JT54" s="123"/>
      <c r="JU54" s="123"/>
      <c r="JV54" s="123"/>
      <c r="JW54" s="123"/>
      <c r="JX54" s="123"/>
      <c r="JY54" s="123"/>
      <c r="JZ54" s="123"/>
      <c r="KA54" s="123"/>
      <c r="KB54" s="123"/>
      <c r="KC54" s="123"/>
      <c r="KD54" s="123"/>
      <c r="KE54" s="123"/>
      <c r="KF54" s="123"/>
      <c r="KG54" s="123"/>
      <c r="KH54" s="123"/>
      <c r="KI54" s="123"/>
      <c r="KJ54" s="123"/>
      <c r="KK54" s="123"/>
      <c r="KL54" s="123"/>
      <c r="KM54" s="123"/>
      <c r="KN54" s="123"/>
      <c r="KO54" s="123"/>
      <c r="KP54" s="123"/>
      <c r="KQ54" s="123"/>
      <c r="KR54" s="123"/>
      <c r="KS54" s="123"/>
      <c r="KT54" s="123"/>
      <c r="KU54" s="123"/>
      <c r="KV54" s="123"/>
      <c r="KW54" s="123"/>
      <c r="KX54" s="123"/>
      <c r="KY54" s="123"/>
      <c r="KZ54" s="123"/>
      <c r="LA54" s="123"/>
      <c r="LB54" s="123"/>
      <c r="LC54" s="123"/>
      <c r="LD54" s="123"/>
      <c r="LE54" s="123"/>
      <c r="LF54" s="123"/>
      <c r="LG54" s="123"/>
      <c r="LH54" s="123"/>
      <c r="LI54" s="123"/>
      <c r="LJ54" s="123"/>
      <c r="LK54" s="123"/>
      <c r="LL54" s="123"/>
      <c r="LM54" s="123"/>
      <c r="LN54" s="123"/>
      <c r="LO54" s="123"/>
      <c r="LP54" s="123"/>
      <c r="LQ54" s="123"/>
      <c r="LR54" s="123"/>
      <c r="LS54" s="123"/>
      <c r="LT54" s="123"/>
      <c r="LU54" s="123"/>
      <c r="LV54" s="123"/>
      <c r="LW54" s="123"/>
      <c r="LX54" s="123"/>
      <c r="LY54" s="123"/>
      <c r="LZ54" s="123"/>
      <c r="MA54" s="123"/>
      <c r="MB54" s="123"/>
      <c r="MC54" s="123"/>
      <c r="MD54" s="123"/>
      <c r="ME54" s="123"/>
      <c r="MF54" s="123"/>
      <c r="MG54" s="123"/>
      <c r="MH54" s="123"/>
      <c r="MI54" s="123"/>
      <c r="MJ54" s="123"/>
      <c r="MK54" s="123"/>
      <c r="ML54" s="123"/>
      <c r="MM54" s="123"/>
      <c r="MN54" s="123"/>
      <c r="MO54" s="123"/>
      <c r="MP54" s="123"/>
      <c r="MQ54" s="123"/>
      <c r="MR54" s="123"/>
      <c r="MS54" s="123"/>
      <c r="MT54" s="123"/>
      <c r="MU54" s="123"/>
      <c r="MV54" s="123"/>
      <c r="MW54" s="123"/>
      <c r="MX54" s="123"/>
      <c r="MY54" s="123"/>
      <c r="MZ54" s="123"/>
      <c r="NA54" s="123"/>
      <c r="NB54" s="123"/>
      <c r="NC54" s="123"/>
      <c r="ND54" s="123"/>
      <c r="NE54" s="123"/>
      <c r="NF54" s="123"/>
      <c r="NG54" s="123"/>
      <c r="NH54" s="123"/>
      <c r="NI54" s="123"/>
      <c r="NJ54" s="123"/>
      <c r="NK54" s="123"/>
      <c r="NL54" s="123"/>
      <c r="NM54" s="123"/>
      <c r="NN54" s="123"/>
      <c r="NO54" s="123"/>
      <c r="NP54" s="123"/>
      <c r="NQ54" s="123"/>
      <c r="NR54" s="123"/>
      <c r="NS54" s="123"/>
      <c r="NT54" s="123"/>
      <c r="NU54" s="123"/>
      <c r="NV54" s="123"/>
      <c r="NW54" s="123"/>
      <c r="NX54" s="123"/>
      <c r="NY54" s="123"/>
    </row>
    <row r="55" spans="1:389" s="122" customFormat="1" ht="12" hidden="1">
      <c r="A55" s="136"/>
      <c r="B55" s="137"/>
      <c r="C55" s="110">
        <v>2</v>
      </c>
      <c r="D55" s="111" t="str">
        <f t="shared" si="375"/>
        <v>2.25</v>
      </c>
      <c r="E55" s="113" t="s">
        <v>328</v>
      </c>
      <c r="F55" s="113"/>
      <c r="G55" s="113"/>
      <c r="H55" s="128"/>
      <c r="I55" s="141"/>
      <c r="J55" s="114"/>
      <c r="K55" s="115"/>
      <c r="L55" s="115">
        <v>43381</v>
      </c>
      <c r="M55" s="116"/>
      <c r="N55" s="124"/>
      <c r="O55" s="125"/>
      <c r="P55" s="116"/>
      <c r="Q55" s="118">
        <f>IF(K55&lt;&gt;"",K55,IF(OR(H55&lt;&gt;"",I55&lt;&gt;"",J55&lt;&gt;""),WORKDAY.INTL(MAX(IFERROR(INDEX(R:R,MATCH(H55,D:D,0)),0),IFERROR(INDEX(R:R,MATCH(I55,D:D,0)),0),IFERROR(INDEX(R:R,MATCH(J55,D:D,0)),0)),1,weekend,holidays),IF(L55&lt;&gt;"",IF(M55&lt;&gt;"",WORKDAY.INTL(L55,-(MAX(M55,1)-1),weekend,holidays),L55-(MAX(N55,1)-1))," - ")))</f>
        <v>43381</v>
      </c>
      <c r="R55" s="118">
        <f>IF(L55&lt;&gt;"",L55,IF(Q55=" - "," - ",IF(M55&lt;&gt;"",WORKDAY.INTL(Q55,M55-1,weekend,holidays),Q55+MAX(N55,1)-1)))</f>
        <v>43381</v>
      </c>
      <c r="S55" s="119"/>
      <c r="T55" s="119"/>
      <c r="U55" s="120"/>
      <c r="V55" s="119"/>
      <c r="W55" s="121"/>
      <c r="X55" s="121"/>
      <c r="Z55" s="123"/>
      <c r="AA55" s="123"/>
      <c r="AB55" s="123"/>
      <c r="AC55" s="123"/>
      <c r="AD55" s="123"/>
      <c r="AE55" s="123"/>
      <c r="AF55" s="123"/>
      <c r="AG55" s="123"/>
      <c r="AH55" s="123"/>
      <c r="AI55" s="123"/>
      <c r="AJ55" s="123"/>
      <c r="AK55" s="123"/>
      <c r="AL55" s="123"/>
      <c r="AM55" s="123"/>
      <c r="AN55" s="123"/>
      <c r="AO55" s="123"/>
      <c r="AP55" s="123"/>
      <c r="AQ55" s="123"/>
      <c r="AR55" s="123"/>
      <c r="AS55" s="123"/>
      <c r="AT55" s="123"/>
      <c r="AU55" s="123"/>
      <c r="AV55" s="123"/>
      <c r="AW55" s="123"/>
      <c r="AX55" s="123"/>
      <c r="AY55" s="123"/>
      <c r="AZ55" s="123"/>
      <c r="BA55" s="123"/>
      <c r="BB55" s="123"/>
      <c r="BC55" s="123"/>
      <c r="BD55" s="123"/>
      <c r="BE55" s="123"/>
      <c r="BF55" s="123"/>
      <c r="BG55" s="123"/>
      <c r="BH55" s="123"/>
      <c r="BI55" s="123"/>
      <c r="BJ55" s="123"/>
      <c r="BK55" s="123"/>
      <c r="BL55" s="123"/>
      <c r="BM55" s="123"/>
      <c r="BN55" s="123"/>
      <c r="BO55" s="123"/>
      <c r="BP55" s="123"/>
      <c r="BQ55" s="123"/>
      <c r="BR55" s="123"/>
      <c r="BS55" s="123"/>
      <c r="BT55" s="123"/>
      <c r="BU55" s="123"/>
      <c r="BV55" s="123"/>
      <c r="BW55" s="123"/>
      <c r="BX55" s="123"/>
      <c r="BY55" s="123"/>
      <c r="BZ55" s="123"/>
      <c r="CA55" s="123"/>
      <c r="CB55" s="123"/>
      <c r="CC55" s="123"/>
      <c r="CD55" s="123"/>
      <c r="CE55" s="123"/>
      <c r="CF55" s="123"/>
      <c r="CG55" s="123"/>
      <c r="CH55" s="123"/>
      <c r="CI55" s="123"/>
      <c r="CJ55" s="123"/>
      <c r="CK55" s="123"/>
      <c r="CL55" s="123"/>
      <c r="CM55" s="123"/>
      <c r="CN55" s="123"/>
      <c r="CO55" s="123"/>
      <c r="CP55" s="123"/>
      <c r="CQ55" s="123"/>
      <c r="CR55" s="123"/>
      <c r="CS55" s="123"/>
      <c r="CT55" s="123"/>
      <c r="CU55" s="123"/>
      <c r="CV55" s="123"/>
      <c r="CW55" s="123"/>
      <c r="CX55" s="123"/>
      <c r="CY55" s="123"/>
      <c r="CZ55" s="123"/>
      <c r="DA55" s="123"/>
      <c r="DB55" s="123"/>
      <c r="DC55" s="123"/>
      <c r="DD55" s="123"/>
      <c r="DE55" s="123"/>
      <c r="DF55" s="123"/>
      <c r="DG55" s="123"/>
      <c r="DH55" s="123"/>
      <c r="DI55" s="123"/>
      <c r="DJ55" s="123"/>
      <c r="DK55" s="123"/>
      <c r="DL55" s="123"/>
      <c r="DM55" s="123"/>
      <c r="DN55" s="123"/>
      <c r="DO55" s="123"/>
      <c r="DP55" s="123"/>
      <c r="DQ55" s="123"/>
      <c r="DR55" s="123"/>
      <c r="DS55" s="123"/>
      <c r="DT55" s="123"/>
      <c r="DU55" s="123"/>
      <c r="DV55" s="123"/>
      <c r="DW55" s="123"/>
      <c r="DX55" s="123"/>
      <c r="DY55" s="123"/>
      <c r="DZ55" s="123"/>
      <c r="EA55" s="123"/>
      <c r="EB55" s="123"/>
      <c r="EC55" s="123"/>
      <c r="ED55" s="123"/>
      <c r="EE55" s="123"/>
      <c r="EF55" s="123"/>
      <c r="EG55" s="123"/>
      <c r="EH55" s="123"/>
      <c r="EI55" s="123"/>
      <c r="EJ55" s="123"/>
      <c r="EK55" s="123"/>
      <c r="EL55" s="123"/>
      <c r="EM55" s="123"/>
      <c r="EN55" s="123"/>
      <c r="EO55" s="123"/>
      <c r="EP55" s="123"/>
      <c r="EQ55" s="123"/>
      <c r="ER55" s="123"/>
      <c r="ES55" s="123"/>
      <c r="ET55" s="123"/>
      <c r="EU55" s="123"/>
      <c r="EV55" s="123"/>
      <c r="EW55" s="123"/>
      <c r="EX55" s="123"/>
      <c r="EY55" s="123"/>
      <c r="EZ55" s="123"/>
      <c r="FA55" s="123"/>
      <c r="FB55" s="123"/>
      <c r="FC55" s="123"/>
      <c r="FD55" s="123"/>
      <c r="FE55" s="123"/>
      <c r="FF55" s="123"/>
      <c r="FG55" s="123"/>
      <c r="FH55" s="123"/>
      <c r="FI55" s="123"/>
      <c r="FJ55" s="123"/>
      <c r="FK55" s="123"/>
      <c r="FL55" s="123"/>
      <c r="FM55" s="123"/>
      <c r="FN55" s="123"/>
      <c r="FO55" s="123"/>
      <c r="FP55" s="123"/>
      <c r="FQ55" s="123"/>
      <c r="FR55" s="123"/>
      <c r="FS55" s="123"/>
      <c r="FT55" s="123"/>
      <c r="FU55" s="123"/>
      <c r="FV55" s="123"/>
      <c r="FW55" s="123"/>
      <c r="FX55" s="123"/>
      <c r="FY55" s="123"/>
      <c r="FZ55" s="123"/>
      <c r="GA55" s="123"/>
      <c r="GB55" s="123"/>
      <c r="GC55" s="123"/>
      <c r="GD55" s="123"/>
      <c r="GE55" s="123"/>
      <c r="GF55" s="123"/>
      <c r="GG55" s="123"/>
      <c r="GH55" s="123"/>
      <c r="GI55" s="123"/>
      <c r="GJ55" s="123"/>
      <c r="GK55" s="123"/>
      <c r="GL55" s="123"/>
      <c r="GM55" s="123"/>
      <c r="GN55" s="123"/>
      <c r="GO55" s="123"/>
      <c r="GP55" s="123"/>
      <c r="GQ55" s="123"/>
      <c r="GR55" s="123"/>
      <c r="GS55" s="123"/>
      <c r="GT55" s="123"/>
      <c r="GU55" s="123"/>
      <c r="GV55" s="123"/>
      <c r="GW55" s="123"/>
      <c r="GX55" s="123"/>
      <c r="GY55" s="123"/>
      <c r="GZ55" s="123"/>
      <c r="HA55" s="123"/>
      <c r="HB55" s="123"/>
      <c r="HC55" s="123"/>
      <c r="HD55" s="123"/>
      <c r="HE55" s="123"/>
      <c r="HF55" s="123"/>
      <c r="HG55" s="123"/>
      <c r="HH55" s="123"/>
      <c r="HI55" s="123"/>
      <c r="HJ55" s="123"/>
      <c r="HK55" s="123"/>
      <c r="HL55" s="123"/>
      <c r="HM55" s="123"/>
      <c r="HN55" s="123"/>
      <c r="HO55" s="123"/>
      <c r="HP55" s="123"/>
      <c r="HQ55" s="123"/>
      <c r="HR55" s="123"/>
      <c r="HS55" s="123"/>
      <c r="HT55" s="123"/>
      <c r="HU55" s="123"/>
      <c r="HV55" s="123"/>
      <c r="HW55" s="123"/>
      <c r="HX55" s="123"/>
      <c r="HY55" s="123"/>
      <c r="HZ55" s="123"/>
      <c r="IA55" s="123"/>
      <c r="IB55" s="123"/>
      <c r="IC55" s="123"/>
      <c r="ID55" s="123"/>
      <c r="IE55" s="123"/>
      <c r="IF55" s="123"/>
      <c r="IG55" s="123"/>
      <c r="IH55" s="123"/>
      <c r="II55" s="123"/>
      <c r="IJ55" s="123"/>
      <c r="IK55" s="123"/>
      <c r="IL55" s="123"/>
      <c r="IM55" s="123"/>
      <c r="IN55" s="123"/>
      <c r="IO55" s="123"/>
      <c r="IP55" s="123"/>
      <c r="IQ55" s="123"/>
      <c r="IR55" s="123"/>
      <c r="IS55" s="123"/>
      <c r="IT55" s="123"/>
      <c r="IU55" s="123"/>
      <c r="IV55" s="123"/>
      <c r="IW55" s="123"/>
      <c r="IX55" s="123"/>
      <c r="IY55" s="123"/>
      <c r="IZ55" s="123"/>
      <c r="JA55" s="123"/>
      <c r="JB55" s="123"/>
      <c r="JC55" s="123"/>
      <c r="JD55" s="123"/>
      <c r="JE55" s="123"/>
      <c r="JF55" s="123"/>
      <c r="JG55" s="123"/>
      <c r="JH55" s="123"/>
      <c r="JI55" s="123"/>
      <c r="JJ55" s="123"/>
      <c r="JK55" s="123"/>
      <c r="JL55" s="123"/>
      <c r="JM55" s="123"/>
      <c r="JN55" s="123"/>
      <c r="JO55" s="123"/>
      <c r="JP55" s="123"/>
      <c r="JQ55" s="123"/>
      <c r="JR55" s="123"/>
      <c r="JS55" s="123"/>
      <c r="JT55" s="123"/>
      <c r="JU55" s="123"/>
      <c r="JV55" s="123"/>
      <c r="JW55" s="123"/>
      <c r="JX55" s="123"/>
      <c r="JY55" s="123"/>
      <c r="JZ55" s="123"/>
      <c r="KA55" s="123"/>
      <c r="KB55" s="123"/>
      <c r="KC55" s="123"/>
      <c r="KD55" s="123"/>
      <c r="KE55" s="123"/>
      <c r="KF55" s="123"/>
      <c r="KG55" s="123"/>
      <c r="KH55" s="123"/>
      <c r="KI55" s="123"/>
      <c r="KJ55" s="123"/>
      <c r="KK55" s="123"/>
      <c r="KL55" s="123"/>
      <c r="KM55" s="123"/>
      <c r="KN55" s="123"/>
      <c r="KO55" s="123"/>
      <c r="KP55" s="123"/>
      <c r="KQ55" s="123"/>
      <c r="KR55" s="123"/>
      <c r="KS55" s="123"/>
      <c r="KT55" s="123"/>
      <c r="KU55" s="123"/>
      <c r="KV55" s="123"/>
      <c r="KW55" s="123"/>
      <c r="KX55" s="123"/>
      <c r="KY55" s="123"/>
      <c r="KZ55" s="123"/>
      <c r="LA55" s="123"/>
      <c r="LB55" s="123"/>
      <c r="LC55" s="123"/>
      <c r="LD55" s="123"/>
      <c r="LE55" s="123"/>
      <c r="LF55" s="123"/>
      <c r="LG55" s="123"/>
      <c r="LH55" s="123"/>
      <c r="LI55" s="123"/>
      <c r="LJ55" s="123"/>
      <c r="LK55" s="123"/>
      <c r="LL55" s="123"/>
      <c r="LM55" s="123"/>
      <c r="LN55" s="123"/>
      <c r="LO55" s="123"/>
      <c r="LP55" s="123"/>
      <c r="LQ55" s="123"/>
      <c r="LR55" s="123"/>
      <c r="LS55" s="123"/>
      <c r="LT55" s="123"/>
      <c r="LU55" s="123"/>
      <c r="LV55" s="123"/>
      <c r="LW55" s="123"/>
      <c r="LX55" s="123"/>
      <c r="LY55" s="123"/>
      <c r="LZ55" s="123"/>
      <c r="MA55" s="123"/>
      <c r="MB55" s="123"/>
      <c r="MC55" s="123"/>
      <c r="MD55" s="123"/>
      <c r="ME55" s="123"/>
      <c r="MF55" s="123"/>
      <c r="MG55" s="123"/>
      <c r="MH55" s="123"/>
      <c r="MI55" s="123"/>
      <c r="MJ55" s="123"/>
      <c r="MK55" s="123"/>
      <c r="ML55" s="123"/>
      <c r="MM55" s="123"/>
      <c r="MN55" s="123"/>
      <c r="MO55" s="123"/>
      <c r="MP55" s="123"/>
      <c r="MQ55" s="123"/>
      <c r="MR55" s="123"/>
      <c r="MS55" s="123"/>
      <c r="MT55" s="123"/>
      <c r="MU55" s="123"/>
      <c r="MV55" s="123"/>
      <c r="MW55" s="123"/>
      <c r="MX55" s="123"/>
      <c r="MY55" s="123"/>
      <c r="MZ55" s="123"/>
      <c r="NA55" s="123"/>
      <c r="NB55" s="123"/>
      <c r="NC55" s="123"/>
      <c r="ND55" s="123"/>
      <c r="NE55" s="123"/>
      <c r="NF55" s="123"/>
      <c r="NG55" s="123"/>
      <c r="NH55" s="123"/>
      <c r="NI55" s="123"/>
      <c r="NJ55" s="123"/>
      <c r="NK55" s="123"/>
      <c r="NL55" s="123"/>
      <c r="NM55" s="123"/>
      <c r="NN55" s="123"/>
      <c r="NO55" s="123"/>
      <c r="NP55" s="123"/>
      <c r="NQ55" s="123"/>
      <c r="NR55" s="123"/>
      <c r="NS55" s="123"/>
      <c r="NT55" s="123"/>
      <c r="NU55" s="123"/>
      <c r="NV55" s="123"/>
      <c r="NW55" s="123"/>
      <c r="NX55" s="123"/>
      <c r="NY55" s="123"/>
    </row>
    <row r="56" spans="1:389" s="122" customFormat="1" ht="12" hidden="1">
      <c r="A56" s="136"/>
      <c r="B56" s="137"/>
      <c r="C56" s="110">
        <v>2</v>
      </c>
      <c r="D56" s="111" t="str">
        <f t="shared" si="375"/>
        <v>2.26</v>
      </c>
      <c r="E56" s="113" t="s">
        <v>329</v>
      </c>
      <c r="F56" s="113"/>
      <c r="G56" s="113"/>
      <c r="H56" s="114"/>
      <c r="I56" s="141"/>
      <c r="J56" s="114"/>
      <c r="K56" s="115"/>
      <c r="L56" s="115">
        <v>43388</v>
      </c>
      <c r="M56" s="124"/>
      <c r="N56" s="124"/>
      <c r="O56" s="125"/>
      <c r="P56" s="129"/>
      <c r="Q56" s="118">
        <f>IF(K56&lt;&gt;"",K56,IF(OR(H56&lt;&gt;"",I56&lt;&gt;"",J56&lt;&gt;""),WORKDAY.INTL(MAX(IFERROR(INDEX(R:R,MATCH(H56,D:D,0)),0),IFERROR(INDEX(R:R,MATCH(I56,D:D,0)),0),IFERROR(INDEX(R:R,MATCH(J56,D:D,0)),0)),1,weekend,holidays),IF(L56&lt;&gt;"",IF(M56&lt;&gt;"",WORKDAY.INTL(L56,-(MAX(M56,1)-1),weekend,holidays),L56-(MAX(N56,1)-1))," - ")))</f>
        <v>43388</v>
      </c>
      <c r="R56" s="118">
        <f t="shared" ref="R56:R73" si="376">IF(L56&lt;&gt;"",L56,IF(Q56=" - "," - ",IF(M56&lt;&gt;"",WORKDAY.INTL(Q56,M56-1,weekend,holidays),Q56+MAX(N56,1)-1)))</f>
        <v>43388</v>
      </c>
      <c r="S56" s="119"/>
      <c r="T56" s="119"/>
      <c r="U56" s="120"/>
      <c r="V56" s="119"/>
      <c r="W56" s="121"/>
      <c r="X56" s="121"/>
      <c r="Z56" s="123"/>
      <c r="AA56" s="123"/>
      <c r="AB56" s="123"/>
      <c r="AC56" s="123"/>
      <c r="AD56" s="123"/>
      <c r="AE56" s="123"/>
      <c r="AF56" s="123"/>
      <c r="AG56" s="123"/>
      <c r="AH56" s="123"/>
      <c r="AI56" s="123"/>
      <c r="AJ56" s="123"/>
      <c r="AK56" s="123"/>
      <c r="AL56" s="123"/>
      <c r="AM56" s="123"/>
      <c r="AN56" s="123"/>
      <c r="AO56" s="123"/>
      <c r="AP56" s="123"/>
      <c r="AQ56" s="123"/>
      <c r="AR56" s="123"/>
      <c r="AS56" s="123"/>
      <c r="AT56" s="123"/>
      <c r="AU56" s="123"/>
      <c r="AV56" s="123"/>
      <c r="AW56" s="123"/>
      <c r="AX56" s="123"/>
      <c r="AY56" s="123"/>
      <c r="AZ56" s="123"/>
      <c r="BA56" s="123"/>
      <c r="BB56" s="123"/>
      <c r="BC56" s="123"/>
      <c r="BD56" s="123"/>
      <c r="BE56" s="123"/>
      <c r="BF56" s="123"/>
      <c r="BG56" s="123"/>
      <c r="BH56" s="123"/>
      <c r="BI56" s="123"/>
      <c r="BJ56" s="123"/>
      <c r="BK56" s="123"/>
      <c r="BL56" s="123"/>
      <c r="BM56" s="123"/>
      <c r="BN56" s="123"/>
      <c r="BO56" s="123"/>
      <c r="BP56" s="123"/>
      <c r="BQ56" s="123"/>
      <c r="BR56" s="123"/>
      <c r="BS56" s="123"/>
      <c r="BT56" s="123"/>
      <c r="BU56" s="123"/>
      <c r="BV56" s="123"/>
      <c r="BW56" s="123"/>
      <c r="BX56" s="123"/>
      <c r="BY56" s="123"/>
      <c r="BZ56" s="123"/>
      <c r="CA56" s="123"/>
      <c r="CB56" s="123"/>
      <c r="CC56" s="123"/>
      <c r="CD56" s="123"/>
      <c r="CE56" s="123"/>
      <c r="CF56" s="123"/>
      <c r="CG56" s="123"/>
      <c r="CH56" s="123"/>
      <c r="CI56" s="123"/>
      <c r="CJ56" s="123"/>
      <c r="CK56" s="123"/>
      <c r="CL56" s="123"/>
      <c r="CM56" s="123"/>
      <c r="CN56" s="123"/>
      <c r="CO56" s="123"/>
      <c r="CP56" s="123"/>
      <c r="CQ56" s="123"/>
      <c r="CR56" s="123"/>
      <c r="CS56" s="123"/>
      <c r="CT56" s="123"/>
      <c r="CU56" s="123"/>
      <c r="CV56" s="123"/>
      <c r="CW56" s="123"/>
      <c r="CX56" s="123"/>
      <c r="CY56" s="123"/>
      <c r="CZ56" s="123"/>
      <c r="DA56" s="123"/>
      <c r="DB56" s="123"/>
      <c r="DC56" s="123"/>
      <c r="DD56" s="123"/>
      <c r="DE56" s="123"/>
      <c r="DF56" s="123"/>
      <c r="DG56" s="123"/>
      <c r="DH56" s="123"/>
      <c r="DI56" s="123"/>
      <c r="DJ56" s="123"/>
      <c r="DK56" s="123"/>
      <c r="DL56" s="123"/>
      <c r="DM56" s="123"/>
      <c r="DN56" s="123"/>
      <c r="DO56" s="123"/>
      <c r="DP56" s="123"/>
      <c r="DQ56" s="123"/>
      <c r="DR56" s="123"/>
      <c r="DS56" s="123"/>
      <c r="DT56" s="123"/>
      <c r="DU56" s="123"/>
      <c r="DV56" s="123"/>
      <c r="DW56" s="123"/>
      <c r="DX56" s="123"/>
      <c r="DY56" s="123"/>
      <c r="DZ56" s="123"/>
      <c r="EA56" s="123"/>
      <c r="EB56" s="123"/>
      <c r="EC56" s="123"/>
      <c r="ED56" s="123"/>
      <c r="EE56" s="123"/>
      <c r="EF56" s="123"/>
      <c r="EG56" s="123"/>
      <c r="EH56" s="123"/>
      <c r="EI56" s="123"/>
      <c r="EJ56" s="123"/>
      <c r="EK56" s="123"/>
      <c r="EL56" s="123"/>
      <c r="EM56" s="123"/>
      <c r="EN56" s="123"/>
      <c r="EO56" s="123"/>
      <c r="EP56" s="123"/>
      <c r="EQ56" s="123"/>
      <c r="ER56" s="123"/>
      <c r="ES56" s="123"/>
      <c r="ET56" s="123"/>
      <c r="EU56" s="123"/>
      <c r="EV56" s="123"/>
      <c r="EW56" s="123"/>
      <c r="EX56" s="123"/>
      <c r="EY56" s="123"/>
      <c r="EZ56" s="123"/>
      <c r="FA56" s="123"/>
      <c r="FB56" s="123"/>
      <c r="FC56" s="123"/>
      <c r="FD56" s="123"/>
      <c r="FE56" s="123"/>
      <c r="FF56" s="123"/>
      <c r="FG56" s="123"/>
      <c r="FH56" s="123"/>
      <c r="FI56" s="123"/>
      <c r="FJ56" s="123"/>
      <c r="FK56" s="123"/>
      <c r="FL56" s="123"/>
      <c r="FM56" s="123"/>
      <c r="FN56" s="123"/>
      <c r="FO56" s="123"/>
      <c r="FP56" s="123"/>
      <c r="FQ56" s="123"/>
      <c r="FR56" s="123"/>
      <c r="FS56" s="123"/>
      <c r="FT56" s="123"/>
      <c r="FU56" s="123"/>
      <c r="FV56" s="123"/>
      <c r="FW56" s="123"/>
      <c r="FX56" s="123"/>
      <c r="FY56" s="123"/>
      <c r="FZ56" s="123"/>
      <c r="GA56" s="123"/>
      <c r="GB56" s="123"/>
      <c r="GC56" s="123"/>
      <c r="GD56" s="123"/>
      <c r="GE56" s="123"/>
      <c r="GF56" s="123"/>
      <c r="GG56" s="123"/>
      <c r="GH56" s="123"/>
      <c r="GI56" s="123"/>
      <c r="GJ56" s="123"/>
      <c r="GK56" s="123"/>
      <c r="GL56" s="123"/>
      <c r="GM56" s="123"/>
      <c r="GN56" s="123"/>
      <c r="GO56" s="123"/>
      <c r="GP56" s="123"/>
      <c r="GQ56" s="123"/>
      <c r="GR56" s="123"/>
      <c r="GS56" s="123"/>
      <c r="GT56" s="123"/>
      <c r="GU56" s="123"/>
      <c r="GV56" s="123"/>
      <c r="GW56" s="123"/>
      <c r="GX56" s="123"/>
      <c r="GY56" s="123"/>
      <c r="GZ56" s="123"/>
      <c r="HA56" s="123"/>
      <c r="HB56" s="123"/>
      <c r="HC56" s="123"/>
      <c r="HD56" s="123"/>
      <c r="HE56" s="123"/>
      <c r="HF56" s="123"/>
      <c r="HG56" s="123"/>
      <c r="HH56" s="123"/>
      <c r="HI56" s="123"/>
      <c r="HJ56" s="123"/>
      <c r="HK56" s="123"/>
      <c r="HL56" s="123"/>
      <c r="HM56" s="123"/>
      <c r="HN56" s="123"/>
      <c r="HO56" s="123"/>
      <c r="HP56" s="123"/>
      <c r="HQ56" s="123"/>
      <c r="HR56" s="123"/>
      <c r="HS56" s="123"/>
      <c r="HT56" s="123"/>
      <c r="HU56" s="123"/>
      <c r="HV56" s="123"/>
      <c r="HW56" s="123"/>
      <c r="HX56" s="123"/>
      <c r="HY56" s="123"/>
      <c r="HZ56" s="123"/>
      <c r="IA56" s="123"/>
      <c r="IB56" s="123"/>
      <c r="IC56" s="123"/>
      <c r="ID56" s="123"/>
      <c r="IE56" s="123"/>
      <c r="IF56" s="123"/>
      <c r="IG56" s="123"/>
      <c r="IH56" s="123"/>
      <c r="II56" s="123"/>
      <c r="IJ56" s="123"/>
      <c r="IK56" s="123"/>
      <c r="IL56" s="123"/>
      <c r="IM56" s="123"/>
      <c r="IN56" s="123"/>
      <c r="IO56" s="123"/>
      <c r="IP56" s="123"/>
      <c r="IQ56" s="123"/>
      <c r="IR56" s="123"/>
      <c r="IS56" s="123"/>
      <c r="IT56" s="123"/>
      <c r="IU56" s="123"/>
      <c r="IV56" s="123"/>
      <c r="IW56" s="123"/>
      <c r="IX56" s="123"/>
      <c r="IY56" s="123"/>
      <c r="IZ56" s="123"/>
      <c r="JA56" s="123"/>
      <c r="JB56" s="123"/>
      <c r="JC56" s="123"/>
      <c r="JD56" s="123"/>
      <c r="JE56" s="123"/>
      <c r="JF56" s="123"/>
      <c r="JG56" s="123"/>
      <c r="JH56" s="123"/>
      <c r="JI56" s="123"/>
      <c r="JJ56" s="123"/>
      <c r="JK56" s="123"/>
      <c r="JL56" s="123"/>
      <c r="JM56" s="123"/>
      <c r="JN56" s="123"/>
      <c r="JO56" s="123"/>
      <c r="JP56" s="123"/>
      <c r="JQ56" s="123"/>
      <c r="JR56" s="123"/>
      <c r="JS56" s="123"/>
      <c r="JT56" s="123"/>
      <c r="JU56" s="123"/>
      <c r="JV56" s="123"/>
      <c r="JW56" s="123"/>
      <c r="JX56" s="123"/>
      <c r="JY56" s="123"/>
      <c r="JZ56" s="123"/>
      <c r="KA56" s="123"/>
      <c r="KB56" s="123"/>
      <c r="KC56" s="123"/>
      <c r="KD56" s="123"/>
      <c r="KE56" s="123"/>
      <c r="KF56" s="123"/>
      <c r="KG56" s="123"/>
      <c r="KH56" s="123"/>
      <c r="KI56" s="123"/>
      <c r="KJ56" s="123"/>
      <c r="KK56" s="123"/>
      <c r="KL56" s="123"/>
      <c r="KM56" s="123"/>
      <c r="KN56" s="123"/>
      <c r="KO56" s="123"/>
      <c r="KP56" s="123"/>
      <c r="KQ56" s="123"/>
      <c r="KR56" s="123"/>
      <c r="KS56" s="123"/>
      <c r="KT56" s="123"/>
      <c r="KU56" s="123"/>
      <c r="KV56" s="123"/>
      <c r="KW56" s="123"/>
      <c r="KX56" s="123"/>
      <c r="KY56" s="123"/>
      <c r="KZ56" s="123"/>
      <c r="LA56" s="123"/>
      <c r="LB56" s="123"/>
      <c r="LC56" s="123"/>
      <c r="LD56" s="123"/>
      <c r="LE56" s="123"/>
      <c r="LF56" s="123"/>
      <c r="LG56" s="123"/>
      <c r="LH56" s="123"/>
      <c r="LI56" s="123"/>
      <c r="LJ56" s="123"/>
      <c r="LK56" s="123"/>
      <c r="LL56" s="123"/>
      <c r="LM56" s="123"/>
      <c r="LN56" s="123"/>
      <c r="LO56" s="123"/>
      <c r="LP56" s="123"/>
      <c r="LQ56" s="123"/>
      <c r="LR56" s="123"/>
      <c r="LS56" s="123"/>
      <c r="LT56" s="123"/>
      <c r="LU56" s="123"/>
      <c r="LV56" s="123"/>
      <c r="LW56" s="123"/>
      <c r="LX56" s="123"/>
      <c r="LY56" s="123"/>
      <c r="LZ56" s="123"/>
      <c r="MA56" s="123"/>
      <c r="MB56" s="123"/>
      <c r="MC56" s="123"/>
      <c r="MD56" s="123"/>
      <c r="ME56" s="123"/>
      <c r="MF56" s="123"/>
      <c r="MG56" s="123"/>
      <c r="MH56" s="123"/>
      <c r="MI56" s="123"/>
      <c r="MJ56" s="123"/>
      <c r="MK56" s="123"/>
      <c r="ML56" s="123"/>
      <c r="MM56" s="123"/>
      <c r="MN56" s="123"/>
      <c r="MO56" s="123"/>
      <c r="MP56" s="123"/>
      <c r="MQ56" s="123"/>
      <c r="MR56" s="123"/>
      <c r="MS56" s="123"/>
      <c r="MT56" s="123"/>
      <c r="MU56" s="123"/>
      <c r="MV56" s="123"/>
      <c r="MW56" s="123"/>
      <c r="MX56" s="123"/>
      <c r="MY56" s="123"/>
      <c r="MZ56" s="123"/>
      <c r="NA56" s="123"/>
      <c r="NB56" s="123"/>
      <c r="NC56" s="123"/>
      <c r="ND56" s="123"/>
      <c r="NE56" s="123"/>
      <c r="NF56" s="123"/>
      <c r="NG56" s="123"/>
      <c r="NH56" s="123"/>
      <c r="NI56" s="123"/>
      <c r="NJ56" s="123"/>
      <c r="NK56" s="123"/>
      <c r="NL56" s="123"/>
      <c r="NM56" s="123"/>
      <c r="NN56" s="123"/>
      <c r="NO56" s="123"/>
      <c r="NP56" s="123"/>
      <c r="NQ56" s="123"/>
      <c r="NR56" s="123"/>
      <c r="NS56" s="123"/>
      <c r="NT56" s="123"/>
      <c r="NU56" s="123"/>
      <c r="NV56" s="123"/>
      <c r="NW56" s="123"/>
      <c r="NX56" s="123"/>
      <c r="NY56" s="123"/>
    </row>
    <row r="57" spans="1:389" s="122" customFormat="1" ht="12" hidden="1">
      <c r="A57" s="136"/>
      <c r="B57" s="137"/>
      <c r="C57" s="110">
        <v>2</v>
      </c>
      <c r="D57" s="111" t="str">
        <f t="shared" ref="D57:D88" si="377">IF(C57="","",IF(C57&gt;prevLevel,IF(prevWBS="","1",prevWBS)&amp;REPT(".1",C57-MAX(prevLevel,1)),IF(ISERROR(FIND(".",prevWBS)),REPT("1.",C57-1)&amp;IFERROR(VALUE(prevWBS)+1,"1"),IF(C57=1,"",IFERROR(LEFT(prevWBS,FIND("^",SUBSTITUTE(prevWBS,".","^",C57-1))),""))&amp;VALUE(TRIM(MID(SUBSTITUTE(prevWBS,".",REPT(" ",LEN(prevWBS))),(C57-1)*LEN(prevWBS)+1,LEN(prevWBS))))+1)))</f>
        <v>2.27</v>
      </c>
      <c r="E57" s="113" t="s">
        <v>330</v>
      </c>
      <c r="F57" s="113"/>
      <c r="G57" s="113"/>
      <c r="H57" s="114" t="str">
        <f>D55</f>
        <v>2.25</v>
      </c>
      <c r="I57" s="114" t="str">
        <f>D52</f>
        <v>2.22</v>
      </c>
      <c r="J57" s="114"/>
      <c r="K57" s="115"/>
      <c r="L57" s="115">
        <v>43396</v>
      </c>
      <c r="M57" s="124"/>
      <c r="N57" s="124"/>
      <c r="O57" s="125"/>
      <c r="P57" s="129"/>
      <c r="Q57" s="118">
        <f ca="1">IF(K57&lt;&gt;"",K57,IF(OR(H57&lt;&gt;"",I57&lt;&gt;"",J57&lt;&gt;""),WORKDAY.INTL(MAX(IFERROR(INDEX(R:R,MATCH(H57,D:D,0)),0),IFERROR(INDEX(R:R,MATCH(I57,D:D,0)),0),IFERROR(INDEX(R:R,MATCH(J57,D:D,0)),0)),1,weekend,holidays),IF(L57&lt;&gt;"",IF(M57&lt;&gt;"",WORKDAY.INTL(L57,-(MAX(M57,1)-1),weekend,holidays),L57-(MAX(N57,1)-1))," - ")))</f>
        <v>43382</v>
      </c>
      <c r="R57" s="118">
        <f t="shared" si="376"/>
        <v>43396</v>
      </c>
      <c r="S57" s="119"/>
      <c r="T57" s="119"/>
      <c r="U57" s="120"/>
      <c r="V57" s="119"/>
      <c r="W57" s="121"/>
      <c r="X57" s="121"/>
      <c r="Z57" s="123"/>
      <c r="AA57" s="123"/>
      <c r="AB57" s="123"/>
      <c r="AC57" s="123"/>
      <c r="AD57" s="123"/>
      <c r="AE57" s="123"/>
      <c r="AF57" s="123"/>
      <c r="AG57" s="123"/>
      <c r="AH57" s="123"/>
      <c r="AI57" s="123"/>
      <c r="AJ57" s="123"/>
      <c r="AK57" s="123"/>
      <c r="AL57" s="123"/>
      <c r="AM57" s="123"/>
      <c r="AN57" s="123"/>
      <c r="AO57" s="123"/>
      <c r="AP57" s="123"/>
      <c r="AQ57" s="123"/>
      <c r="AR57" s="123"/>
      <c r="AS57" s="123"/>
      <c r="AT57" s="123"/>
      <c r="AU57" s="123"/>
      <c r="AV57" s="123"/>
      <c r="AW57" s="123"/>
      <c r="AX57" s="123"/>
      <c r="AY57" s="123"/>
      <c r="AZ57" s="123"/>
      <c r="BA57" s="123"/>
      <c r="BB57" s="123"/>
      <c r="BC57" s="123"/>
      <c r="BD57" s="123"/>
      <c r="BE57" s="123"/>
      <c r="BF57" s="123"/>
      <c r="BG57" s="123"/>
      <c r="BH57" s="123"/>
      <c r="BI57" s="123"/>
      <c r="BJ57" s="123"/>
      <c r="BK57" s="123"/>
      <c r="BL57" s="123"/>
      <c r="BM57" s="123"/>
      <c r="BN57" s="123"/>
      <c r="BO57" s="123"/>
      <c r="BP57" s="123"/>
      <c r="BQ57" s="123"/>
      <c r="BR57" s="123"/>
      <c r="BS57" s="123"/>
      <c r="BT57" s="123"/>
      <c r="BU57" s="123"/>
      <c r="BV57" s="123"/>
      <c r="BW57" s="123"/>
      <c r="BX57" s="123"/>
      <c r="BY57" s="123"/>
      <c r="BZ57" s="123"/>
      <c r="CA57" s="123"/>
      <c r="CB57" s="123"/>
      <c r="CC57" s="123"/>
      <c r="CD57" s="123"/>
      <c r="CE57" s="123"/>
      <c r="CF57" s="123"/>
      <c r="CG57" s="123"/>
      <c r="CH57" s="123"/>
      <c r="CI57" s="123"/>
      <c r="CJ57" s="123"/>
      <c r="CK57" s="123"/>
      <c r="CL57" s="123"/>
      <c r="CM57" s="123"/>
      <c r="CN57" s="123"/>
      <c r="CO57" s="123"/>
      <c r="CP57" s="123"/>
      <c r="CQ57" s="123"/>
      <c r="CR57" s="123"/>
      <c r="CS57" s="123"/>
      <c r="CT57" s="123"/>
      <c r="CU57" s="123"/>
      <c r="CV57" s="123"/>
      <c r="CW57" s="123"/>
      <c r="CX57" s="123"/>
      <c r="CY57" s="123"/>
      <c r="CZ57" s="123"/>
      <c r="DA57" s="123"/>
      <c r="DB57" s="123"/>
      <c r="DC57" s="123"/>
      <c r="DD57" s="123"/>
      <c r="DE57" s="123"/>
      <c r="DF57" s="123"/>
      <c r="DG57" s="123"/>
      <c r="DH57" s="123"/>
      <c r="DI57" s="123"/>
      <c r="DJ57" s="123"/>
      <c r="DK57" s="123"/>
      <c r="DL57" s="123"/>
      <c r="DM57" s="123"/>
      <c r="DN57" s="123"/>
      <c r="DO57" s="123"/>
      <c r="DP57" s="123"/>
      <c r="DQ57" s="123"/>
      <c r="DR57" s="123"/>
      <c r="DS57" s="123"/>
      <c r="DT57" s="123"/>
      <c r="DU57" s="123"/>
      <c r="DV57" s="123"/>
      <c r="DW57" s="123"/>
      <c r="DX57" s="123"/>
      <c r="DY57" s="123"/>
      <c r="DZ57" s="123"/>
      <c r="EA57" s="123"/>
      <c r="EB57" s="123"/>
      <c r="EC57" s="123"/>
      <c r="ED57" s="123"/>
      <c r="EE57" s="123"/>
      <c r="EF57" s="123"/>
      <c r="EG57" s="123"/>
      <c r="EH57" s="123"/>
      <c r="EI57" s="123"/>
      <c r="EJ57" s="123"/>
      <c r="EK57" s="123"/>
      <c r="EL57" s="123"/>
      <c r="EM57" s="123"/>
      <c r="EN57" s="123"/>
      <c r="EO57" s="123"/>
      <c r="EP57" s="123"/>
      <c r="EQ57" s="123"/>
      <c r="ER57" s="123"/>
      <c r="ES57" s="123"/>
      <c r="ET57" s="123"/>
      <c r="EU57" s="123"/>
      <c r="EV57" s="123"/>
      <c r="EW57" s="123"/>
      <c r="EX57" s="123"/>
      <c r="EY57" s="123"/>
      <c r="EZ57" s="123"/>
      <c r="FA57" s="123"/>
      <c r="FB57" s="123"/>
      <c r="FC57" s="123"/>
      <c r="FD57" s="123"/>
      <c r="FE57" s="123"/>
      <c r="FF57" s="123"/>
      <c r="FG57" s="123"/>
      <c r="FH57" s="123"/>
      <c r="FI57" s="123"/>
      <c r="FJ57" s="123"/>
      <c r="FK57" s="123"/>
      <c r="FL57" s="123"/>
      <c r="FM57" s="123"/>
      <c r="FN57" s="123"/>
      <c r="FO57" s="123"/>
      <c r="FP57" s="123"/>
      <c r="FQ57" s="123"/>
      <c r="FR57" s="123"/>
      <c r="FS57" s="123"/>
      <c r="FT57" s="123"/>
      <c r="FU57" s="123"/>
      <c r="FV57" s="123"/>
      <c r="FW57" s="123"/>
      <c r="FX57" s="123"/>
      <c r="FY57" s="123"/>
      <c r="FZ57" s="123"/>
      <c r="GA57" s="123"/>
      <c r="GB57" s="123"/>
      <c r="GC57" s="123"/>
      <c r="GD57" s="123"/>
      <c r="GE57" s="123"/>
      <c r="GF57" s="123"/>
      <c r="GG57" s="123"/>
      <c r="GH57" s="123"/>
      <c r="GI57" s="123"/>
      <c r="GJ57" s="123"/>
      <c r="GK57" s="123"/>
      <c r="GL57" s="123"/>
      <c r="GM57" s="123"/>
      <c r="GN57" s="123"/>
      <c r="GO57" s="123"/>
      <c r="GP57" s="123"/>
      <c r="GQ57" s="123"/>
      <c r="GR57" s="123"/>
      <c r="GS57" s="123"/>
      <c r="GT57" s="123"/>
      <c r="GU57" s="123"/>
      <c r="GV57" s="123"/>
      <c r="GW57" s="123"/>
      <c r="GX57" s="123"/>
      <c r="GY57" s="123"/>
      <c r="GZ57" s="123"/>
      <c r="HA57" s="123"/>
      <c r="HB57" s="123"/>
      <c r="HC57" s="123"/>
      <c r="HD57" s="123"/>
      <c r="HE57" s="123"/>
      <c r="HF57" s="123"/>
      <c r="HG57" s="123"/>
      <c r="HH57" s="123"/>
      <c r="HI57" s="123"/>
      <c r="HJ57" s="123"/>
      <c r="HK57" s="123"/>
      <c r="HL57" s="123"/>
      <c r="HM57" s="123"/>
      <c r="HN57" s="123"/>
      <c r="HO57" s="123"/>
      <c r="HP57" s="123"/>
      <c r="HQ57" s="123"/>
      <c r="HR57" s="123"/>
      <c r="HS57" s="123"/>
      <c r="HT57" s="123"/>
      <c r="HU57" s="123"/>
      <c r="HV57" s="123"/>
      <c r="HW57" s="123"/>
      <c r="HX57" s="123"/>
      <c r="HY57" s="123"/>
      <c r="HZ57" s="123"/>
      <c r="IA57" s="123"/>
      <c r="IB57" s="123"/>
      <c r="IC57" s="123"/>
      <c r="ID57" s="123"/>
      <c r="IE57" s="123"/>
      <c r="IF57" s="123"/>
      <c r="IG57" s="123"/>
      <c r="IH57" s="123"/>
      <c r="II57" s="123"/>
      <c r="IJ57" s="123"/>
      <c r="IK57" s="123"/>
      <c r="IL57" s="123"/>
      <c r="IM57" s="123"/>
      <c r="IN57" s="123"/>
      <c r="IO57" s="123"/>
      <c r="IP57" s="123"/>
      <c r="IQ57" s="123"/>
      <c r="IR57" s="123"/>
      <c r="IS57" s="123"/>
      <c r="IT57" s="123"/>
      <c r="IU57" s="123"/>
      <c r="IV57" s="123"/>
      <c r="IW57" s="123"/>
      <c r="IX57" s="123"/>
      <c r="IY57" s="123"/>
      <c r="IZ57" s="123"/>
      <c r="JA57" s="123"/>
      <c r="JB57" s="123"/>
      <c r="JC57" s="123"/>
      <c r="JD57" s="123"/>
      <c r="JE57" s="123"/>
      <c r="JF57" s="123"/>
      <c r="JG57" s="123"/>
      <c r="JH57" s="123"/>
      <c r="JI57" s="123"/>
      <c r="JJ57" s="123"/>
      <c r="JK57" s="123"/>
      <c r="JL57" s="123"/>
      <c r="JM57" s="123"/>
      <c r="JN57" s="123"/>
      <c r="JO57" s="123"/>
      <c r="JP57" s="123"/>
      <c r="JQ57" s="123"/>
      <c r="JR57" s="123"/>
      <c r="JS57" s="123"/>
      <c r="JT57" s="123"/>
      <c r="JU57" s="123"/>
      <c r="JV57" s="123"/>
      <c r="JW57" s="123"/>
      <c r="JX57" s="123"/>
      <c r="JY57" s="123"/>
      <c r="JZ57" s="123"/>
      <c r="KA57" s="123"/>
      <c r="KB57" s="123"/>
      <c r="KC57" s="123"/>
      <c r="KD57" s="123"/>
      <c r="KE57" s="123"/>
      <c r="KF57" s="123"/>
      <c r="KG57" s="123"/>
      <c r="KH57" s="123"/>
      <c r="KI57" s="123"/>
      <c r="KJ57" s="123"/>
      <c r="KK57" s="123"/>
      <c r="KL57" s="123"/>
      <c r="KM57" s="123"/>
      <c r="KN57" s="123"/>
      <c r="KO57" s="123"/>
      <c r="KP57" s="123"/>
      <c r="KQ57" s="123"/>
      <c r="KR57" s="123"/>
      <c r="KS57" s="123"/>
      <c r="KT57" s="123"/>
      <c r="KU57" s="123"/>
      <c r="KV57" s="123"/>
      <c r="KW57" s="123"/>
      <c r="KX57" s="123"/>
      <c r="KY57" s="123"/>
      <c r="KZ57" s="123"/>
      <c r="LA57" s="123"/>
      <c r="LB57" s="123"/>
      <c r="LC57" s="123"/>
      <c r="LD57" s="123"/>
      <c r="LE57" s="123"/>
      <c r="LF57" s="123"/>
      <c r="LG57" s="123"/>
      <c r="LH57" s="123"/>
      <c r="LI57" s="123"/>
      <c r="LJ57" s="123"/>
      <c r="LK57" s="123"/>
      <c r="LL57" s="123"/>
      <c r="LM57" s="123"/>
      <c r="LN57" s="123"/>
      <c r="LO57" s="123"/>
      <c r="LP57" s="123"/>
      <c r="LQ57" s="123"/>
      <c r="LR57" s="123"/>
      <c r="LS57" s="123"/>
      <c r="LT57" s="123"/>
      <c r="LU57" s="123"/>
      <c r="LV57" s="123"/>
      <c r="LW57" s="123"/>
      <c r="LX57" s="123"/>
      <c r="LY57" s="123"/>
      <c r="LZ57" s="123"/>
      <c r="MA57" s="123"/>
      <c r="MB57" s="123"/>
      <c r="MC57" s="123"/>
      <c r="MD57" s="123"/>
      <c r="ME57" s="123"/>
      <c r="MF57" s="123"/>
      <c r="MG57" s="123"/>
      <c r="MH57" s="123"/>
      <c r="MI57" s="123"/>
      <c r="MJ57" s="123"/>
      <c r="MK57" s="123"/>
      <c r="ML57" s="123"/>
      <c r="MM57" s="123"/>
      <c r="MN57" s="123"/>
      <c r="MO57" s="123"/>
      <c r="MP57" s="123"/>
      <c r="MQ57" s="123"/>
      <c r="MR57" s="123"/>
      <c r="MS57" s="123"/>
      <c r="MT57" s="123"/>
      <c r="MU57" s="123"/>
      <c r="MV57" s="123"/>
      <c r="MW57" s="123"/>
      <c r="MX57" s="123"/>
      <c r="MY57" s="123"/>
      <c r="MZ57" s="123"/>
      <c r="NA57" s="123"/>
      <c r="NB57" s="123"/>
      <c r="NC57" s="123"/>
      <c r="ND57" s="123"/>
      <c r="NE57" s="123"/>
      <c r="NF57" s="123"/>
      <c r="NG57" s="123"/>
      <c r="NH57" s="123"/>
      <c r="NI57" s="123"/>
      <c r="NJ57" s="123"/>
      <c r="NK57" s="123"/>
      <c r="NL57" s="123"/>
      <c r="NM57" s="123"/>
      <c r="NN57" s="123"/>
      <c r="NO57" s="123"/>
      <c r="NP57" s="123"/>
      <c r="NQ57" s="123"/>
      <c r="NR57" s="123"/>
      <c r="NS57" s="123"/>
      <c r="NT57" s="123"/>
      <c r="NU57" s="123"/>
      <c r="NV57" s="123"/>
      <c r="NW57" s="123"/>
      <c r="NX57" s="123"/>
      <c r="NY57" s="123"/>
    </row>
    <row r="58" spans="1:389" s="122" customFormat="1" ht="12" hidden="1">
      <c r="A58" s="136"/>
      <c r="B58" s="137"/>
      <c r="C58" s="110">
        <v>2</v>
      </c>
      <c r="D58" s="111" t="str">
        <f t="shared" si="377"/>
        <v>2.28</v>
      </c>
      <c r="E58" s="113" t="s">
        <v>331</v>
      </c>
      <c r="F58" s="113"/>
      <c r="G58" s="113"/>
      <c r="H58" s="114" t="str">
        <f>D57</f>
        <v>2.27</v>
      </c>
      <c r="I58" s="114" t="str">
        <f>D42</f>
        <v>2.12</v>
      </c>
      <c r="J58" s="114" t="str">
        <f>D41</f>
        <v>2.11</v>
      </c>
      <c r="K58" s="115"/>
      <c r="L58" s="115">
        <v>43423</v>
      </c>
      <c r="M58" s="124"/>
      <c r="N58" s="124"/>
      <c r="O58" s="125"/>
      <c r="P58" s="129"/>
      <c r="Q58" s="118" t="e">
        <f ca="1">IF(K58&lt;&gt;"",K58,IF(OR(H58&lt;&gt;"",I58&lt;&gt;"",J58&lt;&gt;""),WORKDAY.INTL(MAX(IFERROR(INDEX(R:R,MATCH(H58,D:D,0)),0),IFERROR(INDEX(R:R,MATCH(I58,D:D,0)),0),IFERROR(INDEX(R:R,MATCH(J58,D:D,0)),0)),1,weekend,holidays),IF(L58&lt;&gt;"",IF(M58&lt;&gt;"",WORKDAY.INTL(L58,-(MAX(M58,1)-1),weekend,holidays),L58-(MAX(N58,1)-1))," - ")))</f>
        <v>#VALUE!</v>
      </c>
      <c r="R58" s="118">
        <f t="shared" si="376"/>
        <v>43423</v>
      </c>
      <c r="S58" s="119"/>
      <c r="T58" s="119"/>
      <c r="U58" s="120"/>
      <c r="V58" s="119"/>
      <c r="W58" s="121"/>
      <c r="X58" s="121"/>
      <c r="Z58" s="123"/>
      <c r="AA58" s="123"/>
      <c r="AB58" s="123"/>
      <c r="AC58" s="123"/>
      <c r="AD58" s="123"/>
      <c r="AE58" s="123"/>
      <c r="AF58" s="123"/>
      <c r="AG58" s="123"/>
      <c r="AH58" s="123"/>
      <c r="AI58" s="123"/>
      <c r="AJ58" s="123"/>
      <c r="AK58" s="123"/>
      <c r="AL58" s="123"/>
      <c r="AM58" s="123"/>
      <c r="AN58" s="123"/>
      <c r="AO58" s="123"/>
      <c r="AP58" s="123"/>
      <c r="AQ58" s="123"/>
      <c r="AR58" s="123"/>
      <c r="AS58" s="123"/>
      <c r="AT58" s="123"/>
      <c r="AU58" s="123"/>
      <c r="AV58" s="123"/>
      <c r="AW58" s="123"/>
      <c r="AX58" s="123"/>
      <c r="AY58" s="123"/>
      <c r="AZ58" s="123"/>
      <c r="BA58" s="123"/>
      <c r="BB58" s="123"/>
      <c r="BC58" s="123"/>
      <c r="BD58" s="123"/>
      <c r="BE58" s="123"/>
      <c r="BF58" s="123"/>
      <c r="BG58" s="123"/>
      <c r="BH58" s="123"/>
      <c r="BI58" s="123"/>
      <c r="BJ58" s="123"/>
      <c r="BK58" s="123"/>
      <c r="BL58" s="123"/>
      <c r="BM58" s="123"/>
      <c r="BN58" s="123"/>
      <c r="BO58" s="123"/>
      <c r="BP58" s="123"/>
      <c r="BQ58" s="123"/>
      <c r="BR58" s="123"/>
      <c r="BS58" s="123"/>
      <c r="BT58" s="123"/>
      <c r="BU58" s="123"/>
      <c r="BV58" s="123"/>
      <c r="BW58" s="123"/>
      <c r="BX58" s="123"/>
      <c r="BY58" s="123"/>
      <c r="BZ58" s="123"/>
      <c r="CA58" s="123"/>
      <c r="CB58" s="123"/>
      <c r="CC58" s="123"/>
      <c r="CD58" s="123"/>
      <c r="CE58" s="123"/>
      <c r="CF58" s="123"/>
      <c r="CG58" s="123"/>
      <c r="CH58" s="123"/>
      <c r="CI58" s="123"/>
      <c r="CJ58" s="123"/>
      <c r="CK58" s="123"/>
      <c r="CL58" s="123"/>
      <c r="CM58" s="123"/>
      <c r="CN58" s="123"/>
      <c r="CO58" s="123"/>
      <c r="CP58" s="123"/>
      <c r="CQ58" s="123"/>
      <c r="CR58" s="123"/>
      <c r="CS58" s="123"/>
      <c r="CT58" s="123"/>
      <c r="CU58" s="123"/>
      <c r="CV58" s="123"/>
      <c r="CW58" s="123"/>
      <c r="CX58" s="123"/>
      <c r="CY58" s="123"/>
      <c r="CZ58" s="123"/>
      <c r="DA58" s="123"/>
      <c r="DB58" s="123"/>
      <c r="DC58" s="123"/>
      <c r="DD58" s="123"/>
      <c r="DE58" s="123"/>
      <c r="DF58" s="123"/>
      <c r="DG58" s="123"/>
      <c r="DH58" s="123"/>
      <c r="DI58" s="123"/>
      <c r="DJ58" s="123"/>
      <c r="DK58" s="123"/>
      <c r="DL58" s="123"/>
      <c r="DM58" s="123"/>
      <c r="DN58" s="123"/>
      <c r="DO58" s="123"/>
      <c r="DP58" s="123"/>
      <c r="DQ58" s="123"/>
      <c r="DR58" s="123"/>
      <c r="DS58" s="123"/>
      <c r="DT58" s="123"/>
      <c r="DU58" s="123"/>
      <c r="DV58" s="123"/>
      <c r="DW58" s="123"/>
      <c r="DX58" s="123"/>
      <c r="DY58" s="123"/>
      <c r="DZ58" s="123"/>
      <c r="EA58" s="123"/>
      <c r="EB58" s="123"/>
      <c r="EC58" s="123"/>
      <c r="ED58" s="123"/>
      <c r="EE58" s="123"/>
      <c r="EF58" s="123"/>
      <c r="EG58" s="123"/>
      <c r="EH58" s="123"/>
      <c r="EI58" s="123"/>
      <c r="EJ58" s="123"/>
      <c r="EK58" s="123"/>
      <c r="EL58" s="123"/>
      <c r="EM58" s="123"/>
      <c r="EN58" s="123"/>
      <c r="EO58" s="123"/>
      <c r="EP58" s="123"/>
      <c r="EQ58" s="123"/>
      <c r="ER58" s="123"/>
      <c r="ES58" s="123"/>
      <c r="ET58" s="123"/>
      <c r="EU58" s="123"/>
      <c r="EV58" s="123"/>
      <c r="EW58" s="123"/>
      <c r="EX58" s="123"/>
      <c r="EY58" s="123"/>
      <c r="EZ58" s="123"/>
      <c r="FA58" s="123"/>
      <c r="FB58" s="123"/>
      <c r="FC58" s="123"/>
      <c r="FD58" s="123"/>
      <c r="FE58" s="123"/>
      <c r="FF58" s="123"/>
      <c r="FG58" s="123"/>
      <c r="FH58" s="123"/>
      <c r="FI58" s="123"/>
      <c r="FJ58" s="123"/>
      <c r="FK58" s="123"/>
      <c r="FL58" s="123"/>
      <c r="FM58" s="123"/>
      <c r="FN58" s="123"/>
      <c r="FO58" s="123"/>
      <c r="FP58" s="123"/>
      <c r="FQ58" s="123"/>
      <c r="FR58" s="123"/>
      <c r="FS58" s="123"/>
      <c r="FT58" s="123"/>
      <c r="FU58" s="123"/>
      <c r="FV58" s="123"/>
      <c r="FW58" s="123"/>
      <c r="FX58" s="123"/>
      <c r="FY58" s="123"/>
      <c r="FZ58" s="123"/>
      <c r="GA58" s="123"/>
      <c r="GB58" s="123"/>
      <c r="GC58" s="123"/>
      <c r="GD58" s="123"/>
      <c r="GE58" s="123"/>
      <c r="GF58" s="123"/>
      <c r="GG58" s="123"/>
      <c r="GH58" s="123"/>
      <c r="GI58" s="123"/>
      <c r="GJ58" s="123"/>
      <c r="GK58" s="123"/>
      <c r="GL58" s="123"/>
      <c r="GM58" s="123"/>
      <c r="GN58" s="123"/>
      <c r="GO58" s="123"/>
      <c r="GP58" s="123"/>
      <c r="GQ58" s="123"/>
      <c r="GR58" s="123"/>
      <c r="GS58" s="123"/>
      <c r="GT58" s="123"/>
      <c r="GU58" s="123"/>
      <c r="GV58" s="123"/>
      <c r="GW58" s="123"/>
      <c r="GX58" s="123"/>
      <c r="GY58" s="123"/>
      <c r="GZ58" s="123"/>
      <c r="HA58" s="123"/>
      <c r="HB58" s="123"/>
      <c r="HC58" s="123"/>
      <c r="HD58" s="123"/>
      <c r="HE58" s="123"/>
      <c r="HF58" s="123"/>
      <c r="HG58" s="123"/>
      <c r="HH58" s="123"/>
      <c r="HI58" s="123"/>
      <c r="HJ58" s="123"/>
      <c r="HK58" s="123"/>
      <c r="HL58" s="123"/>
      <c r="HM58" s="123"/>
      <c r="HN58" s="123"/>
      <c r="HO58" s="123"/>
      <c r="HP58" s="123"/>
      <c r="HQ58" s="123"/>
      <c r="HR58" s="123"/>
      <c r="HS58" s="123"/>
      <c r="HT58" s="123"/>
      <c r="HU58" s="123"/>
      <c r="HV58" s="123"/>
      <c r="HW58" s="123"/>
      <c r="HX58" s="123"/>
      <c r="HY58" s="123"/>
      <c r="HZ58" s="123"/>
      <c r="IA58" s="123"/>
      <c r="IB58" s="123"/>
      <c r="IC58" s="123"/>
      <c r="ID58" s="123"/>
      <c r="IE58" s="123"/>
      <c r="IF58" s="123"/>
      <c r="IG58" s="123"/>
      <c r="IH58" s="123"/>
      <c r="II58" s="123"/>
      <c r="IJ58" s="123"/>
      <c r="IK58" s="123"/>
      <c r="IL58" s="123"/>
      <c r="IM58" s="123"/>
      <c r="IN58" s="123"/>
      <c r="IO58" s="123"/>
      <c r="IP58" s="123"/>
      <c r="IQ58" s="123"/>
      <c r="IR58" s="123"/>
      <c r="IS58" s="123"/>
      <c r="IT58" s="123"/>
      <c r="IU58" s="123"/>
      <c r="IV58" s="123"/>
      <c r="IW58" s="123"/>
      <c r="IX58" s="123"/>
      <c r="IY58" s="123"/>
      <c r="IZ58" s="123"/>
      <c r="JA58" s="123"/>
      <c r="JB58" s="123"/>
      <c r="JC58" s="123"/>
      <c r="JD58" s="123"/>
      <c r="JE58" s="123"/>
      <c r="JF58" s="123"/>
      <c r="JG58" s="123"/>
      <c r="JH58" s="123"/>
      <c r="JI58" s="123"/>
      <c r="JJ58" s="123"/>
      <c r="JK58" s="123"/>
      <c r="JL58" s="123"/>
      <c r="JM58" s="123"/>
      <c r="JN58" s="123"/>
      <c r="JO58" s="123"/>
      <c r="JP58" s="123"/>
      <c r="JQ58" s="123"/>
      <c r="JR58" s="123"/>
      <c r="JS58" s="123"/>
      <c r="JT58" s="123"/>
      <c r="JU58" s="123"/>
      <c r="JV58" s="123"/>
      <c r="JW58" s="123"/>
      <c r="JX58" s="123"/>
      <c r="JY58" s="123"/>
      <c r="JZ58" s="123"/>
      <c r="KA58" s="123"/>
      <c r="KB58" s="123"/>
      <c r="KC58" s="123"/>
      <c r="KD58" s="123"/>
      <c r="KE58" s="123"/>
      <c r="KF58" s="123"/>
      <c r="KG58" s="123"/>
      <c r="KH58" s="123"/>
      <c r="KI58" s="123"/>
      <c r="KJ58" s="123"/>
      <c r="KK58" s="123"/>
      <c r="KL58" s="123"/>
      <c r="KM58" s="123"/>
      <c r="KN58" s="123"/>
      <c r="KO58" s="123"/>
      <c r="KP58" s="123"/>
      <c r="KQ58" s="123"/>
      <c r="KR58" s="123"/>
      <c r="KS58" s="123"/>
      <c r="KT58" s="123"/>
      <c r="KU58" s="123"/>
      <c r="KV58" s="123"/>
      <c r="KW58" s="123"/>
      <c r="KX58" s="123"/>
      <c r="KY58" s="123"/>
      <c r="KZ58" s="123"/>
      <c r="LA58" s="123"/>
      <c r="LB58" s="123"/>
      <c r="LC58" s="123"/>
      <c r="LD58" s="123"/>
      <c r="LE58" s="123"/>
      <c r="LF58" s="123"/>
      <c r="LG58" s="123"/>
      <c r="LH58" s="123"/>
      <c r="LI58" s="123"/>
      <c r="LJ58" s="123"/>
      <c r="LK58" s="123"/>
      <c r="LL58" s="123"/>
      <c r="LM58" s="123"/>
      <c r="LN58" s="123"/>
      <c r="LO58" s="123"/>
      <c r="LP58" s="123"/>
      <c r="LQ58" s="123"/>
      <c r="LR58" s="123"/>
      <c r="LS58" s="123"/>
      <c r="LT58" s="123"/>
      <c r="LU58" s="123"/>
      <c r="LV58" s="123"/>
      <c r="LW58" s="123"/>
      <c r="LX58" s="123"/>
      <c r="LY58" s="123"/>
      <c r="LZ58" s="123"/>
      <c r="MA58" s="123"/>
      <c r="MB58" s="123"/>
      <c r="MC58" s="123"/>
      <c r="MD58" s="123"/>
      <c r="ME58" s="123"/>
      <c r="MF58" s="123"/>
      <c r="MG58" s="123"/>
      <c r="MH58" s="123"/>
      <c r="MI58" s="123"/>
      <c r="MJ58" s="123"/>
      <c r="MK58" s="123"/>
      <c r="ML58" s="123"/>
      <c r="MM58" s="123"/>
      <c r="MN58" s="123"/>
      <c r="MO58" s="123"/>
      <c r="MP58" s="123"/>
      <c r="MQ58" s="123"/>
      <c r="MR58" s="123"/>
      <c r="MS58" s="123"/>
      <c r="MT58" s="123"/>
      <c r="MU58" s="123"/>
      <c r="MV58" s="123"/>
      <c r="MW58" s="123"/>
      <c r="MX58" s="123"/>
      <c r="MY58" s="123"/>
      <c r="MZ58" s="123"/>
      <c r="NA58" s="123"/>
      <c r="NB58" s="123"/>
      <c r="NC58" s="123"/>
      <c r="ND58" s="123"/>
      <c r="NE58" s="123"/>
      <c r="NF58" s="123"/>
      <c r="NG58" s="123"/>
      <c r="NH58" s="123"/>
      <c r="NI58" s="123"/>
      <c r="NJ58" s="123"/>
      <c r="NK58" s="123"/>
      <c r="NL58" s="123"/>
      <c r="NM58" s="123"/>
      <c r="NN58" s="123"/>
      <c r="NO58" s="123"/>
      <c r="NP58" s="123"/>
      <c r="NQ58" s="123"/>
      <c r="NR58" s="123"/>
      <c r="NS58" s="123"/>
      <c r="NT58" s="123"/>
      <c r="NU58" s="123"/>
      <c r="NV58" s="123"/>
      <c r="NW58" s="123"/>
      <c r="NX58" s="123"/>
      <c r="NY58" s="123"/>
    </row>
    <row r="59" spans="1:389" s="122" customFormat="1" ht="12" hidden="1">
      <c r="A59" s="136"/>
      <c r="B59" s="137"/>
      <c r="C59" s="110">
        <v>2</v>
      </c>
      <c r="D59" s="111" t="str">
        <f t="shared" si="377"/>
        <v>2.29</v>
      </c>
      <c r="E59" s="113" t="s">
        <v>332</v>
      </c>
      <c r="F59" s="113"/>
      <c r="G59" s="113"/>
      <c r="H59" s="114"/>
      <c r="I59" s="114"/>
      <c r="J59" s="114"/>
      <c r="K59" s="115"/>
      <c r="L59" s="115">
        <v>43371</v>
      </c>
      <c r="M59" s="124"/>
      <c r="N59" s="124"/>
      <c r="O59" s="125"/>
      <c r="P59" s="116"/>
      <c r="Q59" s="118">
        <f>IF(K59&lt;&gt;"",K59,IF(OR(H59&lt;&gt;"",I59&lt;&gt;"",J59&lt;&gt;""),WORKDAY.INTL(MAX(IFERROR(INDEX(R:R,MATCH(H59,D:D,0)),0),IFERROR(INDEX(R:R,MATCH(I59,D:D,0)),0),IFERROR(INDEX(R:R,MATCH(J59,D:D,0)),0)),1,weekend,holidays),IF(L59&lt;&gt;"",IF(M59&lt;&gt;"",WORKDAY.INTL(L59,-(MAX(M59,1)-1),weekend,holidays),L59-(MAX(N59,1)-1))," - ")))</f>
        <v>43371</v>
      </c>
      <c r="R59" s="118">
        <f t="shared" si="376"/>
        <v>43371</v>
      </c>
      <c r="S59" s="119"/>
      <c r="T59" s="119"/>
      <c r="U59" s="120"/>
      <c r="V59" s="119"/>
      <c r="W59" s="121"/>
      <c r="X59" s="121"/>
      <c r="Z59" s="123"/>
      <c r="AA59" s="123"/>
      <c r="AB59" s="123"/>
      <c r="AC59" s="123"/>
      <c r="AD59" s="123"/>
      <c r="AE59" s="123"/>
      <c r="AF59" s="123"/>
      <c r="AG59" s="123"/>
      <c r="AH59" s="123"/>
      <c r="AI59" s="123"/>
      <c r="AJ59" s="123"/>
      <c r="AK59" s="123"/>
      <c r="AL59" s="123"/>
      <c r="AM59" s="123"/>
      <c r="AN59" s="123"/>
      <c r="AO59" s="123"/>
      <c r="AP59" s="123"/>
      <c r="AQ59" s="123"/>
      <c r="AR59" s="123"/>
      <c r="AS59" s="123"/>
      <c r="AT59" s="123"/>
      <c r="AU59" s="123"/>
      <c r="AV59" s="123"/>
      <c r="AW59" s="123"/>
      <c r="AX59" s="123"/>
      <c r="AY59" s="123"/>
      <c r="AZ59" s="123"/>
      <c r="BA59" s="123"/>
      <c r="BB59" s="123"/>
      <c r="BC59" s="123"/>
      <c r="BD59" s="123"/>
      <c r="BE59" s="123"/>
      <c r="BF59" s="123"/>
      <c r="BG59" s="123"/>
      <c r="BH59" s="123"/>
      <c r="BI59" s="123"/>
      <c r="BJ59" s="123"/>
      <c r="BK59" s="123"/>
      <c r="BL59" s="123"/>
      <c r="BM59" s="123"/>
      <c r="BN59" s="123"/>
      <c r="BO59" s="123"/>
      <c r="BP59" s="123"/>
      <c r="BQ59" s="123"/>
      <c r="BR59" s="123"/>
      <c r="BS59" s="123"/>
      <c r="BT59" s="123"/>
      <c r="BU59" s="123"/>
      <c r="BV59" s="123"/>
      <c r="BW59" s="123"/>
      <c r="BX59" s="123"/>
      <c r="BY59" s="123"/>
      <c r="BZ59" s="123"/>
      <c r="CA59" s="123"/>
      <c r="CB59" s="123"/>
      <c r="CC59" s="123"/>
      <c r="CD59" s="123"/>
      <c r="CE59" s="123"/>
      <c r="CF59" s="123"/>
      <c r="CG59" s="123"/>
      <c r="CH59" s="123"/>
      <c r="CI59" s="123"/>
      <c r="CJ59" s="123"/>
      <c r="CK59" s="123"/>
      <c r="CL59" s="123"/>
      <c r="CM59" s="123"/>
      <c r="CN59" s="123"/>
      <c r="CO59" s="123"/>
      <c r="CP59" s="123"/>
      <c r="CQ59" s="123"/>
      <c r="CR59" s="123"/>
      <c r="CS59" s="123"/>
      <c r="CT59" s="123"/>
      <c r="CU59" s="123"/>
      <c r="CV59" s="123"/>
      <c r="CW59" s="123"/>
      <c r="CX59" s="123"/>
      <c r="CY59" s="123"/>
      <c r="CZ59" s="123"/>
      <c r="DA59" s="123"/>
      <c r="DB59" s="123"/>
      <c r="DC59" s="123"/>
      <c r="DD59" s="123"/>
      <c r="DE59" s="123"/>
      <c r="DF59" s="123"/>
      <c r="DG59" s="123"/>
      <c r="DH59" s="123"/>
      <c r="DI59" s="123"/>
      <c r="DJ59" s="123"/>
      <c r="DK59" s="123"/>
      <c r="DL59" s="123"/>
      <c r="DM59" s="123"/>
      <c r="DN59" s="123"/>
      <c r="DO59" s="123"/>
      <c r="DP59" s="123"/>
      <c r="DQ59" s="123"/>
      <c r="DR59" s="123"/>
      <c r="DS59" s="123"/>
      <c r="DT59" s="123"/>
      <c r="DU59" s="123"/>
      <c r="DV59" s="123"/>
      <c r="DW59" s="123"/>
      <c r="DX59" s="123"/>
      <c r="DY59" s="123"/>
      <c r="DZ59" s="123"/>
      <c r="EA59" s="123"/>
      <c r="EB59" s="123"/>
      <c r="EC59" s="123"/>
      <c r="ED59" s="123"/>
      <c r="EE59" s="123"/>
      <c r="EF59" s="123"/>
      <c r="EG59" s="123"/>
      <c r="EH59" s="123"/>
      <c r="EI59" s="123"/>
      <c r="EJ59" s="123"/>
      <c r="EK59" s="123"/>
      <c r="EL59" s="123"/>
      <c r="EM59" s="123"/>
      <c r="EN59" s="123"/>
      <c r="EO59" s="123"/>
      <c r="EP59" s="123"/>
      <c r="EQ59" s="123"/>
      <c r="ER59" s="123"/>
      <c r="ES59" s="123"/>
      <c r="ET59" s="123"/>
      <c r="EU59" s="123"/>
      <c r="EV59" s="123"/>
      <c r="EW59" s="123"/>
      <c r="EX59" s="123"/>
      <c r="EY59" s="123"/>
      <c r="EZ59" s="123"/>
      <c r="FA59" s="123"/>
      <c r="FB59" s="123"/>
      <c r="FC59" s="123"/>
      <c r="FD59" s="123"/>
      <c r="FE59" s="123"/>
      <c r="FF59" s="123"/>
      <c r="FG59" s="123"/>
      <c r="FH59" s="123"/>
      <c r="FI59" s="123"/>
      <c r="FJ59" s="123"/>
      <c r="FK59" s="123"/>
      <c r="FL59" s="123"/>
      <c r="FM59" s="123"/>
      <c r="FN59" s="123"/>
      <c r="FO59" s="123"/>
      <c r="FP59" s="123"/>
      <c r="FQ59" s="123"/>
      <c r="FR59" s="123"/>
      <c r="FS59" s="123"/>
      <c r="FT59" s="123"/>
      <c r="FU59" s="123"/>
      <c r="FV59" s="123"/>
      <c r="FW59" s="123"/>
      <c r="FX59" s="123"/>
      <c r="FY59" s="123"/>
      <c r="FZ59" s="123"/>
      <c r="GA59" s="123"/>
      <c r="GB59" s="123"/>
      <c r="GC59" s="123"/>
      <c r="GD59" s="123"/>
      <c r="GE59" s="123"/>
      <c r="GF59" s="123"/>
      <c r="GG59" s="123"/>
      <c r="GH59" s="123"/>
      <c r="GI59" s="123"/>
      <c r="GJ59" s="123"/>
      <c r="GK59" s="123"/>
      <c r="GL59" s="123"/>
      <c r="GM59" s="123"/>
      <c r="GN59" s="123"/>
      <c r="GO59" s="123"/>
      <c r="GP59" s="123"/>
      <c r="GQ59" s="123"/>
      <c r="GR59" s="123"/>
      <c r="GS59" s="123"/>
      <c r="GT59" s="123"/>
      <c r="GU59" s="123"/>
      <c r="GV59" s="123"/>
      <c r="GW59" s="123"/>
      <c r="GX59" s="123"/>
      <c r="GY59" s="123"/>
      <c r="GZ59" s="123"/>
      <c r="HA59" s="123"/>
      <c r="HB59" s="123"/>
      <c r="HC59" s="123"/>
      <c r="HD59" s="123"/>
      <c r="HE59" s="123"/>
      <c r="HF59" s="123"/>
      <c r="HG59" s="123"/>
      <c r="HH59" s="123"/>
      <c r="HI59" s="123"/>
      <c r="HJ59" s="123"/>
      <c r="HK59" s="123"/>
      <c r="HL59" s="123"/>
      <c r="HM59" s="123"/>
      <c r="HN59" s="123"/>
      <c r="HO59" s="123"/>
      <c r="HP59" s="123"/>
      <c r="HQ59" s="123"/>
      <c r="HR59" s="123"/>
      <c r="HS59" s="123"/>
      <c r="HT59" s="123"/>
      <c r="HU59" s="123"/>
      <c r="HV59" s="123"/>
      <c r="HW59" s="123"/>
      <c r="HX59" s="123"/>
      <c r="HY59" s="123"/>
      <c r="HZ59" s="123"/>
      <c r="IA59" s="123"/>
      <c r="IB59" s="123"/>
      <c r="IC59" s="123"/>
      <c r="ID59" s="123"/>
      <c r="IE59" s="123"/>
      <c r="IF59" s="123"/>
      <c r="IG59" s="123"/>
      <c r="IH59" s="123"/>
      <c r="II59" s="123"/>
      <c r="IJ59" s="123"/>
      <c r="IK59" s="123"/>
      <c r="IL59" s="123"/>
      <c r="IM59" s="123"/>
      <c r="IN59" s="123"/>
      <c r="IO59" s="123"/>
      <c r="IP59" s="123"/>
      <c r="IQ59" s="123"/>
      <c r="IR59" s="123"/>
      <c r="IS59" s="123"/>
      <c r="IT59" s="123"/>
      <c r="IU59" s="123"/>
      <c r="IV59" s="123"/>
      <c r="IW59" s="123"/>
      <c r="IX59" s="123"/>
      <c r="IY59" s="123"/>
      <c r="IZ59" s="123"/>
      <c r="JA59" s="123"/>
      <c r="JB59" s="123"/>
      <c r="JC59" s="123"/>
      <c r="JD59" s="123"/>
      <c r="JE59" s="123"/>
      <c r="JF59" s="123"/>
      <c r="JG59" s="123"/>
      <c r="JH59" s="123"/>
      <c r="JI59" s="123"/>
      <c r="JJ59" s="123"/>
      <c r="JK59" s="123"/>
      <c r="JL59" s="123"/>
      <c r="JM59" s="123"/>
      <c r="JN59" s="123"/>
      <c r="JO59" s="123"/>
      <c r="JP59" s="123"/>
      <c r="JQ59" s="123"/>
      <c r="JR59" s="123"/>
      <c r="JS59" s="123"/>
      <c r="JT59" s="123"/>
      <c r="JU59" s="123"/>
      <c r="JV59" s="123"/>
      <c r="JW59" s="123"/>
      <c r="JX59" s="123"/>
      <c r="JY59" s="123"/>
      <c r="JZ59" s="123"/>
      <c r="KA59" s="123"/>
      <c r="KB59" s="123"/>
      <c r="KC59" s="123"/>
      <c r="KD59" s="123"/>
      <c r="KE59" s="123"/>
      <c r="KF59" s="123"/>
      <c r="KG59" s="123"/>
      <c r="KH59" s="123"/>
      <c r="KI59" s="123"/>
      <c r="KJ59" s="123"/>
      <c r="KK59" s="123"/>
      <c r="KL59" s="123"/>
      <c r="KM59" s="123"/>
      <c r="KN59" s="123"/>
      <c r="KO59" s="123"/>
      <c r="KP59" s="123"/>
      <c r="KQ59" s="123"/>
      <c r="KR59" s="123"/>
      <c r="KS59" s="123"/>
      <c r="KT59" s="123"/>
      <c r="KU59" s="123"/>
      <c r="KV59" s="123"/>
      <c r="KW59" s="123"/>
      <c r="KX59" s="123"/>
      <c r="KY59" s="123"/>
      <c r="KZ59" s="123"/>
      <c r="LA59" s="123"/>
      <c r="LB59" s="123"/>
      <c r="LC59" s="123"/>
      <c r="LD59" s="123"/>
      <c r="LE59" s="123"/>
      <c r="LF59" s="123"/>
      <c r="LG59" s="123"/>
      <c r="LH59" s="123"/>
      <c r="LI59" s="123"/>
      <c r="LJ59" s="123"/>
      <c r="LK59" s="123"/>
      <c r="LL59" s="123"/>
      <c r="LM59" s="123"/>
      <c r="LN59" s="123"/>
      <c r="LO59" s="123"/>
      <c r="LP59" s="123"/>
      <c r="LQ59" s="123"/>
      <c r="LR59" s="123"/>
      <c r="LS59" s="123"/>
      <c r="LT59" s="123"/>
      <c r="LU59" s="123"/>
      <c r="LV59" s="123"/>
      <c r="LW59" s="123"/>
      <c r="LX59" s="123"/>
      <c r="LY59" s="123"/>
      <c r="LZ59" s="123"/>
      <c r="MA59" s="123"/>
      <c r="MB59" s="123"/>
      <c r="MC59" s="123"/>
      <c r="MD59" s="123"/>
      <c r="ME59" s="123"/>
      <c r="MF59" s="123"/>
      <c r="MG59" s="123"/>
      <c r="MH59" s="123"/>
      <c r="MI59" s="123"/>
      <c r="MJ59" s="123"/>
      <c r="MK59" s="123"/>
      <c r="ML59" s="123"/>
      <c r="MM59" s="123"/>
      <c r="MN59" s="123"/>
      <c r="MO59" s="123"/>
      <c r="MP59" s="123"/>
      <c r="MQ59" s="123"/>
      <c r="MR59" s="123"/>
      <c r="MS59" s="123"/>
      <c r="MT59" s="123"/>
      <c r="MU59" s="123"/>
      <c r="MV59" s="123"/>
      <c r="MW59" s="123"/>
      <c r="MX59" s="123"/>
      <c r="MY59" s="123"/>
      <c r="MZ59" s="123"/>
      <c r="NA59" s="123"/>
      <c r="NB59" s="123"/>
      <c r="NC59" s="123"/>
      <c r="ND59" s="123"/>
      <c r="NE59" s="123"/>
      <c r="NF59" s="123"/>
      <c r="NG59" s="123"/>
      <c r="NH59" s="123"/>
      <c r="NI59" s="123"/>
      <c r="NJ59" s="123"/>
      <c r="NK59" s="123"/>
      <c r="NL59" s="123"/>
      <c r="NM59" s="123"/>
      <c r="NN59" s="123"/>
      <c r="NO59" s="123"/>
      <c r="NP59" s="123"/>
      <c r="NQ59" s="123"/>
      <c r="NR59" s="123"/>
      <c r="NS59" s="123"/>
      <c r="NT59" s="123"/>
      <c r="NU59" s="123"/>
      <c r="NV59" s="123"/>
      <c r="NW59" s="123"/>
      <c r="NX59" s="123"/>
      <c r="NY59" s="123"/>
    </row>
    <row r="60" spans="1:389" s="122" customFormat="1" ht="12" hidden="1">
      <c r="A60" s="136"/>
      <c r="B60" s="137"/>
      <c r="C60" s="110">
        <v>2</v>
      </c>
      <c r="D60" s="111" t="str">
        <f t="shared" si="377"/>
        <v>2.30</v>
      </c>
      <c r="E60" s="113" t="s">
        <v>333</v>
      </c>
      <c r="F60" s="113"/>
      <c r="G60" s="113"/>
      <c r="H60" s="114"/>
      <c r="I60" s="141"/>
      <c r="J60" s="114"/>
      <c r="K60" s="115"/>
      <c r="L60" s="115">
        <v>43452</v>
      </c>
      <c r="M60" s="124"/>
      <c r="N60" s="124"/>
      <c r="O60" s="125"/>
      <c r="P60" s="129"/>
      <c r="Q60" s="118">
        <f>IF(K60&lt;&gt;"",K60,IF(OR(H60&lt;&gt;"",I60&lt;&gt;"",J60&lt;&gt;""),WORKDAY.INTL(MAX(IFERROR(INDEX(R:R,MATCH(H60,D:D,0)),0),IFERROR(INDEX(R:R,MATCH(I60,D:D,0)),0),IFERROR(INDEX(R:R,MATCH(J60,D:D,0)),0)),1,weekend,holidays),IF(L60&lt;&gt;"",IF(M60&lt;&gt;"",WORKDAY.INTL(L60,-(MAX(M60,1)-1),weekend,holidays),L60-(MAX(N60,1)-1))," - ")))</f>
        <v>43452</v>
      </c>
      <c r="R60" s="118">
        <f t="shared" si="376"/>
        <v>43452</v>
      </c>
      <c r="S60" s="119"/>
      <c r="T60" s="119"/>
      <c r="U60" s="120"/>
      <c r="V60" s="119"/>
      <c r="W60" s="121"/>
      <c r="X60" s="121"/>
      <c r="Z60" s="123"/>
      <c r="AA60" s="123"/>
      <c r="AB60" s="123"/>
      <c r="AC60" s="123"/>
      <c r="AD60" s="123"/>
      <c r="AE60" s="123"/>
      <c r="AF60" s="123"/>
      <c r="AG60" s="123"/>
      <c r="AH60" s="123"/>
      <c r="AI60" s="123"/>
      <c r="AJ60" s="123"/>
      <c r="AK60" s="123"/>
      <c r="AL60" s="123"/>
      <c r="AM60" s="123"/>
      <c r="AN60" s="123"/>
      <c r="AO60" s="123"/>
      <c r="AP60" s="123"/>
      <c r="AQ60" s="123"/>
      <c r="AR60" s="123"/>
      <c r="AS60" s="123"/>
      <c r="AT60" s="123"/>
      <c r="AU60" s="123"/>
      <c r="AV60" s="123"/>
      <c r="AW60" s="123"/>
      <c r="AX60" s="123"/>
      <c r="AY60" s="123"/>
      <c r="AZ60" s="123"/>
      <c r="BA60" s="123"/>
      <c r="BB60" s="123"/>
      <c r="BC60" s="123"/>
      <c r="BD60" s="123"/>
      <c r="BE60" s="123"/>
      <c r="BF60" s="123"/>
      <c r="BG60" s="123"/>
      <c r="BH60" s="123"/>
      <c r="BI60" s="123"/>
      <c r="BJ60" s="123"/>
      <c r="BK60" s="123"/>
      <c r="BL60" s="123"/>
      <c r="BM60" s="123"/>
      <c r="BN60" s="123"/>
      <c r="BO60" s="123"/>
      <c r="BP60" s="123"/>
      <c r="BQ60" s="123"/>
      <c r="BR60" s="123"/>
      <c r="BS60" s="123"/>
      <c r="BT60" s="123"/>
      <c r="BU60" s="123"/>
      <c r="BV60" s="123"/>
      <c r="BW60" s="123"/>
      <c r="BX60" s="123"/>
      <c r="BY60" s="123"/>
      <c r="BZ60" s="123"/>
      <c r="CA60" s="123"/>
      <c r="CB60" s="123"/>
      <c r="CC60" s="123"/>
      <c r="CD60" s="123"/>
      <c r="CE60" s="123"/>
      <c r="CF60" s="123"/>
      <c r="CG60" s="123"/>
      <c r="CH60" s="123"/>
      <c r="CI60" s="123"/>
      <c r="CJ60" s="123"/>
      <c r="CK60" s="123"/>
      <c r="CL60" s="123"/>
      <c r="CM60" s="123"/>
      <c r="CN60" s="123"/>
      <c r="CO60" s="123"/>
      <c r="CP60" s="123"/>
      <c r="CQ60" s="123"/>
      <c r="CR60" s="123"/>
      <c r="CS60" s="123"/>
      <c r="CT60" s="123"/>
      <c r="CU60" s="123"/>
      <c r="CV60" s="123"/>
      <c r="CW60" s="123"/>
      <c r="CX60" s="123"/>
      <c r="CY60" s="123"/>
      <c r="CZ60" s="123"/>
      <c r="DA60" s="123"/>
      <c r="DB60" s="123"/>
      <c r="DC60" s="123"/>
      <c r="DD60" s="123"/>
      <c r="DE60" s="123"/>
      <c r="DF60" s="123"/>
      <c r="DG60" s="123"/>
      <c r="DH60" s="123"/>
      <c r="DI60" s="123"/>
      <c r="DJ60" s="123"/>
      <c r="DK60" s="123"/>
      <c r="DL60" s="123"/>
      <c r="DM60" s="123"/>
      <c r="DN60" s="123"/>
      <c r="DO60" s="123"/>
      <c r="DP60" s="123"/>
      <c r="DQ60" s="123"/>
      <c r="DR60" s="123"/>
      <c r="DS60" s="123"/>
      <c r="DT60" s="123"/>
      <c r="DU60" s="123"/>
      <c r="DV60" s="123"/>
      <c r="DW60" s="123"/>
      <c r="DX60" s="123"/>
      <c r="DY60" s="123"/>
      <c r="DZ60" s="123"/>
      <c r="EA60" s="123"/>
      <c r="EB60" s="123"/>
      <c r="EC60" s="123"/>
      <c r="ED60" s="123"/>
      <c r="EE60" s="123"/>
      <c r="EF60" s="123"/>
      <c r="EG60" s="123"/>
      <c r="EH60" s="123"/>
      <c r="EI60" s="123"/>
      <c r="EJ60" s="123"/>
      <c r="EK60" s="123"/>
      <c r="EL60" s="123"/>
      <c r="EM60" s="123"/>
      <c r="EN60" s="123"/>
      <c r="EO60" s="123"/>
      <c r="EP60" s="123"/>
      <c r="EQ60" s="123"/>
      <c r="ER60" s="123"/>
      <c r="ES60" s="123"/>
      <c r="ET60" s="123"/>
      <c r="EU60" s="123"/>
      <c r="EV60" s="123"/>
      <c r="EW60" s="123"/>
      <c r="EX60" s="123"/>
      <c r="EY60" s="123"/>
      <c r="EZ60" s="123"/>
      <c r="FA60" s="123"/>
      <c r="FB60" s="123"/>
      <c r="FC60" s="123"/>
      <c r="FD60" s="123"/>
      <c r="FE60" s="123"/>
      <c r="FF60" s="123"/>
      <c r="FG60" s="123"/>
      <c r="FH60" s="123"/>
      <c r="FI60" s="123"/>
      <c r="FJ60" s="123"/>
      <c r="FK60" s="123"/>
      <c r="FL60" s="123"/>
      <c r="FM60" s="123"/>
      <c r="FN60" s="123"/>
      <c r="FO60" s="123"/>
      <c r="FP60" s="123"/>
      <c r="FQ60" s="123"/>
      <c r="FR60" s="123"/>
      <c r="FS60" s="123"/>
      <c r="FT60" s="123"/>
      <c r="FU60" s="123"/>
      <c r="FV60" s="123"/>
      <c r="FW60" s="123"/>
      <c r="FX60" s="123"/>
      <c r="FY60" s="123"/>
      <c r="FZ60" s="123"/>
      <c r="GA60" s="123"/>
      <c r="GB60" s="123"/>
      <c r="GC60" s="123"/>
      <c r="GD60" s="123"/>
      <c r="GE60" s="123"/>
      <c r="GF60" s="123"/>
      <c r="GG60" s="123"/>
      <c r="GH60" s="123"/>
      <c r="GI60" s="123"/>
      <c r="GJ60" s="123"/>
      <c r="GK60" s="123"/>
      <c r="GL60" s="123"/>
      <c r="GM60" s="123"/>
      <c r="GN60" s="123"/>
      <c r="GO60" s="123"/>
      <c r="GP60" s="123"/>
      <c r="GQ60" s="123"/>
      <c r="GR60" s="123"/>
      <c r="GS60" s="123"/>
      <c r="GT60" s="123"/>
      <c r="GU60" s="123"/>
      <c r="GV60" s="123"/>
      <c r="GW60" s="123"/>
      <c r="GX60" s="123"/>
      <c r="GY60" s="123"/>
      <c r="GZ60" s="123"/>
      <c r="HA60" s="123"/>
      <c r="HB60" s="123"/>
      <c r="HC60" s="123"/>
      <c r="HD60" s="123"/>
      <c r="HE60" s="123"/>
      <c r="HF60" s="123"/>
      <c r="HG60" s="123"/>
      <c r="HH60" s="123"/>
      <c r="HI60" s="123"/>
      <c r="HJ60" s="123"/>
      <c r="HK60" s="123"/>
      <c r="HL60" s="123"/>
      <c r="HM60" s="123"/>
      <c r="HN60" s="123"/>
      <c r="HO60" s="123"/>
      <c r="HP60" s="123"/>
      <c r="HQ60" s="123"/>
      <c r="HR60" s="123"/>
      <c r="HS60" s="123"/>
      <c r="HT60" s="123"/>
      <c r="HU60" s="123"/>
      <c r="HV60" s="123"/>
      <c r="HW60" s="123"/>
      <c r="HX60" s="123"/>
      <c r="HY60" s="123"/>
      <c r="HZ60" s="123"/>
      <c r="IA60" s="123"/>
      <c r="IB60" s="123"/>
      <c r="IC60" s="123"/>
      <c r="ID60" s="123"/>
      <c r="IE60" s="123"/>
      <c r="IF60" s="123"/>
      <c r="IG60" s="123"/>
      <c r="IH60" s="123"/>
      <c r="II60" s="123"/>
      <c r="IJ60" s="123"/>
      <c r="IK60" s="123"/>
      <c r="IL60" s="123"/>
      <c r="IM60" s="123"/>
      <c r="IN60" s="123"/>
      <c r="IO60" s="123"/>
      <c r="IP60" s="123"/>
      <c r="IQ60" s="123"/>
      <c r="IR60" s="123"/>
      <c r="IS60" s="123"/>
      <c r="IT60" s="123"/>
      <c r="IU60" s="123"/>
      <c r="IV60" s="123"/>
      <c r="IW60" s="123"/>
      <c r="IX60" s="123"/>
      <c r="IY60" s="123"/>
      <c r="IZ60" s="123"/>
      <c r="JA60" s="123"/>
      <c r="JB60" s="123"/>
      <c r="JC60" s="123"/>
      <c r="JD60" s="123"/>
      <c r="JE60" s="123"/>
      <c r="JF60" s="123"/>
      <c r="JG60" s="123"/>
      <c r="JH60" s="123"/>
      <c r="JI60" s="123"/>
      <c r="JJ60" s="123"/>
      <c r="JK60" s="123"/>
      <c r="JL60" s="123"/>
      <c r="JM60" s="123"/>
      <c r="JN60" s="123"/>
      <c r="JO60" s="123"/>
      <c r="JP60" s="123"/>
      <c r="JQ60" s="123"/>
      <c r="JR60" s="123"/>
      <c r="JS60" s="123"/>
      <c r="JT60" s="123"/>
      <c r="JU60" s="123"/>
      <c r="JV60" s="123"/>
      <c r="JW60" s="123"/>
      <c r="JX60" s="123"/>
      <c r="JY60" s="123"/>
      <c r="JZ60" s="123"/>
      <c r="KA60" s="123"/>
      <c r="KB60" s="123"/>
      <c r="KC60" s="123"/>
      <c r="KD60" s="123"/>
      <c r="KE60" s="123"/>
      <c r="KF60" s="123"/>
      <c r="KG60" s="123"/>
      <c r="KH60" s="123"/>
      <c r="KI60" s="123"/>
      <c r="KJ60" s="123"/>
      <c r="KK60" s="123"/>
      <c r="KL60" s="123"/>
      <c r="KM60" s="123"/>
      <c r="KN60" s="123"/>
      <c r="KO60" s="123"/>
      <c r="KP60" s="123"/>
      <c r="KQ60" s="123"/>
      <c r="KR60" s="123"/>
      <c r="KS60" s="123"/>
      <c r="KT60" s="123"/>
      <c r="KU60" s="123"/>
      <c r="KV60" s="123"/>
      <c r="KW60" s="123"/>
      <c r="KX60" s="123"/>
      <c r="KY60" s="123"/>
      <c r="KZ60" s="123"/>
      <c r="LA60" s="123"/>
      <c r="LB60" s="123"/>
      <c r="LC60" s="123"/>
      <c r="LD60" s="123"/>
      <c r="LE60" s="123"/>
      <c r="LF60" s="123"/>
      <c r="LG60" s="123"/>
      <c r="LH60" s="123"/>
      <c r="LI60" s="123"/>
      <c r="LJ60" s="123"/>
      <c r="LK60" s="123"/>
      <c r="LL60" s="123"/>
      <c r="LM60" s="123"/>
      <c r="LN60" s="123"/>
      <c r="LO60" s="123"/>
      <c r="LP60" s="123"/>
      <c r="LQ60" s="123"/>
      <c r="LR60" s="123"/>
      <c r="LS60" s="123"/>
      <c r="LT60" s="123"/>
      <c r="LU60" s="123"/>
      <c r="LV60" s="123"/>
      <c r="LW60" s="123"/>
      <c r="LX60" s="123"/>
      <c r="LY60" s="123"/>
      <c r="LZ60" s="123"/>
      <c r="MA60" s="123"/>
      <c r="MB60" s="123"/>
      <c r="MC60" s="123"/>
      <c r="MD60" s="123"/>
      <c r="ME60" s="123"/>
      <c r="MF60" s="123"/>
      <c r="MG60" s="123"/>
      <c r="MH60" s="123"/>
      <c r="MI60" s="123"/>
      <c r="MJ60" s="123"/>
      <c r="MK60" s="123"/>
      <c r="ML60" s="123"/>
      <c r="MM60" s="123"/>
      <c r="MN60" s="123"/>
      <c r="MO60" s="123"/>
      <c r="MP60" s="123"/>
      <c r="MQ60" s="123"/>
      <c r="MR60" s="123"/>
      <c r="MS60" s="123"/>
      <c r="MT60" s="123"/>
      <c r="MU60" s="123"/>
      <c r="MV60" s="123"/>
      <c r="MW60" s="123"/>
      <c r="MX60" s="123"/>
      <c r="MY60" s="123"/>
      <c r="MZ60" s="123"/>
      <c r="NA60" s="123"/>
      <c r="NB60" s="123"/>
      <c r="NC60" s="123"/>
      <c r="ND60" s="123"/>
      <c r="NE60" s="123"/>
      <c r="NF60" s="123"/>
      <c r="NG60" s="123"/>
      <c r="NH60" s="123"/>
      <c r="NI60" s="123"/>
      <c r="NJ60" s="123"/>
      <c r="NK60" s="123"/>
      <c r="NL60" s="123"/>
      <c r="NM60" s="123"/>
      <c r="NN60" s="123"/>
      <c r="NO60" s="123"/>
      <c r="NP60" s="123"/>
      <c r="NQ60" s="123"/>
      <c r="NR60" s="123"/>
      <c r="NS60" s="123"/>
      <c r="NT60" s="123"/>
      <c r="NU60" s="123"/>
      <c r="NV60" s="123"/>
      <c r="NW60" s="123"/>
      <c r="NX60" s="123"/>
      <c r="NY60" s="123"/>
    </row>
    <row r="61" spans="1:389" s="122" customFormat="1" ht="12" hidden="1">
      <c r="A61" s="136"/>
      <c r="B61" s="137"/>
      <c r="C61" s="110">
        <v>2</v>
      </c>
      <c r="D61" s="111" t="str">
        <f t="shared" si="377"/>
        <v>2.31</v>
      </c>
      <c r="E61" s="113" t="s">
        <v>348</v>
      </c>
      <c r="F61" s="113"/>
      <c r="G61" s="113"/>
      <c r="H61" s="114"/>
      <c r="I61" s="114"/>
      <c r="J61" s="114"/>
      <c r="K61" s="115">
        <v>43560</v>
      </c>
      <c r="L61" s="115"/>
      <c r="M61" s="124"/>
      <c r="N61" s="124"/>
      <c r="O61" s="125"/>
      <c r="P61" s="129"/>
      <c r="Q61" s="118">
        <f>IF(K61&lt;&gt;"",K61,IF(OR(H61&lt;&gt;"",I61&lt;&gt;"",J61&lt;&gt;""),WORKDAY.INTL(MAX(IFERROR(INDEX(R:R,MATCH(H61,D:D,0)),0),IFERROR(INDEX(R:R,MATCH(I61,D:D,0)),0),IFERROR(INDEX(R:R,MATCH(J61,D:D,0)),0)),1,weekend,holidays),IF(L61&lt;&gt;"",IF(M61&lt;&gt;"",WORKDAY.INTL(L61,-(MAX(M61,1)-1),weekend,holidays),L61-(MAX(N61,1)-1))," - ")))</f>
        <v>43560</v>
      </c>
      <c r="R61" s="118">
        <f t="shared" si="376"/>
        <v>43560</v>
      </c>
      <c r="S61" s="119"/>
      <c r="T61" s="119"/>
      <c r="U61" s="120"/>
      <c r="V61" s="119"/>
      <c r="W61" s="121"/>
      <c r="X61" s="121"/>
      <c r="Z61" s="123"/>
      <c r="AA61" s="123"/>
      <c r="AB61" s="123"/>
      <c r="AC61" s="123"/>
      <c r="AD61" s="123"/>
      <c r="AE61" s="123"/>
      <c r="AF61" s="123"/>
      <c r="AG61" s="123"/>
      <c r="AH61" s="123"/>
      <c r="AI61" s="123"/>
      <c r="AJ61" s="123"/>
      <c r="AK61" s="123"/>
      <c r="AL61" s="123"/>
      <c r="AM61" s="123"/>
      <c r="AN61" s="123"/>
      <c r="AO61" s="123"/>
      <c r="AP61" s="123"/>
      <c r="AQ61" s="123"/>
      <c r="AR61" s="123"/>
      <c r="AS61" s="123"/>
      <c r="AT61" s="123"/>
      <c r="AU61" s="123"/>
      <c r="AV61" s="123"/>
      <c r="AW61" s="123"/>
      <c r="AX61" s="123"/>
      <c r="AY61" s="123"/>
      <c r="AZ61" s="123"/>
      <c r="BA61" s="123"/>
      <c r="BB61" s="123"/>
      <c r="BC61" s="123"/>
      <c r="BD61" s="123"/>
      <c r="BE61" s="123"/>
      <c r="BF61" s="123"/>
      <c r="BG61" s="123"/>
      <c r="BH61" s="123"/>
      <c r="BI61" s="123"/>
      <c r="BJ61" s="123"/>
      <c r="BK61" s="123"/>
      <c r="BL61" s="123"/>
      <c r="BM61" s="123"/>
      <c r="BN61" s="123"/>
      <c r="BO61" s="123"/>
      <c r="BP61" s="123"/>
      <c r="BQ61" s="123"/>
      <c r="BR61" s="123"/>
      <c r="BS61" s="123"/>
      <c r="BT61" s="123"/>
      <c r="BU61" s="123"/>
      <c r="BV61" s="123"/>
      <c r="BW61" s="123"/>
      <c r="BX61" s="123"/>
      <c r="BY61" s="123"/>
      <c r="BZ61" s="123"/>
      <c r="CA61" s="123"/>
      <c r="CB61" s="123"/>
      <c r="CC61" s="123"/>
      <c r="CD61" s="123"/>
      <c r="CE61" s="123"/>
      <c r="CF61" s="123"/>
      <c r="CG61" s="123"/>
      <c r="CH61" s="123"/>
      <c r="CI61" s="123"/>
      <c r="CJ61" s="123"/>
      <c r="CK61" s="123"/>
      <c r="CL61" s="123"/>
      <c r="CM61" s="123"/>
      <c r="CN61" s="123"/>
      <c r="CO61" s="123"/>
      <c r="CP61" s="123"/>
      <c r="CQ61" s="123"/>
      <c r="CR61" s="123"/>
      <c r="CS61" s="123"/>
      <c r="CT61" s="123"/>
      <c r="CU61" s="123"/>
      <c r="CV61" s="123"/>
      <c r="CW61" s="123"/>
      <c r="CX61" s="123"/>
      <c r="CY61" s="123"/>
      <c r="CZ61" s="123"/>
      <c r="DA61" s="123"/>
      <c r="DB61" s="123"/>
      <c r="DC61" s="123"/>
      <c r="DD61" s="123"/>
      <c r="DE61" s="123"/>
      <c r="DF61" s="123"/>
      <c r="DG61" s="123"/>
      <c r="DH61" s="123"/>
      <c r="DI61" s="123"/>
      <c r="DJ61" s="123"/>
      <c r="DK61" s="123"/>
      <c r="DL61" s="123"/>
      <c r="DM61" s="123"/>
      <c r="DN61" s="123"/>
      <c r="DO61" s="123"/>
      <c r="DP61" s="123"/>
      <c r="DQ61" s="123"/>
      <c r="DR61" s="123"/>
      <c r="DS61" s="123"/>
      <c r="DT61" s="123"/>
      <c r="DU61" s="123"/>
      <c r="DV61" s="123"/>
      <c r="DW61" s="123"/>
      <c r="DX61" s="123"/>
      <c r="DY61" s="123"/>
      <c r="DZ61" s="123"/>
      <c r="EA61" s="123"/>
      <c r="EB61" s="123"/>
      <c r="EC61" s="123"/>
      <c r="ED61" s="123"/>
      <c r="EE61" s="123"/>
      <c r="EF61" s="123"/>
      <c r="EG61" s="123"/>
      <c r="EH61" s="123"/>
      <c r="EI61" s="123"/>
      <c r="EJ61" s="123"/>
      <c r="EK61" s="123"/>
      <c r="EL61" s="123"/>
      <c r="EM61" s="123"/>
      <c r="EN61" s="123"/>
      <c r="EO61" s="123"/>
      <c r="EP61" s="123"/>
      <c r="EQ61" s="123"/>
      <c r="ER61" s="123"/>
      <c r="ES61" s="123"/>
      <c r="ET61" s="123"/>
      <c r="EU61" s="123"/>
      <c r="EV61" s="123"/>
      <c r="EW61" s="123"/>
      <c r="EX61" s="123"/>
      <c r="EY61" s="123"/>
      <c r="EZ61" s="123"/>
      <c r="FA61" s="123"/>
      <c r="FB61" s="123"/>
      <c r="FC61" s="123"/>
      <c r="FD61" s="123"/>
      <c r="FE61" s="123"/>
      <c r="FF61" s="123"/>
      <c r="FG61" s="123"/>
      <c r="FH61" s="123"/>
      <c r="FI61" s="123"/>
      <c r="FJ61" s="123"/>
      <c r="FK61" s="123"/>
      <c r="FL61" s="123"/>
      <c r="FM61" s="123"/>
      <c r="FN61" s="123"/>
      <c r="FO61" s="123"/>
      <c r="FP61" s="123"/>
      <c r="FQ61" s="123"/>
      <c r="FR61" s="123"/>
      <c r="FS61" s="123"/>
      <c r="FT61" s="123"/>
      <c r="FU61" s="123"/>
      <c r="FV61" s="123"/>
      <c r="FW61" s="123"/>
      <c r="FX61" s="123"/>
      <c r="FY61" s="123"/>
      <c r="FZ61" s="123"/>
      <c r="GA61" s="123"/>
      <c r="GB61" s="123"/>
      <c r="GC61" s="123"/>
      <c r="GD61" s="123"/>
      <c r="GE61" s="123"/>
      <c r="GF61" s="123"/>
      <c r="GG61" s="123"/>
      <c r="GH61" s="123"/>
      <c r="GI61" s="123"/>
      <c r="GJ61" s="123"/>
      <c r="GK61" s="123"/>
      <c r="GL61" s="123"/>
      <c r="GM61" s="123"/>
      <c r="GN61" s="123"/>
      <c r="GO61" s="123"/>
      <c r="GP61" s="123"/>
      <c r="GQ61" s="123"/>
      <c r="GR61" s="123"/>
      <c r="GS61" s="123"/>
      <c r="GT61" s="123"/>
      <c r="GU61" s="123"/>
      <c r="GV61" s="123"/>
      <c r="GW61" s="123"/>
      <c r="GX61" s="123"/>
      <c r="GY61" s="123"/>
      <c r="GZ61" s="123"/>
      <c r="HA61" s="123"/>
      <c r="HB61" s="123"/>
      <c r="HC61" s="123"/>
      <c r="HD61" s="123"/>
      <c r="HE61" s="123"/>
      <c r="HF61" s="123"/>
      <c r="HG61" s="123"/>
      <c r="HH61" s="123"/>
      <c r="HI61" s="123"/>
      <c r="HJ61" s="123"/>
      <c r="HK61" s="123"/>
      <c r="HL61" s="123"/>
      <c r="HM61" s="123"/>
      <c r="HN61" s="123"/>
      <c r="HO61" s="123"/>
      <c r="HP61" s="123"/>
      <c r="HQ61" s="123"/>
      <c r="HR61" s="123"/>
      <c r="HS61" s="123"/>
      <c r="HT61" s="123"/>
      <c r="HU61" s="123"/>
      <c r="HV61" s="123"/>
      <c r="HW61" s="123"/>
      <c r="HX61" s="123"/>
      <c r="HY61" s="123"/>
      <c r="HZ61" s="123"/>
      <c r="IA61" s="123"/>
      <c r="IB61" s="123"/>
      <c r="IC61" s="123"/>
      <c r="ID61" s="123"/>
      <c r="IE61" s="123"/>
      <c r="IF61" s="123"/>
      <c r="IG61" s="123"/>
      <c r="IH61" s="123"/>
      <c r="II61" s="123"/>
      <c r="IJ61" s="123"/>
      <c r="IK61" s="123"/>
      <c r="IL61" s="123"/>
      <c r="IM61" s="123"/>
      <c r="IN61" s="123"/>
      <c r="IO61" s="123"/>
      <c r="IP61" s="123"/>
      <c r="IQ61" s="123"/>
      <c r="IR61" s="123"/>
      <c r="IS61" s="123"/>
      <c r="IT61" s="123"/>
      <c r="IU61" s="123"/>
      <c r="IV61" s="123"/>
      <c r="IW61" s="123"/>
      <c r="IX61" s="123"/>
      <c r="IY61" s="123"/>
      <c r="IZ61" s="123"/>
      <c r="JA61" s="123"/>
      <c r="JB61" s="123"/>
      <c r="JC61" s="123"/>
      <c r="JD61" s="123"/>
      <c r="JE61" s="123"/>
      <c r="JF61" s="123"/>
      <c r="JG61" s="123"/>
      <c r="JH61" s="123"/>
      <c r="JI61" s="123"/>
      <c r="JJ61" s="123"/>
      <c r="JK61" s="123"/>
      <c r="JL61" s="123"/>
      <c r="JM61" s="123"/>
      <c r="JN61" s="123"/>
      <c r="JO61" s="123"/>
      <c r="JP61" s="123"/>
      <c r="JQ61" s="123"/>
      <c r="JR61" s="123"/>
      <c r="JS61" s="123"/>
      <c r="JT61" s="123"/>
      <c r="JU61" s="123"/>
      <c r="JV61" s="123"/>
      <c r="JW61" s="123"/>
      <c r="JX61" s="123"/>
      <c r="JY61" s="123"/>
      <c r="JZ61" s="123"/>
      <c r="KA61" s="123"/>
      <c r="KB61" s="123"/>
      <c r="KC61" s="123"/>
      <c r="KD61" s="123"/>
      <c r="KE61" s="123"/>
      <c r="KF61" s="123"/>
      <c r="KG61" s="123"/>
      <c r="KH61" s="123"/>
      <c r="KI61" s="123"/>
      <c r="KJ61" s="123"/>
      <c r="KK61" s="123"/>
      <c r="KL61" s="123"/>
      <c r="KM61" s="123"/>
      <c r="KN61" s="123"/>
      <c r="KO61" s="123"/>
      <c r="KP61" s="123"/>
      <c r="KQ61" s="123"/>
      <c r="KR61" s="123"/>
      <c r="KS61" s="123"/>
      <c r="KT61" s="123"/>
      <c r="KU61" s="123"/>
      <c r="KV61" s="123"/>
      <c r="KW61" s="123"/>
      <c r="KX61" s="123"/>
      <c r="KY61" s="123"/>
      <c r="KZ61" s="123"/>
      <c r="LA61" s="123"/>
      <c r="LB61" s="123"/>
      <c r="LC61" s="123"/>
      <c r="LD61" s="123"/>
      <c r="LE61" s="123"/>
      <c r="LF61" s="123"/>
      <c r="LG61" s="123"/>
      <c r="LH61" s="123"/>
      <c r="LI61" s="123"/>
      <c r="LJ61" s="123"/>
      <c r="LK61" s="123"/>
      <c r="LL61" s="123"/>
      <c r="LM61" s="123"/>
      <c r="LN61" s="123"/>
      <c r="LO61" s="123"/>
      <c r="LP61" s="123"/>
      <c r="LQ61" s="123"/>
      <c r="LR61" s="123"/>
      <c r="LS61" s="123"/>
      <c r="LT61" s="123"/>
      <c r="LU61" s="123"/>
      <c r="LV61" s="123"/>
      <c r="LW61" s="123"/>
      <c r="LX61" s="123"/>
      <c r="LY61" s="123"/>
      <c r="LZ61" s="123"/>
      <c r="MA61" s="123"/>
      <c r="MB61" s="123"/>
      <c r="MC61" s="123"/>
      <c r="MD61" s="123"/>
      <c r="ME61" s="123"/>
      <c r="MF61" s="123"/>
      <c r="MG61" s="123"/>
      <c r="MH61" s="123"/>
      <c r="MI61" s="123"/>
      <c r="MJ61" s="123"/>
      <c r="MK61" s="123"/>
      <c r="ML61" s="123"/>
      <c r="MM61" s="123"/>
      <c r="MN61" s="123"/>
      <c r="MO61" s="123"/>
      <c r="MP61" s="123"/>
      <c r="MQ61" s="123"/>
      <c r="MR61" s="123"/>
      <c r="MS61" s="123"/>
      <c r="MT61" s="123"/>
      <c r="MU61" s="123"/>
      <c r="MV61" s="123"/>
      <c r="MW61" s="123"/>
      <c r="MX61" s="123"/>
      <c r="MY61" s="123"/>
      <c r="MZ61" s="123"/>
      <c r="NA61" s="123"/>
      <c r="NB61" s="123"/>
      <c r="NC61" s="123"/>
      <c r="ND61" s="123"/>
      <c r="NE61" s="123"/>
      <c r="NF61" s="123"/>
      <c r="NG61" s="123"/>
      <c r="NH61" s="123"/>
      <c r="NI61" s="123"/>
      <c r="NJ61" s="123"/>
      <c r="NK61" s="123"/>
      <c r="NL61" s="123"/>
      <c r="NM61" s="123"/>
      <c r="NN61" s="123"/>
      <c r="NO61" s="123"/>
      <c r="NP61" s="123"/>
      <c r="NQ61" s="123"/>
      <c r="NR61" s="123"/>
      <c r="NS61" s="123"/>
      <c r="NT61" s="123"/>
      <c r="NU61" s="123"/>
      <c r="NV61" s="123"/>
      <c r="NW61" s="123"/>
      <c r="NX61" s="123"/>
      <c r="NY61" s="123"/>
    </row>
    <row r="62" spans="1:389" s="122" customFormat="1" ht="12" hidden="1">
      <c r="A62" s="136"/>
      <c r="B62" s="137"/>
      <c r="C62" s="110">
        <v>2</v>
      </c>
      <c r="D62" s="111" t="str">
        <f t="shared" si="377"/>
        <v>2.32</v>
      </c>
      <c r="E62" s="113" t="s">
        <v>334</v>
      </c>
      <c r="F62" s="113"/>
      <c r="G62" s="113"/>
      <c r="H62" s="114"/>
      <c r="I62" s="114"/>
      <c r="J62" s="114"/>
      <c r="K62" s="115"/>
      <c r="L62" s="115"/>
      <c r="M62" s="124"/>
      <c r="N62" s="124"/>
      <c r="O62" s="125"/>
      <c r="P62" s="116"/>
      <c r="Q62" s="118" t="str">
        <f>IF(K62&lt;&gt;"",K62,IF(OR(H62&lt;&gt;"",I62&lt;&gt;"",J62&lt;&gt;""),WORKDAY.INTL(MAX(IFERROR(INDEX(R:R,MATCH(H62,D:D,0)),0),IFERROR(INDEX(R:R,MATCH(I62,D:D,0)),0),IFERROR(INDEX(R:R,MATCH(J62,D:D,0)),0)),1,weekend,holidays),IF(L62&lt;&gt;"",IF(M62&lt;&gt;"",WORKDAY.INTL(L62,-(MAX(M62,1)-1),weekend,holidays),L62-(MAX(N62,1)-1))," - ")))</f>
        <v xml:space="preserve"> - </v>
      </c>
      <c r="R62" s="118" t="str">
        <f t="shared" si="376"/>
        <v xml:space="preserve"> - </v>
      </c>
      <c r="S62" s="119"/>
      <c r="T62" s="119"/>
      <c r="U62" s="120"/>
      <c r="V62" s="119"/>
      <c r="W62" s="121"/>
      <c r="X62" s="121"/>
      <c r="Z62" s="123"/>
      <c r="AA62" s="123"/>
      <c r="AB62" s="123"/>
      <c r="AC62" s="123"/>
      <c r="AD62" s="123"/>
      <c r="AE62" s="123"/>
      <c r="AF62" s="123"/>
      <c r="AG62" s="123"/>
      <c r="AH62" s="123"/>
      <c r="AI62" s="123"/>
      <c r="AJ62" s="123"/>
      <c r="AK62" s="123"/>
      <c r="AL62" s="123"/>
      <c r="AM62" s="123"/>
      <c r="AN62" s="123"/>
      <c r="AO62" s="123"/>
      <c r="AP62" s="123"/>
      <c r="AQ62" s="123"/>
      <c r="AR62" s="123"/>
      <c r="AS62" s="123"/>
      <c r="AT62" s="123"/>
      <c r="AU62" s="123"/>
      <c r="AV62" s="123"/>
      <c r="AW62" s="123"/>
      <c r="AX62" s="123"/>
      <c r="AY62" s="123"/>
      <c r="AZ62" s="123"/>
      <c r="BA62" s="123"/>
      <c r="BB62" s="123"/>
      <c r="BC62" s="123"/>
      <c r="BD62" s="123"/>
      <c r="BE62" s="123"/>
      <c r="BF62" s="123"/>
      <c r="BG62" s="123"/>
      <c r="BH62" s="123"/>
      <c r="BI62" s="123"/>
      <c r="BJ62" s="123"/>
      <c r="BK62" s="123"/>
      <c r="BL62" s="123"/>
      <c r="BM62" s="123"/>
      <c r="BN62" s="123"/>
      <c r="BO62" s="123"/>
      <c r="BP62" s="123"/>
      <c r="BQ62" s="123"/>
      <c r="BR62" s="123"/>
      <c r="BS62" s="123"/>
      <c r="BT62" s="123"/>
      <c r="BU62" s="123"/>
      <c r="BV62" s="123"/>
      <c r="BW62" s="123"/>
      <c r="BX62" s="123"/>
      <c r="BY62" s="123"/>
      <c r="BZ62" s="123"/>
      <c r="CA62" s="123"/>
      <c r="CB62" s="123"/>
      <c r="CC62" s="123"/>
      <c r="CD62" s="123"/>
      <c r="CE62" s="123"/>
      <c r="CF62" s="123"/>
      <c r="CG62" s="123"/>
      <c r="CH62" s="123"/>
      <c r="CI62" s="123"/>
      <c r="CJ62" s="123"/>
      <c r="CK62" s="123"/>
      <c r="CL62" s="123"/>
      <c r="CM62" s="123"/>
      <c r="CN62" s="123"/>
      <c r="CO62" s="123"/>
      <c r="CP62" s="123"/>
      <c r="CQ62" s="123"/>
      <c r="CR62" s="123"/>
      <c r="CS62" s="123"/>
      <c r="CT62" s="123"/>
      <c r="CU62" s="123"/>
      <c r="CV62" s="123"/>
      <c r="CW62" s="123"/>
      <c r="CX62" s="123"/>
      <c r="CY62" s="123"/>
      <c r="CZ62" s="123"/>
      <c r="DA62" s="123"/>
      <c r="DB62" s="123"/>
      <c r="DC62" s="123"/>
      <c r="DD62" s="123"/>
      <c r="DE62" s="123"/>
      <c r="DF62" s="123"/>
      <c r="DG62" s="123"/>
      <c r="DH62" s="123"/>
      <c r="DI62" s="123"/>
      <c r="DJ62" s="123"/>
      <c r="DK62" s="123"/>
      <c r="DL62" s="123"/>
      <c r="DM62" s="123"/>
      <c r="DN62" s="123"/>
      <c r="DO62" s="123"/>
      <c r="DP62" s="123"/>
      <c r="DQ62" s="123"/>
      <c r="DR62" s="123"/>
      <c r="DS62" s="123"/>
      <c r="DT62" s="123"/>
      <c r="DU62" s="123"/>
      <c r="DV62" s="123"/>
      <c r="DW62" s="123"/>
      <c r="DX62" s="123"/>
      <c r="DY62" s="123"/>
      <c r="DZ62" s="123"/>
      <c r="EA62" s="123"/>
      <c r="EB62" s="123"/>
      <c r="EC62" s="123"/>
      <c r="ED62" s="123"/>
      <c r="EE62" s="123"/>
      <c r="EF62" s="123"/>
      <c r="EG62" s="123"/>
      <c r="EH62" s="123"/>
      <c r="EI62" s="123"/>
      <c r="EJ62" s="123"/>
      <c r="EK62" s="123"/>
      <c r="EL62" s="123"/>
      <c r="EM62" s="123"/>
      <c r="EN62" s="123"/>
      <c r="EO62" s="123"/>
      <c r="EP62" s="123"/>
      <c r="EQ62" s="123"/>
      <c r="ER62" s="123"/>
      <c r="ES62" s="123"/>
      <c r="ET62" s="123"/>
      <c r="EU62" s="123"/>
      <c r="EV62" s="123"/>
      <c r="EW62" s="123"/>
      <c r="EX62" s="123"/>
      <c r="EY62" s="123"/>
      <c r="EZ62" s="123"/>
      <c r="FA62" s="123"/>
      <c r="FB62" s="123"/>
      <c r="FC62" s="123"/>
      <c r="FD62" s="123"/>
      <c r="FE62" s="123"/>
      <c r="FF62" s="123"/>
      <c r="FG62" s="123"/>
      <c r="FH62" s="123"/>
      <c r="FI62" s="123"/>
      <c r="FJ62" s="123"/>
      <c r="FK62" s="123"/>
      <c r="FL62" s="123"/>
      <c r="FM62" s="123"/>
      <c r="FN62" s="123"/>
      <c r="FO62" s="123"/>
      <c r="FP62" s="123"/>
      <c r="FQ62" s="123"/>
      <c r="FR62" s="123"/>
      <c r="FS62" s="123"/>
      <c r="FT62" s="123"/>
      <c r="FU62" s="123"/>
      <c r="FV62" s="123"/>
      <c r="FW62" s="123"/>
      <c r="FX62" s="123"/>
      <c r="FY62" s="123"/>
      <c r="FZ62" s="123"/>
      <c r="GA62" s="123"/>
      <c r="GB62" s="123"/>
      <c r="GC62" s="123"/>
      <c r="GD62" s="123"/>
      <c r="GE62" s="123"/>
      <c r="GF62" s="123"/>
      <c r="GG62" s="123"/>
      <c r="GH62" s="123"/>
      <c r="GI62" s="123"/>
      <c r="GJ62" s="123"/>
      <c r="GK62" s="123"/>
      <c r="GL62" s="123"/>
      <c r="GM62" s="123"/>
      <c r="GN62" s="123"/>
      <c r="GO62" s="123"/>
      <c r="GP62" s="123"/>
      <c r="GQ62" s="123"/>
      <c r="GR62" s="123"/>
      <c r="GS62" s="123"/>
      <c r="GT62" s="123"/>
      <c r="GU62" s="123"/>
      <c r="GV62" s="123"/>
      <c r="GW62" s="123"/>
      <c r="GX62" s="123"/>
      <c r="GY62" s="123"/>
      <c r="GZ62" s="123"/>
      <c r="HA62" s="123"/>
      <c r="HB62" s="123"/>
      <c r="HC62" s="123"/>
      <c r="HD62" s="123"/>
      <c r="HE62" s="123"/>
      <c r="HF62" s="123"/>
      <c r="HG62" s="123"/>
      <c r="HH62" s="123"/>
      <c r="HI62" s="123"/>
      <c r="HJ62" s="123"/>
      <c r="HK62" s="123"/>
      <c r="HL62" s="123"/>
      <c r="HM62" s="123"/>
      <c r="HN62" s="123"/>
      <c r="HO62" s="123"/>
      <c r="HP62" s="123"/>
      <c r="HQ62" s="123"/>
      <c r="HR62" s="123"/>
      <c r="HS62" s="123"/>
      <c r="HT62" s="123"/>
      <c r="HU62" s="123"/>
      <c r="HV62" s="123"/>
      <c r="HW62" s="123"/>
      <c r="HX62" s="123"/>
      <c r="HY62" s="123"/>
      <c r="HZ62" s="123"/>
      <c r="IA62" s="123"/>
      <c r="IB62" s="123"/>
      <c r="IC62" s="123"/>
      <c r="ID62" s="123"/>
      <c r="IE62" s="123"/>
      <c r="IF62" s="123"/>
      <c r="IG62" s="123"/>
      <c r="IH62" s="123"/>
      <c r="II62" s="123"/>
      <c r="IJ62" s="123"/>
      <c r="IK62" s="123"/>
      <c r="IL62" s="123"/>
      <c r="IM62" s="123"/>
      <c r="IN62" s="123"/>
      <c r="IO62" s="123"/>
      <c r="IP62" s="123"/>
      <c r="IQ62" s="123"/>
      <c r="IR62" s="123"/>
      <c r="IS62" s="123"/>
      <c r="IT62" s="123"/>
      <c r="IU62" s="123"/>
      <c r="IV62" s="123"/>
      <c r="IW62" s="123"/>
      <c r="IX62" s="123"/>
      <c r="IY62" s="123"/>
      <c r="IZ62" s="123"/>
      <c r="JA62" s="123"/>
      <c r="JB62" s="123"/>
      <c r="JC62" s="123"/>
      <c r="JD62" s="123"/>
      <c r="JE62" s="123"/>
      <c r="JF62" s="123"/>
      <c r="JG62" s="123"/>
      <c r="JH62" s="123"/>
      <c r="JI62" s="123"/>
      <c r="JJ62" s="123"/>
      <c r="JK62" s="123"/>
      <c r="JL62" s="123"/>
      <c r="JM62" s="123"/>
      <c r="JN62" s="123"/>
      <c r="JO62" s="123"/>
      <c r="JP62" s="123"/>
      <c r="JQ62" s="123"/>
      <c r="JR62" s="123"/>
      <c r="JS62" s="123"/>
      <c r="JT62" s="123"/>
      <c r="JU62" s="123"/>
      <c r="JV62" s="123"/>
      <c r="JW62" s="123"/>
      <c r="JX62" s="123"/>
      <c r="JY62" s="123"/>
      <c r="JZ62" s="123"/>
      <c r="KA62" s="123"/>
      <c r="KB62" s="123"/>
      <c r="KC62" s="123"/>
      <c r="KD62" s="123"/>
      <c r="KE62" s="123"/>
      <c r="KF62" s="123"/>
      <c r="KG62" s="123"/>
      <c r="KH62" s="123"/>
      <c r="KI62" s="123"/>
      <c r="KJ62" s="123"/>
      <c r="KK62" s="123"/>
      <c r="KL62" s="123"/>
      <c r="KM62" s="123"/>
      <c r="KN62" s="123"/>
      <c r="KO62" s="123"/>
      <c r="KP62" s="123"/>
      <c r="KQ62" s="123"/>
      <c r="KR62" s="123"/>
      <c r="KS62" s="123"/>
      <c r="KT62" s="123"/>
      <c r="KU62" s="123"/>
      <c r="KV62" s="123"/>
      <c r="KW62" s="123"/>
      <c r="KX62" s="123"/>
      <c r="KY62" s="123"/>
      <c r="KZ62" s="123"/>
      <c r="LA62" s="123"/>
      <c r="LB62" s="123"/>
      <c r="LC62" s="123"/>
      <c r="LD62" s="123"/>
      <c r="LE62" s="123"/>
      <c r="LF62" s="123"/>
      <c r="LG62" s="123"/>
      <c r="LH62" s="123"/>
      <c r="LI62" s="123"/>
      <c r="LJ62" s="123"/>
      <c r="LK62" s="123"/>
      <c r="LL62" s="123"/>
      <c r="LM62" s="123"/>
      <c r="LN62" s="123"/>
      <c r="LO62" s="123"/>
      <c r="LP62" s="123"/>
      <c r="LQ62" s="123"/>
      <c r="LR62" s="123"/>
      <c r="LS62" s="123"/>
      <c r="LT62" s="123"/>
      <c r="LU62" s="123"/>
      <c r="LV62" s="123"/>
      <c r="LW62" s="123"/>
      <c r="LX62" s="123"/>
      <c r="LY62" s="123"/>
      <c r="LZ62" s="123"/>
      <c r="MA62" s="123"/>
      <c r="MB62" s="123"/>
      <c r="MC62" s="123"/>
      <c r="MD62" s="123"/>
      <c r="ME62" s="123"/>
      <c r="MF62" s="123"/>
      <c r="MG62" s="123"/>
      <c r="MH62" s="123"/>
      <c r="MI62" s="123"/>
      <c r="MJ62" s="123"/>
      <c r="MK62" s="123"/>
      <c r="ML62" s="123"/>
      <c r="MM62" s="123"/>
      <c r="MN62" s="123"/>
      <c r="MO62" s="123"/>
      <c r="MP62" s="123"/>
      <c r="MQ62" s="123"/>
      <c r="MR62" s="123"/>
      <c r="MS62" s="123"/>
      <c r="MT62" s="123"/>
      <c r="MU62" s="123"/>
      <c r="MV62" s="123"/>
      <c r="MW62" s="123"/>
      <c r="MX62" s="123"/>
      <c r="MY62" s="123"/>
      <c r="MZ62" s="123"/>
      <c r="NA62" s="123"/>
      <c r="NB62" s="123"/>
      <c r="NC62" s="123"/>
      <c r="ND62" s="123"/>
      <c r="NE62" s="123"/>
      <c r="NF62" s="123"/>
      <c r="NG62" s="123"/>
      <c r="NH62" s="123"/>
      <c r="NI62" s="123"/>
      <c r="NJ62" s="123"/>
      <c r="NK62" s="123"/>
      <c r="NL62" s="123"/>
      <c r="NM62" s="123"/>
      <c r="NN62" s="123"/>
      <c r="NO62" s="123"/>
      <c r="NP62" s="123"/>
      <c r="NQ62" s="123"/>
      <c r="NR62" s="123"/>
      <c r="NS62" s="123"/>
      <c r="NT62" s="123"/>
      <c r="NU62" s="123"/>
      <c r="NV62" s="123"/>
      <c r="NW62" s="123"/>
      <c r="NX62" s="123"/>
      <c r="NY62" s="123"/>
    </row>
    <row r="63" spans="1:389" s="122" customFormat="1" ht="12" hidden="1">
      <c r="A63" s="136"/>
      <c r="B63" s="137"/>
      <c r="C63" s="110">
        <v>2</v>
      </c>
      <c r="D63" s="111" t="str">
        <f t="shared" si="377"/>
        <v>2.33</v>
      </c>
      <c r="E63" s="113" t="s">
        <v>335</v>
      </c>
      <c r="F63" s="113"/>
      <c r="G63" s="113"/>
      <c r="H63" s="114" t="str">
        <f>D58</f>
        <v>2.28</v>
      </c>
      <c r="I63" s="114"/>
      <c r="J63" s="114"/>
      <c r="K63" s="115"/>
      <c r="L63" s="115"/>
      <c r="M63" s="124"/>
      <c r="N63" s="124"/>
      <c r="O63" s="125"/>
      <c r="P63" s="116"/>
      <c r="Q63" s="118">
        <f ca="1">IF(K63&lt;&gt;"",K63,IF(OR(H63&lt;&gt;"",I63&lt;&gt;"",J63&lt;&gt;""),WORKDAY.INTL(MAX(IFERROR(INDEX(R:R,MATCH(H63,D:D,0)),0),IFERROR(INDEX(R:R,MATCH(I63,D:D,0)),0),IFERROR(INDEX(R:R,MATCH(J63,D:D,0)),0)),1,weekend,holidays),IF(L63&lt;&gt;"",IF(M63&lt;&gt;"",WORKDAY.INTL(L63,-(MAX(M63,1)-1),weekend,holidays),L63-(MAX(N63,1)-1))," - ")))</f>
        <v>43424</v>
      </c>
      <c r="R63" s="118">
        <f t="shared" ca="1" si="376"/>
        <v>43424</v>
      </c>
      <c r="S63" s="119"/>
      <c r="T63" s="119"/>
      <c r="U63" s="120"/>
      <c r="V63" s="119"/>
      <c r="W63" s="121"/>
      <c r="X63" s="121"/>
      <c r="Z63" s="123"/>
      <c r="AA63" s="123"/>
      <c r="AB63" s="123"/>
      <c r="AC63" s="123"/>
      <c r="AD63" s="123"/>
      <c r="AE63" s="123"/>
      <c r="AF63" s="123"/>
      <c r="AG63" s="123"/>
      <c r="AH63" s="123"/>
      <c r="AI63" s="123"/>
      <c r="AJ63" s="123"/>
      <c r="AK63" s="123"/>
      <c r="AL63" s="123"/>
      <c r="AM63" s="123"/>
      <c r="AN63" s="123"/>
      <c r="AO63" s="123"/>
      <c r="AP63" s="123"/>
      <c r="AQ63" s="123"/>
      <c r="AR63" s="123"/>
      <c r="AS63" s="123"/>
      <c r="AT63" s="123"/>
      <c r="AU63" s="123"/>
      <c r="AV63" s="123"/>
      <c r="AW63" s="123"/>
      <c r="AX63" s="123"/>
      <c r="AY63" s="123"/>
      <c r="AZ63" s="123"/>
      <c r="BA63" s="123"/>
      <c r="BB63" s="123"/>
      <c r="BC63" s="123"/>
      <c r="BD63" s="123"/>
      <c r="BE63" s="123"/>
      <c r="BF63" s="123"/>
      <c r="BG63" s="123"/>
      <c r="BH63" s="123"/>
      <c r="BI63" s="123"/>
      <c r="BJ63" s="123"/>
      <c r="BK63" s="123"/>
      <c r="BL63" s="123"/>
      <c r="BM63" s="123"/>
      <c r="BN63" s="123"/>
      <c r="BO63" s="123"/>
      <c r="BP63" s="123"/>
      <c r="BQ63" s="123"/>
      <c r="BR63" s="123"/>
      <c r="BS63" s="123"/>
      <c r="BT63" s="123"/>
      <c r="BU63" s="123"/>
      <c r="BV63" s="123"/>
      <c r="BW63" s="123"/>
      <c r="BX63" s="123"/>
      <c r="BY63" s="123"/>
      <c r="BZ63" s="123"/>
      <c r="CA63" s="123"/>
      <c r="CB63" s="123"/>
      <c r="CC63" s="123"/>
      <c r="CD63" s="123"/>
      <c r="CE63" s="123"/>
      <c r="CF63" s="123"/>
      <c r="CG63" s="123"/>
      <c r="CH63" s="123"/>
      <c r="CI63" s="123"/>
      <c r="CJ63" s="123"/>
      <c r="CK63" s="123"/>
      <c r="CL63" s="123"/>
      <c r="CM63" s="123"/>
      <c r="CN63" s="123"/>
      <c r="CO63" s="123"/>
      <c r="CP63" s="123"/>
      <c r="CQ63" s="123"/>
      <c r="CR63" s="123"/>
      <c r="CS63" s="123"/>
      <c r="CT63" s="123"/>
      <c r="CU63" s="123"/>
      <c r="CV63" s="123"/>
      <c r="CW63" s="123"/>
      <c r="CX63" s="123"/>
      <c r="CY63" s="123"/>
      <c r="CZ63" s="123"/>
      <c r="DA63" s="123"/>
      <c r="DB63" s="123"/>
      <c r="DC63" s="123"/>
      <c r="DD63" s="123"/>
      <c r="DE63" s="123"/>
      <c r="DF63" s="123"/>
      <c r="DG63" s="123"/>
      <c r="DH63" s="123"/>
      <c r="DI63" s="123"/>
      <c r="DJ63" s="123"/>
      <c r="DK63" s="123"/>
      <c r="DL63" s="123"/>
      <c r="DM63" s="123"/>
      <c r="DN63" s="123"/>
      <c r="DO63" s="123"/>
      <c r="DP63" s="123"/>
      <c r="DQ63" s="123"/>
      <c r="DR63" s="123"/>
      <c r="DS63" s="123"/>
      <c r="DT63" s="123"/>
      <c r="DU63" s="123"/>
      <c r="DV63" s="123"/>
      <c r="DW63" s="123"/>
      <c r="DX63" s="123"/>
      <c r="DY63" s="123"/>
      <c r="DZ63" s="123"/>
      <c r="EA63" s="123"/>
      <c r="EB63" s="123"/>
      <c r="EC63" s="123"/>
      <c r="ED63" s="123"/>
      <c r="EE63" s="123"/>
      <c r="EF63" s="123"/>
      <c r="EG63" s="123"/>
      <c r="EH63" s="123"/>
      <c r="EI63" s="123"/>
      <c r="EJ63" s="123"/>
      <c r="EK63" s="123"/>
      <c r="EL63" s="123"/>
      <c r="EM63" s="123"/>
      <c r="EN63" s="123"/>
      <c r="EO63" s="123"/>
      <c r="EP63" s="123"/>
      <c r="EQ63" s="123"/>
      <c r="ER63" s="123"/>
      <c r="ES63" s="123"/>
      <c r="ET63" s="123"/>
      <c r="EU63" s="123"/>
      <c r="EV63" s="123"/>
      <c r="EW63" s="123"/>
      <c r="EX63" s="123"/>
      <c r="EY63" s="123"/>
      <c r="EZ63" s="123"/>
      <c r="FA63" s="123"/>
      <c r="FB63" s="123"/>
      <c r="FC63" s="123"/>
      <c r="FD63" s="123"/>
      <c r="FE63" s="123"/>
      <c r="FF63" s="123"/>
      <c r="FG63" s="123"/>
      <c r="FH63" s="123"/>
      <c r="FI63" s="123"/>
      <c r="FJ63" s="123"/>
      <c r="FK63" s="123"/>
      <c r="FL63" s="123"/>
      <c r="FM63" s="123"/>
      <c r="FN63" s="123"/>
      <c r="FO63" s="123"/>
      <c r="FP63" s="123"/>
      <c r="FQ63" s="123"/>
      <c r="FR63" s="123"/>
      <c r="FS63" s="123"/>
      <c r="FT63" s="123"/>
      <c r="FU63" s="123"/>
      <c r="FV63" s="123"/>
      <c r="FW63" s="123"/>
      <c r="FX63" s="123"/>
      <c r="FY63" s="123"/>
      <c r="FZ63" s="123"/>
      <c r="GA63" s="123"/>
      <c r="GB63" s="123"/>
      <c r="GC63" s="123"/>
      <c r="GD63" s="123"/>
      <c r="GE63" s="123"/>
      <c r="GF63" s="123"/>
      <c r="GG63" s="123"/>
      <c r="GH63" s="123"/>
      <c r="GI63" s="123"/>
      <c r="GJ63" s="123"/>
      <c r="GK63" s="123"/>
      <c r="GL63" s="123"/>
      <c r="GM63" s="123"/>
      <c r="GN63" s="123"/>
      <c r="GO63" s="123"/>
      <c r="GP63" s="123"/>
      <c r="GQ63" s="123"/>
      <c r="GR63" s="123"/>
      <c r="GS63" s="123"/>
      <c r="GT63" s="123"/>
      <c r="GU63" s="123"/>
      <c r="GV63" s="123"/>
      <c r="GW63" s="123"/>
      <c r="GX63" s="123"/>
      <c r="GY63" s="123"/>
      <c r="GZ63" s="123"/>
      <c r="HA63" s="123"/>
      <c r="HB63" s="123"/>
      <c r="HC63" s="123"/>
      <c r="HD63" s="123"/>
      <c r="HE63" s="123"/>
      <c r="HF63" s="123"/>
      <c r="HG63" s="123"/>
      <c r="HH63" s="123"/>
      <c r="HI63" s="123"/>
      <c r="HJ63" s="123"/>
      <c r="HK63" s="123"/>
      <c r="HL63" s="123"/>
      <c r="HM63" s="123"/>
      <c r="HN63" s="123"/>
      <c r="HO63" s="123"/>
      <c r="HP63" s="123"/>
      <c r="HQ63" s="123"/>
      <c r="HR63" s="123"/>
      <c r="HS63" s="123"/>
      <c r="HT63" s="123"/>
      <c r="HU63" s="123"/>
      <c r="HV63" s="123"/>
      <c r="HW63" s="123"/>
      <c r="HX63" s="123"/>
      <c r="HY63" s="123"/>
      <c r="HZ63" s="123"/>
      <c r="IA63" s="123"/>
      <c r="IB63" s="123"/>
      <c r="IC63" s="123"/>
      <c r="ID63" s="123"/>
      <c r="IE63" s="123"/>
      <c r="IF63" s="123"/>
      <c r="IG63" s="123"/>
      <c r="IH63" s="123"/>
      <c r="II63" s="123"/>
      <c r="IJ63" s="123"/>
      <c r="IK63" s="123"/>
      <c r="IL63" s="123"/>
      <c r="IM63" s="123"/>
      <c r="IN63" s="123"/>
      <c r="IO63" s="123"/>
      <c r="IP63" s="123"/>
      <c r="IQ63" s="123"/>
      <c r="IR63" s="123"/>
      <c r="IS63" s="123"/>
      <c r="IT63" s="123"/>
      <c r="IU63" s="123"/>
      <c r="IV63" s="123"/>
      <c r="IW63" s="123"/>
      <c r="IX63" s="123"/>
      <c r="IY63" s="123"/>
      <c r="IZ63" s="123"/>
      <c r="JA63" s="123"/>
      <c r="JB63" s="123"/>
      <c r="JC63" s="123"/>
      <c r="JD63" s="123"/>
      <c r="JE63" s="123"/>
      <c r="JF63" s="123"/>
      <c r="JG63" s="123"/>
      <c r="JH63" s="123"/>
      <c r="JI63" s="123"/>
      <c r="JJ63" s="123"/>
      <c r="JK63" s="123"/>
      <c r="JL63" s="123"/>
      <c r="JM63" s="123"/>
      <c r="JN63" s="123"/>
      <c r="JO63" s="123"/>
      <c r="JP63" s="123"/>
      <c r="JQ63" s="123"/>
      <c r="JR63" s="123"/>
      <c r="JS63" s="123"/>
      <c r="JT63" s="123"/>
      <c r="JU63" s="123"/>
      <c r="JV63" s="123"/>
      <c r="JW63" s="123"/>
      <c r="JX63" s="123"/>
      <c r="JY63" s="123"/>
      <c r="JZ63" s="123"/>
      <c r="KA63" s="123"/>
      <c r="KB63" s="123"/>
      <c r="KC63" s="123"/>
      <c r="KD63" s="123"/>
      <c r="KE63" s="123"/>
      <c r="KF63" s="123"/>
      <c r="KG63" s="123"/>
      <c r="KH63" s="123"/>
      <c r="KI63" s="123"/>
      <c r="KJ63" s="123"/>
      <c r="KK63" s="123"/>
      <c r="KL63" s="123"/>
      <c r="KM63" s="123"/>
      <c r="KN63" s="123"/>
      <c r="KO63" s="123"/>
      <c r="KP63" s="123"/>
      <c r="KQ63" s="123"/>
      <c r="KR63" s="123"/>
      <c r="KS63" s="123"/>
      <c r="KT63" s="123"/>
      <c r="KU63" s="123"/>
      <c r="KV63" s="123"/>
      <c r="KW63" s="123"/>
      <c r="KX63" s="123"/>
      <c r="KY63" s="123"/>
      <c r="KZ63" s="123"/>
      <c r="LA63" s="123"/>
      <c r="LB63" s="123"/>
      <c r="LC63" s="123"/>
      <c r="LD63" s="123"/>
      <c r="LE63" s="123"/>
      <c r="LF63" s="123"/>
      <c r="LG63" s="123"/>
      <c r="LH63" s="123"/>
      <c r="LI63" s="123"/>
      <c r="LJ63" s="123"/>
      <c r="LK63" s="123"/>
      <c r="LL63" s="123"/>
      <c r="LM63" s="123"/>
      <c r="LN63" s="123"/>
      <c r="LO63" s="123"/>
      <c r="LP63" s="123"/>
      <c r="LQ63" s="123"/>
      <c r="LR63" s="123"/>
      <c r="LS63" s="123"/>
      <c r="LT63" s="123"/>
      <c r="LU63" s="123"/>
      <c r="LV63" s="123"/>
      <c r="LW63" s="123"/>
      <c r="LX63" s="123"/>
      <c r="LY63" s="123"/>
      <c r="LZ63" s="123"/>
      <c r="MA63" s="123"/>
      <c r="MB63" s="123"/>
      <c r="MC63" s="123"/>
      <c r="MD63" s="123"/>
      <c r="ME63" s="123"/>
      <c r="MF63" s="123"/>
      <c r="MG63" s="123"/>
      <c r="MH63" s="123"/>
      <c r="MI63" s="123"/>
      <c r="MJ63" s="123"/>
      <c r="MK63" s="123"/>
      <c r="ML63" s="123"/>
      <c r="MM63" s="123"/>
      <c r="MN63" s="123"/>
      <c r="MO63" s="123"/>
      <c r="MP63" s="123"/>
      <c r="MQ63" s="123"/>
      <c r="MR63" s="123"/>
      <c r="MS63" s="123"/>
      <c r="MT63" s="123"/>
      <c r="MU63" s="123"/>
      <c r="MV63" s="123"/>
      <c r="MW63" s="123"/>
      <c r="MX63" s="123"/>
      <c r="MY63" s="123"/>
      <c r="MZ63" s="123"/>
      <c r="NA63" s="123"/>
      <c r="NB63" s="123"/>
      <c r="NC63" s="123"/>
      <c r="ND63" s="123"/>
      <c r="NE63" s="123"/>
      <c r="NF63" s="123"/>
      <c r="NG63" s="123"/>
      <c r="NH63" s="123"/>
      <c r="NI63" s="123"/>
      <c r="NJ63" s="123"/>
      <c r="NK63" s="123"/>
      <c r="NL63" s="123"/>
      <c r="NM63" s="123"/>
      <c r="NN63" s="123"/>
      <c r="NO63" s="123"/>
      <c r="NP63" s="123"/>
      <c r="NQ63" s="123"/>
      <c r="NR63" s="123"/>
      <c r="NS63" s="123"/>
      <c r="NT63" s="123"/>
      <c r="NU63" s="123"/>
      <c r="NV63" s="123"/>
      <c r="NW63" s="123"/>
      <c r="NX63" s="123"/>
      <c r="NY63" s="123"/>
    </row>
    <row r="64" spans="1:389" s="122" customFormat="1" ht="12" hidden="1">
      <c r="A64" s="136"/>
      <c r="B64" s="137"/>
      <c r="C64" s="110">
        <v>2</v>
      </c>
      <c r="D64" s="111" t="str">
        <f t="shared" si="377"/>
        <v>2.34</v>
      </c>
      <c r="E64" s="113" t="s">
        <v>336</v>
      </c>
      <c r="F64" s="113"/>
      <c r="G64" s="113"/>
      <c r="H64" s="114" t="str">
        <f>D63</f>
        <v>2.33</v>
      </c>
      <c r="I64" s="114"/>
      <c r="J64" s="114"/>
      <c r="K64" s="115"/>
      <c r="L64" s="115"/>
      <c r="M64" s="124"/>
      <c r="N64" s="124"/>
      <c r="O64" s="125"/>
      <c r="P64" s="129"/>
      <c r="Q64" s="118">
        <f ca="1">IF(K64&lt;&gt;"",K64,IF(OR(H64&lt;&gt;"",I64&lt;&gt;"",J64&lt;&gt;""),WORKDAY.INTL(MAX(IFERROR(INDEX(R:R,MATCH(H64,D:D,0)),0),IFERROR(INDEX(R:R,MATCH(I64,D:D,0)),0),IFERROR(INDEX(R:R,MATCH(J64,D:D,0)),0)),1,weekend,holidays),IF(L64&lt;&gt;"",IF(M64&lt;&gt;"",WORKDAY.INTL(L64,-(MAX(M64,1)-1),weekend,holidays),L64-(MAX(N64,1)-1))," - ")))</f>
        <v>43425</v>
      </c>
      <c r="R64" s="118">
        <f t="shared" ca="1" si="376"/>
        <v>43425</v>
      </c>
      <c r="S64" s="119"/>
      <c r="T64" s="119"/>
      <c r="U64" s="120"/>
      <c r="V64" s="119"/>
      <c r="W64" s="121"/>
      <c r="X64" s="121"/>
      <c r="Z64" s="123"/>
      <c r="AA64" s="123"/>
      <c r="AB64" s="123"/>
      <c r="AC64" s="123"/>
      <c r="AD64" s="123"/>
      <c r="AE64" s="123"/>
      <c r="AF64" s="123"/>
      <c r="AG64" s="123"/>
      <c r="AH64" s="123"/>
      <c r="AI64" s="123"/>
      <c r="AJ64" s="123"/>
      <c r="AK64" s="123"/>
      <c r="AL64" s="123"/>
      <c r="AM64" s="123"/>
      <c r="AN64" s="123"/>
      <c r="AO64" s="123"/>
      <c r="AP64" s="123"/>
      <c r="AQ64" s="123"/>
      <c r="AR64" s="123"/>
      <c r="AS64" s="123"/>
      <c r="AT64" s="123"/>
      <c r="AU64" s="123"/>
      <c r="AV64" s="123"/>
      <c r="AW64" s="123"/>
      <c r="AX64" s="123"/>
      <c r="AY64" s="123"/>
      <c r="AZ64" s="123"/>
      <c r="BA64" s="123"/>
      <c r="BB64" s="123"/>
      <c r="BC64" s="123"/>
      <c r="BD64" s="123"/>
      <c r="BE64" s="123"/>
      <c r="BF64" s="123"/>
      <c r="BG64" s="123"/>
      <c r="BH64" s="123"/>
      <c r="BI64" s="123"/>
      <c r="BJ64" s="123"/>
      <c r="BK64" s="123"/>
      <c r="BL64" s="123"/>
      <c r="BM64" s="123"/>
      <c r="BN64" s="123"/>
      <c r="BO64" s="123"/>
      <c r="BP64" s="123"/>
      <c r="BQ64" s="123"/>
      <c r="BR64" s="123"/>
      <c r="BS64" s="123"/>
      <c r="BT64" s="123"/>
      <c r="BU64" s="123"/>
      <c r="BV64" s="123"/>
      <c r="BW64" s="123"/>
      <c r="BX64" s="123"/>
      <c r="BY64" s="123"/>
      <c r="BZ64" s="123"/>
      <c r="CA64" s="123"/>
      <c r="CB64" s="123"/>
      <c r="CC64" s="123"/>
      <c r="CD64" s="123"/>
      <c r="CE64" s="123"/>
      <c r="CF64" s="123"/>
      <c r="CG64" s="123"/>
      <c r="CH64" s="123"/>
      <c r="CI64" s="123"/>
      <c r="CJ64" s="123"/>
      <c r="CK64" s="123"/>
      <c r="CL64" s="123"/>
      <c r="CM64" s="123"/>
      <c r="CN64" s="123"/>
      <c r="CO64" s="123"/>
      <c r="CP64" s="123"/>
      <c r="CQ64" s="123"/>
      <c r="CR64" s="123"/>
      <c r="CS64" s="123"/>
      <c r="CT64" s="123"/>
      <c r="CU64" s="123"/>
      <c r="CV64" s="123"/>
      <c r="CW64" s="123"/>
      <c r="CX64" s="123"/>
      <c r="CY64" s="123"/>
      <c r="CZ64" s="123"/>
      <c r="DA64" s="123"/>
      <c r="DB64" s="123"/>
      <c r="DC64" s="123"/>
      <c r="DD64" s="123"/>
      <c r="DE64" s="123"/>
      <c r="DF64" s="123"/>
      <c r="DG64" s="123"/>
      <c r="DH64" s="123"/>
      <c r="DI64" s="123"/>
      <c r="DJ64" s="123"/>
      <c r="DK64" s="123"/>
      <c r="DL64" s="123"/>
      <c r="DM64" s="123"/>
      <c r="DN64" s="123"/>
      <c r="DO64" s="123"/>
      <c r="DP64" s="123"/>
      <c r="DQ64" s="123"/>
      <c r="DR64" s="123"/>
      <c r="DS64" s="123"/>
      <c r="DT64" s="123"/>
      <c r="DU64" s="123"/>
      <c r="DV64" s="123"/>
      <c r="DW64" s="123"/>
      <c r="DX64" s="123"/>
      <c r="DY64" s="123"/>
      <c r="DZ64" s="123"/>
      <c r="EA64" s="123"/>
      <c r="EB64" s="123"/>
      <c r="EC64" s="123"/>
      <c r="ED64" s="123"/>
      <c r="EE64" s="123"/>
      <c r="EF64" s="123"/>
      <c r="EG64" s="123"/>
      <c r="EH64" s="123"/>
      <c r="EI64" s="123"/>
      <c r="EJ64" s="123"/>
      <c r="EK64" s="123"/>
      <c r="EL64" s="123"/>
      <c r="EM64" s="123"/>
      <c r="EN64" s="123"/>
      <c r="EO64" s="123"/>
      <c r="EP64" s="123"/>
      <c r="EQ64" s="123"/>
      <c r="ER64" s="123"/>
      <c r="ES64" s="123"/>
      <c r="ET64" s="123"/>
      <c r="EU64" s="123"/>
      <c r="EV64" s="123"/>
      <c r="EW64" s="123"/>
      <c r="EX64" s="123"/>
      <c r="EY64" s="123"/>
      <c r="EZ64" s="123"/>
      <c r="FA64" s="123"/>
      <c r="FB64" s="123"/>
      <c r="FC64" s="123"/>
      <c r="FD64" s="123"/>
      <c r="FE64" s="123"/>
      <c r="FF64" s="123"/>
      <c r="FG64" s="123"/>
      <c r="FH64" s="123"/>
      <c r="FI64" s="123"/>
      <c r="FJ64" s="123"/>
      <c r="FK64" s="123"/>
      <c r="FL64" s="123"/>
      <c r="FM64" s="123"/>
      <c r="FN64" s="123"/>
      <c r="FO64" s="123"/>
      <c r="FP64" s="123"/>
      <c r="FQ64" s="123"/>
      <c r="FR64" s="123"/>
      <c r="FS64" s="123"/>
      <c r="FT64" s="123"/>
      <c r="FU64" s="123"/>
      <c r="FV64" s="123"/>
      <c r="FW64" s="123"/>
      <c r="FX64" s="123"/>
      <c r="FY64" s="123"/>
      <c r="FZ64" s="123"/>
      <c r="GA64" s="123"/>
      <c r="GB64" s="123"/>
      <c r="GC64" s="123"/>
      <c r="GD64" s="123"/>
      <c r="GE64" s="123"/>
      <c r="GF64" s="123"/>
      <c r="GG64" s="123"/>
      <c r="GH64" s="123"/>
      <c r="GI64" s="123"/>
      <c r="GJ64" s="123"/>
      <c r="GK64" s="123"/>
      <c r="GL64" s="123"/>
      <c r="GM64" s="123"/>
      <c r="GN64" s="123"/>
      <c r="GO64" s="123"/>
      <c r="GP64" s="123"/>
      <c r="GQ64" s="123"/>
      <c r="GR64" s="123"/>
      <c r="GS64" s="123"/>
      <c r="GT64" s="123"/>
      <c r="GU64" s="123"/>
      <c r="GV64" s="123"/>
      <c r="GW64" s="123"/>
      <c r="GX64" s="123"/>
      <c r="GY64" s="123"/>
      <c r="GZ64" s="123"/>
      <c r="HA64" s="123"/>
      <c r="HB64" s="123"/>
      <c r="HC64" s="123"/>
      <c r="HD64" s="123"/>
      <c r="HE64" s="123"/>
      <c r="HF64" s="123"/>
      <c r="HG64" s="123"/>
      <c r="HH64" s="123"/>
      <c r="HI64" s="123"/>
      <c r="HJ64" s="123"/>
      <c r="HK64" s="123"/>
      <c r="HL64" s="123"/>
      <c r="HM64" s="123"/>
      <c r="HN64" s="123"/>
      <c r="HO64" s="123"/>
      <c r="HP64" s="123"/>
      <c r="HQ64" s="123"/>
      <c r="HR64" s="123"/>
      <c r="HS64" s="123"/>
      <c r="HT64" s="123"/>
      <c r="HU64" s="123"/>
      <c r="HV64" s="123"/>
      <c r="HW64" s="123"/>
      <c r="HX64" s="123"/>
      <c r="HY64" s="123"/>
      <c r="HZ64" s="123"/>
      <c r="IA64" s="123"/>
      <c r="IB64" s="123"/>
      <c r="IC64" s="123"/>
      <c r="ID64" s="123"/>
      <c r="IE64" s="123"/>
      <c r="IF64" s="123"/>
      <c r="IG64" s="123"/>
      <c r="IH64" s="123"/>
      <c r="II64" s="123"/>
      <c r="IJ64" s="123"/>
      <c r="IK64" s="123"/>
      <c r="IL64" s="123"/>
      <c r="IM64" s="123"/>
      <c r="IN64" s="123"/>
      <c r="IO64" s="123"/>
      <c r="IP64" s="123"/>
      <c r="IQ64" s="123"/>
      <c r="IR64" s="123"/>
      <c r="IS64" s="123"/>
      <c r="IT64" s="123"/>
      <c r="IU64" s="123"/>
      <c r="IV64" s="123"/>
      <c r="IW64" s="123"/>
      <c r="IX64" s="123"/>
      <c r="IY64" s="123"/>
      <c r="IZ64" s="123"/>
      <c r="JA64" s="123"/>
      <c r="JB64" s="123"/>
      <c r="JC64" s="123"/>
      <c r="JD64" s="123"/>
      <c r="JE64" s="123"/>
      <c r="JF64" s="123"/>
      <c r="JG64" s="123"/>
      <c r="JH64" s="123"/>
      <c r="JI64" s="123"/>
      <c r="JJ64" s="123"/>
      <c r="JK64" s="123"/>
      <c r="JL64" s="123"/>
      <c r="JM64" s="123"/>
      <c r="JN64" s="123"/>
      <c r="JO64" s="123"/>
      <c r="JP64" s="123"/>
      <c r="JQ64" s="123"/>
      <c r="JR64" s="123"/>
      <c r="JS64" s="123"/>
      <c r="JT64" s="123"/>
      <c r="JU64" s="123"/>
      <c r="JV64" s="123"/>
      <c r="JW64" s="123"/>
      <c r="JX64" s="123"/>
      <c r="JY64" s="123"/>
      <c r="JZ64" s="123"/>
      <c r="KA64" s="123"/>
      <c r="KB64" s="123"/>
      <c r="KC64" s="123"/>
      <c r="KD64" s="123"/>
      <c r="KE64" s="123"/>
      <c r="KF64" s="123"/>
      <c r="KG64" s="123"/>
      <c r="KH64" s="123"/>
      <c r="KI64" s="123"/>
      <c r="KJ64" s="123"/>
      <c r="KK64" s="123"/>
      <c r="KL64" s="123"/>
      <c r="KM64" s="123"/>
      <c r="KN64" s="123"/>
      <c r="KO64" s="123"/>
      <c r="KP64" s="123"/>
      <c r="KQ64" s="123"/>
      <c r="KR64" s="123"/>
      <c r="KS64" s="123"/>
      <c r="KT64" s="123"/>
      <c r="KU64" s="123"/>
      <c r="KV64" s="123"/>
      <c r="KW64" s="123"/>
      <c r="KX64" s="123"/>
      <c r="KY64" s="123"/>
      <c r="KZ64" s="123"/>
      <c r="LA64" s="123"/>
      <c r="LB64" s="123"/>
      <c r="LC64" s="123"/>
      <c r="LD64" s="123"/>
      <c r="LE64" s="123"/>
      <c r="LF64" s="123"/>
      <c r="LG64" s="123"/>
      <c r="LH64" s="123"/>
      <c r="LI64" s="123"/>
      <c r="LJ64" s="123"/>
      <c r="LK64" s="123"/>
      <c r="LL64" s="123"/>
      <c r="LM64" s="123"/>
      <c r="LN64" s="123"/>
      <c r="LO64" s="123"/>
      <c r="LP64" s="123"/>
      <c r="LQ64" s="123"/>
      <c r="LR64" s="123"/>
      <c r="LS64" s="123"/>
      <c r="LT64" s="123"/>
      <c r="LU64" s="123"/>
      <c r="LV64" s="123"/>
      <c r="LW64" s="123"/>
      <c r="LX64" s="123"/>
      <c r="LY64" s="123"/>
      <c r="LZ64" s="123"/>
      <c r="MA64" s="123"/>
      <c r="MB64" s="123"/>
      <c r="MC64" s="123"/>
      <c r="MD64" s="123"/>
      <c r="ME64" s="123"/>
      <c r="MF64" s="123"/>
      <c r="MG64" s="123"/>
      <c r="MH64" s="123"/>
      <c r="MI64" s="123"/>
      <c r="MJ64" s="123"/>
      <c r="MK64" s="123"/>
      <c r="ML64" s="123"/>
      <c r="MM64" s="123"/>
      <c r="MN64" s="123"/>
      <c r="MO64" s="123"/>
      <c r="MP64" s="123"/>
      <c r="MQ64" s="123"/>
      <c r="MR64" s="123"/>
      <c r="MS64" s="123"/>
      <c r="MT64" s="123"/>
      <c r="MU64" s="123"/>
      <c r="MV64" s="123"/>
      <c r="MW64" s="123"/>
      <c r="MX64" s="123"/>
      <c r="MY64" s="123"/>
      <c r="MZ64" s="123"/>
      <c r="NA64" s="123"/>
      <c r="NB64" s="123"/>
      <c r="NC64" s="123"/>
      <c r="ND64" s="123"/>
      <c r="NE64" s="123"/>
      <c r="NF64" s="123"/>
      <c r="NG64" s="123"/>
      <c r="NH64" s="123"/>
      <c r="NI64" s="123"/>
      <c r="NJ64" s="123"/>
      <c r="NK64" s="123"/>
      <c r="NL64" s="123"/>
      <c r="NM64" s="123"/>
      <c r="NN64" s="123"/>
      <c r="NO64" s="123"/>
      <c r="NP64" s="123"/>
      <c r="NQ64" s="123"/>
      <c r="NR64" s="123"/>
      <c r="NS64" s="123"/>
      <c r="NT64" s="123"/>
      <c r="NU64" s="123"/>
      <c r="NV64" s="123"/>
      <c r="NW64" s="123"/>
      <c r="NX64" s="123"/>
      <c r="NY64" s="123"/>
    </row>
    <row r="65" spans="1:389" s="122" customFormat="1" ht="12" hidden="1">
      <c r="A65" s="136"/>
      <c r="B65" s="137"/>
      <c r="C65" s="110">
        <v>2</v>
      </c>
      <c r="D65" s="111" t="str">
        <f t="shared" si="377"/>
        <v>2.35</v>
      </c>
      <c r="E65" s="113" t="s">
        <v>337</v>
      </c>
      <c r="F65" s="143"/>
      <c r="G65" s="113"/>
      <c r="H65" s="114"/>
      <c r="I65" s="114"/>
      <c r="J65" s="114"/>
      <c r="K65" s="115"/>
      <c r="L65" s="115"/>
      <c r="M65" s="124"/>
      <c r="N65" s="124"/>
      <c r="O65" s="125"/>
      <c r="P65" s="129"/>
      <c r="Q65" s="118" t="str">
        <f>IF(K65&lt;&gt;"",K65,IF(OR(H65&lt;&gt;"",I65&lt;&gt;"",J65&lt;&gt;""),WORKDAY.INTL(MAX(IFERROR(INDEX(R:R,MATCH(H65,D:D,0)),0),IFERROR(INDEX(R:R,MATCH(I65,D:D,0)),0),IFERROR(INDEX(R:R,MATCH(J65,D:D,0)),0)),1,weekend,holidays),IF(L65&lt;&gt;"",IF(M65&lt;&gt;"",WORKDAY.INTL(L65,-(MAX(M65,1)-1),weekend,holidays),L65-(MAX(N65,1)-1))," - ")))</f>
        <v xml:space="preserve"> - </v>
      </c>
      <c r="R65" s="118" t="str">
        <f t="shared" si="376"/>
        <v xml:space="preserve"> - </v>
      </c>
      <c r="S65" s="119"/>
      <c r="T65" s="119"/>
      <c r="U65" s="120"/>
      <c r="V65" s="119"/>
      <c r="W65" s="121"/>
      <c r="X65" s="121"/>
      <c r="Z65" s="123"/>
      <c r="AA65" s="123"/>
      <c r="AB65" s="123"/>
      <c r="AC65" s="123"/>
      <c r="AD65" s="123"/>
      <c r="AE65" s="123"/>
      <c r="AF65" s="123"/>
      <c r="AG65" s="123"/>
      <c r="AH65" s="123"/>
      <c r="AI65" s="123"/>
      <c r="AJ65" s="123"/>
      <c r="AK65" s="123"/>
      <c r="AL65" s="123"/>
      <c r="AM65" s="123"/>
      <c r="AN65" s="123"/>
      <c r="AO65" s="123"/>
      <c r="AP65" s="123"/>
      <c r="AQ65" s="123"/>
      <c r="AR65" s="123"/>
      <c r="AS65" s="123"/>
      <c r="AT65" s="123"/>
      <c r="AU65" s="123"/>
      <c r="AV65" s="123"/>
      <c r="AW65" s="123"/>
      <c r="AX65" s="123"/>
      <c r="AY65" s="123"/>
      <c r="AZ65" s="123"/>
      <c r="BA65" s="123"/>
      <c r="BB65" s="123"/>
      <c r="BC65" s="123"/>
      <c r="BD65" s="123"/>
      <c r="BE65" s="123"/>
      <c r="BF65" s="123"/>
      <c r="BG65" s="123"/>
      <c r="BH65" s="123"/>
      <c r="BI65" s="123"/>
      <c r="BJ65" s="123"/>
      <c r="BK65" s="123"/>
      <c r="BL65" s="123"/>
      <c r="BM65" s="123"/>
      <c r="BN65" s="123"/>
      <c r="BO65" s="123"/>
      <c r="BP65" s="123"/>
      <c r="BQ65" s="123"/>
      <c r="BR65" s="123"/>
      <c r="BS65" s="123"/>
      <c r="BT65" s="123"/>
      <c r="BU65" s="123"/>
      <c r="BV65" s="123"/>
      <c r="BW65" s="123"/>
      <c r="BX65" s="123"/>
      <c r="BY65" s="123"/>
      <c r="BZ65" s="123"/>
      <c r="CA65" s="123"/>
      <c r="CB65" s="123"/>
      <c r="CC65" s="123"/>
      <c r="CD65" s="123"/>
      <c r="CE65" s="123"/>
      <c r="CF65" s="123"/>
      <c r="CG65" s="123"/>
      <c r="CH65" s="123"/>
      <c r="CI65" s="123"/>
      <c r="CJ65" s="123"/>
      <c r="CK65" s="123"/>
      <c r="CL65" s="123"/>
      <c r="CM65" s="123"/>
      <c r="CN65" s="123"/>
      <c r="CO65" s="123"/>
      <c r="CP65" s="123"/>
      <c r="CQ65" s="123"/>
      <c r="CR65" s="123"/>
      <c r="CS65" s="123"/>
      <c r="CT65" s="123"/>
      <c r="CU65" s="123"/>
      <c r="CV65" s="123"/>
      <c r="CW65" s="123"/>
      <c r="CX65" s="123"/>
      <c r="CY65" s="123"/>
      <c r="CZ65" s="123"/>
      <c r="DA65" s="123"/>
      <c r="DB65" s="123"/>
      <c r="DC65" s="123"/>
      <c r="DD65" s="123"/>
      <c r="DE65" s="123"/>
      <c r="DF65" s="123"/>
      <c r="DG65" s="123"/>
      <c r="DH65" s="123"/>
      <c r="DI65" s="123"/>
      <c r="DJ65" s="123"/>
      <c r="DK65" s="123"/>
      <c r="DL65" s="123"/>
      <c r="DM65" s="123"/>
      <c r="DN65" s="123"/>
      <c r="DO65" s="123"/>
      <c r="DP65" s="123"/>
      <c r="DQ65" s="123"/>
      <c r="DR65" s="123"/>
      <c r="DS65" s="123"/>
      <c r="DT65" s="123"/>
      <c r="DU65" s="123"/>
      <c r="DV65" s="123"/>
      <c r="DW65" s="123"/>
      <c r="DX65" s="123"/>
      <c r="DY65" s="123"/>
      <c r="DZ65" s="123"/>
      <c r="EA65" s="123"/>
      <c r="EB65" s="123"/>
      <c r="EC65" s="123"/>
      <c r="ED65" s="123"/>
      <c r="EE65" s="123"/>
      <c r="EF65" s="123"/>
      <c r="EG65" s="123"/>
      <c r="EH65" s="123"/>
      <c r="EI65" s="123"/>
      <c r="EJ65" s="123"/>
      <c r="EK65" s="123"/>
      <c r="EL65" s="123"/>
      <c r="EM65" s="123"/>
      <c r="EN65" s="123"/>
      <c r="EO65" s="123"/>
      <c r="EP65" s="123"/>
      <c r="EQ65" s="123"/>
      <c r="ER65" s="123"/>
      <c r="ES65" s="123"/>
      <c r="ET65" s="123"/>
      <c r="EU65" s="123"/>
      <c r="EV65" s="123"/>
      <c r="EW65" s="123"/>
      <c r="EX65" s="123"/>
      <c r="EY65" s="123"/>
      <c r="EZ65" s="123"/>
      <c r="FA65" s="123"/>
      <c r="FB65" s="123"/>
      <c r="FC65" s="123"/>
      <c r="FD65" s="123"/>
      <c r="FE65" s="123"/>
      <c r="FF65" s="123"/>
      <c r="FG65" s="123"/>
      <c r="FH65" s="123"/>
      <c r="FI65" s="123"/>
      <c r="FJ65" s="123"/>
      <c r="FK65" s="123"/>
      <c r="FL65" s="123"/>
      <c r="FM65" s="123"/>
      <c r="FN65" s="123"/>
      <c r="FO65" s="123"/>
      <c r="FP65" s="123"/>
      <c r="FQ65" s="123"/>
      <c r="FR65" s="123"/>
      <c r="FS65" s="123"/>
      <c r="FT65" s="123"/>
      <c r="FU65" s="123"/>
      <c r="FV65" s="123"/>
      <c r="FW65" s="123"/>
      <c r="FX65" s="123"/>
      <c r="FY65" s="123"/>
      <c r="FZ65" s="123"/>
      <c r="GA65" s="123"/>
      <c r="GB65" s="123"/>
      <c r="GC65" s="123"/>
      <c r="GD65" s="123"/>
      <c r="GE65" s="123"/>
      <c r="GF65" s="123"/>
      <c r="GG65" s="123"/>
      <c r="GH65" s="123"/>
      <c r="GI65" s="123"/>
      <c r="GJ65" s="123"/>
      <c r="GK65" s="123"/>
      <c r="GL65" s="123"/>
      <c r="GM65" s="123"/>
      <c r="GN65" s="123"/>
      <c r="GO65" s="123"/>
      <c r="GP65" s="123"/>
      <c r="GQ65" s="123"/>
      <c r="GR65" s="123"/>
      <c r="GS65" s="123"/>
      <c r="GT65" s="123"/>
      <c r="GU65" s="123"/>
      <c r="GV65" s="123"/>
      <c r="GW65" s="123"/>
      <c r="GX65" s="123"/>
      <c r="GY65" s="123"/>
      <c r="GZ65" s="123"/>
      <c r="HA65" s="123"/>
      <c r="HB65" s="123"/>
      <c r="HC65" s="123"/>
      <c r="HD65" s="123"/>
      <c r="HE65" s="123"/>
      <c r="HF65" s="123"/>
      <c r="HG65" s="123"/>
      <c r="HH65" s="123"/>
      <c r="HI65" s="123"/>
      <c r="HJ65" s="123"/>
      <c r="HK65" s="123"/>
      <c r="HL65" s="123"/>
      <c r="HM65" s="123"/>
      <c r="HN65" s="123"/>
      <c r="HO65" s="123"/>
      <c r="HP65" s="123"/>
      <c r="HQ65" s="123"/>
      <c r="HR65" s="123"/>
      <c r="HS65" s="123"/>
      <c r="HT65" s="123"/>
      <c r="HU65" s="123"/>
      <c r="HV65" s="123"/>
      <c r="HW65" s="123"/>
      <c r="HX65" s="123"/>
      <c r="HY65" s="123"/>
      <c r="HZ65" s="123"/>
      <c r="IA65" s="123"/>
      <c r="IB65" s="123"/>
      <c r="IC65" s="123"/>
      <c r="ID65" s="123"/>
      <c r="IE65" s="123"/>
      <c r="IF65" s="123"/>
      <c r="IG65" s="123"/>
      <c r="IH65" s="123"/>
      <c r="II65" s="123"/>
      <c r="IJ65" s="123"/>
      <c r="IK65" s="123"/>
      <c r="IL65" s="123"/>
      <c r="IM65" s="123"/>
      <c r="IN65" s="123"/>
      <c r="IO65" s="123"/>
      <c r="IP65" s="123"/>
      <c r="IQ65" s="123"/>
      <c r="IR65" s="123"/>
      <c r="IS65" s="123"/>
      <c r="IT65" s="123"/>
      <c r="IU65" s="123"/>
      <c r="IV65" s="123"/>
      <c r="IW65" s="123"/>
      <c r="IX65" s="123"/>
      <c r="IY65" s="123"/>
      <c r="IZ65" s="123"/>
      <c r="JA65" s="123"/>
      <c r="JB65" s="123"/>
      <c r="JC65" s="123"/>
      <c r="JD65" s="123"/>
      <c r="JE65" s="123"/>
      <c r="JF65" s="123"/>
      <c r="JG65" s="123"/>
      <c r="JH65" s="123"/>
      <c r="JI65" s="123"/>
      <c r="JJ65" s="123"/>
      <c r="JK65" s="123"/>
      <c r="JL65" s="123"/>
      <c r="JM65" s="123"/>
      <c r="JN65" s="123"/>
      <c r="JO65" s="123"/>
      <c r="JP65" s="123"/>
      <c r="JQ65" s="123"/>
      <c r="JR65" s="123"/>
      <c r="JS65" s="123"/>
      <c r="JT65" s="123"/>
      <c r="JU65" s="123"/>
      <c r="JV65" s="123"/>
      <c r="JW65" s="123"/>
      <c r="JX65" s="123"/>
      <c r="JY65" s="123"/>
      <c r="JZ65" s="123"/>
      <c r="KA65" s="123"/>
      <c r="KB65" s="123"/>
      <c r="KC65" s="123"/>
      <c r="KD65" s="123"/>
      <c r="KE65" s="123"/>
      <c r="KF65" s="123"/>
      <c r="KG65" s="123"/>
      <c r="KH65" s="123"/>
      <c r="KI65" s="123"/>
      <c r="KJ65" s="123"/>
      <c r="KK65" s="123"/>
      <c r="KL65" s="123"/>
      <c r="KM65" s="123"/>
      <c r="KN65" s="123"/>
      <c r="KO65" s="123"/>
      <c r="KP65" s="123"/>
      <c r="KQ65" s="123"/>
      <c r="KR65" s="123"/>
      <c r="KS65" s="123"/>
      <c r="KT65" s="123"/>
      <c r="KU65" s="123"/>
      <c r="KV65" s="123"/>
      <c r="KW65" s="123"/>
      <c r="KX65" s="123"/>
      <c r="KY65" s="123"/>
      <c r="KZ65" s="123"/>
      <c r="LA65" s="123"/>
      <c r="LB65" s="123"/>
      <c r="LC65" s="123"/>
      <c r="LD65" s="123"/>
      <c r="LE65" s="123"/>
      <c r="LF65" s="123"/>
      <c r="LG65" s="123"/>
      <c r="LH65" s="123"/>
      <c r="LI65" s="123"/>
      <c r="LJ65" s="123"/>
      <c r="LK65" s="123"/>
      <c r="LL65" s="123"/>
      <c r="LM65" s="123"/>
      <c r="LN65" s="123"/>
      <c r="LO65" s="123"/>
      <c r="LP65" s="123"/>
      <c r="LQ65" s="123"/>
      <c r="LR65" s="123"/>
      <c r="LS65" s="123"/>
      <c r="LT65" s="123"/>
      <c r="LU65" s="123"/>
      <c r="LV65" s="123"/>
      <c r="LW65" s="123"/>
      <c r="LX65" s="123"/>
      <c r="LY65" s="123"/>
      <c r="LZ65" s="123"/>
      <c r="MA65" s="123"/>
      <c r="MB65" s="123"/>
      <c r="MC65" s="123"/>
      <c r="MD65" s="123"/>
      <c r="ME65" s="123"/>
      <c r="MF65" s="123"/>
      <c r="MG65" s="123"/>
      <c r="MH65" s="123"/>
      <c r="MI65" s="123"/>
      <c r="MJ65" s="123"/>
      <c r="MK65" s="123"/>
      <c r="ML65" s="123"/>
      <c r="MM65" s="123"/>
      <c r="MN65" s="123"/>
      <c r="MO65" s="123"/>
      <c r="MP65" s="123"/>
      <c r="MQ65" s="123"/>
      <c r="MR65" s="123"/>
      <c r="MS65" s="123"/>
      <c r="MT65" s="123"/>
      <c r="MU65" s="123"/>
      <c r="MV65" s="123"/>
      <c r="MW65" s="123"/>
      <c r="MX65" s="123"/>
      <c r="MY65" s="123"/>
      <c r="MZ65" s="123"/>
      <c r="NA65" s="123"/>
      <c r="NB65" s="123"/>
      <c r="NC65" s="123"/>
      <c r="ND65" s="123"/>
      <c r="NE65" s="123"/>
      <c r="NF65" s="123"/>
      <c r="NG65" s="123"/>
      <c r="NH65" s="123"/>
      <c r="NI65" s="123"/>
      <c r="NJ65" s="123"/>
      <c r="NK65" s="123"/>
      <c r="NL65" s="123"/>
      <c r="NM65" s="123"/>
      <c r="NN65" s="123"/>
      <c r="NO65" s="123"/>
      <c r="NP65" s="123"/>
      <c r="NQ65" s="123"/>
      <c r="NR65" s="123"/>
      <c r="NS65" s="123"/>
      <c r="NT65" s="123"/>
      <c r="NU65" s="123"/>
      <c r="NV65" s="123"/>
      <c r="NW65" s="123"/>
      <c r="NX65" s="123"/>
      <c r="NY65" s="123"/>
    </row>
    <row r="66" spans="1:389" s="122" customFormat="1" ht="12" hidden="1">
      <c r="A66" s="136"/>
      <c r="B66" s="137"/>
      <c r="C66" s="110">
        <v>2</v>
      </c>
      <c r="D66" s="111" t="str">
        <f t="shared" si="377"/>
        <v>2.36</v>
      </c>
      <c r="E66" s="113" t="s">
        <v>338</v>
      </c>
      <c r="F66" s="113"/>
      <c r="G66" s="113"/>
      <c r="H66" s="141"/>
      <c r="I66" s="114"/>
      <c r="J66" s="141"/>
      <c r="K66" s="115"/>
      <c r="L66" s="115"/>
      <c r="M66" s="124"/>
      <c r="N66" s="124"/>
      <c r="O66" s="125"/>
      <c r="P66" s="129"/>
      <c r="Q66" s="118" t="str">
        <f>IF(K66&lt;&gt;"",K66,IF(OR(H66&lt;&gt;"",I66&lt;&gt;"",J66&lt;&gt;""),WORKDAY.INTL(MAX(IFERROR(INDEX(R:R,MATCH(H66,D:D,0)),0),IFERROR(INDEX(R:R,MATCH(I66,D:D,0)),0),IFERROR(INDEX(R:R,MATCH(J66,D:D,0)),0)),1,weekend,holidays),IF(L66&lt;&gt;"",IF(M66&lt;&gt;"",WORKDAY.INTL(L66,-(MAX(M66,1)-1),weekend,holidays),L66-(MAX(N66,1)-1))," - ")))</f>
        <v xml:space="preserve"> - </v>
      </c>
      <c r="R66" s="118" t="str">
        <f t="shared" si="376"/>
        <v xml:space="preserve"> - </v>
      </c>
      <c r="S66" s="119"/>
      <c r="T66" s="119"/>
      <c r="U66" s="120"/>
      <c r="V66" s="119"/>
      <c r="W66" s="121"/>
      <c r="X66" s="121"/>
      <c r="Z66" s="123"/>
      <c r="AA66" s="123"/>
      <c r="AB66" s="123"/>
      <c r="AC66" s="123"/>
      <c r="AD66" s="123"/>
      <c r="AE66" s="123"/>
      <c r="AF66" s="123"/>
      <c r="AG66" s="123"/>
      <c r="AH66" s="123"/>
      <c r="AI66" s="123"/>
      <c r="AJ66" s="123"/>
      <c r="AK66" s="123"/>
      <c r="AL66" s="123"/>
      <c r="AM66" s="123"/>
      <c r="AN66" s="123"/>
      <c r="AO66" s="123"/>
      <c r="AP66" s="123"/>
      <c r="AQ66" s="123"/>
      <c r="AR66" s="123"/>
      <c r="AS66" s="123"/>
      <c r="AT66" s="123"/>
      <c r="AU66" s="123"/>
      <c r="AV66" s="123"/>
      <c r="AW66" s="123"/>
      <c r="AX66" s="123"/>
      <c r="AY66" s="123"/>
      <c r="AZ66" s="123"/>
      <c r="BA66" s="123"/>
      <c r="BB66" s="123"/>
      <c r="BC66" s="123"/>
      <c r="BD66" s="123"/>
      <c r="BE66" s="123"/>
      <c r="BF66" s="123"/>
      <c r="BG66" s="123"/>
      <c r="BH66" s="123"/>
      <c r="BI66" s="123"/>
      <c r="BJ66" s="123"/>
      <c r="BK66" s="123"/>
      <c r="BL66" s="123"/>
      <c r="BM66" s="123"/>
      <c r="BN66" s="123"/>
      <c r="BO66" s="123"/>
      <c r="BP66" s="123"/>
      <c r="BQ66" s="123"/>
      <c r="BR66" s="123"/>
      <c r="BS66" s="123"/>
      <c r="BT66" s="123"/>
      <c r="BU66" s="123"/>
      <c r="BV66" s="123"/>
      <c r="BW66" s="123"/>
      <c r="BX66" s="123"/>
      <c r="BY66" s="123"/>
      <c r="BZ66" s="123"/>
      <c r="CA66" s="123"/>
      <c r="CB66" s="123"/>
      <c r="CC66" s="123"/>
      <c r="CD66" s="123"/>
      <c r="CE66" s="123"/>
      <c r="CF66" s="123"/>
      <c r="CG66" s="123"/>
      <c r="CH66" s="123"/>
      <c r="CI66" s="123"/>
      <c r="CJ66" s="123"/>
      <c r="CK66" s="123"/>
      <c r="CL66" s="123"/>
      <c r="CM66" s="123"/>
      <c r="CN66" s="123"/>
      <c r="CO66" s="123"/>
      <c r="CP66" s="123"/>
      <c r="CQ66" s="123"/>
      <c r="CR66" s="123"/>
      <c r="CS66" s="123"/>
      <c r="CT66" s="123"/>
      <c r="CU66" s="123"/>
      <c r="CV66" s="123"/>
      <c r="CW66" s="123"/>
      <c r="CX66" s="123"/>
      <c r="CY66" s="123"/>
      <c r="CZ66" s="123"/>
      <c r="DA66" s="123"/>
      <c r="DB66" s="123"/>
      <c r="DC66" s="123"/>
      <c r="DD66" s="123"/>
      <c r="DE66" s="123"/>
      <c r="DF66" s="123"/>
      <c r="DG66" s="123"/>
      <c r="DH66" s="123"/>
      <c r="DI66" s="123"/>
      <c r="DJ66" s="123"/>
      <c r="DK66" s="123"/>
      <c r="DL66" s="123"/>
      <c r="DM66" s="123"/>
      <c r="DN66" s="123"/>
      <c r="DO66" s="123"/>
      <c r="DP66" s="123"/>
      <c r="DQ66" s="123"/>
      <c r="DR66" s="123"/>
      <c r="DS66" s="123"/>
      <c r="DT66" s="123"/>
      <c r="DU66" s="123"/>
      <c r="DV66" s="123"/>
      <c r="DW66" s="123"/>
      <c r="DX66" s="123"/>
      <c r="DY66" s="123"/>
      <c r="DZ66" s="123"/>
      <c r="EA66" s="123"/>
      <c r="EB66" s="123"/>
      <c r="EC66" s="123"/>
      <c r="ED66" s="123"/>
      <c r="EE66" s="123"/>
      <c r="EF66" s="123"/>
      <c r="EG66" s="123"/>
      <c r="EH66" s="123"/>
      <c r="EI66" s="123"/>
      <c r="EJ66" s="123"/>
      <c r="EK66" s="123"/>
      <c r="EL66" s="123"/>
      <c r="EM66" s="123"/>
      <c r="EN66" s="123"/>
      <c r="EO66" s="123"/>
      <c r="EP66" s="123"/>
      <c r="EQ66" s="123"/>
      <c r="ER66" s="123"/>
      <c r="ES66" s="123"/>
      <c r="ET66" s="123"/>
      <c r="EU66" s="123"/>
      <c r="EV66" s="123"/>
      <c r="EW66" s="123"/>
      <c r="EX66" s="123"/>
      <c r="EY66" s="123"/>
      <c r="EZ66" s="123"/>
      <c r="FA66" s="123"/>
      <c r="FB66" s="123"/>
      <c r="FC66" s="123"/>
      <c r="FD66" s="123"/>
      <c r="FE66" s="123"/>
      <c r="FF66" s="123"/>
      <c r="FG66" s="123"/>
      <c r="FH66" s="123"/>
      <c r="FI66" s="123"/>
      <c r="FJ66" s="123"/>
      <c r="FK66" s="123"/>
      <c r="FL66" s="123"/>
      <c r="FM66" s="123"/>
      <c r="FN66" s="123"/>
      <c r="FO66" s="123"/>
      <c r="FP66" s="123"/>
      <c r="FQ66" s="123"/>
      <c r="FR66" s="123"/>
      <c r="FS66" s="123"/>
      <c r="FT66" s="123"/>
      <c r="FU66" s="123"/>
      <c r="FV66" s="123"/>
      <c r="FW66" s="123"/>
      <c r="FX66" s="123"/>
      <c r="FY66" s="123"/>
      <c r="FZ66" s="123"/>
      <c r="GA66" s="123"/>
      <c r="GB66" s="123"/>
      <c r="GC66" s="123"/>
      <c r="GD66" s="123"/>
      <c r="GE66" s="123"/>
      <c r="GF66" s="123"/>
      <c r="GG66" s="123"/>
      <c r="GH66" s="123"/>
      <c r="GI66" s="123"/>
      <c r="GJ66" s="123"/>
      <c r="GK66" s="123"/>
      <c r="GL66" s="123"/>
      <c r="GM66" s="123"/>
      <c r="GN66" s="123"/>
      <c r="GO66" s="123"/>
      <c r="GP66" s="123"/>
      <c r="GQ66" s="123"/>
      <c r="GR66" s="123"/>
      <c r="GS66" s="123"/>
      <c r="GT66" s="123"/>
      <c r="GU66" s="123"/>
      <c r="GV66" s="123"/>
      <c r="GW66" s="123"/>
      <c r="GX66" s="123"/>
      <c r="GY66" s="123"/>
      <c r="GZ66" s="123"/>
      <c r="HA66" s="123"/>
      <c r="HB66" s="123"/>
      <c r="HC66" s="123"/>
      <c r="HD66" s="123"/>
      <c r="HE66" s="123"/>
      <c r="HF66" s="123"/>
      <c r="HG66" s="123"/>
      <c r="HH66" s="123"/>
      <c r="HI66" s="123"/>
      <c r="HJ66" s="123"/>
      <c r="HK66" s="123"/>
      <c r="HL66" s="123"/>
      <c r="HM66" s="123"/>
      <c r="HN66" s="123"/>
      <c r="HO66" s="123"/>
      <c r="HP66" s="123"/>
      <c r="HQ66" s="123"/>
      <c r="HR66" s="123"/>
      <c r="HS66" s="123"/>
      <c r="HT66" s="123"/>
      <c r="HU66" s="123"/>
      <c r="HV66" s="123"/>
      <c r="HW66" s="123"/>
      <c r="HX66" s="123"/>
      <c r="HY66" s="123"/>
      <c r="HZ66" s="123"/>
      <c r="IA66" s="123"/>
      <c r="IB66" s="123"/>
      <c r="IC66" s="123"/>
      <c r="ID66" s="123"/>
      <c r="IE66" s="123"/>
      <c r="IF66" s="123"/>
      <c r="IG66" s="123"/>
      <c r="IH66" s="123"/>
      <c r="II66" s="123"/>
      <c r="IJ66" s="123"/>
      <c r="IK66" s="123"/>
      <c r="IL66" s="123"/>
      <c r="IM66" s="123"/>
      <c r="IN66" s="123"/>
      <c r="IO66" s="123"/>
      <c r="IP66" s="123"/>
      <c r="IQ66" s="123"/>
      <c r="IR66" s="123"/>
      <c r="IS66" s="123"/>
      <c r="IT66" s="123"/>
      <c r="IU66" s="123"/>
      <c r="IV66" s="123"/>
      <c r="IW66" s="123"/>
      <c r="IX66" s="123"/>
      <c r="IY66" s="123"/>
      <c r="IZ66" s="123"/>
      <c r="JA66" s="123"/>
      <c r="JB66" s="123"/>
      <c r="JC66" s="123"/>
      <c r="JD66" s="123"/>
      <c r="JE66" s="123"/>
      <c r="JF66" s="123"/>
      <c r="JG66" s="123"/>
      <c r="JH66" s="123"/>
      <c r="JI66" s="123"/>
      <c r="JJ66" s="123"/>
      <c r="JK66" s="123"/>
      <c r="JL66" s="123"/>
      <c r="JM66" s="123"/>
      <c r="JN66" s="123"/>
      <c r="JO66" s="123"/>
      <c r="JP66" s="123"/>
      <c r="JQ66" s="123"/>
      <c r="JR66" s="123"/>
      <c r="JS66" s="123"/>
      <c r="JT66" s="123"/>
      <c r="JU66" s="123"/>
      <c r="JV66" s="123"/>
      <c r="JW66" s="123"/>
      <c r="JX66" s="123"/>
      <c r="JY66" s="123"/>
      <c r="JZ66" s="123"/>
      <c r="KA66" s="123"/>
      <c r="KB66" s="123"/>
      <c r="KC66" s="123"/>
      <c r="KD66" s="123"/>
      <c r="KE66" s="123"/>
      <c r="KF66" s="123"/>
      <c r="KG66" s="123"/>
      <c r="KH66" s="123"/>
      <c r="KI66" s="123"/>
      <c r="KJ66" s="123"/>
      <c r="KK66" s="123"/>
      <c r="KL66" s="123"/>
      <c r="KM66" s="123"/>
      <c r="KN66" s="123"/>
      <c r="KO66" s="123"/>
      <c r="KP66" s="123"/>
      <c r="KQ66" s="123"/>
      <c r="KR66" s="123"/>
      <c r="KS66" s="123"/>
      <c r="KT66" s="123"/>
      <c r="KU66" s="123"/>
      <c r="KV66" s="123"/>
      <c r="KW66" s="123"/>
      <c r="KX66" s="123"/>
      <c r="KY66" s="123"/>
      <c r="KZ66" s="123"/>
      <c r="LA66" s="123"/>
      <c r="LB66" s="123"/>
      <c r="LC66" s="123"/>
      <c r="LD66" s="123"/>
      <c r="LE66" s="123"/>
      <c r="LF66" s="123"/>
      <c r="LG66" s="123"/>
      <c r="LH66" s="123"/>
      <c r="LI66" s="123"/>
      <c r="LJ66" s="123"/>
      <c r="LK66" s="123"/>
      <c r="LL66" s="123"/>
      <c r="LM66" s="123"/>
      <c r="LN66" s="123"/>
      <c r="LO66" s="123"/>
      <c r="LP66" s="123"/>
      <c r="LQ66" s="123"/>
      <c r="LR66" s="123"/>
      <c r="LS66" s="123"/>
      <c r="LT66" s="123"/>
      <c r="LU66" s="123"/>
      <c r="LV66" s="123"/>
      <c r="LW66" s="123"/>
      <c r="LX66" s="123"/>
      <c r="LY66" s="123"/>
      <c r="LZ66" s="123"/>
      <c r="MA66" s="123"/>
      <c r="MB66" s="123"/>
      <c r="MC66" s="123"/>
      <c r="MD66" s="123"/>
      <c r="ME66" s="123"/>
      <c r="MF66" s="123"/>
      <c r="MG66" s="123"/>
      <c r="MH66" s="123"/>
      <c r="MI66" s="123"/>
      <c r="MJ66" s="123"/>
      <c r="MK66" s="123"/>
      <c r="ML66" s="123"/>
      <c r="MM66" s="123"/>
      <c r="MN66" s="123"/>
      <c r="MO66" s="123"/>
      <c r="MP66" s="123"/>
      <c r="MQ66" s="123"/>
      <c r="MR66" s="123"/>
      <c r="MS66" s="123"/>
      <c r="MT66" s="123"/>
      <c r="MU66" s="123"/>
      <c r="MV66" s="123"/>
      <c r="MW66" s="123"/>
      <c r="MX66" s="123"/>
      <c r="MY66" s="123"/>
      <c r="MZ66" s="123"/>
      <c r="NA66" s="123"/>
      <c r="NB66" s="123"/>
      <c r="NC66" s="123"/>
      <c r="ND66" s="123"/>
      <c r="NE66" s="123"/>
      <c r="NF66" s="123"/>
      <c r="NG66" s="123"/>
      <c r="NH66" s="123"/>
      <c r="NI66" s="123"/>
      <c r="NJ66" s="123"/>
      <c r="NK66" s="123"/>
      <c r="NL66" s="123"/>
      <c r="NM66" s="123"/>
      <c r="NN66" s="123"/>
      <c r="NO66" s="123"/>
      <c r="NP66" s="123"/>
      <c r="NQ66" s="123"/>
      <c r="NR66" s="123"/>
      <c r="NS66" s="123"/>
      <c r="NT66" s="123"/>
      <c r="NU66" s="123"/>
      <c r="NV66" s="123"/>
      <c r="NW66" s="123"/>
      <c r="NX66" s="123"/>
      <c r="NY66" s="123"/>
    </row>
    <row r="67" spans="1:389" s="122" customFormat="1" ht="12">
      <c r="A67" s="136"/>
      <c r="B67" s="137"/>
      <c r="C67" s="110">
        <v>1</v>
      </c>
      <c r="D67" s="111" t="str">
        <f t="shared" si="377"/>
        <v>3</v>
      </c>
      <c r="E67" s="113" t="s">
        <v>341</v>
      </c>
      <c r="F67" s="113"/>
      <c r="G67" s="113"/>
      <c r="H67" s="114"/>
      <c r="I67" s="114"/>
      <c r="J67" s="114"/>
      <c r="K67" s="115"/>
      <c r="L67" s="115"/>
      <c r="M67" s="124"/>
      <c r="N67" s="124"/>
      <c r="O67" s="125"/>
      <c r="P67" s="129"/>
      <c r="Q67" s="118" t="str">
        <f>IF(K67&lt;&gt;"",K67,IF(OR(H67&lt;&gt;"",I67&lt;&gt;"",J67&lt;&gt;""),WORKDAY.INTL(MAX(IFERROR(INDEX(R:R,MATCH(H67,D:D,0)),0),IFERROR(INDEX(R:R,MATCH(I67,D:D,0)),0),IFERROR(INDEX(R:R,MATCH(J67,D:D,0)),0)),1,weekend,holidays),IF(L67&lt;&gt;"",IF(M67&lt;&gt;"",WORKDAY.INTL(L67,-(MAX(M67,1)-1),weekend,holidays),L67-(MAX(N67,1)-1))," - ")))</f>
        <v xml:space="preserve"> - </v>
      </c>
      <c r="R67" s="118" t="str">
        <f t="shared" si="376"/>
        <v xml:space="preserve"> - </v>
      </c>
      <c r="S67" s="119"/>
      <c r="T67" s="119"/>
      <c r="U67" s="120"/>
      <c r="V67" s="119"/>
      <c r="W67" s="121"/>
      <c r="X67" s="121"/>
      <c r="Z67" s="123"/>
      <c r="AA67" s="123"/>
      <c r="AB67" s="123"/>
      <c r="AC67" s="123"/>
      <c r="AD67" s="123"/>
      <c r="AE67" s="123"/>
      <c r="AF67" s="123"/>
      <c r="AG67" s="123"/>
      <c r="AH67" s="123"/>
      <c r="AI67" s="123"/>
      <c r="AJ67" s="123"/>
      <c r="AK67" s="123"/>
      <c r="AL67" s="123"/>
      <c r="AM67" s="123"/>
      <c r="AN67" s="123"/>
      <c r="AO67" s="123"/>
      <c r="AP67" s="123"/>
      <c r="AQ67" s="123"/>
      <c r="AR67" s="123"/>
      <c r="AS67" s="123"/>
      <c r="AT67" s="123"/>
      <c r="AU67" s="123"/>
      <c r="AV67" s="123"/>
      <c r="AW67" s="123"/>
      <c r="AX67" s="123"/>
      <c r="AY67" s="123"/>
      <c r="AZ67" s="123"/>
      <c r="BA67" s="123"/>
      <c r="BB67" s="123"/>
      <c r="BC67" s="123"/>
      <c r="BD67" s="123"/>
      <c r="BE67" s="123"/>
      <c r="BF67" s="123"/>
      <c r="BG67" s="123"/>
      <c r="BH67" s="123"/>
      <c r="BI67" s="123"/>
      <c r="BJ67" s="123"/>
      <c r="BK67" s="123"/>
      <c r="BL67" s="123"/>
      <c r="BM67" s="123"/>
      <c r="BN67" s="123"/>
      <c r="BO67" s="123"/>
      <c r="BP67" s="123"/>
      <c r="BQ67" s="123"/>
      <c r="BR67" s="123"/>
      <c r="BS67" s="123"/>
      <c r="BT67" s="123"/>
      <c r="BU67" s="123"/>
      <c r="BV67" s="123"/>
      <c r="BW67" s="123"/>
      <c r="BX67" s="123"/>
      <c r="BY67" s="123"/>
      <c r="BZ67" s="123"/>
      <c r="CA67" s="123"/>
      <c r="CB67" s="123"/>
      <c r="CC67" s="123"/>
      <c r="CD67" s="123"/>
      <c r="CE67" s="123"/>
      <c r="CF67" s="123"/>
      <c r="CG67" s="123"/>
      <c r="CH67" s="123"/>
      <c r="CI67" s="123"/>
      <c r="CJ67" s="123"/>
      <c r="CK67" s="123"/>
      <c r="CL67" s="123"/>
      <c r="CM67" s="123"/>
      <c r="CN67" s="123"/>
      <c r="CO67" s="123"/>
      <c r="CP67" s="123"/>
      <c r="CQ67" s="123"/>
      <c r="CR67" s="123"/>
      <c r="CS67" s="123"/>
      <c r="CT67" s="123"/>
      <c r="CU67" s="123"/>
      <c r="CV67" s="123"/>
      <c r="CW67" s="123"/>
      <c r="CX67" s="123"/>
      <c r="CY67" s="123"/>
      <c r="CZ67" s="123"/>
      <c r="DA67" s="123"/>
      <c r="DB67" s="123"/>
      <c r="DC67" s="123"/>
      <c r="DD67" s="123"/>
      <c r="DE67" s="123"/>
      <c r="DF67" s="123"/>
      <c r="DG67" s="123"/>
      <c r="DH67" s="123"/>
      <c r="DI67" s="123"/>
      <c r="DJ67" s="123"/>
      <c r="DK67" s="123"/>
      <c r="DL67" s="123"/>
      <c r="DM67" s="123"/>
      <c r="DN67" s="123"/>
      <c r="DO67" s="123"/>
      <c r="DP67" s="123"/>
      <c r="DQ67" s="123"/>
      <c r="DR67" s="123"/>
      <c r="DS67" s="123"/>
      <c r="DT67" s="123"/>
      <c r="DU67" s="123"/>
      <c r="DV67" s="123"/>
      <c r="DW67" s="123"/>
      <c r="DX67" s="123"/>
      <c r="DY67" s="123"/>
      <c r="DZ67" s="123"/>
      <c r="EA67" s="123"/>
      <c r="EB67" s="123"/>
      <c r="EC67" s="123"/>
      <c r="ED67" s="123"/>
      <c r="EE67" s="123"/>
      <c r="EF67" s="123"/>
      <c r="EG67" s="123"/>
      <c r="EH67" s="123"/>
      <c r="EI67" s="123"/>
      <c r="EJ67" s="123"/>
      <c r="EK67" s="123"/>
      <c r="EL67" s="123"/>
      <c r="EM67" s="123"/>
      <c r="EN67" s="123"/>
      <c r="EO67" s="123"/>
      <c r="EP67" s="123"/>
      <c r="EQ67" s="123"/>
      <c r="ER67" s="123"/>
      <c r="ES67" s="123"/>
      <c r="ET67" s="123"/>
      <c r="EU67" s="123"/>
      <c r="EV67" s="123"/>
      <c r="EW67" s="123"/>
      <c r="EX67" s="123"/>
      <c r="EY67" s="123"/>
      <c r="EZ67" s="123"/>
      <c r="FA67" s="123"/>
      <c r="FB67" s="123"/>
      <c r="FC67" s="123"/>
      <c r="FD67" s="123"/>
      <c r="FE67" s="123"/>
      <c r="FF67" s="123"/>
      <c r="FG67" s="123"/>
      <c r="FH67" s="123"/>
      <c r="FI67" s="123"/>
      <c r="FJ67" s="123"/>
      <c r="FK67" s="123"/>
      <c r="FL67" s="123"/>
      <c r="FM67" s="123"/>
      <c r="FN67" s="123"/>
      <c r="FO67" s="123"/>
      <c r="FP67" s="123"/>
      <c r="FQ67" s="123"/>
      <c r="FR67" s="123"/>
      <c r="FS67" s="123"/>
      <c r="FT67" s="123"/>
      <c r="FU67" s="123"/>
      <c r="FV67" s="123"/>
      <c r="FW67" s="123"/>
      <c r="FX67" s="123"/>
      <c r="FY67" s="123"/>
      <c r="FZ67" s="123"/>
      <c r="GA67" s="123"/>
      <c r="GB67" s="123"/>
      <c r="GC67" s="123"/>
      <c r="GD67" s="123"/>
      <c r="GE67" s="123"/>
      <c r="GF67" s="123"/>
      <c r="GG67" s="123"/>
      <c r="GH67" s="123"/>
      <c r="GI67" s="123"/>
      <c r="GJ67" s="123"/>
      <c r="GK67" s="123"/>
      <c r="GL67" s="123"/>
      <c r="GM67" s="123"/>
      <c r="GN67" s="123"/>
      <c r="GO67" s="123"/>
      <c r="GP67" s="123"/>
      <c r="GQ67" s="123"/>
      <c r="GR67" s="123"/>
      <c r="GS67" s="123"/>
      <c r="GT67" s="123"/>
      <c r="GU67" s="123"/>
      <c r="GV67" s="123"/>
      <c r="GW67" s="123"/>
      <c r="GX67" s="123"/>
      <c r="GY67" s="123"/>
      <c r="GZ67" s="123"/>
      <c r="HA67" s="123"/>
      <c r="HB67" s="123"/>
      <c r="HC67" s="123"/>
      <c r="HD67" s="123"/>
      <c r="HE67" s="123"/>
      <c r="HF67" s="123"/>
      <c r="HG67" s="123"/>
      <c r="HH67" s="123"/>
      <c r="HI67" s="123"/>
      <c r="HJ67" s="123"/>
      <c r="HK67" s="123"/>
      <c r="HL67" s="123"/>
      <c r="HM67" s="123"/>
      <c r="HN67" s="123"/>
      <c r="HO67" s="123"/>
      <c r="HP67" s="123"/>
      <c r="HQ67" s="123"/>
      <c r="HR67" s="123"/>
      <c r="HS67" s="123"/>
      <c r="HT67" s="123"/>
      <c r="HU67" s="123"/>
      <c r="HV67" s="123"/>
      <c r="HW67" s="123"/>
      <c r="HX67" s="123"/>
      <c r="HY67" s="123"/>
      <c r="HZ67" s="123"/>
      <c r="IA67" s="123"/>
      <c r="IB67" s="123"/>
      <c r="IC67" s="123"/>
      <c r="ID67" s="123"/>
      <c r="IE67" s="123"/>
      <c r="IF67" s="123"/>
      <c r="IG67" s="123"/>
      <c r="IH67" s="123"/>
      <c r="II67" s="123"/>
      <c r="IJ67" s="123"/>
      <c r="IK67" s="123"/>
      <c r="IL67" s="123"/>
      <c r="IM67" s="123"/>
      <c r="IN67" s="123"/>
      <c r="IO67" s="123"/>
      <c r="IP67" s="123"/>
      <c r="IQ67" s="123"/>
      <c r="IR67" s="123"/>
      <c r="IS67" s="123"/>
      <c r="IT67" s="123"/>
      <c r="IU67" s="123"/>
      <c r="IV67" s="123"/>
      <c r="IW67" s="123"/>
      <c r="IX67" s="123"/>
      <c r="IY67" s="123"/>
      <c r="IZ67" s="123"/>
      <c r="JA67" s="123"/>
      <c r="JB67" s="123"/>
      <c r="JC67" s="123"/>
      <c r="JD67" s="123"/>
      <c r="JE67" s="123"/>
      <c r="JF67" s="123"/>
      <c r="JG67" s="123"/>
      <c r="JH67" s="123"/>
      <c r="JI67" s="123"/>
      <c r="JJ67" s="123"/>
      <c r="JK67" s="123"/>
      <c r="JL67" s="123"/>
      <c r="JM67" s="123"/>
      <c r="JN67" s="123"/>
      <c r="JO67" s="123"/>
      <c r="JP67" s="123"/>
      <c r="JQ67" s="123"/>
      <c r="JR67" s="123"/>
      <c r="JS67" s="123"/>
      <c r="JT67" s="123"/>
      <c r="JU67" s="123"/>
      <c r="JV67" s="123"/>
      <c r="JW67" s="123"/>
      <c r="JX67" s="123"/>
      <c r="JY67" s="123"/>
      <c r="JZ67" s="123"/>
      <c r="KA67" s="123"/>
      <c r="KB67" s="123"/>
      <c r="KC67" s="123"/>
      <c r="KD67" s="123"/>
      <c r="KE67" s="123"/>
      <c r="KF67" s="123"/>
      <c r="KG67" s="123"/>
      <c r="KH67" s="123"/>
      <c r="KI67" s="123"/>
      <c r="KJ67" s="123"/>
      <c r="KK67" s="123"/>
      <c r="KL67" s="123"/>
      <c r="KM67" s="123"/>
      <c r="KN67" s="123"/>
      <c r="KO67" s="123"/>
      <c r="KP67" s="123"/>
      <c r="KQ67" s="123"/>
      <c r="KR67" s="123"/>
      <c r="KS67" s="123"/>
      <c r="KT67" s="123"/>
      <c r="KU67" s="123"/>
      <c r="KV67" s="123"/>
      <c r="KW67" s="123"/>
      <c r="KX67" s="123"/>
      <c r="KY67" s="123"/>
      <c r="KZ67" s="123"/>
      <c r="LA67" s="123"/>
      <c r="LB67" s="123"/>
      <c r="LC67" s="123"/>
      <c r="LD67" s="123"/>
      <c r="LE67" s="123"/>
      <c r="LF67" s="123"/>
      <c r="LG67" s="123"/>
      <c r="LH67" s="123"/>
      <c r="LI67" s="123"/>
      <c r="LJ67" s="123"/>
      <c r="LK67" s="123"/>
      <c r="LL67" s="123"/>
      <c r="LM67" s="123"/>
      <c r="LN67" s="123"/>
      <c r="LO67" s="123"/>
      <c r="LP67" s="123"/>
      <c r="LQ67" s="123"/>
      <c r="LR67" s="123"/>
      <c r="LS67" s="123"/>
      <c r="LT67" s="123"/>
      <c r="LU67" s="123"/>
      <c r="LV67" s="123"/>
      <c r="LW67" s="123"/>
      <c r="LX67" s="123"/>
      <c r="LY67" s="123"/>
      <c r="LZ67" s="123"/>
      <c r="MA67" s="123"/>
      <c r="MB67" s="123"/>
      <c r="MC67" s="123"/>
      <c r="MD67" s="123"/>
      <c r="ME67" s="123"/>
      <c r="MF67" s="123"/>
      <c r="MG67" s="123"/>
      <c r="MH67" s="123"/>
      <c r="MI67" s="123"/>
      <c r="MJ67" s="123"/>
      <c r="MK67" s="123"/>
      <c r="ML67" s="123"/>
      <c r="MM67" s="123"/>
      <c r="MN67" s="123"/>
      <c r="MO67" s="123"/>
      <c r="MP67" s="123"/>
      <c r="MQ67" s="123"/>
      <c r="MR67" s="123"/>
      <c r="MS67" s="123"/>
      <c r="MT67" s="123"/>
      <c r="MU67" s="123"/>
      <c r="MV67" s="123"/>
      <c r="MW67" s="123"/>
      <c r="MX67" s="123"/>
      <c r="MY67" s="123"/>
      <c r="MZ67" s="123"/>
      <c r="NA67" s="123"/>
      <c r="NB67" s="123"/>
      <c r="NC67" s="123"/>
      <c r="ND67" s="123"/>
      <c r="NE67" s="123"/>
      <c r="NF67" s="123"/>
      <c r="NG67" s="123"/>
      <c r="NH67" s="123"/>
      <c r="NI67" s="123"/>
      <c r="NJ67" s="123"/>
      <c r="NK67" s="123"/>
      <c r="NL67" s="123"/>
      <c r="NM67" s="123"/>
      <c r="NN67" s="123"/>
      <c r="NO67" s="123"/>
      <c r="NP67" s="123"/>
      <c r="NQ67" s="123"/>
      <c r="NR67" s="123"/>
      <c r="NS67" s="123"/>
      <c r="NT67" s="123"/>
      <c r="NU67" s="123"/>
      <c r="NV67" s="123"/>
      <c r="NW67" s="123"/>
      <c r="NX67" s="123"/>
      <c r="NY67" s="123"/>
    </row>
    <row r="68" spans="1:389" s="122" customFormat="1" ht="12">
      <c r="A68" s="136"/>
      <c r="B68" s="137"/>
      <c r="C68" s="110">
        <v>2</v>
      </c>
      <c r="D68" s="111" t="str">
        <f t="shared" si="377"/>
        <v>3.1</v>
      </c>
      <c r="E68" s="113" t="s">
        <v>342</v>
      </c>
      <c r="F68" s="113"/>
      <c r="G68" s="113"/>
      <c r="H68" s="114"/>
      <c r="I68" s="114"/>
      <c r="J68" s="114"/>
      <c r="K68" s="115"/>
      <c r="L68" s="115"/>
      <c r="M68" s="124"/>
      <c r="N68" s="124"/>
      <c r="O68" s="125"/>
      <c r="P68" s="129"/>
      <c r="Q68" s="118" t="str">
        <f>IF(K68&lt;&gt;"",K68,IF(OR(H68&lt;&gt;"",I68&lt;&gt;"",J68&lt;&gt;""),WORKDAY.INTL(MAX(IFERROR(INDEX(R:R,MATCH(H68,D:D,0)),0),IFERROR(INDEX(R:R,MATCH(I68,D:D,0)),0),IFERROR(INDEX(R:R,MATCH(J68,D:D,0)),0)),1,weekend,holidays),IF(L68&lt;&gt;"",IF(M68&lt;&gt;"",WORKDAY.INTL(L68,-(MAX(M68,1)-1),weekend,holidays),L68-(MAX(N68,1)-1))," - ")))</f>
        <v xml:space="preserve"> - </v>
      </c>
      <c r="R68" s="118" t="str">
        <f t="shared" si="376"/>
        <v xml:space="preserve"> - </v>
      </c>
      <c r="S68" s="146" t="str">
        <f t="shared" ref="S68:S103" si="378">IF(M68&lt;&gt;"",M68,IF(OR(NOT(ISNUMBER(Q68)),NOT(ISNUMBER(R68)))," - ",NETWORKDAYS.INTL(Q68,R68,weekend,holidays)))</f>
        <v xml:space="preserve"> - </v>
      </c>
      <c r="T68" s="146" t="str">
        <f>IF(N68&lt;&gt;"",N68,IF(OR(NOT(ISNUMBER(Q68)),NOT(ISNUMBER(R68)))," - ",R68-Q68+1))</f>
        <v xml:space="preserve"> - </v>
      </c>
      <c r="U68" s="147" t="str">
        <f t="shared" ref="U68:U103" si="379">IF(OR(Q68=" - ",R68=" - ")," - ",MIN(T68,WORKDAY.INTL(Q68,ROUNDDOWN(O68*S68,0),weekend,holidays)-Q68))</f>
        <v xml:space="preserve"> - </v>
      </c>
      <c r="V68" s="146" t="str">
        <f>IF(OR(Q68=" - ",R68=" - ")," - ",T68-U68)</f>
        <v xml:space="preserve"> - </v>
      </c>
      <c r="W68" s="121"/>
      <c r="X68" s="121"/>
      <c r="Z68" s="123"/>
      <c r="AA68" s="123"/>
      <c r="AB68" s="123"/>
      <c r="AC68" s="123"/>
      <c r="AD68" s="123"/>
      <c r="AE68" s="123"/>
      <c r="AF68" s="123"/>
      <c r="AG68" s="123"/>
      <c r="AH68" s="123"/>
      <c r="AI68" s="123"/>
      <c r="AJ68" s="123"/>
      <c r="AK68" s="123"/>
      <c r="AL68" s="123"/>
      <c r="AM68" s="123"/>
      <c r="AN68" s="123"/>
      <c r="AO68" s="123"/>
      <c r="AP68" s="123"/>
      <c r="AQ68" s="123"/>
      <c r="AR68" s="123"/>
      <c r="AS68" s="123"/>
      <c r="AT68" s="123"/>
      <c r="AU68" s="123"/>
      <c r="AV68" s="123"/>
      <c r="AW68" s="123"/>
      <c r="AX68" s="123"/>
      <c r="AY68" s="123"/>
      <c r="AZ68" s="123"/>
      <c r="BA68" s="123"/>
      <c r="BB68" s="123"/>
      <c r="BC68" s="123"/>
      <c r="BD68" s="123"/>
      <c r="BE68" s="123"/>
      <c r="BF68" s="123"/>
      <c r="BG68" s="123"/>
      <c r="BH68" s="123"/>
      <c r="BI68" s="123"/>
      <c r="BJ68" s="123"/>
      <c r="BK68" s="123"/>
      <c r="BL68" s="123"/>
      <c r="BM68" s="123"/>
      <c r="BN68" s="123"/>
      <c r="BO68" s="123"/>
      <c r="BP68" s="123"/>
      <c r="BQ68" s="123"/>
      <c r="BR68" s="123"/>
      <c r="BS68" s="123"/>
      <c r="BT68" s="123"/>
      <c r="BU68" s="123"/>
      <c r="BV68" s="123"/>
      <c r="BW68" s="123"/>
      <c r="BX68" s="123"/>
      <c r="BY68" s="123"/>
      <c r="BZ68" s="123"/>
      <c r="CA68" s="123"/>
      <c r="CB68" s="123"/>
      <c r="CC68" s="123"/>
      <c r="CD68" s="123"/>
      <c r="CE68" s="123"/>
      <c r="CF68" s="123"/>
      <c r="CG68" s="123"/>
      <c r="CH68" s="123"/>
      <c r="CI68" s="123"/>
      <c r="CJ68" s="123"/>
      <c r="CK68" s="123"/>
      <c r="CL68" s="123"/>
      <c r="CM68" s="123"/>
      <c r="CN68" s="123"/>
      <c r="CO68" s="123"/>
      <c r="CP68" s="123"/>
      <c r="CQ68" s="123"/>
      <c r="CR68" s="123"/>
      <c r="CS68" s="123"/>
      <c r="CT68" s="123"/>
      <c r="CU68" s="123"/>
      <c r="CV68" s="123"/>
      <c r="CW68" s="123"/>
      <c r="CX68" s="123"/>
      <c r="CY68" s="123"/>
      <c r="CZ68" s="123"/>
      <c r="DA68" s="123"/>
      <c r="DB68" s="123"/>
      <c r="DC68" s="123"/>
      <c r="DD68" s="123"/>
      <c r="DE68" s="123"/>
      <c r="DF68" s="123"/>
      <c r="DG68" s="123"/>
      <c r="DH68" s="123"/>
      <c r="DI68" s="123"/>
      <c r="DJ68" s="123"/>
      <c r="DK68" s="123"/>
      <c r="DL68" s="123"/>
      <c r="DM68" s="123"/>
      <c r="DN68" s="123"/>
      <c r="DO68" s="123"/>
      <c r="DP68" s="123"/>
      <c r="DQ68" s="123"/>
      <c r="DR68" s="123"/>
      <c r="DS68" s="123"/>
      <c r="DT68" s="123"/>
      <c r="DU68" s="123"/>
      <c r="DV68" s="123"/>
      <c r="DW68" s="123"/>
      <c r="DX68" s="123"/>
      <c r="DY68" s="123"/>
      <c r="DZ68" s="123"/>
      <c r="EA68" s="123"/>
      <c r="EB68" s="123"/>
      <c r="EC68" s="123"/>
      <c r="ED68" s="123"/>
      <c r="EE68" s="123"/>
      <c r="EF68" s="123"/>
      <c r="EG68" s="123"/>
      <c r="EH68" s="123"/>
      <c r="EI68" s="123"/>
      <c r="EJ68" s="123"/>
      <c r="EK68" s="123"/>
      <c r="EL68" s="123"/>
      <c r="EM68" s="123"/>
      <c r="EN68" s="123"/>
      <c r="EO68" s="123"/>
      <c r="EP68" s="123"/>
      <c r="EQ68" s="123"/>
      <c r="ER68" s="123"/>
      <c r="ES68" s="123"/>
      <c r="ET68" s="123"/>
      <c r="EU68" s="123"/>
      <c r="EV68" s="123"/>
      <c r="EW68" s="123"/>
      <c r="EX68" s="123"/>
      <c r="EY68" s="123"/>
      <c r="EZ68" s="123"/>
      <c r="FA68" s="123"/>
      <c r="FB68" s="123"/>
      <c r="FC68" s="123"/>
      <c r="FD68" s="123"/>
      <c r="FE68" s="123"/>
      <c r="FF68" s="123"/>
      <c r="FG68" s="123"/>
      <c r="FH68" s="123"/>
      <c r="FI68" s="123"/>
      <c r="FJ68" s="123"/>
      <c r="FK68" s="123"/>
      <c r="FL68" s="123"/>
      <c r="FM68" s="123"/>
      <c r="FN68" s="123"/>
      <c r="FO68" s="123"/>
      <c r="FP68" s="123"/>
      <c r="FQ68" s="123"/>
      <c r="FR68" s="123"/>
      <c r="FS68" s="123"/>
      <c r="FT68" s="123"/>
      <c r="FU68" s="123"/>
      <c r="FV68" s="123"/>
      <c r="FW68" s="123"/>
      <c r="FX68" s="123"/>
      <c r="FY68" s="123"/>
      <c r="FZ68" s="123"/>
      <c r="GA68" s="123"/>
      <c r="GB68" s="123"/>
      <c r="GC68" s="123"/>
      <c r="GD68" s="123"/>
      <c r="GE68" s="123"/>
      <c r="GF68" s="123"/>
      <c r="GG68" s="123"/>
      <c r="GH68" s="123"/>
      <c r="GI68" s="123"/>
      <c r="GJ68" s="123"/>
      <c r="GK68" s="123"/>
      <c r="GL68" s="123"/>
      <c r="GM68" s="123"/>
      <c r="GN68" s="123"/>
      <c r="GO68" s="123"/>
      <c r="GP68" s="123"/>
      <c r="GQ68" s="123"/>
      <c r="GR68" s="123"/>
      <c r="GS68" s="123"/>
      <c r="GT68" s="123"/>
      <c r="GU68" s="123"/>
      <c r="GV68" s="123"/>
      <c r="GW68" s="123"/>
      <c r="GX68" s="123"/>
      <c r="GY68" s="123"/>
      <c r="GZ68" s="123"/>
      <c r="HA68" s="123"/>
      <c r="HB68" s="123"/>
      <c r="HC68" s="123"/>
      <c r="HD68" s="123"/>
      <c r="HE68" s="123"/>
      <c r="HF68" s="123"/>
      <c r="HG68" s="123"/>
      <c r="HH68" s="123"/>
      <c r="HI68" s="123"/>
      <c r="HJ68" s="123"/>
      <c r="HK68" s="123"/>
      <c r="HL68" s="123"/>
      <c r="HM68" s="123"/>
      <c r="HN68" s="123"/>
      <c r="HO68" s="123"/>
      <c r="HP68" s="123"/>
      <c r="HQ68" s="123"/>
      <c r="HR68" s="123"/>
      <c r="HS68" s="123"/>
      <c r="HT68" s="123"/>
      <c r="HU68" s="123"/>
      <c r="HV68" s="123"/>
      <c r="HW68" s="123"/>
      <c r="HX68" s="123"/>
      <c r="HY68" s="123"/>
      <c r="HZ68" s="123"/>
      <c r="IA68" s="123"/>
      <c r="IB68" s="123"/>
      <c r="IC68" s="123"/>
      <c r="ID68" s="123"/>
      <c r="IE68" s="123"/>
      <c r="IF68" s="123"/>
      <c r="IG68" s="123"/>
      <c r="IH68" s="123"/>
      <c r="II68" s="123"/>
      <c r="IJ68" s="123"/>
      <c r="IK68" s="123"/>
      <c r="IL68" s="123"/>
      <c r="IM68" s="123"/>
      <c r="IN68" s="123"/>
      <c r="IO68" s="123"/>
      <c r="IP68" s="123"/>
      <c r="IQ68" s="123"/>
      <c r="IR68" s="123"/>
      <c r="IS68" s="123"/>
      <c r="IT68" s="123"/>
      <c r="IU68" s="123"/>
      <c r="IV68" s="123"/>
      <c r="IW68" s="123"/>
      <c r="IX68" s="123"/>
      <c r="IY68" s="123"/>
      <c r="IZ68" s="123"/>
      <c r="JA68" s="123"/>
      <c r="JB68" s="123"/>
      <c r="JC68" s="123"/>
      <c r="JD68" s="123"/>
      <c r="JE68" s="123"/>
      <c r="JF68" s="123"/>
      <c r="JG68" s="123"/>
      <c r="JH68" s="123"/>
      <c r="JI68" s="123"/>
      <c r="JJ68" s="123"/>
      <c r="JK68" s="123"/>
      <c r="JL68" s="123"/>
      <c r="JM68" s="123"/>
      <c r="JN68" s="123"/>
      <c r="JO68" s="123"/>
      <c r="JP68" s="123"/>
      <c r="JQ68" s="123"/>
      <c r="JR68" s="123"/>
      <c r="JS68" s="123"/>
      <c r="JT68" s="123"/>
      <c r="JU68" s="123"/>
      <c r="JV68" s="123"/>
      <c r="JW68" s="123"/>
      <c r="JX68" s="123"/>
      <c r="JY68" s="123"/>
      <c r="JZ68" s="123"/>
      <c r="KA68" s="123"/>
      <c r="KB68" s="123"/>
      <c r="KC68" s="123"/>
      <c r="KD68" s="123"/>
      <c r="KE68" s="123"/>
      <c r="KF68" s="123"/>
      <c r="KG68" s="123"/>
      <c r="KH68" s="123"/>
      <c r="KI68" s="123"/>
      <c r="KJ68" s="123"/>
      <c r="KK68" s="123"/>
      <c r="KL68" s="123"/>
      <c r="KM68" s="123"/>
      <c r="KN68" s="123"/>
      <c r="KO68" s="123"/>
      <c r="KP68" s="123"/>
      <c r="KQ68" s="123"/>
      <c r="KR68" s="123"/>
      <c r="KS68" s="123"/>
      <c r="KT68" s="123"/>
      <c r="KU68" s="123"/>
      <c r="KV68" s="123"/>
      <c r="KW68" s="123"/>
      <c r="KX68" s="123"/>
      <c r="KY68" s="123"/>
      <c r="KZ68" s="123"/>
      <c r="LA68" s="123"/>
      <c r="LB68" s="123"/>
      <c r="LC68" s="123"/>
      <c r="LD68" s="123"/>
      <c r="LE68" s="123"/>
      <c r="LF68" s="123"/>
      <c r="LG68" s="123"/>
      <c r="LH68" s="123"/>
      <c r="LI68" s="123"/>
      <c r="LJ68" s="123"/>
      <c r="LK68" s="123"/>
      <c r="LL68" s="123"/>
      <c r="LM68" s="123"/>
      <c r="LN68" s="123"/>
      <c r="LO68" s="123"/>
      <c r="LP68" s="123"/>
      <c r="LQ68" s="123"/>
      <c r="LR68" s="123"/>
      <c r="LS68" s="123"/>
      <c r="LT68" s="123"/>
      <c r="LU68" s="123"/>
      <c r="LV68" s="123"/>
      <c r="LW68" s="123"/>
      <c r="LX68" s="123"/>
      <c r="LY68" s="123"/>
      <c r="LZ68" s="123"/>
      <c r="MA68" s="123"/>
      <c r="MB68" s="123"/>
      <c r="MC68" s="123"/>
      <c r="MD68" s="123"/>
      <c r="ME68" s="123"/>
      <c r="MF68" s="123"/>
      <c r="MG68" s="123"/>
      <c r="MH68" s="123"/>
      <c r="MI68" s="123"/>
      <c r="MJ68" s="123"/>
      <c r="MK68" s="123"/>
      <c r="ML68" s="123"/>
      <c r="MM68" s="123"/>
      <c r="MN68" s="123"/>
      <c r="MO68" s="123"/>
      <c r="MP68" s="123"/>
      <c r="MQ68" s="123"/>
      <c r="MR68" s="123"/>
      <c r="MS68" s="123"/>
      <c r="MT68" s="123"/>
      <c r="MU68" s="123"/>
      <c r="MV68" s="123"/>
      <c r="MW68" s="123"/>
      <c r="MX68" s="123"/>
      <c r="MY68" s="123"/>
      <c r="MZ68" s="123"/>
      <c r="NA68" s="123"/>
      <c r="NB68" s="123"/>
      <c r="NC68" s="123"/>
      <c r="ND68" s="123"/>
      <c r="NE68" s="123"/>
      <c r="NF68" s="123"/>
      <c r="NG68" s="123"/>
      <c r="NH68" s="123"/>
      <c r="NI68" s="123"/>
      <c r="NJ68" s="123"/>
      <c r="NK68" s="123"/>
      <c r="NL68" s="123"/>
      <c r="NM68" s="123"/>
      <c r="NN68" s="123"/>
      <c r="NO68" s="123"/>
      <c r="NP68" s="123"/>
      <c r="NQ68" s="123"/>
      <c r="NR68" s="123"/>
      <c r="NS68" s="123"/>
      <c r="NT68" s="123"/>
      <c r="NU68" s="123"/>
      <c r="NV68" s="123"/>
      <c r="NW68" s="123"/>
      <c r="NX68" s="123"/>
      <c r="NY68" s="123"/>
    </row>
    <row r="69" spans="1:389" s="122" customFormat="1" ht="12">
      <c r="A69" s="136"/>
      <c r="B69" s="137"/>
      <c r="C69" s="110">
        <v>2</v>
      </c>
      <c r="D69" s="111" t="str">
        <f t="shared" si="377"/>
        <v>3.2</v>
      </c>
      <c r="E69" s="113" t="s">
        <v>360</v>
      </c>
      <c r="F69" s="133"/>
      <c r="G69" s="113"/>
      <c r="H69" s="114"/>
      <c r="I69" s="114"/>
      <c r="J69" s="114"/>
      <c r="K69" s="115"/>
      <c r="L69" s="115">
        <v>43391</v>
      </c>
      <c r="M69" s="124"/>
      <c r="N69" s="124"/>
      <c r="O69" s="125">
        <v>1</v>
      </c>
      <c r="P69" s="129" t="s">
        <v>34</v>
      </c>
      <c r="Q69" s="118">
        <f>IF(K69&lt;&gt;"",K69,IF(OR(H69&lt;&gt;"",I69&lt;&gt;"",J69&lt;&gt;""),WORKDAY.INTL(MAX(IFERROR(INDEX(R:R,MATCH(H69,D:D,0)),0),IFERROR(INDEX(R:R,MATCH(I69,D:D,0)),0),IFERROR(INDEX(R:R,MATCH(J69,D:D,0)),0)),1,weekend,holidays),IF(L69&lt;&gt;"",IF(M69&lt;&gt;"",WORKDAY.INTL(L69,-(MAX(M69,1)-1),weekend,holidays),L69-(MAX(N69,1)-1))," - ")))</f>
        <v>43391</v>
      </c>
      <c r="R69" s="134">
        <f t="shared" si="376"/>
        <v>43391</v>
      </c>
      <c r="S69" s="146">
        <f t="shared" ca="1" si="378"/>
        <v>1</v>
      </c>
      <c r="T69" s="146">
        <f t="shared" ref="T69:T84" si="380">IF(N69&lt;&gt;"",N69,IF(OR(NOT(ISNUMBER(Q69)),NOT(ISNUMBER(R69)))," - ",R69-Q69+1))</f>
        <v>1</v>
      </c>
      <c r="U69" s="147">
        <f t="shared" ca="1" si="379"/>
        <v>1</v>
      </c>
      <c r="V69" s="146">
        <f t="shared" ref="V69:V84" ca="1" si="381">IF(OR(Q69=" - ",R69=" - ")," - ",T69-U69)</f>
        <v>0</v>
      </c>
      <c r="W69" s="121"/>
      <c r="X69" s="121"/>
      <c r="Z69" s="123"/>
      <c r="AA69" s="123"/>
      <c r="AB69" s="123"/>
      <c r="AC69" s="123"/>
      <c r="AD69" s="123"/>
      <c r="AE69" s="123"/>
      <c r="AF69" s="123"/>
      <c r="AG69" s="123"/>
      <c r="AH69" s="123"/>
      <c r="AI69" s="123"/>
      <c r="AJ69" s="123"/>
      <c r="AK69" s="123"/>
      <c r="AL69" s="123"/>
      <c r="AM69" s="123"/>
      <c r="AN69" s="123"/>
      <c r="AO69" s="123"/>
      <c r="AP69" s="123"/>
      <c r="AQ69" s="123"/>
      <c r="AR69" s="123"/>
      <c r="AS69" s="123"/>
      <c r="AT69" s="123"/>
      <c r="AU69" s="123"/>
      <c r="AV69" s="123"/>
      <c r="AW69" s="123"/>
      <c r="AX69" s="123"/>
      <c r="AY69" s="123"/>
      <c r="AZ69" s="123"/>
      <c r="BA69" s="123"/>
      <c r="BB69" s="123"/>
      <c r="BC69" s="123"/>
      <c r="BD69" s="123"/>
      <c r="BE69" s="123"/>
      <c r="BF69" s="123"/>
      <c r="BG69" s="123"/>
      <c r="BH69" s="123"/>
      <c r="BI69" s="123"/>
      <c r="BJ69" s="123"/>
      <c r="BK69" s="123"/>
      <c r="BL69" s="123"/>
      <c r="BM69" s="123"/>
      <c r="BN69" s="123"/>
      <c r="BO69" s="123"/>
      <c r="BP69" s="123"/>
      <c r="BQ69" s="123"/>
      <c r="BR69" s="123"/>
      <c r="BS69" s="123"/>
      <c r="BT69" s="123"/>
      <c r="BU69" s="123"/>
      <c r="BV69" s="123"/>
      <c r="BW69" s="123"/>
      <c r="BX69" s="123"/>
      <c r="BY69" s="123"/>
      <c r="BZ69" s="123"/>
      <c r="CA69" s="123"/>
      <c r="CB69" s="123"/>
      <c r="CC69" s="123"/>
      <c r="CD69" s="123"/>
      <c r="CE69" s="123"/>
      <c r="CF69" s="123"/>
      <c r="CG69" s="123"/>
      <c r="CH69" s="123"/>
      <c r="CI69" s="123"/>
      <c r="CJ69" s="123"/>
      <c r="CK69" s="123"/>
      <c r="CL69" s="123"/>
      <c r="CM69" s="123"/>
      <c r="CN69" s="123"/>
      <c r="CO69" s="123"/>
      <c r="CP69" s="123"/>
      <c r="CQ69" s="123"/>
      <c r="CR69" s="123"/>
      <c r="CS69" s="123"/>
      <c r="CT69" s="123"/>
      <c r="CU69" s="123"/>
      <c r="CV69" s="123"/>
      <c r="CW69" s="123"/>
      <c r="CX69" s="123"/>
      <c r="CY69" s="123"/>
      <c r="CZ69" s="123"/>
      <c r="DA69" s="123"/>
      <c r="DB69" s="123"/>
      <c r="DC69" s="123"/>
      <c r="DD69" s="123"/>
      <c r="DE69" s="123"/>
      <c r="DF69" s="123"/>
      <c r="DG69" s="123"/>
      <c r="DH69" s="123"/>
      <c r="DI69" s="123"/>
      <c r="DJ69" s="123"/>
      <c r="DK69" s="123"/>
      <c r="DL69" s="123"/>
      <c r="DM69" s="123"/>
      <c r="DN69" s="123"/>
      <c r="DO69" s="123"/>
      <c r="DP69" s="123"/>
      <c r="DQ69" s="123"/>
      <c r="DR69" s="123"/>
      <c r="DS69" s="123"/>
      <c r="DT69" s="123"/>
      <c r="DU69" s="123"/>
      <c r="DV69" s="123"/>
      <c r="DW69" s="123"/>
      <c r="DX69" s="123"/>
      <c r="DY69" s="123"/>
      <c r="DZ69" s="123"/>
      <c r="EA69" s="123"/>
      <c r="EB69" s="123"/>
      <c r="EC69" s="123"/>
      <c r="ED69" s="123"/>
      <c r="EE69" s="123"/>
      <c r="EF69" s="123"/>
      <c r="EG69" s="123"/>
      <c r="EH69" s="123"/>
      <c r="EI69" s="123"/>
      <c r="EJ69" s="123"/>
      <c r="EK69" s="123"/>
      <c r="EL69" s="123"/>
      <c r="EM69" s="123"/>
      <c r="EN69" s="123"/>
      <c r="EO69" s="123"/>
      <c r="EP69" s="123"/>
      <c r="EQ69" s="123"/>
      <c r="ER69" s="123"/>
      <c r="ES69" s="123"/>
      <c r="ET69" s="123"/>
      <c r="EU69" s="123"/>
      <c r="EV69" s="123"/>
      <c r="EW69" s="123"/>
      <c r="EX69" s="123"/>
      <c r="EY69" s="123"/>
      <c r="EZ69" s="123"/>
      <c r="FA69" s="123"/>
      <c r="FB69" s="123"/>
      <c r="FC69" s="123"/>
      <c r="FD69" s="123"/>
      <c r="FE69" s="123"/>
      <c r="FF69" s="123"/>
      <c r="FG69" s="123"/>
      <c r="FH69" s="123"/>
      <c r="FI69" s="123"/>
      <c r="FJ69" s="123"/>
      <c r="FK69" s="123"/>
      <c r="FL69" s="123"/>
      <c r="FM69" s="123"/>
      <c r="FN69" s="123"/>
      <c r="FO69" s="123"/>
      <c r="FP69" s="123"/>
      <c r="FQ69" s="123"/>
      <c r="FR69" s="123"/>
      <c r="FS69" s="123"/>
      <c r="FT69" s="123"/>
      <c r="FU69" s="123"/>
      <c r="FV69" s="123"/>
      <c r="FW69" s="123"/>
      <c r="FX69" s="123"/>
      <c r="FY69" s="123"/>
      <c r="FZ69" s="123"/>
      <c r="GA69" s="123"/>
      <c r="GB69" s="123"/>
      <c r="GC69" s="123"/>
      <c r="GD69" s="123"/>
      <c r="GE69" s="123"/>
      <c r="GF69" s="123"/>
      <c r="GG69" s="123"/>
      <c r="GH69" s="123"/>
      <c r="GI69" s="123"/>
      <c r="GJ69" s="123"/>
      <c r="GK69" s="123"/>
      <c r="GL69" s="123"/>
      <c r="GM69" s="123"/>
      <c r="GN69" s="123"/>
      <c r="GO69" s="123"/>
      <c r="GP69" s="123"/>
      <c r="GQ69" s="123"/>
      <c r="GR69" s="123"/>
      <c r="GS69" s="123"/>
      <c r="GT69" s="123"/>
      <c r="GU69" s="123"/>
      <c r="GV69" s="123"/>
      <c r="GW69" s="123"/>
      <c r="GX69" s="123"/>
      <c r="GY69" s="123"/>
      <c r="GZ69" s="123"/>
      <c r="HA69" s="123"/>
      <c r="HB69" s="123"/>
      <c r="HC69" s="123"/>
      <c r="HD69" s="123"/>
      <c r="HE69" s="123"/>
      <c r="HF69" s="123"/>
      <c r="HG69" s="123"/>
      <c r="HH69" s="123"/>
      <c r="HI69" s="123"/>
      <c r="HJ69" s="123"/>
      <c r="HK69" s="123"/>
      <c r="HL69" s="123"/>
      <c r="HM69" s="123"/>
      <c r="HN69" s="123"/>
      <c r="HO69" s="123"/>
      <c r="HP69" s="123"/>
      <c r="HQ69" s="123"/>
      <c r="HR69" s="123"/>
      <c r="HS69" s="123"/>
      <c r="HT69" s="123"/>
      <c r="HU69" s="123"/>
      <c r="HV69" s="123"/>
      <c r="HW69" s="123"/>
      <c r="HX69" s="123"/>
      <c r="HY69" s="123"/>
      <c r="HZ69" s="123"/>
      <c r="IA69" s="123"/>
      <c r="IB69" s="123"/>
      <c r="IC69" s="123"/>
      <c r="ID69" s="123"/>
      <c r="IE69" s="123"/>
      <c r="IF69" s="123"/>
      <c r="IG69" s="123"/>
      <c r="IH69" s="123"/>
      <c r="II69" s="123"/>
      <c r="IJ69" s="123"/>
      <c r="IK69" s="123"/>
      <c r="IL69" s="123"/>
      <c r="IM69" s="123"/>
      <c r="IN69" s="123"/>
      <c r="IO69" s="123"/>
      <c r="IP69" s="123"/>
      <c r="IQ69" s="123"/>
      <c r="IR69" s="123"/>
      <c r="IS69" s="123"/>
      <c r="IT69" s="123"/>
      <c r="IU69" s="123"/>
      <c r="IV69" s="123"/>
      <c r="IW69" s="123"/>
      <c r="IX69" s="123"/>
      <c r="IY69" s="123"/>
      <c r="IZ69" s="123"/>
      <c r="JA69" s="123"/>
      <c r="JB69" s="123"/>
      <c r="JC69" s="123"/>
      <c r="JD69" s="123"/>
      <c r="JE69" s="123"/>
      <c r="JF69" s="123"/>
      <c r="JG69" s="123"/>
      <c r="JH69" s="123"/>
      <c r="JI69" s="123"/>
      <c r="JJ69" s="123"/>
      <c r="JK69" s="123"/>
      <c r="JL69" s="123"/>
      <c r="JM69" s="123"/>
      <c r="JN69" s="123"/>
      <c r="JO69" s="123"/>
      <c r="JP69" s="123"/>
      <c r="JQ69" s="123"/>
      <c r="JR69" s="123"/>
      <c r="JS69" s="123"/>
      <c r="JT69" s="123"/>
      <c r="JU69" s="123"/>
      <c r="JV69" s="123"/>
      <c r="JW69" s="123"/>
      <c r="JX69" s="123"/>
      <c r="JY69" s="123"/>
      <c r="JZ69" s="123"/>
      <c r="KA69" s="123"/>
      <c r="KB69" s="123"/>
      <c r="KC69" s="123"/>
      <c r="KD69" s="123"/>
      <c r="KE69" s="123"/>
      <c r="KF69" s="123"/>
      <c r="KG69" s="123"/>
      <c r="KH69" s="123"/>
      <c r="KI69" s="123"/>
      <c r="KJ69" s="123"/>
      <c r="KK69" s="123"/>
      <c r="KL69" s="123"/>
      <c r="KM69" s="123"/>
      <c r="KN69" s="123"/>
      <c r="KO69" s="123"/>
      <c r="KP69" s="123"/>
      <c r="KQ69" s="123"/>
      <c r="KR69" s="123"/>
      <c r="KS69" s="123"/>
      <c r="KT69" s="123"/>
      <c r="KU69" s="123"/>
      <c r="KV69" s="123"/>
      <c r="KW69" s="123"/>
      <c r="KX69" s="123"/>
      <c r="KY69" s="123"/>
      <c r="KZ69" s="123"/>
      <c r="LA69" s="123"/>
      <c r="LB69" s="123"/>
      <c r="LC69" s="123"/>
      <c r="LD69" s="123"/>
      <c r="LE69" s="123"/>
      <c r="LF69" s="123"/>
      <c r="LG69" s="123"/>
      <c r="LH69" s="123"/>
      <c r="LI69" s="123"/>
      <c r="LJ69" s="123"/>
      <c r="LK69" s="123"/>
      <c r="LL69" s="123"/>
      <c r="LM69" s="123"/>
      <c r="LN69" s="123"/>
      <c r="LO69" s="123"/>
      <c r="LP69" s="123"/>
      <c r="LQ69" s="123"/>
      <c r="LR69" s="123"/>
      <c r="LS69" s="123"/>
      <c r="LT69" s="123"/>
      <c r="LU69" s="123"/>
      <c r="LV69" s="123"/>
      <c r="LW69" s="123"/>
      <c r="LX69" s="123"/>
      <c r="LY69" s="123"/>
      <c r="LZ69" s="123"/>
      <c r="MA69" s="123"/>
      <c r="MB69" s="123"/>
      <c r="MC69" s="123"/>
      <c r="MD69" s="123"/>
      <c r="ME69" s="123"/>
      <c r="MF69" s="123"/>
      <c r="MG69" s="123"/>
      <c r="MH69" s="123"/>
      <c r="MI69" s="123"/>
      <c r="MJ69" s="123"/>
      <c r="MK69" s="123"/>
      <c r="ML69" s="123"/>
      <c r="MM69" s="123"/>
      <c r="MN69" s="123"/>
      <c r="MO69" s="123"/>
      <c r="MP69" s="123"/>
      <c r="MQ69" s="123"/>
      <c r="MR69" s="123"/>
      <c r="MS69" s="123"/>
      <c r="MT69" s="123"/>
      <c r="MU69" s="123"/>
      <c r="MV69" s="123"/>
      <c r="MW69" s="123"/>
      <c r="MX69" s="123"/>
      <c r="MY69" s="123"/>
      <c r="MZ69" s="123"/>
      <c r="NA69" s="123"/>
      <c r="NB69" s="123"/>
      <c r="NC69" s="123"/>
      <c r="ND69" s="123"/>
      <c r="NE69" s="123"/>
      <c r="NF69" s="123"/>
      <c r="NG69" s="123"/>
      <c r="NH69" s="123"/>
      <c r="NI69" s="123"/>
      <c r="NJ69" s="123"/>
      <c r="NK69" s="123"/>
      <c r="NL69" s="123"/>
      <c r="NM69" s="123"/>
      <c r="NN69" s="123"/>
      <c r="NO69" s="123"/>
      <c r="NP69" s="123"/>
      <c r="NQ69" s="123"/>
      <c r="NR69" s="123"/>
      <c r="NS69" s="123"/>
      <c r="NT69" s="123"/>
      <c r="NU69" s="123"/>
      <c r="NV69" s="123"/>
      <c r="NW69" s="123"/>
      <c r="NX69" s="123"/>
      <c r="NY69" s="123"/>
    </row>
    <row r="70" spans="1:389" s="122" customFormat="1" ht="12">
      <c r="A70" s="136"/>
      <c r="B70" s="137"/>
      <c r="C70" s="110">
        <v>2</v>
      </c>
      <c r="D70" s="111" t="str">
        <f t="shared" si="377"/>
        <v>3.3</v>
      </c>
      <c r="E70" s="113" t="s">
        <v>343</v>
      </c>
      <c r="F70" s="113"/>
      <c r="G70" s="113"/>
      <c r="H70" s="131"/>
      <c r="I70" s="114"/>
      <c r="J70" s="114"/>
      <c r="K70" s="115"/>
      <c r="L70" s="115">
        <v>43403</v>
      </c>
      <c r="M70" s="124"/>
      <c r="N70" s="124"/>
      <c r="O70" s="125">
        <v>1</v>
      </c>
      <c r="P70" s="129" t="s">
        <v>35</v>
      </c>
      <c r="Q70" s="118">
        <f>IF(K70&lt;&gt;"",K70,IF(OR(H70&lt;&gt;"",I70&lt;&gt;"",J70&lt;&gt;""),WORKDAY.INTL(MAX(IFERROR(INDEX(R:R,MATCH(H70,D:D,0)),0),IFERROR(INDEX(R:R,MATCH(I70,D:D,0)),0),IFERROR(INDEX(R:R,MATCH(J70,D:D,0)),0)),1,weekend,holidays),IF(L70&lt;&gt;"",IF(M70&lt;&gt;"",WORKDAY.INTL(L70,-(MAX(M70,1)-1),weekend,holidays),L70-(MAX(N70,1)-1))," - ")))</f>
        <v>43403</v>
      </c>
      <c r="R70" s="118">
        <f t="shared" si="376"/>
        <v>43403</v>
      </c>
      <c r="S70" s="146">
        <f t="shared" ca="1" si="378"/>
        <v>1</v>
      </c>
      <c r="T70" s="146">
        <f t="shared" si="380"/>
        <v>1</v>
      </c>
      <c r="U70" s="147">
        <f t="shared" ca="1" si="379"/>
        <v>1</v>
      </c>
      <c r="V70" s="146">
        <f t="shared" ca="1" si="381"/>
        <v>0</v>
      </c>
      <c r="W70" s="121"/>
      <c r="X70" s="121"/>
      <c r="Z70" s="123"/>
      <c r="AA70" s="123"/>
      <c r="AB70" s="123"/>
      <c r="AC70" s="123"/>
      <c r="AD70" s="123"/>
      <c r="AE70" s="123"/>
      <c r="AF70" s="123"/>
      <c r="AG70" s="123"/>
      <c r="AH70" s="123"/>
      <c r="AI70" s="123"/>
      <c r="AJ70" s="123"/>
      <c r="AK70" s="123"/>
      <c r="AL70" s="123"/>
      <c r="AM70" s="123"/>
      <c r="AN70" s="123"/>
      <c r="AO70" s="123"/>
      <c r="AP70" s="123"/>
      <c r="AQ70" s="123"/>
      <c r="AR70" s="123"/>
      <c r="AS70" s="123"/>
      <c r="AT70" s="123"/>
      <c r="AU70" s="123"/>
      <c r="AV70" s="123"/>
      <c r="AW70" s="123"/>
      <c r="AX70" s="123"/>
      <c r="AY70" s="123"/>
      <c r="AZ70" s="123"/>
      <c r="BA70" s="123"/>
      <c r="BB70" s="123"/>
      <c r="BC70" s="123"/>
      <c r="BD70" s="123"/>
      <c r="BE70" s="123"/>
      <c r="BF70" s="123"/>
      <c r="BG70" s="123"/>
      <c r="BH70" s="123"/>
      <c r="BI70" s="123"/>
      <c r="BJ70" s="123"/>
      <c r="BK70" s="123"/>
      <c r="BL70" s="123"/>
      <c r="BM70" s="123"/>
      <c r="BN70" s="123"/>
      <c r="BO70" s="123"/>
      <c r="BP70" s="123"/>
      <c r="BQ70" s="123"/>
      <c r="BR70" s="123"/>
      <c r="BS70" s="123"/>
      <c r="BT70" s="123"/>
      <c r="BU70" s="123"/>
      <c r="BV70" s="123"/>
      <c r="BW70" s="123"/>
      <c r="BX70" s="123"/>
      <c r="BY70" s="123"/>
      <c r="BZ70" s="123"/>
      <c r="CA70" s="123"/>
      <c r="CB70" s="123"/>
      <c r="CC70" s="123"/>
      <c r="CD70" s="123"/>
      <c r="CE70" s="123"/>
      <c r="CF70" s="123"/>
      <c r="CG70" s="123"/>
      <c r="CH70" s="123"/>
      <c r="CI70" s="123"/>
      <c r="CJ70" s="123"/>
      <c r="CK70" s="123"/>
      <c r="CL70" s="123"/>
      <c r="CM70" s="123"/>
      <c r="CN70" s="123"/>
      <c r="CO70" s="123"/>
      <c r="CP70" s="123"/>
      <c r="CQ70" s="123"/>
      <c r="CR70" s="123"/>
      <c r="CS70" s="123"/>
      <c r="CT70" s="123"/>
      <c r="CU70" s="123"/>
      <c r="CV70" s="123"/>
      <c r="CW70" s="123"/>
      <c r="CX70" s="123"/>
      <c r="CY70" s="123"/>
      <c r="CZ70" s="123"/>
      <c r="DA70" s="123"/>
      <c r="DB70" s="123"/>
      <c r="DC70" s="123"/>
      <c r="DD70" s="123"/>
      <c r="DE70" s="123"/>
      <c r="DF70" s="123"/>
      <c r="DG70" s="123"/>
      <c r="DH70" s="123"/>
      <c r="DI70" s="123"/>
      <c r="DJ70" s="123"/>
      <c r="DK70" s="123"/>
      <c r="DL70" s="123"/>
      <c r="DM70" s="123"/>
      <c r="DN70" s="123"/>
      <c r="DO70" s="123"/>
      <c r="DP70" s="123"/>
      <c r="DQ70" s="123"/>
      <c r="DR70" s="123"/>
      <c r="DS70" s="123"/>
      <c r="DT70" s="123"/>
      <c r="DU70" s="123"/>
      <c r="DV70" s="123"/>
      <c r="DW70" s="123"/>
      <c r="DX70" s="123"/>
      <c r="DY70" s="123"/>
      <c r="DZ70" s="123"/>
      <c r="EA70" s="123"/>
      <c r="EB70" s="123"/>
      <c r="EC70" s="123"/>
      <c r="ED70" s="123"/>
      <c r="EE70" s="123"/>
      <c r="EF70" s="123"/>
      <c r="EG70" s="123"/>
      <c r="EH70" s="123"/>
      <c r="EI70" s="123"/>
      <c r="EJ70" s="123"/>
      <c r="EK70" s="123"/>
      <c r="EL70" s="123"/>
      <c r="EM70" s="123"/>
      <c r="EN70" s="123"/>
      <c r="EO70" s="123"/>
      <c r="EP70" s="123"/>
      <c r="EQ70" s="123"/>
      <c r="ER70" s="123"/>
      <c r="ES70" s="123"/>
      <c r="ET70" s="123"/>
      <c r="EU70" s="123"/>
      <c r="EV70" s="123"/>
      <c r="EW70" s="123"/>
      <c r="EX70" s="123"/>
      <c r="EY70" s="123"/>
      <c r="EZ70" s="123"/>
      <c r="FA70" s="123"/>
      <c r="FB70" s="123"/>
      <c r="FC70" s="123"/>
      <c r="FD70" s="123"/>
      <c r="FE70" s="123"/>
      <c r="FF70" s="123"/>
      <c r="FG70" s="123"/>
      <c r="FH70" s="123"/>
      <c r="FI70" s="123"/>
      <c r="FJ70" s="123"/>
      <c r="FK70" s="123"/>
      <c r="FL70" s="123"/>
      <c r="FM70" s="123"/>
      <c r="FN70" s="123"/>
      <c r="FO70" s="123"/>
      <c r="FP70" s="123"/>
      <c r="FQ70" s="123"/>
      <c r="FR70" s="123"/>
      <c r="FS70" s="123"/>
      <c r="FT70" s="123"/>
      <c r="FU70" s="123"/>
      <c r="FV70" s="123"/>
      <c r="FW70" s="123"/>
      <c r="FX70" s="123"/>
      <c r="FY70" s="123"/>
      <c r="FZ70" s="123"/>
      <c r="GA70" s="123"/>
      <c r="GB70" s="123"/>
      <c r="GC70" s="123"/>
      <c r="GD70" s="123"/>
      <c r="GE70" s="123"/>
      <c r="GF70" s="123"/>
      <c r="GG70" s="123"/>
      <c r="GH70" s="123"/>
      <c r="GI70" s="123"/>
      <c r="GJ70" s="123"/>
      <c r="GK70" s="123"/>
      <c r="GL70" s="123"/>
      <c r="GM70" s="123"/>
      <c r="GN70" s="123"/>
      <c r="GO70" s="123"/>
      <c r="GP70" s="123"/>
      <c r="GQ70" s="123"/>
      <c r="GR70" s="123"/>
      <c r="GS70" s="123"/>
      <c r="GT70" s="123"/>
      <c r="GU70" s="123"/>
      <c r="GV70" s="123"/>
      <c r="GW70" s="123"/>
      <c r="GX70" s="123"/>
      <c r="GY70" s="123"/>
      <c r="GZ70" s="123"/>
      <c r="HA70" s="123"/>
      <c r="HB70" s="123"/>
      <c r="HC70" s="123"/>
      <c r="HD70" s="123"/>
      <c r="HE70" s="123"/>
      <c r="HF70" s="123"/>
      <c r="HG70" s="123"/>
      <c r="HH70" s="123"/>
      <c r="HI70" s="123"/>
      <c r="HJ70" s="123"/>
      <c r="HK70" s="123"/>
      <c r="HL70" s="123"/>
      <c r="HM70" s="123"/>
      <c r="HN70" s="123"/>
      <c r="HO70" s="123"/>
      <c r="HP70" s="123"/>
      <c r="HQ70" s="123"/>
      <c r="HR70" s="123"/>
      <c r="HS70" s="123"/>
      <c r="HT70" s="123"/>
      <c r="HU70" s="123"/>
      <c r="HV70" s="123"/>
      <c r="HW70" s="123"/>
      <c r="HX70" s="123"/>
      <c r="HY70" s="123"/>
      <c r="HZ70" s="123"/>
      <c r="IA70" s="123"/>
      <c r="IB70" s="123"/>
      <c r="IC70" s="123"/>
      <c r="ID70" s="123"/>
      <c r="IE70" s="123"/>
      <c r="IF70" s="123"/>
      <c r="IG70" s="123"/>
      <c r="IH70" s="123"/>
      <c r="II70" s="123"/>
      <c r="IJ70" s="123"/>
      <c r="IK70" s="123"/>
      <c r="IL70" s="123"/>
      <c r="IM70" s="123"/>
      <c r="IN70" s="123"/>
      <c r="IO70" s="123"/>
      <c r="IP70" s="123"/>
      <c r="IQ70" s="123"/>
      <c r="IR70" s="123"/>
      <c r="IS70" s="123"/>
      <c r="IT70" s="123"/>
      <c r="IU70" s="123"/>
      <c r="IV70" s="123"/>
      <c r="IW70" s="123"/>
      <c r="IX70" s="123"/>
      <c r="IY70" s="123"/>
      <c r="IZ70" s="123"/>
      <c r="JA70" s="123"/>
      <c r="JB70" s="123"/>
      <c r="JC70" s="123"/>
      <c r="JD70" s="123"/>
      <c r="JE70" s="123"/>
      <c r="JF70" s="123"/>
      <c r="JG70" s="123"/>
      <c r="JH70" s="123"/>
      <c r="JI70" s="123"/>
      <c r="JJ70" s="123"/>
      <c r="JK70" s="123"/>
      <c r="JL70" s="123"/>
      <c r="JM70" s="123"/>
      <c r="JN70" s="123"/>
      <c r="JO70" s="123"/>
      <c r="JP70" s="123"/>
      <c r="JQ70" s="123"/>
      <c r="JR70" s="123"/>
      <c r="JS70" s="123"/>
      <c r="JT70" s="123"/>
      <c r="JU70" s="123"/>
      <c r="JV70" s="123"/>
      <c r="JW70" s="123"/>
      <c r="JX70" s="123"/>
      <c r="JY70" s="123"/>
      <c r="JZ70" s="123"/>
      <c r="KA70" s="123"/>
      <c r="KB70" s="123"/>
      <c r="KC70" s="123"/>
      <c r="KD70" s="123"/>
      <c r="KE70" s="123"/>
      <c r="KF70" s="123"/>
      <c r="KG70" s="123"/>
      <c r="KH70" s="123"/>
      <c r="KI70" s="123"/>
      <c r="KJ70" s="123"/>
      <c r="KK70" s="123"/>
      <c r="KL70" s="123"/>
      <c r="KM70" s="123"/>
      <c r="KN70" s="123"/>
      <c r="KO70" s="123"/>
      <c r="KP70" s="123"/>
      <c r="KQ70" s="123"/>
      <c r="KR70" s="123"/>
      <c r="KS70" s="123"/>
      <c r="KT70" s="123"/>
      <c r="KU70" s="123"/>
      <c r="KV70" s="123"/>
      <c r="KW70" s="123"/>
      <c r="KX70" s="123"/>
      <c r="KY70" s="123"/>
      <c r="KZ70" s="123"/>
      <c r="LA70" s="123"/>
      <c r="LB70" s="123"/>
      <c r="LC70" s="123"/>
      <c r="LD70" s="123"/>
      <c r="LE70" s="123"/>
      <c r="LF70" s="123"/>
      <c r="LG70" s="123"/>
      <c r="LH70" s="123"/>
      <c r="LI70" s="123"/>
      <c r="LJ70" s="123"/>
      <c r="LK70" s="123"/>
      <c r="LL70" s="123"/>
      <c r="LM70" s="123"/>
      <c r="LN70" s="123"/>
      <c r="LO70" s="123"/>
      <c r="LP70" s="123"/>
      <c r="LQ70" s="123"/>
      <c r="LR70" s="123"/>
      <c r="LS70" s="123"/>
      <c r="LT70" s="123"/>
      <c r="LU70" s="123"/>
      <c r="LV70" s="123"/>
      <c r="LW70" s="123"/>
      <c r="LX70" s="123"/>
      <c r="LY70" s="123"/>
      <c r="LZ70" s="123"/>
      <c r="MA70" s="123"/>
      <c r="MB70" s="123"/>
      <c r="MC70" s="123"/>
      <c r="MD70" s="123"/>
      <c r="ME70" s="123"/>
      <c r="MF70" s="123"/>
      <c r="MG70" s="123"/>
      <c r="MH70" s="123"/>
      <c r="MI70" s="123"/>
      <c r="MJ70" s="123"/>
      <c r="MK70" s="123"/>
      <c r="ML70" s="123"/>
      <c r="MM70" s="123"/>
      <c r="MN70" s="123"/>
      <c r="MO70" s="123"/>
      <c r="MP70" s="123"/>
      <c r="MQ70" s="123"/>
      <c r="MR70" s="123"/>
      <c r="MS70" s="123"/>
      <c r="MT70" s="123"/>
      <c r="MU70" s="123"/>
      <c r="MV70" s="123"/>
      <c r="MW70" s="123"/>
      <c r="MX70" s="123"/>
      <c r="MY70" s="123"/>
      <c r="MZ70" s="123"/>
      <c r="NA70" s="123"/>
      <c r="NB70" s="123"/>
      <c r="NC70" s="123"/>
      <c r="ND70" s="123"/>
      <c r="NE70" s="123"/>
      <c r="NF70" s="123"/>
      <c r="NG70" s="123"/>
      <c r="NH70" s="123"/>
      <c r="NI70" s="123"/>
      <c r="NJ70" s="123"/>
      <c r="NK70" s="123"/>
      <c r="NL70" s="123"/>
      <c r="NM70" s="123"/>
      <c r="NN70" s="123"/>
      <c r="NO70" s="123"/>
      <c r="NP70" s="123"/>
      <c r="NQ70" s="123"/>
      <c r="NR70" s="123"/>
      <c r="NS70" s="123"/>
      <c r="NT70" s="123"/>
      <c r="NU70" s="123"/>
      <c r="NV70" s="123"/>
      <c r="NW70" s="123"/>
      <c r="NX70" s="123"/>
      <c r="NY70" s="123"/>
    </row>
    <row r="71" spans="1:389" s="122" customFormat="1" ht="12">
      <c r="A71" s="136"/>
      <c r="B71" s="137"/>
      <c r="C71" s="110">
        <v>2</v>
      </c>
      <c r="D71" s="111" t="str">
        <f t="shared" si="377"/>
        <v>3.4</v>
      </c>
      <c r="E71" s="113" t="s">
        <v>351</v>
      </c>
      <c r="F71" s="113"/>
      <c r="G71" s="113"/>
      <c r="H71" s="131"/>
      <c r="I71" s="114"/>
      <c r="J71" s="114"/>
      <c r="K71" s="115"/>
      <c r="L71" s="115">
        <v>43417</v>
      </c>
      <c r="M71" s="124"/>
      <c r="N71" s="124"/>
      <c r="O71" s="125">
        <v>1</v>
      </c>
      <c r="P71" s="129" t="s">
        <v>38</v>
      </c>
      <c r="Q71" s="118">
        <f>IF(K71&lt;&gt;"",K71,IF(OR(H71&lt;&gt;"",I71&lt;&gt;"",J71&lt;&gt;""),WORKDAY.INTL(MAX(IFERROR(INDEX(R:R,MATCH(H71,D:D,0)),0),IFERROR(INDEX(R:R,MATCH(I71,D:D,0)),0),IFERROR(INDEX(R:R,MATCH(J71,D:D,0)),0)),1,weekend,holidays),IF(L71&lt;&gt;"",IF(M71&lt;&gt;"",WORKDAY.INTL(L71,-(MAX(M71,1)-1),weekend,holidays),L71-(MAX(N71,1)-1))," - ")))</f>
        <v>43417</v>
      </c>
      <c r="R71" s="118">
        <f>IF(L71&lt;&gt;"",L71,IF(Q71=" - "," - ",IF(M71&lt;&gt;"",WORKDAY.INTL(Q71,M71-1,weekend,holidays),Q71+MAX(N71,1)-1)))</f>
        <v>43417</v>
      </c>
      <c r="S71" s="146">
        <f t="shared" ca="1" si="378"/>
        <v>1</v>
      </c>
      <c r="T71" s="146">
        <f t="shared" si="380"/>
        <v>1</v>
      </c>
      <c r="U71" s="147">
        <f t="shared" ca="1" si="379"/>
        <v>1</v>
      </c>
      <c r="V71" s="146">
        <f t="shared" ca="1" si="381"/>
        <v>0</v>
      </c>
      <c r="W71" s="121"/>
      <c r="X71" s="121"/>
      <c r="Z71" s="123"/>
      <c r="AA71" s="123"/>
      <c r="AB71" s="123"/>
      <c r="AC71" s="123"/>
      <c r="AD71" s="123"/>
      <c r="AE71" s="123"/>
      <c r="AF71" s="123"/>
      <c r="AG71" s="123"/>
      <c r="AH71" s="123"/>
      <c r="AI71" s="123"/>
      <c r="AJ71" s="123"/>
      <c r="AK71" s="123"/>
      <c r="AL71" s="123"/>
      <c r="AM71" s="123"/>
      <c r="AN71" s="123"/>
      <c r="AO71" s="123"/>
      <c r="AP71" s="123"/>
      <c r="AQ71" s="123"/>
      <c r="AR71" s="123"/>
      <c r="AS71" s="123"/>
      <c r="AT71" s="123"/>
      <c r="AU71" s="123"/>
      <c r="AV71" s="123"/>
      <c r="AW71" s="123"/>
      <c r="AX71" s="123"/>
      <c r="AY71" s="123"/>
      <c r="AZ71" s="123"/>
      <c r="BA71" s="123"/>
      <c r="BB71" s="123"/>
      <c r="BC71" s="123"/>
      <c r="BD71" s="123"/>
      <c r="BE71" s="123"/>
      <c r="BF71" s="123"/>
      <c r="BG71" s="123"/>
      <c r="BH71" s="123"/>
      <c r="BI71" s="123"/>
      <c r="BJ71" s="123"/>
      <c r="BK71" s="123"/>
      <c r="BL71" s="123"/>
      <c r="BM71" s="123"/>
      <c r="BN71" s="123"/>
      <c r="BO71" s="123"/>
      <c r="BP71" s="123"/>
      <c r="BQ71" s="123"/>
      <c r="BR71" s="123"/>
      <c r="BS71" s="123"/>
      <c r="BT71" s="123"/>
      <c r="BU71" s="123"/>
      <c r="BV71" s="123"/>
      <c r="BW71" s="123"/>
      <c r="BX71" s="123"/>
      <c r="BY71" s="123"/>
      <c r="BZ71" s="123"/>
      <c r="CA71" s="123"/>
      <c r="CB71" s="123"/>
      <c r="CC71" s="123"/>
      <c r="CD71" s="123"/>
      <c r="CE71" s="123"/>
      <c r="CF71" s="123"/>
      <c r="CG71" s="123"/>
      <c r="CH71" s="123"/>
      <c r="CI71" s="123"/>
      <c r="CJ71" s="123"/>
      <c r="CK71" s="123"/>
      <c r="CL71" s="123"/>
      <c r="CM71" s="123"/>
      <c r="CN71" s="123"/>
      <c r="CO71" s="123"/>
      <c r="CP71" s="123"/>
      <c r="CQ71" s="123"/>
      <c r="CR71" s="123"/>
      <c r="CS71" s="123"/>
      <c r="CT71" s="123"/>
      <c r="CU71" s="123"/>
      <c r="CV71" s="123"/>
      <c r="CW71" s="123"/>
      <c r="CX71" s="123"/>
      <c r="CY71" s="123"/>
      <c r="CZ71" s="123"/>
      <c r="DA71" s="123"/>
      <c r="DB71" s="123"/>
      <c r="DC71" s="123"/>
      <c r="DD71" s="123"/>
      <c r="DE71" s="123"/>
      <c r="DF71" s="123"/>
      <c r="DG71" s="123"/>
      <c r="DH71" s="123"/>
      <c r="DI71" s="123"/>
      <c r="DJ71" s="123"/>
      <c r="DK71" s="123"/>
      <c r="DL71" s="123"/>
      <c r="DM71" s="123"/>
      <c r="DN71" s="123"/>
      <c r="DO71" s="123"/>
      <c r="DP71" s="123"/>
      <c r="DQ71" s="123"/>
      <c r="DR71" s="123"/>
      <c r="DS71" s="123"/>
      <c r="DT71" s="123"/>
      <c r="DU71" s="123"/>
      <c r="DV71" s="123"/>
      <c r="DW71" s="123"/>
      <c r="DX71" s="123"/>
      <c r="DY71" s="123"/>
      <c r="DZ71" s="123"/>
      <c r="EA71" s="123"/>
      <c r="EB71" s="123"/>
      <c r="EC71" s="123"/>
      <c r="ED71" s="123"/>
      <c r="EE71" s="123"/>
      <c r="EF71" s="123"/>
      <c r="EG71" s="123"/>
      <c r="EH71" s="123"/>
      <c r="EI71" s="123"/>
      <c r="EJ71" s="123"/>
      <c r="EK71" s="123"/>
      <c r="EL71" s="123"/>
      <c r="EM71" s="123"/>
      <c r="EN71" s="123"/>
      <c r="EO71" s="123"/>
      <c r="EP71" s="123"/>
      <c r="EQ71" s="123"/>
      <c r="ER71" s="123"/>
      <c r="ES71" s="123"/>
      <c r="ET71" s="123"/>
      <c r="EU71" s="123"/>
      <c r="EV71" s="123"/>
      <c r="EW71" s="123"/>
      <c r="EX71" s="123"/>
      <c r="EY71" s="123"/>
      <c r="EZ71" s="123"/>
      <c r="FA71" s="123"/>
      <c r="FB71" s="123"/>
      <c r="FC71" s="123"/>
      <c r="FD71" s="123"/>
      <c r="FE71" s="123"/>
      <c r="FF71" s="123"/>
      <c r="FG71" s="123"/>
      <c r="FH71" s="123"/>
      <c r="FI71" s="123"/>
      <c r="FJ71" s="123"/>
      <c r="FK71" s="123"/>
      <c r="FL71" s="123"/>
      <c r="FM71" s="123"/>
      <c r="FN71" s="123"/>
      <c r="FO71" s="123"/>
      <c r="FP71" s="123"/>
      <c r="FQ71" s="123"/>
      <c r="FR71" s="123"/>
      <c r="FS71" s="123"/>
      <c r="FT71" s="123"/>
      <c r="FU71" s="123"/>
      <c r="FV71" s="123"/>
      <c r="FW71" s="123"/>
      <c r="FX71" s="123"/>
      <c r="FY71" s="123"/>
      <c r="FZ71" s="123"/>
      <c r="GA71" s="123"/>
      <c r="GB71" s="123"/>
      <c r="GC71" s="123"/>
      <c r="GD71" s="123"/>
      <c r="GE71" s="123"/>
      <c r="GF71" s="123"/>
      <c r="GG71" s="123"/>
      <c r="GH71" s="123"/>
      <c r="GI71" s="123"/>
      <c r="GJ71" s="123"/>
      <c r="GK71" s="123"/>
      <c r="GL71" s="123"/>
      <c r="GM71" s="123"/>
      <c r="GN71" s="123"/>
      <c r="GO71" s="123"/>
      <c r="GP71" s="123"/>
      <c r="GQ71" s="123"/>
      <c r="GR71" s="123"/>
      <c r="GS71" s="123"/>
      <c r="GT71" s="123"/>
      <c r="GU71" s="123"/>
      <c r="GV71" s="123"/>
      <c r="GW71" s="123"/>
      <c r="GX71" s="123"/>
      <c r="GY71" s="123"/>
      <c r="GZ71" s="123"/>
      <c r="HA71" s="123"/>
      <c r="HB71" s="123"/>
      <c r="HC71" s="123"/>
      <c r="HD71" s="123"/>
      <c r="HE71" s="123"/>
      <c r="HF71" s="123"/>
      <c r="HG71" s="123"/>
      <c r="HH71" s="123"/>
      <c r="HI71" s="123"/>
      <c r="HJ71" s="123"/>
      <c r="HK71" s="123"/>
      <c r="HL71" s="123"/>
      <c r="HM71" s="123"/>
      <c r="HN71" s="123"/>
      <c r="HO71" s="123"/>
      <c r="HP71" s="123"/>
      <c r="HQ71" s="123"/>
      <c r="HR71" s="123"/>
      <c r="HS71" s="123"/>
      <c r="HT71" s="123"/>
      <c r="HU71" s="123"/>
      <c r="HV71" s="123"/>
      <c r="HW71" s="123"/>
      <c r="HX71" s="123"/>
      <c r="HY71" s="123"/>
      <c r="HZ71" s="123"/>
      <c r="IA71" s="123"/>
      <c r="IB71" s="123"/>
      <c r="IC71" s="123"/>
      <c r="ID71" s="123"/>
      <c r="IE71" s="123"/>
      <c r="IF71" s="123"/>
      <c r="IG71" s="123"/>
      <c r="IH71" s="123"/>
      <c r="II71" s="123"/>
      <c r="IJ71" s="123"/>
      <c r="IK71" s="123"/>
      <c r="IL71" s="123"/>
      <c r="IM71" s="123"/>
      <c r="IN71" s="123"/>
      <c r="IO71" s="123"/>
      <c r="IP71" s="123"/>
      <c r="IQ71" s="123"/>
      <c r="IR71" s="123"/>
      <c r="IS71" s="123"/>
      <c r="IT71" s="123"/>
      <c r="IU71" s="123"/>
      <c r="IV71" s="123"/>
      <c r="IW71" s="123"/>
      <c r="IX71" s="123"/>
      <c r="IY71" s="123"/>
      <c r="IZ71" s="123"/>
      <c r="JA71" s="123"/>
      <c r="JB71" s="123"/>
      <c r="JC71" s="123"/>
      <c r="JD71" s="123"/>
      <c r="JE71" s="123"/>
      <c r="JF71" s="123"/>
      <c r="JG71" s="123"/>
      <c r="JH71" s="123"/>
      <c r="JI71" s="123"/>
      <c r="JJ71" s="123"/>
      <c r="JK71" s="123"/>
      <c r="JL71" s="123"/>
      <c r="JM71" s="123"/>
      <c r="JN71" s="123"/>
      <c r="JO71" s="123"/>
      <c r="JP71" s="123"/>
      <c r="JQ71" s="123"/>
      <c r="JR71" s="123"/>
      <c r="JS71" s="123"/>
      <c r="JT71" s="123"/>
      <c r="JU71" s="123"/>
      <c r="JV71" s="123"/>
      <c r="JW71" s="123"/>
      <c r="JX71" s="123"/>
      <c r="JY71" s="123"/>
      <c r="JZ71" s="123"/>
      <c r="KA71" s="123"/>
      <c r="KB71" s="123"/>
      <c r="KC71" s="123"/>
      <c r="KD71" s="123"/>
      <c r="KE71" s="123"/>
      <c r="KF71" s="123"/>
      <c r="KG71" s="123"/>
      <c r="KH71" s="123"/>
      <c r="KI71" s="123"/>
      <c r="KJ71" s="123"/>
      <c r="KK71" s="123"/>
      <c r="KL71" s="123"/>
      <c r="KM71" s="123"/>
      <c r="KN71" s="123"/>
      <c r="KO71" s="123"/>
      <c r="KP71" s="123"/>
      <c r="KQ71" s="123"/>
      <c r="KR71" s="123"/>
      <c r="KS71" s="123"/>
      <c r="KT71" s="123"/>
      <c r="KU71" s="123"/>
      <c r="KV71" s="123"/>
      <c r="KW71" s="123"/>
      <c r="KX71" s="123"/>
      <c r="KY71" s="123"/>
      <c r="KZ71" s="123"/>
      <c r="LA71" s="123"/>
      <c r="LB71" s="123"/>
      <c r="LC71" s="123"/>
      <c r="LD71" s="123"/>
      <c r="LE71" s="123"/>
      <c r="LF71" s="123"/>
      <c r="LG71" s="123"/>
      <c r="LH71" s="123"/>
      <c r="LI71" s="123"/>
      <c r="LJ71" s="123"/>
      <c r="LK71" s="123"/>
      <c r="LL71" s="123"/>
      <c r="LM71" s="123"/>
      <c r="LN71" s="123"/>
      <c r="LO71" s="123"/>
      <c r="LP71" s="123"/>
      <c r="LQ71" s="123"/>
      <c r="LR71" s="123"/>
      <c r="LS71" s="123"/>
      <c r="LT71" s="123"/>
      <c r="LU71" s="123"/>
      <c r="LV71" s="123"/>
      <c r="LW71" s="123"/>
      <c r="LX71" s="123"/>
      <c r="LY71" s="123"/>
      <c r="LZ71" s="123"/>
      <c r="MA71" s="123"/>
      <c r="MB71" s="123"/>
      <c r="MC71" s="123"/>
      <c r="MD71" s="123"/>
      <c r="ME71" s="123"/>
      <c r="MF71" s="123"/>
      <c r="MG71" s="123"/>
      <c r="MH71" s="123"/>
      <c r="MI71" s="123"/>
      <c r="MJ71" s="123"/>
      <c r="MK71" s="123"/>
      <c r="ML71" s="123"/>
      <c r="MM71" s="123"/>
      <c r="MN71" s="123"/>
      <c r="MO71" s="123"/>
      <c r="MP71" s="123"/>
      <c r="MQ71" s="123"/>
      <c r="MR71" s="123"/>
      <c r="MS71" s="123"/>
      <c r="MT71" s="123"/>
      <c r="MU71" s="123"/>
      <c r="MV71" s="123"/>
      <c r="MW71" s="123"/>
      <c r="MX71" s="123"/>
      <c r="MY71" s="123"/>
      <c r="MZ71" s="123"/>
      <c r="NA71" s="123"/>
      <c r="NB71" s="123"/>
      <c r="NC71" s="123"/>
      <c r="ND71" s="123"/>
      <c r="NE71" s="123"/>
      <c r="NF71" s="123"/>
      <c r="NG71" s="123"/>
      <c r="NH71" s="123"/>
      <c r="NI71" s="123"/>
      <c r="NJ71" s="123"/>
      <c r="NK71" s="123"/>
      <c r="NL71" s="123"/>
      <c r="NM71" s="123"/>
      <c r="NN71" s="123"/>
      <c r="NO71" s="123"/>
      <c r="NP71" s="123"/>
      <c r="NQ71" s="123"/>
      <c r="NR71" s="123"/>
      <c r="NS71" s="123"/>
      <c r="NT71" s="123"/>
      <c r="NU71" s="123"/>
      <c r="NV71" s="123"/>
      <c r="NW71" s="123"/>
      <c r="NX71" s="123"/>
      <c r="NY71" s="123"/>
    </row>
    <row r="72" spans="1:389" s="122" customFormat="1" ht="12">
      <c r="A72" s="136"/>
      <c r="B72" s="137"/>
      <c r="C72" s="110">
        <v>2</v>
      </c>
      <c r="D72" s="111" t="str">
        <f t="shared" si="377"/>
        <v>3.5</v>
      </c>
      <c r="E72" s="113" t="s">
        <v>344</v>
      </c>
      <c r="F72" s="113"/>
      <c r="G72" s="113"/>
      <c r="H72" s="141"/>
      <c r="I72" s="114"/>
      <c r="J72" s="114"/>
      <c r="K72" s="115"/>
      <c r="L72" s="115">
        <v>43423</v>
      </c>
      <c r="M72" s="116"/>
      <c r="N72" s="124"/>
      <c r="O72" s="125">
        <v>1</v>
      </c>
      <c r="P72" s="129" t="s">
        <v>34</v>
      </c>
      <c r="Q72" s="118">
        <f>IF(K72&lt;&gt;"",K72,IF(OR(H72&lt;&gt;"",I72&lt;&gt;"",J72&lt;&gt;""),WORKDAY.INTL(MAX(IFERROR(INDEX(R:R,MATCH(H72,D:D,0)),0),IFERROR(INDEX(R:R,MATCH(I72,D:D,0)),0),IFERROR(INDEX(R:R,MATCH(J72,D:D,0)),0)),1,weekend,holidays),IF(L72&lt;&gt;"",IF(M72&lt;&gt;"",WORKDAY.INTL(L72,-(MAX(M72,1)-1),weekend,holidays),L72-(MAX(N72,1)-1))," - ")))</f>
        <v>43423</v>
      </c>
      <c r="R72" s="118">
        <f t="shared" si="376"/>
        <v>43423</v>
      </c>
      <c r="S72" s="146">
        <f t="shared" ca="1" si="378"/>
        <v>1</v>
      </c>
      <c r="T72" s="146">
        <f t="shared" si="380"/>
        <v>1</v>
      </c>
      <c r="U72" s="147">
        <f t="shared" ca="1" si="379"/>
        <v>1</v>
      </c>
      <c r="V72" s="146">
        <f t="shared" ca="1" si="381"/>
        <v>0</v>
      </c>
      <c r="W72" s="121"/>
      <c r="X72" s="121"/>
      <c r="Z72" s="123"/>
      <c r="AA72" s="123"/>
      <c r="AB72" s="123"/>
      <c r="AC72" s="123"/>
      <c r="AD72" s="123"/>
      <c r="AE72" s="123"/>
      <c r="AF72" s="123"/>
      <c r="AG72" s="123"/>
      <c r="AH72" s="123"/>
      <c r="AI72" s="123"/>
      <c r="AJ72" s="123"/>
      <c r="AK72" s="123"/>
      <c r="AL72" s="123"/>
      <c r="AM72" s="123"/>
      <c r="AN72" s="123"/>
      <c r="AO72" s="123"/>
      <c r="AP72" s="123"/>
      <c r="AQ72" s="123"/>
      <c r="AR72" s="123"/>
      <c r="AS72" s="123"/>
      <c r="AT72" s="123"/>
      <c r="AU72" s="123"/>
      <c r="AV72" s="123"/>
      <c r="AW72" s="123"/>
      <c r="AX72" s="123"/>
      <c r="AY72" s="123"/>
      <c r="AZ72" s="123"/>
      <c r="BA72" s="123"/>
      <c r="BB72" s="123"/>
      <c r="BC72" s="123"/>
      <c r="BD72" s="123"/>
      <c r="BE72" s="123"/>
      <c r="BF72" s="123"/>
      <c r="BG72" s="123"/>
      <c r="BH72" s="123"/>
      <c r="BI72" s="123"/>
      <c r="BJ72" s="123"/>
      <c r="BK72" s="123"/>
      <c r="BL72" s="123"/>
      <c r="BM72" s="123"/>
      <c r="BN72" s="123"/>
      <c r="BO72" s="123"/>
      <c r="BP72" s="123"/>
      <c r="BQ72" s="123"/>
      <c r="BR72" s="123"/>
      <c r="BS72" s="123"/>
      <c r="BT72" s="123"/>
      <c r="BU72" s="123"/>
      <c r="BV72" s="123"/>
      <c r="BW72" s="123"/>
      <c r="BX72" s="123"/>
      <c r="BY72" s="123"/>
      <c r="BZ72" s="123"/>
      <c r="CA72" s="123"/>
      <c r="CB72" s="123"/>
      <c r="CC72" s="123"/>
      <c r="CD72" s="123"/>
      <c r="CE72" s="123"/>
      <c r="CF72" s="123"/>
      <c r="CG72" s="123"/>
      <c r="CH72" s="123"/>
      <c r="CI72" s="123"/>
      <c r="CJ72" s="123"/>
      <c r="CK72" s="123"/>
      <c r="CL72" s="123"/>
      <c r="CM72" s="123"/>
      <c r="CN72" s="123"/>
      <c r="CO72" s="123"/>
      <c r="CP72" s="123"/>
      <c r="CQ72" s="123"/>
      <c r="CR72" s="123"/>
      <c r="CS72" s="123"/>
      <c r="CT72" s="123"/>
      <c r="CU72" s="123"/>
      <c r="CV72" s="123"/>
      <c r="CW72" s="123"/>
      <c r="CX72" s="123"/>
      <c r="CY72" s="123"/>
      <c r="CZ72" s="123"/>
      <c r="DA72" s="123"/>
      <c r="DB72" s="123"/>
      <c r="DC72" s="123"/>
      <c r="DD72" s="123"/>
      <c r="DE72" s="123"/>
      <c r="DF72" s="123"/>
      <c r="DG72" s="123"/>
      <c r="DH72" s="123"/>
      <c r="DI72" s="123"/>
      <c r="DJ72" s="123"/>
      <c r="DK72" s="123"/>
      <c r="DL72" s="123"/>
      <c r="DM72" s="123"/>
      <c r="DN72" s="123"/>
      <c r="DO72" s="123"/>
      <c r="DP72" s="123"/>
      <c r="DQ72" s="123"/>
      <c r="DR72" s="123"/>
      <c r="DS72" s="123"/>
      <c r="DT72" s="123"/>
      <c r="DU72" s="123"/>
      <c r="DV72" s="123"/>
      <c r="DW72" s="123"/>
      <c r="DX72" s="123"/>
      <c r="DY72" s="123"/>
      <c r="DZ72" s="123"/>
      <c r="EA72" s="123"/>
      <c r="EB72" s="123"/>
      <c r="EC72" s="123"/>
      <c r="ED72" s="123"/>
      <c r="EE72" s="123"/>
      <c r="EF72" s="123"/>
      <c r="EG72" s="123"/>
      <c r="EH72" s="123"/>
      <c r="EI72" s="123"/>
      <c r="EJ72" s="123"/>
      <c r="EK72" s="123"/>
      <c r="EL72" s="123"/>
      <c r="EM72" s="123"/>
      <c r="EN72" s="123"/>
      <c r="EO72" s="123"/>
      <c r="EP72" s="123"/>
      <c r="EQ72" s="123"/>
      <c r="ER72" s="123"/>
      <c r="ES72" s="123"/>
      <c r="ET72" s="123"/>
      <c r="EU72" s="123"/>
      <c r="EV72" s="123"/>
      <c r="EW72" s="123"/>
      <c r="EX72" s="123"/>
      <c r="EY72" s="123"/>
      <c r="EZ72" s="123"/>
      <c r="FA72" s="123"/>
      <c r="FB72" s="123"/>
      <c r="FC72" s="123"/>
      <c r="FD72" s="123"/>
      <c r="FE72" s="123"/>
      <c r="FF72" s="123"/>
      <c r="FG72" s="123"/>
      <c r="FH72" s="123"/>
      <c r="FI72" s="123"/>
      <c r="FJ72" s="123"/>
      <c r="FK72" s="123"/>
      <c r="FL72" s="123"/>
      <c r="FM72" s="123"/>
      <c r="FN72" s="123"/>
      <c r="FO72" s="123"/>
      <c r="FP72" s="123"/>
      <c r="FQ72" s="123"/>
      <c r="FR72" s="123"/>
      <c r="FS72" s="123"/>
      <c r="FT72" s="123"/>
      <c r="FU72" s="123"/>
      <c r="FV72" s="123"/>
      <c r="FW72" s="123"/>
      <c r="FX72" s="123"/>
      <c r="FY72" s="123"/>
      <c r="FZ72" s="123"/>
      <c r="GA72" s="123"/>
      <c r="GB72" s="123"/>
      <c r="GC72" s="123"/>
      <c r="GD72" s="123"/>
      <c r="GE72" s="123"/>
      <c r="GF72" s="123"/>
      <c r="GG72" s="123"/>
      <c r="GH72" s="123"/>
      <c r="GI72" s="123"/>
      <c r="GJ72" s="123"/>
      <c r="GK72" s="123"/>
      <c r="GL72" s="123"/>
      <c r="GM72" s="123"/>
      <c r="GN72" s="123"/>
      <c r="GO72" s="123"/>
      <c r="GP72" s="123"/>
      <c r="GQ72" s="123"/>
      <c r="GR72" s="123"/>
      <c r="GS72" s="123"/>
      <c r="GT72" s="123"/>
      <c r="GU72" s="123"/>
      <c r="GV72" s="123"/>
      <c r="GW72" s="123"/>
      <c r="GX72" s="123"/>
      <c r="GY72" s="123"/>
      <c r="GZ72" s="123"/>
      <c r="HA72" s="123"/>
      <c r="HB72" s="123"/>
      <c r="HC72" s="123"/>
      <c r="HD72" s="123"/>
      <c r="HE72" s="123"/>
      <c r="HF72" s="123"/>
      <c r="HG72" s="123"/>
      <c r="HH72" s="123"/>
      <c r="HI72" s="123"/>
      <c r="HJ72" s="123"/>
      <c r="HK72" s="123"/>
      <c r="HL72" s="123"/>
      <c r="HM72" s="123"/>
      <c r="HN72" s="123"/>
      <c r="HO72" s="123"/>
      <c r="HP72" s="123"/>
      <c r="HQ72" s="123"/>
      <c r="HR72" s="123"/>
      <c r="HS72" s="123"/>
      <c r="HT72" s="123"/>
      <c r="HU72" s="123"/>
      <c r="HV72" s="123"/>
      <c r="HW72" s="123"/>
      <c r="HX72" s="123"/>
      <c r="HY72" s="123"/>
      <c r="HZ72" s="123"/>
      <c r="IA72" s="123"/>
      <c r="IB72" s="123"/>
      <c r="IC72" s="123"/>
      <c r="ID72" s="123"/>
      <c r="IE72" s="123"/>
      <c r="IF72" s="123"/>
      <c r="IG72" s="123"/>
      <c r="IH72" s="123"/>
      <c r="II72" s="123"/>
      <c r="IJ72" s="123"/>
      <c r="IK72" s="123"/>
      <c r="IL72" s="123"/>
      <c r="IM72" s="123"/>
      <c r="IN72" s="123"/>
      <c r="IO72" s="123"/>
      <c r="IP72" s="123"/>
      <c r="IQ72" s="123"/>
      <c r="IR72" s="123"/>
      <c r="IS72" s="123"/>
      <c r="IT72" s="123"/>
      <c r="IU72" s="123"/>
      <c r="IV72" s="123"/>
      <c r="IW72" s="123"/>
      <c r="IX72" s="123"/>
      <c r="IY72" s="123"/>
      <c r="IZ72" s="123"/>
      <c r="JA72" s="123"/>
      <c r="JB72" s="123"/>
      <c r="JC72" s="123"/>
      <c r="JD72" s="123"/>
      <c r="JE72" s="123"/>
      <c r="JF72" s="123"/>
      <c r="JG72" s="123"/>
      <c r="JH72" s="123"/>
      <c r="JI72" s="123"/>
      <c r="JJ72" s="123"/>
      <c r="JK72" s="123"/>
      <c r="JL72" s="123"/>
      <c r="JM72" s="123"/>
      <c r="JN72" s="123"/>
      <c r="JO72" s="123"/>
      <c r="JP72" s="123"/>
      <c r="JQ72" s="123"/>
      <c r="JR72" s="123"/>
      <c r="JS72" s="123"/>
      <c r="JT72" s="123"/>
      <c r="JU72" s="123"/>
      <c r="JV72" s="123"/>
      <c r="JW72" s="123"/>
      <c r="JX72" s="123"/>
      <c r="JY72" s="123"/>
      <c r="JZ72" s="123"/>
      <c r="KA72" s="123"/>
      <c r="KB72" s="123"/>
      <c r="KC72" s="123"/>
      <c r="KD72" s="123"/>
      <c r="KE72" s="123"/>
      <c r="KF72" s="123"/>
      <c r="KG72" s="123"/>
      <c r="KH72" s="123"/>
      <c r="KI72" s="123"/>
      <c r="KJ72" s="123"/>
      <c r="KK72" s="123"/>
      <c r="KL72" s="123"/>
      <c r="KM72" s="123"/>
      <c r="KN72" s="123"/>
      <c r="KO72" s="123"/>
      <c r="KP72" s="123"/>
      <c r="KQ72" s="123"/>
      <c r="KR72" s="123"/>
      <c r="KS72" s="123"/>
      <c r="KT72" s="123"/>
      <c r="KU72" s="123"/>
      <c r="KV72" s="123"/>
      <c r="KW72" s="123"/>
      <c r="KX72" s="123"/>
      <c r="KY72" s="123"/>
      <c r="KZ72" s="123"/>
      <c r="LA72" s="123"/>
      <c r="LB72" s="123"/>
      <c r="LC72" s="123"/>
      <c r="LD72" s="123"/>
      <c r="LE72" s="123"/>
      <c r="LF72" s="123"/>
      <c r="LG72" s="123"/>
      <c r="LH72" s="123"/>
      <c r="LI72" s="123"/>
      <c r="LJ72" s="123"/>
      <c r="LK72" s="123"/>
      <c r="LL72" s="123"/>
      <c r="LM72" s="123"/>
      <c r="LN72" s="123"/>
      <c r="LO72" s="123"/>
      <c r="LP72" s="123"/>
      <c r="LQ72" s="123"/>
      <c r="LR72" s="123"/>
      <c r="LS72" s="123"/>
      <c r="LT72" s="123"/>
      <c r="LU72" s="123"/>
      <c r="LV72" s="123"/>
      <c r="LW72" s="123"/>
      <c r="LX72" s="123"/>
      <c r="LY72" s="123"/>
      <c r="LZ72" s="123"/>
      <c r="MA72" s="123"/>
      <c r="MB72" s="123"/>
      <c r="MC72" s="123"/>
      <c r="MD72" s="123"/>
      <c r="ME72" s="123"/>
      <c r="MF72" s="123"/>
      <c r="MG72" s="123"/>
      <c r="MH72" s="123"/>
      <c r="MI72" s="123"/>
      <c r="MJ72" s="123"/>
      <c r="MK72" s="123"/>
      <c r="ML72" s="123"/>
      <c r="MM72" s="123"/>
      <c r="MN72" s="123"/>
      <c r="MO72" s="123"/>
      <c r="MP72" s="123"/>
      <c r="MQ72" s="123"/>
      <c r="MR72" s="123"/>
      <c r="MS72" s="123"/>
      <c r="MT72" s="123"/>
      <c r="MU72" s="123"/>
      <c r="MV72" s="123"/>
      <c r="MW72" s="123"/>
      <c r="MX72" s="123"/>
      <c r="MY72" s="123"/>
      <c r="MZ72" s="123"/>
      <c r="NA72" s="123"/>
      <c r="NB72" s="123"/>
      <c r="NC72" s="123"/>
      <c r="ND72" s="123"/>
      <c r="NE72" s="123"/>
      <c r="NF72" s="123"/>
      <c r="NG72" s="123"/>
      <c r="NH72" s="123"/>
      <c r="NI72" s="123"/>
      <c r="NJ72" s="123"/>
      <c r="NK72" s="123"/>
      <c r="NL72" s="123"/>
      <c r="NM72" s="123"/>
      <c r="NN72" s="123"/>
      <c r="NO72" s="123"/>
      <c r="NP72" s="123"/>
      <c r="NQ72" s="123"/>
      <c r="NR72" s="123"/>
      <c r="NS72" s="123"/>
      <c r="NT72" s="123"/>
      <c r="NU72" s="123"/>
      <c r="NV72" s="123"/>
      <c r="NW72" s="123"/>
      <c r="NX72" s="123"/>
      <c r="NY72" s="123"/>
    </row>
    <row r="73" spans="1:389" s="122" customFormat="1" ht="12">
      <c r="A73" s="136"/>
      <c r="B73" s="137"/>
      <c r="C73" s="110">
        <v>2</v>
      </c>
      <c r="D73" s="111" t="str">
        <f t="shared" si="377"/>
        <v>3.6</v>
      </c>
      <c r="E73" s="113" t="s">
        <v>359</v>
      </c>
      <c r="F73" s="113"/>
      <c r="G73" s="113"/>
      <c r="H73" s="141"/>
      <c r="I73" s="114"/>
      <c r="J73" s="114"/>
      <c r="K73" s="115"/>
      <c r="L73" s="115">
        <v>43431</v>
      </c>
      <c r="M73" s="116"/>
      <c r="N73" s="124"/>
      <c r="O73" s="125">
        <v>1</v>
      </c>
      <c r="P73" s="129" t="s">
        <v>35</v>
      </c>
      <c r="Q73" s="118">
        <f>IF(K73&lt;&gt;"",K73,IF(OR(H73&lt;&gt;"",I73&lt;&gt;"",J73&lt;&gt;""),WORKDAY.INTL(MAX(IFERROR(INDEX(R:R,MATCH(H73,D:D,0)),0),IFERROR(INDEX(R:R,MATCH(I73,D:D,0)),0),IFERROR(INDEX(R:R,MATCH(J73,D:D,0)),0)),1,weekend,holidays),IF(L73&lt;&gt;"",IF(M73&lt;&gt;"",WORKDAY.INTL(L73,-(MAX(M73,1)-1),weekend,holidays),L73-(MAX(N73,1)-1))," - ")))</f>
        <v>43431</v>
      </c>
      <c r="R73" s="118">
        <f t="shared" si="376"/>
        <v>43431</v>
      </c>
      <c r="S73" s="146">
        <f t="shared" ca="1" si="378"/>
        <v>1</v>
      </c>
      <c r="T73" s="146">
        <f t="shared" si="380"/>
        <v>1</v>
      </c>
      <c r="U73" s="147">
        <f t="shared" ca="1" si="379"/>
        <v>1</v>
      </c>
      <c r="V73" s="146">
        <f t="shared" ca="1" si="381"/>
        <v>0</v>
      </c>
      <c r="W73" s="121"/>
      <c r="X73" s="121"/>
      <c r="Z73" s="123"/>
      <c r="AA73" s="123"/>
      <c r="AB73" s="123"/>
      <c r="AC73" s="123"/>
      <c r="AD73" s="123"/>
      <c r="AE73" s="123"/>
      <c r="AF73" s="123"/>
      <c r="AG73" s="123"/>
      <c r="AH73" s="123"/>
      <c r="AI73" s="123"/>
      <c r="AJ73" s="123"/>
      <c r="AK73" s="123"/>
      <c r="AL73" s="123"/>
      <c r="AM73" s="123"/>
      <c r="AN73" s="123"/>
      <c r="AO73" s="123"/>
      <c r="AP73" s="123"/>
      <c r="AQ73" s="123"/>
      <c r="AR73" s="123"/>
      <c r="AS73" s="123"/>
      <c r="AT73" s="123"/>
      <c r="AU73" s="123"/>
      <c r="AV73" s="123"/>
      <c r="AW73" s="123"/>
      <c r="AX73" s="123"/>
      <c r="AY73" s="123"/>
      <c r="AZ73" s="123"/>
      <c r="BA73" s="123"/>
      <c r="BB73" s="123"/>
      <c r="BC73" s="123"/>
      <c r="BD73" s="123"/>
      <c r="BE73" s="123"/>
      <c r="BF73" s="123"/>
      <c r="BG73" s="123"/>
      <c r="BH73" s="123"/>
      <c r="BI73" s="123"/>
      <c r="BJ73" s="123"/>
      <c r="BK73" s="123"/>
      <c r="BL73" s="123"/>
      <c r="BM73" s="123"/>
      <c r="BN73" s="123"/>
      <c r="BO73" s="123"/>
      <c r="BP73" s="123"/>
      <c r="BQ73" s="123"/>
      <c r="BR73" s="123"/>
      <c r="BS73" s="123"/>
      <c r="BT73" s="123"/>
      <c r="BU73" s="123"/>
      <c r="BV73" s="123"/>
      <c r="BW73" s="123"/>
      <c r="BX73" s="123"/>
      <c r="BY73" s="123"/>
      <c r="BZ73" s="123"/>
      <c r="CA73" s="123"/>
      <c r="CB73" s="123"/>
      <c r="CC73" s="123"/>
      <c r="CD73" s="123"/>
      <c r="CE73" s="123"/>
      <c r="CF73" s="123"/>
      <c r="CG73" s="123"/>
      <c r="CH73" s="123"/>
      <c r="CI73" s="123"/>
      <c r="CJ73" s="123"/>
      <c r="CK73" s="123"/>
      <c r="CL73" s="123"/>
      <c r="CM73" s="123"/>
      <c r="CN73" s="123"/>
      <c r="CO73" s="123"/>
      <c r="CP73" s="123"/>
      <c r="CQ73" s="123"/>
      <c r="CR73" s="123"/>
      <c r="CS73" s="123"/>
      <c r="CT73" s="123"/>
      <c r="CU73" s="123"/>
      <c r="CV73" s="123"/>
      <c r="CW73" s="123"/>
      <c r="CX73" s="123"/>
      <c r="CY73" s="123"/>
      <c r="CZ73" s="123"/>
      <c r="DA73" s="123"/>
      <c r="DB73" s="123"/>
      <c r="DC73" s="123"/>
      <c r="DD73" s="123"/>
      <c r="DE73" s="123"/>
      <c r="DF73" s="123"/>
      <c r="DG73" s="123"/>
      <c r="DH73" s="123"/>
      <c r="DI73" s="123"/>
      <c r="DJ73" s="123"/>
      <c r="DK73" s="123"/>
      <c r="DL73" s="123"/>
      <c r="DM73" s="123"/>
      <c r="DN73" s="123"/>
      <c r="DO73" s="123"/>
      <c r="DP73" s="123"/>
      <c r="DQ73" s="123"/>
      <c r="DR73" s="123"/>
      <c r="DS73" s="123"/>
      <c r="DT73" s="123"/>
      <c r="DU73" s="123"/>
      <c r="DV73" s="123"/>
      <c r="DW73" s="123"/>
      <c r="DX73" s="123"/>
      <c r="DY73" s="123"/>
      <c r="DZ73" s="123"/>
      <c r="EA73" s="123"/>
      <c r="EB73" s="123"/>
      <c r="EC73" s="123"/>
      <c r="ED73" s="123"/>
      <c r="EE73" s="123"/>
      <c r="EF73" s="123"/>
      <c r="EG73" s="123"/>
      <c r="EH73" s="123"/>
      <c r="EI73" s="123"/>
      <c r="EJ73" s="123"/>
      <c r="EK73" s="123"/>
      <c r="EL73" s="123"/>
      <c r="EM73" s="123"/>
      <c r="EN73" s="123"/>
      <c r="EO73" s="123"/>
      <c r="EP73" s="123"/>
      <c r="EQ73" s="123"/>
      <c r="ER73" s="123"/>
      <c r="ES73" s="123"/>
      <c r="ET73" s="123"/>
      <c r="EU73" s="123"/>
      <c r="EV73" s="123"/>
      <c r="EW73" s="123"/>
      <c r="EX73" s="123"/>
      <c r="EY73" s="123"/>
      <c r="EZ73" s="123"/>
      <c r="FA73" s="123"/>
      <c r="FB73" s="123"/>
      <c r="FC73" s="123"/>
      <c r="FD73" s="123"/>
      <c r="FE73" s="123"/>
      <c r="FF73" s="123"/>
      <c r="FG73" s="123"/>
      <c r="FH73" s="123"/>
      <c r="FI73" s="123"/>
      <c r="FJ73" s="123"/>
      <c r="FK73" s="123"/>
      <c r="FL73" s="123"/>
      <c r="FM73" s="123"/>
      <c r="FN73" s="123"/>
      <c r="FO73" s="123"/>
      <c r="FP73" s="123"/>
      <c r="FQ73" s="123"/>
      <c r="FR73" s="123"/>
      <c r="FS73" s="123"/>
      <c r="FT73" s="123"/>
      <c r="FU73" s="123"/>
      <c r="FV73" s="123"/>
      <c r="FW73" s="123"/>
      <c r="FX73" s="123"/>
      <c r="FY73" s="123"/>
      <c r="FZ73" s="123"/>
      <c r="GA73" s="123"/>
      <c r="GB73" s="123"/>
      <c r="GC73" s="123"/>
      <c r="GD73" s="123"/>
      <c r="GE73" s="123"/>
      <c r="GF73" s="123"/>
      <c r="GG73" s="123"/>
      <c r="GH73" s="123"/>
      <c r="GI73" s="123"/>
      <c r="GJ73" s="123"/>
      <c r="GK73" s="123"/>
      <c r="GL73" s="123"/>
      <c r="GM73" s="123"/>
      <c r="GN73" s="123"/>
      <c r="GO73" s="123"/>
      <c r="GP73" s="123"/>
      <c r="GQ73" s="123"/>
      <c r="GR73" s="123"/>
      <c r="GS73" s="123"/>
      <c r="GT73" s="123"/>
      <c r="GU73" s="123"/>
      <c r="GV73" s="123"/>
      <c r="GW73" s="123"/>
      <c r="GX73" s="123"/>
      <c r="GY73" s="123"/>
      <c r="GZ73" s="123"/>
      <c r="HA73" s="123"/>
      <c r="HB73" s="123"/>
      <c r="HC73" s="123"/>
      <c r="HD73" s="123"/>
      <c r="HE73" s="123"/>
      <c r="HF73" s="123"/>
      <c r="HG73" s="123"/>
      <c r="HH73" s="123"/>
      <c r="HI73" s="123"/>
      <c r="HJ73" s="123"/>
      <c r="HK73" s="123"/>
      <c r="HL73" s="123"/>
      <c r="HM73" s="123"/>
      <c r="HN73" s="123"/>
      <c r="HO73" s="123"/>
      <c r="HP73" s="123"/>
      <c r="HQ73" s="123"/>
      <c r="HR73" s="123"/>
      <c r="HS73" s="123"/>
      <c r="HT73" s="123"/>
      <c r="HU73" s="123"/>
      <c r="HV73" s="123"/>
      <c r="HW73" s="123"/>
      <c r="HX73" s="123"/>
      <c r="HY73" s="123"/>
      <c r="HZ73" s="123"/>
      <c r="IA73" s="123"/>
      <c r="IB73" s="123"/>
      <c r="IC73" s="123"/>
      <c r="ID73" s="123"/>
      <c r="IE73" s="123"/>
      <c r="IF73" s="123"/>
      <c r="IG73" s="123"/>
      <c r="IH73" s="123"/>
      <c r="II73" s="123"/>
      <c r="IJ73" s="123"/>
      <c r="IK73" s="123"/>
      <c r="IL73" s="123"/>
      <c r="IM73" s="123"/>
      <c r="IN73" s="123"/>
      <c r="IO73" s="123"/>
      <c r="IP73" s="123"/>
      <c r="IQ73" s="123"/>
      <c r="IR73" s="123"/>
      <c r="IS73" s="123"/>
      <c r="IT73" s="123"/>
      <c r="IU73" s="123"/>
      <c r="IV73" s="123"/>
      <c r="IW73" s="123"/>
      <c r="IX73" s="123"/>
      <c r="IY73" s="123"/>
      <c r="IZ73" s="123"/>
      <c r="JA73" s="123"/>
      <c r="JB73" s="123"/>
      <c r="JC73" s="123"/>
      <c r="JD73" s="123"/>
      <c r="JE73" s="123"/>
      <c r="JF73" s="123"/>
      <c r="JG73" s="123"/>
      <c r="JH73" s="123"/>
      <c r="JI73" s="123"/>
      <c r="JJ73" s="123"/>
      <c r="JK73" s="123"/>
      <c r="JL73" s="123"/>
      <c r="JM73" s="123"/>
      <c r="JN73" s="123"/>
      <c r="JO73" s="123"/>
      <c r="JP73" s="123"/>
      <c r="JQ73" s="123"/>
      <c r="JR73" s="123"/>
      <c r="JS73" s="123"/>
      <c r="JT73" s="123"/>
      <c r="JU73" s="123"/>
      <c r="JV73" s="123"/>
      <c r="JW73" s="123"/>
      <c r="JX73" s="123"/>
      <c r="JY73" s="123"/>
      <c r="JZ73" s="123"/>
      <c r="KA73" s="123"/>
      <c r="KB73" s="123"/>
      <c r="KC73" s="123"/>
      <c r="KD73" s="123"/>
      <c r="KE73" s="123"/>
      <c r="KF73" s="123"/>
      <c r="KG73" s="123"/>
      <c r="KH73" s="123"/>
      <c r="KI73" s="123"/>
      <c r="KJ73" s="123"/>
      <c r="KK73" s="123"/>
      <c r="KL73" s="123"/>
      <c r="KM73" s="123"/>
      <c r="KN73" s="123"/>
      <c r="KO73" s="123"/>
      <c r="KP73" s="123"/>
      <c r="KQ73" s="123"/>
      <c r="KR73" s="123"/>
      <c r="KS73" s="123"/>
      <c r="KT73" s="123"/>
      <c r="KU73" s="123"/>
      <c r="KV73" s="123"/>
      <c r="KW73" s="123"/>
      <c r="KX73" s="123"/>
      <c r="KY73" s="123"/>
      <c r="KZ73" s="123"/>
      <c r="LA73" s="123"/>
      <c r="LB73" s="123"/>
      <c r="LC73" s="123"/>
      <c r="LD73" s="123"/>
      <c r="LE73" s="123"/>
      <c r="LF73" s="123"/>
      <c r="LG73" s="123"/>
      <c r="LH73" s="123"/>
      <c r="LI73" s="123"/>
      <c r="LJ73" s="123"/>
      <c r="LK73" s="123"/>
      <c r="LL73" s="123"/>
      <c r="LM73" s="123"/>
      <c r="LN73" s="123"/>
      <c r="LO73" s="123"/>
      <c r="LP73" s="123"/>
      <c r="LQ73" s="123"/>
      <c r="LR73" s="123"/>
      <c r="LS73" s="123"/>
      <c r="LT73" s="123"/>
      <c r="LU73" s="123"/>
      <c r="LV73" s="123"/>
      <c r="LW73" s="123"/>
      <c r="LX73" s="123"/>
      <c r="LY73" s="123"/>
      <c r="LZ73" s="123"/>
      <c r="MA73" s="123"/>
      <c r="MB73" s="123"/>
      <c r="MC73" s="123"/>
      <c r="MD73" s="123"/>
      <c r="ME73" s="123"/>
      <c r="MF73" s="123"/>
      <c r="MG73" s="123"/>
      <c r="MH73" s="123"/>
      <c r="MI73" s="123"/>
      <c r="MJ73" s="123"/>
      <c r="MK73" s="123"/>
      <c r="ML73" s="123"/>
      <c r="MM73" s="123"/>
      <c r="MN73" s="123"/>
      <c r="MO73" s="123"/>
      <c r="MP73" s="123"/>
      <c r="MQ73" s="123"/>
      <c r="MR73" s="123"/>
      <c r="MS73" s="123"/>
      <c r="MT73" s="123"/>
      <c r="MU73" s="123"/>
      <c r="MV73" s="123"/>
      <c r="MW73" s="123"/>
      <c r="MX73" s="123"/>
      <c r="MY73" s="123"/>
      <c r="MZ73" s="123"/>
      <c r="NA73" s="123"/>
      <c r="NB73" s="123"/>
      <c r="NC73" s="123"/>
      <c r="ND73" s="123"/>
      <c r="NE73" s="123"/>
      <c r="NF73" s="123"/>
      <c r="NG73" s="123"/>
      <c r="NH73" s="123"/>
      <c r="NI73" s="123"/>
      <c r="NJ73" s="123"/>
      <c r="NK73" s="123"/>
      <c r="NL73" s="123"/>
      <c r="NM73" s="123"/>
      <c r="NN73" s="123"/>
      <c r="NO73" s="123"/>
      <c r="NP73" s="123"/>
      <c r="NQ73" s="123"/>
      <c r="NR73" s="123"/>
      <c r="NS73" s="123"/>
      <c r="NT73" s="123"/>
      <c r="NU73" s="123"/>
      <c r="NV73" s="123"/>
      <c r="NW73" s="123"/>
      <c r="NX73" s="123"/>
      <c r="NY73" s="123"/>
    </row>
    <row r="74" spans="1:389" s="122" customFormat="1" ht="12">
      <c r="A74" s="136"/>
      <c r="B74" s="137"/>
      <c r="C74" s="110">
        <v>2</v>
      </c>
      <c r="D74" s="111" t="str">
        <f t="shared" si="377"/>
        <v>3.7</v>
      </c>
      <c r="E74" s="113" t="s">
        <v>351</v>
      </c>
      <c r="F74" s="113"/>
      <c r="G74" s="113"/>
      <c r="H74" s="141" t="str">
        <f>D71</f>
        <v>3.4</v>
      </c>
      <c r="I74" s="114"/>
      <c r="J74" s="114"/>
      <c r="K74" s="115"/>
      <c r="L74" s="115">
        <v>43424</v>
      </c>
      <c r="M74" s="116"/>
      <c r="N74" s="124"/>
      <c r="O74" s="125">
        <v>1</v>
      </c>
      <c r="P74" s="129" t="s">
        <v>38</v>
      </c>
      <c r="Q74" s="118">
        <f ca="1">IF(K74&lt;&gt;"",K74,IF(OR(H74&lt;&gt;"",I74&lt;&gt;"",J74&lt;&gt;""),WORKDAY.INTL(MAX(IFERROR(INDEX(R:R,MATCH(H74,D:D,0)),0),IFERROR(INDEX(R:R,MATCH(I74,D:D,0)),0),IFERROR(INDEX(R:R,MATCH(J74,D:D,0)),0)),1,weekend,holidays),IF(L74&lt;&gt;"",IF(M74&lt;&gt;"",WORKDAY.INTL(L74,-(MAX(M74,1)-1),weekend,holidays),L74-(MAX(N74,1)-1))," - ")))</f>
        <v>43418</v>
      </c>
      <c r="R74" s="118">
        <f t="shared" ref="R74:R138" si="382">IF(L74&lt;&gt;"",L74,IF(Q74=" - "," - ",IF(M74&lt;&gt;"",WORKDAY.INTL(Q74,M74-1,weekend,holidays),Q74+MAX(N74,1)-1)))</f>
        <v>43424</v>
      </c>
      <c r="S74" s="146">
        <f t="shared" ca="1" si="378"/>
        <v>5</v>
      </c>
      <c r="T74" s="146">
        <f t="shared" ca="1" si="380"/>
        <v>7</v>
      </c>
      <c r="U74" s="147">
        <f t="shared" ca="1" si="379"/>
        <v>7</v>
      </c>
      <c r="V74" s="146">
        <f t="shared" ca="1" si="381"/>
        <v>0</v>
      </c>
      <c r="W74" s="121"/>
      <c r="X74" s="121"/>
      <c r="Z74" s="123"/>
      <c r="AA74" s="123"/>
      <c r="AB74" s="123"/>
      <c r="AC74" s="123"/>
      <c r="AD74" s="123"/>
      <c r="AE74" s="123"/>
      <c r="AF74" s="123"/>
      <c r="AG74" s="123"/>
      <c r="AH74" s="123"/>
      <c r="AI74" s="123"/>
      <c r="AJ74" s="123"/>
      <c r="AK74" s="123"/>
      <c r="AL74" s="123"/>
      <c r="AM74" s="123"/>
      <c r="AN74" s="123"/>
      <c r="AO74" s="123"/>
      <c r="AP74" s="123"/>
      <c r="AQ74" s="123"/>
      <c r="AR74" s="123"/>
      <c r="AS74" s="123"/>
      <c r="AT74" s="123"/>
      <c r="AU74" s="123"/>
      <c r="AV74" s="123"/>
      <c r="AW74" s="123"/>
      <c r="AX74" s="123"/>
      <c r="AY74" s="123"/>
      <c r="AZ74" s="123"/>
      <c r="BA74" s="123"/>
      <c r="BB74" s="123"/>
      <c r="BC74" s="123"/>
      <c r="BD74" s="123"/>
      <c r="BE74" s="123"/>
      <c r="BF74" s="123"/>
      <c r="BG74" s="123"/>
      <c r="BH74" s="123"/>
      <c r="BI74" s="123"/>
      <c r="BJ74" s="123"/>
      <c r="BK74" s="123"/>
      <c r="BL74" s="123"/>
      <c r="BM74" s="123"/>
      <c r="BN74" s="123"/>
      <c r="BO74" s="123"/>
      <c r="BP74" s="123"/>
      <c r="BQ74" s="123"/>
      <c r="BR74" s="123"/>
      <c r="BS74" s="123"/>
      <c r="BT74" s="123"/>
      <c r="BU74" s="123"/>
      <c r="BV74" s="123"/>
      <c r="BW74" s="123"/>
      <c r="BX74" s="123"/>
      <c r="BY74" s="123"/>
      <c r="BZ74" s="123"/>
      <c r="CA74" s="123"/>
      <c r="CB74" s="123"/>
      <c r="CC74" s="123"/>
      <c r="CD74" s="123"/>
      <c r="CE74" s="123"/>
      <c r="CF74" s="123"/>
      <c r="CG74" s="123"/>
      <c r="CH74" s="123"/>
      <c r="CI74" s="123"/>
      <c r="CJ74" s="123"/>
      <c r="CK74" s="123"/>
      <c r="CL74" s="123"/>
      <c r="CM74" s="123"/>
      <c r="CN74" s="123"/>
      <c r="CO74" s="123"/>
      <c r="CP74" s="123"/>
      <c r="CQ74" s="123"/>
      <c r="CR74" s="123"/>
      <c r="CS74" s="123"/>
      <c r="CT74" s="123"/>
      <c r="CU74" s="123"/>
      <c r="CV74" s="123"/>
      <c r="CW74" s="123"/>
      <c r="CX74" s="123"/>
      <c r="CY74" s="123"/>
      <c r="CZ74" s="123"/>
      <c r="DA74" s="123"/>
      <c r="DB74" s="123"/>
      <c r="DC74" s="123"/>
      <c r="DD74" s="123"/>
      <c r="DE74" s="123"/>
      <c r="DF74" s="123"/>
      <c r="DG74" s="123"/>
      <c r="DH74" s="123"/>
      <c r="DI74" s="123"/>
      <c r="DJ74" s="123"/>
      <c r="DK74" s="123"/>
      <c r="DL74" s="123"/>
      <c r="DM74" s="123"/>
      <c r="DN74" s="123"/>
      <c r="DO74" s="123"/>
      <c r="DP74" s="123"/>
      <c r="DQ74" s="123"/>
      <c r="DR74" s="123"/>
      <c r="DS74" s="123"/>
      <c r="DT74" s="123"/>
      <c r="DU74" s="123"/>
      <c r="DV74" s="123"/>
      <c r="DW74" s="123"/>
      <c r="DX74" s="123"/>
      <c r="DY74" s="123"/>
      <c r="DZ74" s="123"/>
      <c r="EA74" s="123"/>
      <c r="EB74" s="123"/>
      <c r="EC74" s="123"/>
      <c r="ED74" s="123"/>
      <c r="EE74" s="123"/>
      <c r="EF74" s="123"/>
      <c r="EG74" s="123"/>
      <c r="EH74" s="123"/>
      <c r="EI74" s="123"/>
      <c r="EJ74" s="123"/>
      <c r="EK74" s="123"/>
      <c r="EL74" s="123"/>
      <c r="EM74" s="123"/>
      <c r="EN74" s="123"/>
      <c r="EO74" s="123"/>
      <c r="EP74" s="123"/>
      <c r="EQ74" s="123"/>
      <c r="ER74" s="123"/>
      <c r="ES74" s="123"/>
      <c r="ET74" s="123"/>
      <c r="EU74" s="123"/>
      <c r="EV74" s="123"/>
      <c r="EW74" s="123"/>
      <c r="EX74" s="123"/>
      <c r="EY74" s="123"/>
      <c r="EZ74" s="123"/>
      <c r="FA74" s="123"/>
      <c r="FB74" s="123"/>
      <c r="FC74" s="123"/>
      <c r="FD74" s="123"/>
      <c r="FE74" s="123"/>
      <c r="FF74" s="123"/>
      <c r="FG74" s="123"/>
      <c r="FH74" s="123"/>
      <c r="FI74" s="123"/>
      <c r="FJ74" s="123"/>
      <c r="FK74" s="123"/>
      <c r="FL74" s="123"/>
      <c r="FM74" s="123"/>
      <c r="FN74" s="123"/>
      <c r="FO74" s="123"/>
      <c r="FP74" s="123"/>
      <c r="FQ74" s="123"/>
      <c r="FR74" s="123"/>
      <c r="FS74" s="123"/>
      <c r="FT74" s="123"/>
      <c r="FU74" s="123"/>
      <c r="FV74" s="123"/>
      <c r="FW74" s="123"/>
      <c r="FX74" s="123"/>
      <c r="FY74" s="123"/>
      <c r="FZ74" s="123"/>
      <c r="GA74" s="123"/>
      <c r="GB74" s="123"/>
      <c r="GC74" s="123"/>
      <c r="GD74" s="123"/>
      <c r="GE74" s="123"/>
      <c r="GF74" s="123"/>
      <c r="GG74" s="123"/>
      <c r="GH74" s="123"/>
      <c r="GI74" s="123"/>
      <c r="GJ74" s="123"/>
      <c r="GK74" s="123"/>
      <c r="GL74" s="123"/>
      <c r="GM74" s="123"/>
      <c r="GN74" s="123"/>
      <c r="GO74" s="123"/>
      <c r="GP74" s="123"/>
      <c r="GQ74" s="123"/>
      <c r="GR74" s="123"/>
      <c r="GS74" s="123"/>
      <c r="GT74" s="123"/>
      <c r="GU74" s="123"/>
      <c r="GV74" s="123"/>
      <c r="GW74" s="123"/>
      <c r="GX74" s="123"/>
      <c r="GY74" s="123"/>
      <c r="GZ74" s="123"/>
      <c r="HA74" s="123"/>
      <c r="HB74" s="123"/>
      <c r="HC74" s="123"/>
      <c r="HD74" s="123"/>
      <c r="HE74" s="123"/>
      <c r="HF74" s="123"/>
      <c r="HG74" s="123"/>
      <c r="HH74" s="123"/>
      <c r="HI74" s="123"/>
      <c r="HJ74" s="123"/>
      <c r="HK74" s="123"/>
      <c r="HL74" s="123"/>
      <c r="HM74" s="123"/>
      <c r="HN74" s="123"/>
      <c r="HO74" s="123"/>
      <c r="HP74" s="123"/>
      <c r="HQ74" s="123"/>
      <c r="HR74" s="123"/>
      <c r="HS74" s="123"/>
      <c r="HT74" s="123"/>
      <c r="HU74" s="123"/>
      <c r="HV74" s="123"/>
      <c r="HW74" s="123"/>
      <c r="HX74" s="123"/>
      <c r="HY74" s="123"/>
      <c r="HZ74" s="123"/>
      <c r="IA74" s="123"/>
      <c r="IB74" s="123"/>
      <c r="IC74" s="123"/>
      <c r="ID74" s="123"/>
      <c r="IE74" s="123"/>
      <c r="IF74" s="123"/>
      <c r="IG74" s="123"/>
      <c r="IH74" s="123"/>
      <c r="II74" s="123"/>
      <c r="IJ74" s="123"/>
      <c r="IK74" s="123"/>
      <c r="IL74" s="123"/>
      <c r="IM74" s="123"/>
      <c r="IN74" s="123"/>
      <c r="IO74" s="123"/>
      <c r="IP74" s="123"/>
      <c r="IQ74" s="123"/>
      <c r="IR74" s="123"/>
      <c r="IS74" s="123"/>
      <c r="IT74" s="123"/>
      <c r="IU74" s="123"/>
      <c r="IV74" s="123"/>
      <c r="IW74" s="123"/>
      <c r="IX74" s="123"/>
      <c r="IY74" s="123"/>
      <c r="IZ74" s="123"/>
      <c r="JA74" s="123"/>
      <c r="JB74" s="123"/>
      <c r="JC74" s="123"/>
      <c r="JD74" s="123"/>
      <c r="JE74" s="123"/>
      <c r="JF74" s="123"/>
      <c r="JG74" s="123"/>
      <c r="JH74" s="123"/>
      <c r="JI74" s="123"/>
      <c r="JJ74" s="123"/>
      <c r="JK74" s="123"/>
      <c r="JL74" s="123"/>
      <c r="JM74" s="123"/>
      <c r="JN74" s="123"/>
      <c r="JO74" s="123"/>
      <c r="JP74" s="123"/>
      <c r="JQ74" s="123"/>
      <c r="JR74" s="123"/>
      <c r="JS74" s="123"/>
      <c r="JT74" s="123"/>
      <c r="JU74" s="123"/>
      <c r="JV74" s="123"/>
      <c r="JW74" s="123"/>
      <c r="JX74" s="123"/>
      <c r="JY74" s="123"/>
      <c r="JZ74" s="123"/>
      <c r="KA74" s="123"/>
      <c r="KB74" s="123"/>
      <c r="KC74" s="123"/>
      <c r="KD74" s="123"/>
      <c r="KE74" s="123"/>
      <c r="KF74" s="123"/>
      <c r="KG74" s="123"/>
      <c r="KH74" s="123"/>
      <c r="KI74" s="123"/>
      <c r="KJ74" s="123"/>
      <c r="KK74" s="123"/>
      <c r="KL74" s="123"/>
      <c r="KM74" s="123"/>
      <c r="KN74" s="123"/>
      <c r="KO74" s="123"/>
      <c r="KP74" s="123"/>
      <c r="KQ74" s="123"/>
      <c r="KR74" s="123"/>
      <c r="KS74" s="123"/>
      <c r="KT74" s="123"/>
      <c r="KU74" s="123"/>
      <c r="KV74" s="123"/>
      <c r="KW74" s="123"/>
      <c r="KX74" s="123"/>
      <c r="KY74" s="123"/>
      <c r="KZ74" s="123"/>
      <c r="LA74" s="123"/>
      <c r="LB74" s="123"/>
      <c r="LC74" s="123"/>
      <c r="LD74" s="123"/>
      <c r="LE74" s="123"/>
      <c r="LF74" s="123"/>
      <c r="LG74" s="123"/>
      <c r="LH74" s="123"/>
      <c r="LI74" s="123"/>
      <c r="LJ74" s="123"/>
      <c r="LK74" s="123"/>
      <c r="LL74" s="123"/>
      <c r="LM74" s="123"/>
      <c r="LN74" s="123"/>
      <c r="LO74" s="123"/>
      <c r="LP74" s="123"/>
      <c r="LQ74" s="123"/>
      <c r="LR74" s="123"/>
      <c r="LS74" s="123"/>
      <c r="LT74" s="123"/>
      <c r="LU74" s="123"/>
      <c r="LV74" s="123"/>
      <c r="LW74" s="123"/>
      <c r="LX74" s="123"/>
      <c r="LY74" s="123"/>
      <c r="LZ74" s="123"/>
      <c r="MA74" s="123"/>
      <c r="MB74" s="123"/>
      <c r="MC74" s="123"/>
      <c r="MD74" s="123"/>
      <c r="ME74" s="123"/>
      <c r="MF74" s="123"/>
      <c r="MG74" s="123"/>
      <c r="MH74" s="123"/>
      <c r="MI74" s="123"/>
      <c r="MJ74" s="123"/>
      <c r="MK74" s="123"/>
      <c r="ML74" s="123"/>
      <c r="MM74" s="123"/>
      <c r="MN74" s="123"/>
      <c r="MO74" s="123"/>
      <c r="MP74" s="123"/>
      <c r="MQ74" s="123"/>
      <c r="MR74" s="123"/>
      <c r="MS74" s="123"/>
      <c r="MT74" s="123"/>
      <c r="MU74" s="123"/>
      <c r="MV74" s="123"/>
      <c r="MW74" s="123"/>
      <c r="MX74" s="123"/>
      <c r="MY74" s="123"/>
      <c r="MZ74" s="123"/>
      <c r="NA74" s="123"/>
      <c r="NB74" s="123"/>
      <c r="NC74" s="123"/>
      <c r="ND74" s="123"/>
      <c r="NE74" s="123"/>
      <c r="NF74" s="123"/>
      <c r="NG74" s="123"/>
      <c r="NH74" s="123"/>
      <c r="NI74" s="123"/>
      <c r="NJ74" s="123"/>
      <c r="NK74" s="123"/>
      <c r="NL74" s="123"/>
      <c r="NM74" s="123"/>
      <c r="NN74" s="123"/>
      <c r="NO74" s="123"/>
      <c r="NP74" s="123"/>
      <c r="NQ74" s="123"/>
      <c r="NR74" s="123"/>
      <c r="NS74" s="123"/>
      <c r="NT74" s="123"/>
      <c r="NU74" s="123"/>
      <c r="NV74" s="123"/>
      <c r="NW74" s="123"/>
      <c r="NX74" s="123"/>
      <c r="NY74" s="123"/>
    </row>
    <row r="75" spans="1:389" s="122" customFormat="1" ht="12">
      <c r="A75" s="136"/>
      <c r="B75" s="137"/>
      <c r="C75" s="110">
        <v>2</v>
      </c>
      <c r="D75" s="111" t="str">
        <f t="shared" si="377"/>
        <v>3.8</v>
      </c>
      <c r="E75" s="113" t="s">
        <v>352</v>
      </c>
      <c r="F75" s="113"/>
      <c r="G75" s="113"/>
      <c r="H75" s="141" t="str">
        <f>D74</f>
        <v>3.7</v>
      </c>
      <c r="I75" s="114"/>
      <c r="J75" s="114"/>
      <c r="K75" s="115"/>
      <c r="L75" s="115">
        <v>43438</v>
      </c>
      <c r="M75" s="116"/>
      <c r="N75" s="124"/>
      <c r="O75" s="125">
        <v>1</v>
      </c>
      <c r="P75" s="129" t="s">
        <v>38</v>
      </c>
      <c r="Q75" s="118">
        <f ca="1">IF(K75&lt;&gt;"",K75,IF(OR(H75&lt;&gt;"",I75&lt;&gt;"",J75&lt;&gt;""),WORKDAY.INTL(MAX(IFERROR(INDEX(R:R,MATCH(H75,D:D,0)),0),IFERROR(INDEX(R:R,MATCH(I75,D:D,0)),0),IFERROR(INDEX(R:R,MATCH(J75,D:D,0)),0)),1,weekend,holidays),IF(L75&lt;&gt;"",IF(M75&lt;&gt;"",WORKDAY.INTL(L75,-(MAX(M75,1)-1),weekend,holidays),L75-(MAX(N75,1)-1))," - ")))</f>
        <v>43425</v>
      </c>
      <c r="R75" s="118">
        <f t="shared" si="382"/>
        <v>43438</v>
      </c>
      <c r="S75" s="146">
        <f t="shared" ca="1" si="378"/>
        <v>9</v>
      </c>
      <c r="T75" s="146">
        <f t="shared" ca="1" si="380"/>
        <v>14</v>
      </c>
      <c r="U75" s="147">
        <f t="shared" ca="1" si="379"/>
        <v>14</v>
      </c>
      <c r="V75" s="146">
        <f t="shared" ca="1" si="381"/>
        <v>0</v>
      </c>
      <c r="W75" s="121"/>
      <c r="X75" s="121"/>
      <c r="Z75" s="123"/>
      <c r="AA75" s="123"/>
      <c r="AB75" s="123"/>
      <c r="AC75" s="123"/>
      <c r="AD75" s="123"/>
      <c r="AE75" s="123"/>
      <c r="AF75" s="123"/>
      <c r="AG75" s="123"/>
      <c r="AH75" s="123"/>
      <c r="AI75" s="123"/>
      <c r="AJ75" s="123"/>
      <c r="AK75" s="123"/>
      <c r="AL75" s="123"/>
      <c r="AM75" s="123"/>
      <c r="AN75" s="123"/>
      <c r="AO75" s="123"/>
      <c r="AP75" s="123"/>
      <c r="AQ75" s="123"/>
      <c r="AR75" s="123"/>
      <c r="AS75" s="123"/>
      <c r="AT75" s="123"/>
      <c r="AU75" s="123"/>
      <c r="AV75" s="123"/>
      <c r="AW75" s="123"/>
      <c r="AX75" s="123"/>
      <c r="AY75" s="123"/>
      <c r="AZ75" s="123"/>
      <c r="BA75" s="123"/>
      <c r="BB75" s="123"/>
      <c r="BC75" s="123"/>
      <c r="BD75" s="123"/>
      <c r="BE75" s="123"/>
      <c r="BF75" s="123"/>
      <c r="BG75" s="123"/>
      <c r="BH75" s="123"/>
      <c r="BI75" s="123"/>
      <c r="BJ75" s="123"/>
      <c r="BK75" s="123"/>
      <c r="BL75" s="123"/>
      <c r="BM75" s="123"/>
      <c r="BN75" s="123"/>
      <c r="BO75" s="123"/>
      <c r="BP75" s="123"/>
      <c r="BQ75" s="123"/>
      <c r="BR75" s="123"/>
      <c r="BS75" s="123"/>
      <c r="BT75" s="123"/>
      <c r="BU75" s="123"/>
      <c r="BV75" s="123"/>
      <c r="BW75" s="123"/>
      <c r="BX75" s="123"/>
      <c r="BY75" s="123"/>
      <c r="BZ75" s="123"/>
      <c r="CA75" s="123"/>
      <c r="CB75" s="123"/>
      <c r="CC75" s="123"/>
      <c r="CD75" s="123"/>
      <c r="CE75" s="123"/>
      <c r="CF75" s="123"/>
      <c r="CG75" s="123"/>
      <c r="CH75" s="123"/>
      <c r="CI75" s="123"/>
      <c r="CJ75" s="123"/>
      <c r="CK75" s="123"/>
      <c r="CL75" s="123"/>
      <c r="CM75" s="123"/>
      <c r="CN75" s="123"/>
      <c r="CO75" s="123"/>
      <c r="CP75" s="123"/>
      <c r="CQ75" s="123"/>
      <c r="CR75" s="123"/>
      <c r="CS75" s="123"/>
      <c r="CT75" s="123"/>
      <c r="CU75" s="123"/>
      <c r="CV75" s="123"/>
      <c r="CW75" s="123"/>
      <c r="CX75" s="123"/>
      <c r="CY75" s="123"/>
      <c r="CZ75" s="123"/>
      <c r="DA75" s="123"/>
      <c r="DB75" s="123"/>
      <c r="DC75" s="123"/>
      <c r="DD75" s="123"/>
      <c r="DE75" s="123"/>
      <c r="DF75" s="123"/>
      <c r="DG75" s="123"/>
      <c r="DH75" s="123"/>
      <c r="DI75" s="123"/>
      <c r="DJ75" s="123"/>
      <c r="DK75" s="123"/>
      <c r="DL75" s="123"/>
      <c r="DM75" s="123"/>
      <c r="DN75" s="123"/>
      <c r="DO75" s="123"/>
      <c r="DP75" s="123"/>
      <c r="DQ75" s="123"/>
      <c r="DR75" s="123"/>
      <c r="DS75" s="123"/>
      <c r="DT75" s="123"/>
      <c r="DU75" s="123"/>
      <c r="DV75" s="123"/>
      <c r="DW75" s="123"/>
      <c r="DX75" s="123"/>
      <c r="DY75" s="123"/>
      <c r="DZ75" s="123"/>
      <c r="EA75" s="123"/>
      <c r="EB75" s="123"/>
      <c r="EC75" s="123"/>
      <c r="ED75" s="123"/>
      <c r="EE75" s="123"/>
      <c r="EF75" s="123"/>
      <c r="EG75" s="123"/>
      <c r="EH75" s="123"/>
      <c r="EI75" s="123"/>
      <c r="EJ75" s="123"/>
      <c r="EK75" s="123"/>
      <c r="EL75" s="123"/>
      <c r="EM75" s="123"/>
      <c r="EN75" s="123"/>
      <c r="EO75" s="123"/>
      <c r="EP75" s="123"/>
      <c r="EQ75" s="123"/>
      <c r="ER75" s="123"/>
      <c r="ES75" s="123"/>
      <c r="ET75" s="123"/>
      <c r="EU75" s="123"/>
      <c r="EV75" s="123"/>
      <c r="EW75" s="123"/>
      <c r="EX75" s="123"/>
      <c r="EY75" s="123"/>
      <c r="EZ75" s="123"/>
      <c r="FA75" s="123"/>
      <c r="FB75" s="123"/>
      <c r="FC75" s="123"/>
      <c r="FD75" s="123"/>
      <c r="FE75" s="123"/>
      <c r="FF75" s="123"/>
      <c r="FG75" s="123"/>
      <c r="FH75" s="123"/>
      <c r="FI75" s="123"/>
      <c r="FJ75" s="123"/>
      <c r="FK75" s="123"/>
      <c r="FL75" s="123"/>
      <c r="FM75" s="123"/>
      <c r="FN75" s="123"/>
      <c r="FO75" s="123"/>
      <c r="FP75" s="123"/>
      <c r="FQ75" s="123"/>
      <c r="FR75" s="123"/>
      <c r="FS75" s="123"/>
      <c r="FT75" s="123"/>
      <c r="FU75" s="123"/>
      <c r="FV75" s="123"/>
      <c r="FW75" s="123"/>
      <c r="FX75" s="123"/>
      <c r="FY75" s="123"/>
      <c r="FZ75" s="123"/>
      <c r="GA75" s="123"/>
      <c r="GB75" s="123"/>
      <c r="GC75" s="123"/>
      <c r="GD75" s="123"/>
      <c r="GE75" s="123"/>
      <c r="GF75" s="123"/>
      <c r="GG75" s="123"/>
      <c r="GH75" s="123"/>
      <c r="GI75" s="123"/>
      <c r="GJ75" s="123"/>
      <c r="GK75" s="123"/>
      <c r="GL75" s="123"/>
      <c r="GM75" s="123"/>
      <c r="GN75" s="123"/>
      <c r="GO75" s="123"/>
      <c r="GP75" s="123"/>
      <c r="GQ75" s="123"/>
      <c r="GR75" s="123"/>
      <c r="GS75" s="123"/>
      <c r="GT75" s="123"/>
      <c r="GU75" s="123"/>
      <c r="GV75" s="123"/>
      <c r="GW75" s="123"/>
      <c r="GX75" s="123"/>
      <c r="GY75" s="123"/>
      <c r="GZ75" s="123"/>
      <c r="HA75" s="123"/>
      <c r="HB75" s="123"/>
      <c r="HC75" s="123"/>
      <c r="HD75" s="123"/>
      <c r="HE75" s="123"/>
      <c r="HF75" s="123"/>
      <c r="HG75" s="123"/>
      <c r="HH75" s="123"/>
      <c r="HI75" s="123"/>
      <c r="HJ75" s="123"/>
      <c r="HK75" s="123"/>
      <c r="HL75" s="123"/>
      <c r="HM75" s="123"/>
      <c r="HN75" s="123"/>
      <c r="HO75" s="123"/>
      <c r="HP75" s="123"/>
      <c r="HQ75" s="123"/>
      <c r="HR75" s="123"/>
      <c r="HS75" s="123"/>
      <c r="HT75" s="123"/>
      <c r="HU75" s="123"/>
      <c r="HV75" s="123"/>
      <c r="HW75" s="123"/>
      <c r="HX75" s="123"/>
      <c r="HY75" s="123"/>
      <c r="HZ75" s="123"/>
      <c r="IA75" s="123"/>
      <c r="IB75" s="123"/>
      <c r="IC75" s="123"/>
      <c r="ID75" s="123"/>
      <c r="IE75" s="123"/>
      <c r="IF75" s="123"/>
      <c r="IG75" s="123"/>
      <c r="IH75" s="123"/>
      <c r="II75" s="123"/>
      <c r="IJ75" s="123"/>
      <c r="IK75" s="123"/>
      <c r="IL75" s="123"/>
      <c r="IM75" s="123"/>
      <c r="IN75" s="123"/>
      <c r="IO75" s="123"/>
      <c r="IP75" s="123"/>
      <c r="IQ75" s="123"/>
      <c r="IR75" s="123"/>
      <c r="IS75" s="123"/>
      <c r="IT75" s="123"/>
      <c r="IU75" s="123"/>
      <c r="IV75" s="123"/>
      <c r="IW75" s="123"/>
      <c r="IX75" s="123"/>
      <c r="IY75" s="123"/>
      <c r="IZ75" s="123"/>
      <c r="JA75" s="123"/>
      <c r="JB75" s="123"/>
      <c r="JC75" s="123"/>
      <c r="JD75" s="123"/>
      <c r="JE75" s="123"/>
      <c r="JF75" s="123"/>
      <c r="JG75" s="123"/>
      <c r="JH75" s="123"/>
      <c r="JI75" s="123"/>
      <c r="JJ75" s="123"/>
      <c r="JK75" s="123"/>
      <c r="JL75" s="123"/>
      <c r="JM75" s="123"/>
      <c r="JN75" s="123"/>
      <c r="JO75" s="123"/>
      <c r="JP75" s="123"/>
      <c r="JQ75" s="123"/>
      <c r="JR75" s="123"/>
      <c r="JS75" s="123"/>
      <c r="JT75" s="123"/>
      <c r="JU75" s="123"/>
      <c r="JV75" s="123"/>
      <c r="JW75" s="123"/>
      <c r="JX75" s="123"/>
      <c r="JY75" s="123"/>
      <c r="JZ75" s="123"/>
      <c r="KA75" s="123"/>
      <c r="KB75" s="123"/>
      <c r="KC75" s="123"/>
      <c r="KD75" s="123"/>
      <c r="KE75" s="123"/>
      <c r="KF75" s="123"/>
      <c r="KG75" s="123"/>
      <c r="KH75" s="123"/>
      <c r="KI75" s="123"/>
      <c r="KJ75" s="123"/>
      <c r="KK75" s="123"/>
      <c r="KL75" s="123"/>
      <c r="KM75" s="123"/>
      <c r="KN75" s="123"/>
      <c r="KO75" s="123"/>
      <c r="KP75" s="123"/>
      <c r="KQ75" s="123"/>
      <c r="KR75" s="123"/>
      <c r="KS75" s="123"/>
      <c r="KT75" s="123"/>
      <c r="KU75" s="123"/>
      <c r="KV75" s="123"/>
      <c r="KW75" s="123"/>
      <c r="KX75" s="123"/>
      <c r="KY75" s="123"/>
      <c r="KZ75" s="123"/>
      <c r="LA75" s="123"/>
      <c r="LB75" s="123"/>
      <c r="LC75" s="123"/>
      <c r="LD75" s="123"/>
      <c r="LE75" s="123"/>
      <c r="LF75" s="123"/>
      <c r="LG75" s="123"/>
      <c r="LH75" s="123"/>
      <c r="LI75" s="123"/>
      <c r="LJ75" s="123"/>
      <c r="LK75" s="123"/>
      <c r="LL75" s="123"/>
      <c r="LM75" s="123"/>
      <c r="LN75" s="123"/>
      <c r="LO75" s="123"/>
      <c r="LP75" s="123"/>
      <c r="LQ75" s="123"/>
      <c r="LR75" s="123"/>
      <c r="LS75" s="123"/>
      <c r="LT75" s="123"/>
      <c r="LU75" s="123"/>
      <c r="LV75" s="123"/>
      <c r="LW75" s="123"/>
      <c r="LX75" s="123"/>
      <c r="LY75" s="123"/>
      <c r="LZ75" s="123"/>
      <c r="MA75" s="123"/>
      <c r="MB75" s="123"/>
      <c r="MC75" s="123"/>
      <c r="MD75" s="123"/>
      <c r="ME75" s="123"/>
      <c r="MF75" s="123"/>
      <c r="MG75" s="123"/>
      <c r="MH75" s="123"/>
      <c r="MI75" s="123"/>
      <c r="MJ75" s="123"/>
      <c r="MK75" s="123"/>
      <c r="ML75" s="123"/>
      <c r="MM75" s="123"/>
      <c r="MN75" s="123"/>
      <c r="MO75" s="123"/>
      <c r="MP75" s="123"/>
      <c r="MQ75" s="123"/>
      <c r="MR75" s="123"/>
      <c r="MS75" s="123"/>
      <c r="MT75" s="123"/>
      <c r="MU75" s="123"/>
      <c r="MV75" s="123"/>
      <c r="MW75" s="123"/>
      <c r="MX75" s="123"/>
      <c r="MY75" s="123"/>
      <c r="MZ75" s="123"/>
      <c r="NA75" s="123"/>
      <c r="NB75" s="123"/>
      <c r="NC75" s="123"/>
      <c r="ND75" s="123"/>
      <c r="NE75" s="123"/>
      <c r="NF75" s="123"/>
      <c r="NG75" s="123"/>
      <c r="NH75" s="123"/>
      <c r="NI75" s="123"/>
      <c r="NJ75" s="123"/>
      <c r="NK75" s="123"/>
      <c r="NL75" s="123"/>
      <c r="NM75" s="123"/>
      <c r="NN75" s="123"/>
      <c r="NO75" s="123"/>
      <c r="NP75" s="123"/>
      <c r="NQ75" s="123"/>
      <c r="NR75" s="123"/>
      <c r="NS75" s="123"/>
      <c r="NT75" s="123"/>
      <c r="NU75" s="123"/>
      <c r="NV75" s="123"/>
      <c r="NW75" s="123"/>
      <c r="NX75" s="123"/>
      <c r="NY75" s="123"/>
    </row>
    <row r="76" spans="1:389" s="122" customFormat="1" ht="12">
      <c r="A76" s="136"/>
      <c r="B76" s="137"/>
      <c r="C76" s="110">
        <v>2</v>
      </c>
      <c r="D76" s="111" t="str">
        <f t="shared" si="377"/>
        <v>3.9</v>
      </c>
      <c r="E76" s="113" t="s">
        <v>361</v>
      </c>
      <c r="F76" s="113"/>
      <c r="G76" s="113"/>
      <c r="H76" s="141"/>
      <c r="I76" s="114"/>
      <c r="J76" s="114"/>
      <c r="K76" s="115"/>
      <c r="L76" s="115">
        <v>43440</v>
      </c>
      <c r="M76" s="116"/>
      <c r="N76" s="124"/>
      <c r="O76" s="125">
        <v>1</v>
      </c>
      <c r="P76" s="129" t="s">
        <v>34</v>
      </c>
      <c r="Q76" s="118">
        <f>IF(K76&lt;&gt;"",K76,IF(OR(H76&lt;&gt;"",I76&lt;&gt;"",J76&lt;&gt;""),WORKDAY.INTL(MAX(IFERROR(INDEX(R:R,MATCH(H76,D:D,0)),0),IFERROR(INDEX(R:R,MATCH(I76,D:D,0)),0),IFERROR(INDEX(R:R,MATCH(J76,D:D,0)),0)),1,weekend,holidays),IF(L76&lt;&gt;"",IF(M76&lt;&gt;"",WORKDAY.INTL(L76,-(MAX(M76,1)-1),weekend,holidays),L76-(MAX(N76,1)-1))," - ")))</f>
        <v>43440</v>
      </c>
      <c r="R76" s="118">
        <f t="shared" si="382"/>
        <v>43440</v>
      </c>
      <c r="S76" s="146">
        <f t="shared" ca="1" si="378"/>
        <v>1</v>
      </c>
      <c r="T76" s="146">
        <f t="shared" si="380"/>
        <v>1</v>
      </c>
      <c r="U76" s="147">
        <f t="shared" ca="1" si="379"/>
        <v>1</v>
      </c>
      <c r="V76" s="146">
        <f t="shared" ca="1" si="381"/>
        <v>0</v>
      </c>
      <c r="W76" s="121"/>
      <c r="X76" s="121"/>
      <c r="Z76" s="123"/>
      <c r="AA76" s="123"/>
      <c r="AB76" s="123"/>
      <c r="AC76" s="123"/>
      <c r="AD76" s="123"/>
      <c r="AE76" s="123"/>
      <c r="AF76" s="123"/>
      <c r="AG76" s="123"/>
      <c r="AH76" s="123"/>
      <c r="AI76" s="123"/>
      <c r="AJ76" s="123"/>
      <c r="AK76" s="123"/>
      <c r="AL76" s="123"/>
      <c r="AM76" s="123"/>
      <c r="AN76" s="123"/>
      <c r="AO76" s="123"/>
      <c r="AP76" s="123"/>
      <c r="AQ76" s="123"/>
      <c r="AR76" s="123"/>
      <c r="AS76" s="123"/>
      <c r="AT76" s="123"/>
      <c r="AU76" s="123"/>
      <c r="AV76" s="123"/>
      <c r="AW76" s="123"/>
      <c r="AX76" s="123"/>
      <c r="AY76" s="123"/>
      <c r="AZ76" s="123"/>
      <c r="BA76" s="123"/>
      <c r="BB76" s="123"/>
      <c r="BC76" s="123"/>
      <c r="BD76" s="123"/>
      <c r="BE76" s="123"/>
      <c r="BF76" s="123"/>
      <c r="BG76" s="123"/>
      <c r="BH76" s="123"/>
      <c r="BI76" s="123"/>
      <c r="BJ76" s="123"/>
      <c r="BK76" s="123"/>
      <c r="BL76" s="123"/>
      <c r="BM76" s="123"/>
      <c r="BN76" s="123"/>
      <c r="BO76" s="123"/>
      <c r="BP76" s="123"/>
      <c r="BQ76" s="123"/>
      <c r="BR76" s="123"/>
      <c r="BS76" s="123"/>
      <c r="BT76" s="123"/>
      <c r="BU76" s="123"/>
      <c r="BV76" s="123"/>
      <c r="BW76" s="123"/>
      <c r="BX76" s="123"/>
      <c r="BY76" s="123"/>
      <c r="BZ76" s="123"/>
      <c r="CA76" s="123"/>
      <c r="CB76" s="123"/>
      <c r="CC76" s="123"/>
      <c r="CD76" s="123"/>
      <c r="CE76" s="123"/>
      <c r="CF76" s="123"/>
      <c r="CG76" s="123"/>
      <c r="CH76" s="123"/>
      <c r="CI76" s="123"/>
      <c r="CJ76" s="123"/>
      <c r="CK76" s="123"/>
      <c r="CL76" s="123"/>
      <c r="CM76" s="123"/>
      <c r="CN76" s="123"/>
      <c r="CO76" s="123"/>
      <c r="CP76" s="123"/>
      <c r="CQ76" s="123"/>
      <c r="CR76" s="123"/>
      <c r="CS76" s="123"/>
      <c r="CT76" s="123"/>
      <c r="CU76" s="123"/>
      <c r="CV76" s="123"/>
      <c r="CW76" s="123"/>
      <c r="CX76" s="123"/>
      <c r="CY76" s="123"/>
      <c r="CZ76" s="123"/>
      <c r="DA76" s="123"/>
      <c r="DB76" s="123"/>
      <c r="DC76" s="123"/>
      <c r="DD76" s="123"/>
      <c r="DE76" s="123"/>
      <c r="DF76" s="123"/>
      <c r="DG76" s="123"/>
      <c r="DH76" s="123"/>
      <c r="DI76" s="123"/>
      <c r="DJ76" s="123"/>
      <c r="DK76" s="123"/>
      <c r="DL76" s="123"/>
      <c r="DM76" s="123"/>
      <c r="DN76" s="123"/>
      <c r="DO76" s="123"/>
      <c r="DP76" s="123"/>
      <c r="DQ76" s="123"/>
      <c r="DR76" s="123"/>
      <c r="DS76" s="123"/>
      <c r="DT76" s="123"/>
      <c r="DU76" s="123"/>
      <c r="DV76" s="123"/>
      <c r="DW76" s="123"/>
      <c r="DX76" s="123"/>
      <c r="DY76" s="123"/>
      <c r="DZ76" s="123"/>
      <c r="EA76" s="123"/>
      <c r="EB76" s="123"/>
      <c r="EC76" s="123"/>
      <c r="ED76" s="123"/>
      <c r="EE76" s="123"/>
      <c r="EF76" s="123"/>
      <c r="EG76" s="123"/>
      <c r="EH76" s="123"/>
      <c r="EI76" s="123"/>
      <c r="EJ76" s="123"/>
      <c r="EK76" s="123"/>
      <c r="EL76" s="123"/>
      <c r="EM76" s="123"/>
      <c r="EN76" s="123"/>
      <c r="EO76" s="123"/>
      <c r="EP76" s="123"/>
      <c r="EQ76" s="123"/>
      <c r="ER76" s="123"/>
      <c r="ES76" s="123"/>
      <c r="ET76" s="123"/>
      <c r="EU76" s="123"/>
      <c r="EV76" s="123"/>
      <c r="EW76" s="123"/>
      <c r="EX76" s="123"/>
      <c r="EY76" s="123"/>
      <c r="EZ76" s="123"/>
      <c r="FA76" s="123"/>
      <c r="FB76" s="123"/>
      <c r="FC76" s="123"/>
      <c r="FD76" s="123"/>
      <c r="FE76" s="123"/>
      <c r="FF76" s="123"/>
      <c r="FG76" s="123"/>
      <c r="FH76" s="123"/>
      <c r="FI76" s="123"/>
      <c r="FJ76" s="123"/>
      <c r="FK76" s="123"/>
      <c r="FL76" s="123"/>
      <c r="FM76" s="123"/>
      <c r="FN76" s="123"/>
      <c r="FO76" s="123"/>
      <c r="FP76" s="123"/>
      <c r="FQ76" s="123"/>
      <c r="FR76" s="123"/>
      <c r="FS76" s="123"/>
      <c r="FT76" s="123"/>
      <c r="FU76" s="123"/>
      <c r="FV76" s="123"/>
      <c r="FW76" s="123"/>
      <c r="FX76" s="123"/>
      <c r="FY76" s="123"/>
      <c r="FZ76" s="123"/>
      <c r="GA76" s="123"/>
      <c r="GB76" s="123"/>
      <c r="GC76" s="123"/>
      <c r="GD76" s="123"/>
      <c r="GE76" s="123"/>
      <c r="GF76" s="123"/>
      <c r="GG76" s="123"/>
      <c r="GH76" s="123"/>
      <c r="GI76" s="123"/>
      <c r="GJ76" s="123"/>
      <c r="GK76" s="123"/>
      <c r="GL76" s="123"/>
      <c r="GM76" s="123"/>
      <c r="GN76" s="123"/>
      <c r="GO76" s="123"/>
      <c r="GP76" s="123"/>
      <c r="GQ76" s="123"/>
      <c r="GR76" s="123"/>
      <c r="GS76" s="123"/>
      <c r="GT76" s="123"/>
      <c r="GU76" s="123"/>
      <c r="GV76" s="123"/>
      <c r="GW76" s="123"/>
      <c r="GX76" s="123"/>
      <c r="GY76" s="123"/>
      <c r="GZ76" s="123"/>
      <c r="HA76" s="123"/>
      <c r="HB76" s="123"/>
      <c r="HC76" s="123"/>
      <c r="HD76" s="123"/>
      <c r="HE76" s="123"/>
      <c r="HF76" s="123"/>
      <c r="HG76" s="123"/>
      <c r="HH76" s="123"/>
      <c r="HI76" s="123"/>
      <c r="HJ76" s="123"/>
      <c r="HK76" s="123"/>
      <c r="HL76" s="123"/>
      <c r="HM76" s="123"/>
      <c r="HN76" s="123"/>
      <c r="HO76" s="123"/>
      <c r="HP76" s="123"/>
      <c r="HQ76" s="123"/>
      <c r="HR76" s="123"/>
      <c r="HS76" s="123"/>
      <c r="HT76" s="123"/>
      <c r="HU76" s="123"/>
      <c r="HV76" s="123"/>
      <c r="HW76" s="123"/>
      <c r="HX76" s="123"/>
      <c r="HY76" s="123"/>
      <c r="HZ76" s="123"/>
      <c r="IA76" s="123"/>
      <c r="IB76" s="123"/>
      <c r="IC76" s="123"/>
      <c r="ID76" s="123"/>
      <c r="IE76" s="123"/>
      <c r="IF76" s="123"/>
      <c r="IG76" s="123"/>
      <c r="IH76" s="123"/>
      <c r="II76" s="123"/>
      <c r="IJ76" s="123"/>
      <c r="IK76" s="123"/>
      <c r="IL76" s="123"/>
      <c r="IM76" s="123"/>
      <c r="IN76" s="123"/>
      <c r="IO76" s="123"/>
      <c r="IP76" s="123"/>
      <c r="IQ76" s="123"/>
      <c r="IR76" s="123"/>
      <c r="IS76" s="123"/>
      <c r="IT76" s="123"/>
      <c r="IU76" s="123"/>
      <c r="IV76" s="123"/>
      <c r="IW76" s="123"/>
      <c r="IX76" s="123"/>
      <c r="IY76" s="123"/>
      <c r="IZ76" s="123"/>
      <c r="JA76" s="123"/>
      <c r="JB76" s="123"/>
      <c r="JC76" s="123"/>
      <c r="JD76" s="123"/>
      <c r="JE76" s="123"/>
      <c r="JF76" s="123"/>
      <c r="JG76" s="123"/>
      <c r="JH76" s="123"/>
      <c r="JI76" s="123"/>
      <c r="JJ76" s="123"/>
      <c r="JK76" s="123"/>
      <c r="JL76" s="123"/>
      <c r="JM76" s="123"/>
      <c r="JN76" s="123"/>
      <c r="JO76" s="123"/>
      <c r="JP76" s="123"/>
      <c r="JQ76" s="123"/>
      <c r="JR76" s="123"/>
      <c r="JS76" s="123"/>
      <c r="JT76" s="123"/>
      <c r="JU76" s="123"/>
      <c r="JV76" s="123"/>
      <c r="JW76" s="123"/>
      <c r="JX76" s="123"/>
      <c r="JY76" s="123"/>
      <c r="JZ76" s="123"/>
      <c r="KA76" s="123"/>
      <c r="KB76" s="123"/>
      <c r="KC76" s="123"/>
      <c r="KD76" s="123"/>
      <c r="KE76" s="123"/>
      <c r="KF76" s="123"/>
      <c r="KG76" s="123"/>
      <c r="KH76" s="123"/>
      <c r="KI76" s="123"/>
      <c r="KJ76" s="123"/>
      <c r="KK76" s="123"/>
      <c r="KL76" s="123"/>
      <c r="KM76" s="123"/>
      <c r="KN76" s="123"/>
      <c r="KO76" s="123"/>
      <c r="KP76" s="123"/>
      <c r="KQ76" s="123"/>
      <c r="KR76" s="123"/>
      <c r="KS76" s="123"/>
      <c r="KT76" s="123"/>
      <c r="KU76" s="123"/>
      <c r="KV76" s="123"/>
      <c r="KW76" s="123"/>
      <c r="KX76" s="123"/>
      <c r="KY76" s="123"/>
      <c r="KZ76" s="123"/>
      <c r="LA76" s="123"/>
      <c r="LB76" s="123"/>
      <c r="LC76" s="123"/>
      <c r="LD76" s="123"/>
      <c r="LE76" s="123"/>
      <c r="LF76" s="123"/>
      <c r="LG76" s="123"/>
      <c r="LH76" s="123"/>
      <c r="LI76" s="123"/>
      <c r="LJ76" s="123"/>
      <c r="LK76" s="123"/>
      <c r="LL76" s="123"/>
      <c r="LM76" s="123"/>
      <c r="LN76" s="123"/>
      <c r="LO76" s="123"/>
      <c r="LP76" s="123"/>
      <c r="LQ76" s="123"/>
      <c r="LR76" s="123"/>
      <c r="LS76" s="123"/>
      <c r="LT76" s="123"/>
      <c r="LU76" s="123"/>
      <c r="LV76" s="123"/>
      <c r="LW76" s="123"/>
      <c r="LX76" s="123"/>
      <c r="LY76" s="123"/>
      <c r="LZ76" s="123"/>
      <c r="MA76" s="123"/>
      <c r="MB76" s="123"/>
      <c r="MC76" s="123"/>
      <c r="MD76" s="123"/>
      <c r="ME76" s="123"/>
      <c r="MF76" s="123"/>
      <c r="MG76" s="123"/>
      <c r="MH76" s="123"/>
      <c r="MI76" s="123"/>
      <c r="MJ76" s="123"/>
      <c r="MK76" s="123"/>
      <c r="ML76" s="123"/>
      <c r="MM76" s="123"/>
      <c r="MN76" s="123"/>
      <c r="MO76" s="123"/>
      <c r="MP76" s="123"/>
      <c r="MQ76" s="123"/>
      <c r="MR76" s="123"/>
      <c r="MS76" s="123"/>
      <c r="MT76" s="123"/>
      <c r="MU76" s="123"/>
      <c r="MV76" s="123"/>
      <c r="MW76" s="123"/>
      <c r="MX76" s="123"/>
      <c r="MY76" s="123"/>
      <c r="MZ76" s="123"/>
      <c r="NA76" s="123"/>
      <c r="NB76" s="123"/>
      <c r="NC76" s="123"/>
      <c r="ND76" s="123"/>
      <c r="NE76" s="123"/>
      <c r="NF76" s="123"/>
      <c r="NG76" s="123"/>
      <c r="NH76" s="123"/>
      <c r="NI76" s="123"/>
      <c r="NJ76" s="123"/>
      <c r="NK76" s="123"/>
      <c r="NL76" s="123"/>
      <c r="NM76" s="123"/>
      <c r="NN76" s="123"/>
      <c r="NO76" s="123"/>
      <c r="NP76" s="123"/>
      <c r="NQ76" s="123"/>
      <c r="NR76" s="123"/>
      <c r="NS76" s="123"/>
      <c r="NT76" s="123"/>
      <c r="NU76" s="123"/>
      <c r="NV76" s="123"/>
      <c r="NW76" s="123"/>
      <c r="NX76" s="123"/>
      <c r="NY76" s="123"/>
    </row>
    <row r="77" spans="1:389" s="122" customFormat="1" ht="12">
      <c r="A77" s="136"/>
      <c r="B77" s="137"/>
      <c r="C77" s="110">
        <v>2</v>
      </c>
      <c r="D77" s="111" t="str">
        <f t="shared" si="377"/>
        <v>3.10</v>
      </c>
      <c r="E77" s="113" t="s">
        <v>362</v>
      </c>
      <c r="F77" s="113"/>
      <c r="G77" s="113"/>
      <c r="H77" s="141" t="str">
        <f t="shared" ref="H77:H82" si="383">D76</f>
        <v>3.9</v>
      </c>
      <c r="I77" s="114" t="str">
        <f>D75</f>
        <v>3.8</v>
      </c>
      <c r="J77" s="114"/>
      <c r="K77" s="115"/>
      <c r="L77" s="115">
        <v>43445</v>
      </c>
      <c r="M77" s="116"/>
      <c r="N77" s="124"/>
      <c r="O77" s="125">
        <v>1</v>
      </c>
      <c r="P77" s="129" t="s">
        <v>38</v>
      </c>
      <c r="Q77" s="118">
        <f ca="1">IF(K77&lt;&gt;"",K77,IF(OR(H77&lt;&gt;"",I77&lt;&gt;"",J77&lt;&gt;""),WORKDAY.INTL(MAX(IFERROR(INDEX(R:R,MATCH(H77,D:D,0)),0),IFERROR(INDEX(R:R,MATCH(I77,D:D,0)),0),IFERROR(INDEX(R:R,MATCH(J77,D:D,0)),0)),1,weekend,holidays),IF(L77&lt;&gt;"",IF(M77&lt;&gt;"",WORKDAY.INTL(L77,-(MAX(M77,1)-1),weekend,holidays),L77-(MAX(N77,1)-1))," - ")))</f>
        <v>43441</v>
      </c>
      <c r="R77" s="118">
        <f t="shared" si="382"/>
        <v>43445</v>
      </c>
      <c r="S77" s="146">
        <f t="shared" ca="1" si="378"/>
        <v>3</v>
      </c>
      <c r="T77" s="146">
        <f t="shared" ca="1" si="380"/>
        <v>5</v>
      </c>
      <c r="U77" s="147">
        <f t="shared" ca="1" si="379"/>
        <v>5</v>
      </c>
      <c r="V77" s="146">
        <f t="shared" ca="1" si="381"/>
        <v>0</v>
      </c>
      <c r="W77" s="121"/>
      <c r="X77" s="121"/>
      <c r="Z77" s="123"/>
      <c r="AA77" s="123"/>
      <c r="AB77" s="123"/>
      <c r="AC77" s="123"/>
      <c r="AD77" s="123"/>
      <c r="AE77" s="123"/>
      <c r="AF77" s="123"/>
      <c r="AG77" s="123"/>
      <c r="AH77" s="123"/>
      <c r="AI77" s="123"/>
      <c r="AJ77" s="123"/>
      <c r="AK77" s="123"/>
      <c r="AL77" s="123"/>
      <c r="AM77" s="123"/>
      <c r="AN77" s="123"/>
      <c r="AO77" s="123"/>
      <c r="AP77" s="123"/>
      <c r="AQ77" s="123"/>
      <c r="AR77" s="123"/>
      <c r="AS77" s="123"/>
      <c r="AT77" s="123"/>
      <c r="AU77" s="123"/>
      <c r="AV77" s="123"/>
      <c r="AW77" s="123"/>
      <c r="AX77" s="123"/>
      <c r="AY77" s="123"/>
      <c r="AZ77" s="123"/>
      <c r="BA77" s="123"/>
      <c r="BB77" s="123"/>
      <c r="BC77" s="123"/>
      <c r="BD77" s="123"/>
      <c r="BE77" s="123"/>
      <c r="BF77" s="123"/>
      <c r="BG77" s="123"/>
      <c r="BH77" s="123"/>
      <c r="BI77" s="123"/>
      <c r="BJ77" s="123"/>
      <c r="BK77" s="123"/>
      <c r="BL77" s="123"/>
      <c r="BM77" s="123"/>
      <c r="BN77" s="123"/>
      <c r="BO77" s="123"/>
      <c r="BP77" s="123"/>
      <c r="BQ77" s="123"/>
      <c r="BR77" s="123"/>
      <c r="BS77" s="123"/>
      <c r="BT77" s="123"/>
      <c r="BU77" s="123"/>
      <c r="BV77" s="123"/>
      <c r="BW77" s="123"/>
      <c r="BX77" s="123"/>
      <c r="BY77" s="123"/>
      <c r="BZ77" s="123"/>
      <c r="CA77" s="123"/>
      <c r="CB77" s="123"/>
      <c r="CC77" s="123"/>
      <c r="CD77" s="123"/>
      <c r="CE77" s="123"/>
      <c r="CF77" s="123"/>
      <c r="CG77" s="123"/>
      <c r="CH77" s="123"/>
      <c r="CI77" s="123"/>
      <c r="CJ77" s="123"/>
      <c r="CK77" s="123"/>
      <c r="CL77" s="123"/>
      <c r="CM77" s="123"/>
      <c r="CN77" s="123"/>
      <c r="CO77" s="123"/>
      <c r="CP77" s="123"/>
      <c r="CQ77" s="123"/>
      <c r="CR77" s="123"/>
      <c r="CS77" s="123"/>
      <c r="CT77" s="123"/>
      <c r="CU77" s="123"/>
      <c r="CV77" s="123"/>
      <c r="CW77" s="123"/>
      <c r="CX77" s="123"/>
      <c r="CY77" s="123"/>
      <c r="CZ77" s="123"/>
      <c r="DA77" s="123"/>
      <c r="DB77" s="123"/>
      <c r="DC77" s="123"/>
      <c r="DD77" s="123"/>
      <c r="DE77" s="123"/>
      <c r="DF77" s="123"/>
      <c r="DG77" s="123"/>
      <c r="DH77" s="123"/>
      <c r="DI77" s="123"/>
      <c r="DJ77" s="123"/>
      <c r="DK77" s="123"/>
      <c r="DL77" s="123"/>
      <c r="DM77" s="123"/>
      <c r="DN77" s="123"/>
      <c r="DO77" s="123"/>
      <c r="DP77" s="123"/>
      <c r="DQ77" s="123"/>
      <c r="DR77" s="123"/>
      <c r="DS77" s="123"/>
      <c r="DT77" s="123"/>
      <c r="DU77" s="123"/>
      <c r="DV77" s="123"/>
      <c r="DW77" s="123"/>
      <c r="DX77" s="123"/>
      <c r="DY77" s="123"/>
      <c r="DZ77" s="123"/>
      <c r="EA77" s="123"/>
      <c r="EB77" s="123"/>
      <c r="EC77" s="123"/>
      <c r="ED77" s="123"/>
      <c r="EE77" s="123"/>
      <c r="EF77" s="123"/>
      <c r="EG77" s="123"/>
      <c r="EH77" s="123"/>
      <c r="EI77" s="123"/>
      <c r="EJ77" s="123"/>
      <c r="EK77" s="123"/>
      <c r="EL77" s="123"/>
      <c r="EM77" s="123"/>
      <c r="EN77" s="123"/>
      <c r="EO77" s="123"/>
      <c r="EP77" s="123"/>
      <c r="EQ77" s="123"/>
      <c r="ER77" s="123"/>
      <c r="ES77" s="123"/>
      <c r="ET77" s="123"/>
      <c r="EU77" s="123"/>
      <c r="EV77" s="123"/>
      <c r="EW77" s="123"/>
      <c r="EX77" s="123"/>
      <c r="EY77" s="123"/>
      <c r="EZ77" s="123"/>
      <c r="FA77" s="123"/>
      <c r="FB77" s="123"/>
      <c r="FC77" s="123"/>
      <c r="FD77" s="123"/>
      <c r="FE77" s="123"/>
      <c r="FF77" s="123"/>
      <c r="FG77" s="123"/>
      <c r="FH77" s="123"/>
      <c r="FI77" s="123"/>
      <c r="FJ77" s="123"/>
      <c r="FK77" s="123"/>
      <c r="FL77" s="123"/>
      <c r="FM77" s="123"/>
      <c r="FN77" s="123"/>
      <c r="FO77" s="123"/>
      <c r="FP77" s="123"/>
      <c r="FQ77" s="123"/>
      <c r="FR77" s="123"/>
      <c r="FS77" s="123"/>
      <c r="FT77" s="123"/>
      <c r="FU77" s="123"/>
      <c r="FV77" s="123"/>
      <c r="FW77" s="123"/>
      <c r="FX77" s="123"/>
      <c r="FY77" s="123"/>
      <c r="FZ77" s="123"/>
      <c r="GA77" s="123"/>
      <c r="GB77" s="123"/>
      <c r="GC77" s="123"/>
      <c r="GD77" s="123"/>
      <c r="GE77" s="123"/>
      <c r="GF77" s="123"/>
      <c r="GG77" s="123"/>
      <c r="GH77" s="123"/>
      <c r="GI77" s="123"/>
      <c r="GJ77" s="123"/>
      <c r="GK77" s="123"/>
      <c r="GL77" s="123"/>
      <c r="GM77" s="123"/>
      <c r="GN77" s="123"/>
      <c r="GO77" s="123"/>
      <c r="GP77" s="123"/>
      <c r="GQ77" s="123"/>
      <c r="GR77" s="123"/>
      <c r="GS77" s="123"/>
      <c r="GT77" s="123"/>
      <c r="GU77" s="123"/>
      <c r="GV77" s="123"/>
      <c r="GW77" s="123"/>
      <c r="GX77" s="123"/>
      <c r="GY77" s="123"/>
      <c r="GZ77" s="123"/>
      <c r="HA77" s="123"/>
      <c r="HB77" s="123"/>
      <c r="HC77" s="123"/>
      <c r="HD77" s="123"/>
      <c r="HE77" s="123"/>
      <c r="HF77" s="123"/>
      <c r="HG77" s="123"/>
      <c r="HH77" s="123"/>
      <c r="HI77" s="123"/>
      <c r="HJ77" s="123"/>
      <c r="HK77" s="123"/>
      <c r="HL77" s="123"/>
      <c r="HM77" s="123"/>
      <c r="HN77" s="123"/>
      <c r="HO77" s="123"/>
      <c r="HP77" s="123"/>
      <c r="HQ77" s="123"/>
      <c r="HR77" s="123"/>
      <c r="HS77" s="123"/>
      <c r="HT77" s="123"/>
      <c r="HU77" s="123"/>
      <c r="HV77" s="123"/>
      <c r="HW77" s="123"/>
      <c r="HX77" s="123"/>
      <c r="HY77" s="123"/>
      <c r="HZ77" s="123"/>
      <c r="IA77" s="123"/>
      <c r="IB77" s="123"/>
      <c r="IC77" s="123"/>
      <c r="ID77" s="123"/>
      <c r="IE77" s="123"/>
      <c r="IF77" s="123"/>
      <c r="IG77" s="123"/>
      <c r="IH77" s="123"/>
      <c r="II77" s="123"/>
      <c r="IJ77" s="123"/>
      <c r="IK77" s="123"/>
      <c r="IL77" s="123"/>
      <c r="IM77" s="123"/>
      <c r="IN77" s="123"/>
      <c r="IO77" s="123"/>
      <c r="IP77" s="123"/>
      <c r="IQ77" s="123"/>
      <c r="IR77" s="123"/>
      <c r="IS77" s="123"/>
      <c r="IT77" s="123"/>
      <c r="IU77" s="123"/>
      <c r="IV77" s="123"/>
      <c r="IW77" s="123"/>
      <c r="IX77" s="123"/>
      <c r="IY77" s="123"/>
      <c r="IZ77" s="123"/>
      <c r="JA77" s="123"/>
      <c r="JB77" s="123"/>
      <c r="JC77" s="123"/>
      <c r="JD77" s="123"/>
      <c r="JE77" s="123"/>
      <c r="JF77" s="123"/>
      <c r="JG77" s="123"/>
      <c r="JH77" s="123"/>
      <c r="JI77" s="123"/>
      <c r="JJ77" s="123"/>
      <c r="JK77" s="123"/>
      <c r="JL77" s="123"/>
      <c r="JM77" s="123"/>
      <c r="JN77" s="123"/>
      <c r="JO77" s="123"/>
      <c r="JP77" s="123"/>
      <c r="JQ77" s="123"/>
      <c r="JR77" s="123"/>
      <c r="JS77" s="123"/>
      <c r="JT77" s="123"/>
      <c r="JU77" s="123"/>
      <c r="JV77" s="123"/>
      <c r="JW77" s="123"/>
      <c r="JX77" s="123"/>
      <c r="JY77" s="123"/>
      <c r="JZ77" s="123"/>
      <c r="KA77" s="123"/>
      <c r="KB77" s="123"/>
      <c r="KC77" s="123"/>
      <c r="KD77" s="123"/>
      <c r="KE77" s="123"/>
      <c r="KF77" s="123"/>
      <c r="KG77" s="123"/>
      <c r="KH77" s="123"/>
      <c r="KI77" s="123"/>
      <c r="KJ77" s="123"/>
      <c r="KK77" s="123"/>
      <c r="KL77" s="123"/>
      <c r="KM77" s="123"/>
      <c r="KN77" s="123"/>
      <c r="KO77" s="123"/>
      <c r="KP77" s="123"/>
      <c r="KQ77" s="123"/>
      <c r="KR77" s="123"/>
      <c r="KS77" s="123"/>
      <c r="KT77" s="123"/>
      <c r="KU77" s="123"/>
      <c r="KV77" s="123"/>
      <c r="KW77" s="123"/>
      <c r="KX77" s="123"/>
      <c r="KY77" s="123"/>
      <c r="KZ77" s="123"/>
      <c r="LA77" s="123"/>
      <c r="LB77" s="123"/>
      <c r="LC77" s="123"/>
      <c r="LD77" s="123"/>
      <c r="LE77" s="123"/>
      <c r="LF77" s="123"/>
      <c r="LG77" s="123"/>
      <c r="LH77" s="123"/>
      <c r="LI77" s="123"/>
      <c r="LJ77" s="123"/>
      <c r="LK77" s="123"/>
      <c r="LL77" s="123"/>
      <c r="LM77" s="123"/>
      <c r="LN77" s="123"/>
      <c r="LO77" s="123"/>
      <c r="LP77" s="123"/>
      <c r="LQ77" s="123"/>
      <c r="LR77" s="123"/>
      <c r="LS77" s="123"/>
      <c r="LT77" s="123"/>
      <c r="LU77" s="123"/>
      <c r="LV77" s="123"/>
      <c r="LW77" s="123"/>
      <c r="LX77" s="123"/>
      <c r="LY77" s="123"/>
      <c r="LZ77" s="123"/>
      <c r="MA77" s="123"/>
      <c r="MB77" s="123"/>
      <c r="MC77" s="123"/>
      <c r="MD77" s="123"/>
      <c r="ME77" s="123"/>
      <c r="MF77" s="123"/>
      <c r="MG77" s="123"/>
      <c r="MH77" s="123"/>
      <c r="MI77" s="123"/>
      <c r="MJ77" s="123"/>
      <c r="MK77" s="123"/>
      <c r="ML77" s="123"/>
      <c r="MM77" s="123"/>
      <c r="MN77" s="123"/>
      <c r="MO77" s="123"/>
      <c r="MP77" s="123"/>
      <c r="MQ77" s="123"/>
      <c r="MR77" s="123"/>
      <c r="MS77" s="123"/>
      <c r="MT77" s="123"/>
      <c r="MU77" s="123"/>
      <c r="MV77" s="123"/>
      <c r="MW77" s="123"/>
      <c r="MX77" s="123"/>
      <c r="MY77" s="123"/>
      <c r="MZ77" s="123"/>
      <c r="NA77" s="123"/>
      <c r="NB77" s="123"/>
      <c r="NC77" s="123"/>
      <c r="ND77" s="123"/>
      <c r="NE77" s="123"/>
      <c r="NF77" s="123"/>
      <c r="NG77" s="123"/>
      <c r="NH77" s="123"/>
      <c r="NI77" s="123"/>
      <c r="NJ77" s="123"/>
      <c r="NK77" s="123"/>
      <c r="NL77" s="123"/>
      <c r="NM77" s="123"/>
      <c r="NN77" s="123"/>
      <c r="NO77" s="123"/>
      <c r="NP77" s="123"/>
      <c r="NQ77" s="123"/>
      <c r="NR77" s="123"/>
      <c r="NS77" s="123"/>
      <c r="NT77" s="123"/>
      <c r="NU77" s="123"/>
      <c r="NV77" s="123"/>
      <c r="NW77" s="123"/>
      <c r="NX77" s="123"/>
      <c r="NY77" s="123"/>
    </row>
    <row r="78" spans="1:389" s="122" customFormat="1" ht="12">
      <c r="A78" s="136"/>
      <c r="B78" s="137"/>
      <c r="C78" s="110">
        <v>2</v>
      </c>
      <c r="D78" s="111" t="str">
        <f t="shared" si="377"/>
        <v>3.11</v>
      </c>
      <c r="E78" s="113" t="s">
        <v>363</v>
      </c>
      <c r="F78" s="113"/>
      <c r="G78" s="113"/>
      <c r="H78" s="141" t="str">
        <f t="shared" si="383"/>
        <v>3.10</v>
      </c>
      <c r="I78" s="114"/>
      <c r="J78" s="114"/>
      <c r="K78" s="115">
        <v>43448</v>
      </c>
      <c r="L78" s="115">
        <v>43451</v>
      </c>
      <c r="M78" s="116"/>
      <c r="N78" s="124"/>
      <c r="O78" s="125">
        <v>1</v>
      </c>
      <c r="P78" s="129" t="s">
        <v>34</v>
      </c>
      <c r="Q78" s="118">
        <f>IF(K78&lt;&gt;"",K78,IF(OR(H78&lt;&gt;"",I78&lt;&gt;"",J78&lt;&gt;""),WORKDAY.INTL(MAX(IFERROR(INDEX(R:R,MATCH(H78,D:D,0)),0),IFERROR(INDEX(R:R,MATCH(I78,D:D,0)),0),IFERROR(INDEX(R:R,MATCH(J78,D:D,0)),0)),1,weekend,holidays),IF(L78&lt;&gt;"",IF(M78&lt;&gt;"",WORKDAY.INTL(L78,-(MAX(M78,1)-1),weekend,holidays),L78-(MAX(N78,1)-1))," - ")))</f>
        <v>43448</v>
      </c>
      <c r="R78" s="118">
        <f t="shared" si="382"/>
        <v>43451</v>
      </c>
      <c r="S78" s="146">
        <f t="shared" ca="1" si="378"/>
        <v>2</v>
      </c>
      <c r="T78" s="146">
        <f t="shared" si="380"/>
        <v>4</v>
      </c>
      <c r="U78" s="147">
        <f t="shared" ca="1" si="379"/>
        <v>4</v>
      </c>
      <c r="V78" s="146">
        <f t="shared" ca="1" si="381"/>
        <v>0</v>
      </c>
      <c r="W78" s="121"/>
      <c r="X78" s="121"/>
      <c r="Z78" s="123"/>
      <c r="AA78" s="123"/>
      <c r="AB78" s="123"/>
      <c r="AC78" s="123"/>
      <c r="AD78" s="123"/>
      <c r="AE78" s="123"/>
      <c r="AF78" s="123"/>
      <c r="AG78" s="123"/>
      <c r="AH78" s="123"/>
      <c r="AI78" s="123"/>
      <c r="AJ78" s="123"/>
      <c r="AK78" s="123"/>
      <c r="AL78" s="123"/>
      <c r="AM78" s="123"/>
      <c r="AN78" s="123"/>
      <c r="AO78" s="123"/>
      <c r="AP78" s="123"/>
      <c r="AQ78" s="123"/>
      <c r="AR78" s="123"/>
      <c r="AS78" s="123"/>
      <c r="AT78" s="123"/>
      <c r="AU78" s="123"/>
      <c r="AV78" s="123"/>
      <c r="AW78" s="123"/>
      <c r="AX78" s="123"/>
      <c r="AY78" s="123"/>
      <c r="AZ78" s="123"/>
      <c r="BA78" s="123"/>
      <c r="BB78" s="123"/>
      <c r="BC78" s="123"/>
      <c r="BD78" s="123"/>
      <c r="BE78" s="123"/>
      <c r="BF78" s="123"/>
      <c r="BG78" s="123"/>
      <c r="BH78" s="123"/>
      <c r="BI78" s="123"/>
      <c r="BJ78" s="123"/>
      <c r="BK78" s="123"/>
      <c r="BL78" s="123"/>
      <c r="BM78" s="123"/>
      <c r="BN78" s="123"/>
      <c r="BO78" s="123"/>
      <c r="BP78" s="123"/>
      <c r="BQ78" s="123"/>
      <c r="BR78" s="123"/>
      <c r="BS78" s="123"/>
      <c r="BT78" s="123"/>
      <c r="BU78" s="123"/>
      <c r="BV78" s="123"/>
      <c r="BW78" s="123"/>
      <c r="BX78" s="123"/>
      <c r="BY78" s="123"/>
      <c r="BZ78" s="123"/>
      <c r="CA78" s="123"/>
      <c r="CB78" s="123"/>
      <c r="CC78" s="123"/>
      <c r="CD78" s="123"/>
      <c r="CE78" s="123"/>
      <c r="CF78" s="123"/>
      <c r="CG78" s="123"/>
      <c r="CH78" s="123"/>
      <c r="CI78" s="123"/>
      <c r="CJ78" s="123"/>
      <c r="CK78" s="123"/>
      <c r="CL78" s="123"/>
      <c r="CM78" s="123"/>
      <c r="CN78" s="123"/>
      <c r="CO78" s="123"/>
      <c r="CP78" s="123"/>
      <c r="CQ78" s="123"/>
      <c r="CR78" s="123"/>
      <c r="CS78" s="123"/>
      <c r="CT78" s="123"/>
      <c r="CU78" s="123"/>
      <c r="CV78" s="123"/>
      <c r="CW78" s="123"/>
      <c r="CX78" s="123"/>
      <c r="CY78" s="123"/>
      <c r="CZ78" s="123"/>
      <c r="DA78" s="123"/>
      <c r="DB78" s="123"/>
      <c r="DC78" s="123"/>
      <c r="DD78" s="123"/>
      <c r="DE78" s="123"/>
      <c r="DF78" s="123"/>
      <c r="DG78" s="123"/>
      <c r="DH78" s="123"/>
      <c r="DI78" s="123"/>
      <c r="DJ78" s="123"/>
      <c r="DK78" s="123"/>
      <c r="DL78" s="123"/>
      <c r="DM78" s="123"/>
      <c r="DN78" s="123"/>
      <c r="DO78" s="123"/>
      <c r="DP78" s="123"/>
      <c r="DQ78" s="123"/>
      <c r="DR78" s="123"/>
      <c r="DS78" s="123"/>
      <c r="DT78" s="123"/>
      <c r="DU78" s="123"/>
      <c r="DV78" s="123"/>
      <c r="DW78" s="123"/>
      <c r="DX78" s="123"/>
      <c r="DY78" s="123"/>
      <c r="DZ78" s="123"/>
      <c r="EA78" s="123"/>
      <c r="EB78" s="123"/>
      <c r="EC78" s="123"/>
      <c r="ED78" s="123"/>
      <c r="EE78" s="123"/>
      <c r="EF78" s="123"/>
      <c r="EG78" s="123"/>
      <c r="EH78" s="123"/>
      <c r="EI78" s="123"/>
      <c r="EJ78" s="123"/>
      <c r="EK78" s="123"/>
      <c r="EL78" s="123"/>
      <c r="EM78" s="123"/>
      <c r="EN78" s="123"/>
      <c r="EO78" s="123"/>
      <c r="EP78" s="123"/>
      <c r="EQ78" s="123"/>
      <c r="ER78" s="123"/>
      <c r="ES78" s="123"/>
      <c r="ET78" s="123"/>
      <c r="EU78" s="123"/>
      <c r="EV78" s="123"/>
      <c r="EW78" s="123"/>
      <c r="EX78" s="123"/>
      <c r="EY78" s="123"/>
      <c r="EZ78" s="123"/>
      <c r="FA78" s="123"/>
      <c r="FB78" s="123"/>
      <c r="FC78" s="123"/>
      <c r="FD78" s="123"/>
      <c r="FE78" s="123"/>
      <c r="FF78" s="123"/>
      <c r="FG78" s="123"/>
      <c r="FH78" s="123"/>
      <c r="FI78" s="123"/>
      <c r="FJ78" s="123"/>
      <c r="FK78" s="123"/>
      <c r="FL78" s="123"/>
      <c r="FM78" s="123"/>
      <c r="FN78" s="123"/>
      <c r="FO78" s="123"/>
      <c r="FP78" s="123"/>
      <c r="FQ78" s="123"/>
      <c r="FR78" s="123"/>
      <c r="FS78" s="123"/>
      <c r="FT78" s="123"/>
      <c r="FU78" s="123"/>
      <c r="FV78" s="123"/>
      <c r="FW78" s="123"/>
      <c r="FX78" s="123"/>
      <c r="FY78" s="123"/>
      <c r="FZ78" s="123"/>
      <c r="GA78" s="123"/>
      <c r="GB78" s="123"/>
      <c r="GC78" s="123"/>
      <c r="GD78" s="123"/>
      <c r="GE78" s="123"/>
      <c r="GF78" s="123"/>
      <c r="GG78" s="123"/>
      <c r="GH78" s="123"/>
      <c r="GI78" s="123"/>
      <c r="GJ78" s="123"/>
      <c r="GK78" s="123"/>
      <c r="GL78" s="123"/>
      <c r="GM78" s="123"/>
      <c r="GN78" s="123"/>
      <c r="GO78" s="123"/>
      <c r="GP78" s="123"/>
      <c r="GQ78" s="123"/>
      <c r="GR78" s="123"/>
      <c r="GS78" s="123"/>
      <c r="GT78" s="123"/>
      <c r="GU78" s="123"/>
      <c r="GV78" s="123"/>
      <c r="GW78" s="123"/>
      <c r="GX78" s="123"/>
      <c r="GY78" s="123"/>
      <c r="GZ78" s="123"/>
      <c r="HA78" s="123"/>
      <c r="HB78" s="123"/>
      <c r="HC78" s="123"/>
      <c r="HD78" s="123"/>
      <c r="HE78" s="123"/>
      <c r="HF78" s="123"/>
      <c r="HG78" s="123"/>
      <c r="HH78" s="123"/>
      <c r="HI78" s="123"/>
      <c r="HJ78" s="123"/>
      <c r="HK78" s="123"/>
      <c r="HL78" s="123"/>
      <c r="HM78" s="123"/>
      <c r="HN78" s="123"/>
      <c r="HO78" s="123"/>
      <c r="HP78" s="123"/>
      <c r="HQ78" s="123"/>
      <c r="HR78" s="123"/>
      <c r="HS78" s="123"/>
      <c r="HT78" s="123"/>
      <c r="HU78" s="123"/>
      <c r="HV78" s="123"/>
      <c r="HW78" s="123"/>
      <c r="HX78" s="123"/>
      <c r="HY78" s="123"/>
      <c r="HZ78" s="123"/>
      <c r="IA78" s="123"/>
      <c r="IB78" s="123"/>
      <c r="IC78" s="123"/>
      <c r="ID78" s="123"/>
      <c r="IE78" s="123"/>
      <c r="IF78" s="123"/>
      <c r="IG78" s="123"/>
      <c r="IH78" s="123"/>
      <c r="II78" s="123"/>
      <c r="IJ78" s="123"/>
      <c r="IK78" s="123"/>
      <c r="IL78" s="123"/>
      <c r="IM78" s="123"/>
      <c r="IN78" s="123"/>
      <c r="IO78" s="123"/>
      <c r="IP78" s="123"/>
      <c r="IQ78" s="123"/>
      <c r="IR78" s="123"/>
      <c r="IS78" s="123"/>
      <c r="IT78" s="123"/>
      <c r="IU78" s="123"/>
      <c r="IV78" s="123"/>
      <c r="IW78" s="123"/>
      <c r="IX78" s="123"/>
      <c r="IY78" s="123"/>
      <c r="IZ78" s="123"/>
      <c r="JA78" s="123"/>
      <c r="JB78" s="123"/>
      <c r="JC78" s="123"/>
      <c r="JD78" s="123"/>
      <c r="JE78" s="123"/>
      <c r="JF78" s="123"/>
      <c r="JG78" s="123"/>
      <c r="JH78" s="123"/>
      <c r="JI78" s="123"/>
      <c r="JJ78" s="123"/>
      <c r="JK78" s="123"/>
      <c r="JL78" s="123"/>
      <c r="JM78" s="123"/>
      <c r="JN78" s="123"/>
      <c r="JO78" s="123"/>
      <c r="JP78" s="123"/>
      <c r="JQ78" s="123"/>
      <c r="JR78" s="123"/>
      <c r="JS78" s="123"/>
      <c r="JT78" s="123"/>
      <c r="JU78" s="123"/>
      <c r="JV78" s="123"/>
      <c r="JW78" s="123"/>
      <c r="JX78" s="123"/>
      <c r="JY78" s="123"/>
      <c r="JZ78" s="123"/>
      <c r="KA78" s="123"/>
      <c r="KB78" s="123"/>
      <c r="KC78" s="123"/>
      <c r="KD78" s="123"/>
      <c r="KE78" s="123"/>
      <c r="KF78" s="123"/>
      <c r="KG78" s="123"/>
      <c r="KH78" s="123"/>
      <c r="KI78" s="123"/>
      <c r="KJ78" s="123"/>
      <c r="KK78" s="123"/>
      <c r="KL78" s="123"/>
      <c r="KM78" s="123"/>
      <c r="KN78" s="123"/>
      <c r="KO78" s="123"/>
      <c r="KP78" s="123"/>
      <c r="KQ78" s="123"/>
      <c r="KR78" s="123"/>
      <c r="KS78" s="123"/>
      <c r="KT78" s="123"/>
      <c r="KU78" s="123"/>
      <c r="KV78" s="123"/>
      <c r="KW78" s="123"/>
      <c r="KX78" s="123"/>
      <c r="KY78" s="123"/>
      <c r="KZ78" s="123"/>
      <c r="LA78" s="123"/>
      <c r="LB78" s="123"/>
      <c r="LC78" s="123"/>
      <c r="LD78" s="123"/>
      <c r="LE78" s="123"/>
      <c r="LF78" s="123"/>
      <c r="LG78" s="123"/>
      <c r="LH78" s="123"/>
      <c r="LI78" s="123"/>
      <c r="LJ78" s="123"/>
      <c r="LK78" s="123"/>
      <c r="LL78" s="123"/>
      <c r="LM78" s="123"/>
      <c r="LN78" s="123"/>
      <c r="LO78" s="123"/>
      <c r="LP78" s="123"/>
      <c r="LQ78" s="123"/>
      <c r="LR78" s="123"/>
      <c r="LS78" s="123"/>
      <c r="LT78" s="123"/>
      <c r="LU78" s="123"/>
      <c r="LV78" s="123"/>
      <c r="LW78" s="123"/>
      <c r="LX78" s="123"/>
      <c r="LY78" s="123"/>
      <c r="LZ78" s="123"/>
      <c r="MA78" s="123"/>
      <c r="MB78" s="123"/>
      <c r="MC78" s="123"/>
      <c r="MD78" s="123"/>
      <c r="ME78" s="123"/>
      <c r="MF78" s="123"/>
      <c r="MG78" s="123"/>
      <c r="MH78" s="123"/>
      <c r="MI78" s="123"/>
      <c r="MJ78" s="123"/>
      <c r="MK78" s="123"/>
      <c r="ML78" s="123"/>
      <c r="MM78" s="123"/>
      <c r="MN78" s="123"/>
      <c r="MO78" s="123"/>
      <c r="MP78" s="123"/>
      <c r="MQ78" s="123"/>
      <c r="MR78" s="123"/>
      <c r="MS78" s="123"/>
      <c r="MT78" s="123"/>
      <c r="MU78" s="123"/>
      <c r="MV78" s="123"/>
      <c r="MW78" s="123"/>
      <c r="MX78" s="123"/>
      <c r="MY78" s="123"/>
      <c r="MZ78" s="123"/>
      <c r="NA78" s="123"/>
      <c r="NB78" s="123"/>
      <c r="NC78" s="123"/>
      <c r="ND78" s="123"/>
      <c r="NE78" s="123"/>
      <c r="NF78" s="123"/>
      <c r="NG78" s="123"/>
      <c r="NH78" s="123"/>
      <c r="NI78" s="123"/>
      <c r="NJ78" s="123"/>
      <c r="NK78" s="123"/>
      <c r="NL78" s="123"/>
      <c r="NM78" s="123"/>
      <c r="NN78" s="123"/>
      <c r="NO78" s="123"/>
      <c r="NP78" s="123"/>
      <c r="NQ78" s="123"/>
      <c r="NR78" s="123"/>
      <c r="NS78" s="123"/>
      <c r="NT78" s="123"/>
      <c r="NU78" s="123"/>
      <c r="NV78" s="123"/>
      <c r="NW78" s="123"/>
      <c r="NX78" s="123"/>
      <c r="NY78" s="123"/>
    </row>
    <row r="79" spans="1:389" s="122" customFormat="1" ht="12">
      <c r="A79" s="136"/>
      <c r="B79" s="137"/>
      <c r="C79" s="110">
        <v>2</v>
      </c>
      <c r="D79" s="111" t="str">
        <f t="shared" si="377"/>
        <v>3.12</v>
      </c>
      <c r="E79" s="113" t="s">
        <v>366</v>
      </c>
      <c r="F79" s="113"/>
      <c r="G79" s="113"/>
      <c r="H79" s="141" t="str">
        <f t="shared" si="383"/>
        <v>3.11</v>
      </c>
      <c r="I79" s="114"/>
      <c r="J79" s="114"/>
      <c r="K79" s="115"/>
      <c r="L79" s="115"/>
      <c r="M79" s="116">
        <v>5</v>
      </c>
      <c r="N79" s="124"/>
      <c r="O79" s="125">
        <v>1</v>
      </c>
      <c r="P79" s="129" t="s">
        <v>35</v>
      </c>
      <c r="Q79" s="118">
        <f ca="1">IF(K79&lt;&gt;"",K79,IF(OR(H79&lt;&gt;"",I79&lt;&gt;"",J79&lt;&gt;""),WORKDAY.INTL(MAX(IFERROR(INDEX(R:R,MATCH(H79,D:D,0)),0),IFERROR(INDEX(R:R,MATCH(I79,D:D,0)),0),IFERROR(INDEX(R:R,MATCH(J79,D:D,0)),0)),1,weekend,holidays),IF(L79&lt;&gt;"",IF(M79&lt;&gt;"",WORKDAY.INTL(L79,-(MAX(M79,1)-1),weekend,holidays),L79-(MAX(N79,1)-1))," - ")))</f>
        <v>43452</v>
      </c>
      <c r="R79" s="118">
        <f t="shared" ca="1" si="382"/>
        <v>43458</v>
      </c>
      <c r="S79" s="146">
        <f t="shared" si="378"/>
        <v>5</v>
      </c>
      <c r="T79" s="146">
        <f t="shared" ca="1" si="380"/>
        <v>7</v>
      </c>
      <c r="U79" s="147">
        <f t="shared" ca="1" si="379"/>
        <v>7</v>
      </c>
      <c r="V79" s="146">
        <f t="shared" ca="1" si="381"/>
        <v>0</v>
      </c>
      <c r="W79" s="121"/>
      <c r="X79" s="121"/>
      <c r="Z79" s="123"/>
      <c r="AA79" s="123"/>
      <c r="AB79" s="123"/>
      <c r="AC79" s="123"/>
      <c r="AD79" s="123"/>
      <c r="AE79" s="123"/>
      <c r="AF79" s="123"/>
      <c r="AG79" s="123"/>
      <c r="AH79" s="123"/>
      <c r="AI79" s="123"/>
      <c r="AJ79" s="123"/>
      <c r="AK79" s="123"/>
      <c r="AL79" s="123"/>
      <c r="AM79" s="123"/>
      <c r="AN79" s="123"/>
      <c r="AO79" s="123"/>
      <c r="AP79" s="123"/>
      <c r="AQ79" s="123"/>
      <c r="AR79" s="123"/>
      <c r="AS79" s="123"/>
      <c r="AT79" s="123"/>
      <c r="AU79" s="123"/>
      <c r="AV79" s="123"/>
      <c r="AW79" s="123"/>
      <c r="AX79" s="123"/>
      <c r="AY79" s="123"/>
      <c r="AZ79" s="123"/>
      <c r="BA79" s="123"/>
      <c r="BB79" s="123"/>
      <c r="BC79" s="123"/>
      <c r="BD79" s="123"/>
      <c r="BE79" s="123"/>
      <c r="BF79" s="123"/>
      <c r="BG79" s="123"/>
      <c r="BH79" s="123"/>
      <c r="BI79" s="123"/>
      <c r="BJ79" s="123"/>
      <c r="BK79" s="123"/>
      <c r="BL79" s="123"/>
      <c r="BM79" s="123"/>
      <c r="BN79" s="123"/>
      <c r="BO79" s="123"/>
      <c r="BP79" s="123"/>
      <c r="BQ79" s="123"/>
      <c r="BR79" s="123"/>
      <c r="BS79" s="123"/>
      <c r="BT79" s="123"/>
      <c r="BU79" s="123"/>
      <c r="BV79" s="123"/>
      <c r="BW79" s="123"/>
      <c r="BX79" s="123"/>
      <c r="BY79" s="123"/>
      <c r="BZ79" s="123"/>
      <c r="CA79" s="123"/>
      <c r="CB79" s="123"/>
      <c r="CC79" s="123"/>
      <c r="CD79" s="123"/>
      <c r="CE79" s="123"/>
      <c r="CF79" s="123"/>
      <c r="CG79" s="123"/>
      <c r="CH79" s="123"/>
      <c r="CI79" s="123"/>
      <c r="CJ79" s="123"/>
      <c r="CK79" s="123"/>
      <c r="CL79" s="123"/>
      <c r="CM79" s="123"/>
      <c r="CN79" s="123"/>
      <c r="CO79" s="123"/>
      <c r="CP79" s="123"/>
      <c r="CQ79" s="123"/>
      <c r="CR79" s="123"/>
      <c r="CS79" s="123"/>
      <c r="CT79" s="123"/>
      <c r="CU79" s="123"/>
      <c r="CV79" s="123"/>
      <c r="CW79" s="123"/>
      <c r="CX79" s="123"/>
      <c r="CY79" s="123"/>
      <c r="CZ79" s="123"/>
      <c r="DA79" s="123"/>
      <c r="DB79" s="123"/>
      <c r="DC79" s="123"/>
      <c r="DD79" s="123"/>
      <c r="DE79" s="123"/>
      <c r="DF79" s="123"/>
      <c r="DG79" s="123"/>
      <c r="DH79" s="123"/>
      <c r="DI79" s="123"/>
      <c r="DJ79" s="123"/>
      <c r="DK79" s="123"/>
      <c r="DL79" s="123"/>
      <c r="DM79" s="123"/>
      <c r="DN79" s="123"/>
      <c r="DO79" s="123"/>
      <c r="DP79" s="123"/>
      <c r="DQ79" s="123"/>
      <c r="DR79" s="123"/>
      <c r="DS79" s="123"/>
      <c r="DT79" s="123"/>
      <c r="DU79" s="123"/>
      <c r="DV79" s="123"/>
      <c r="DW79" s="123"/>
      <c r="DX79" s="123"/>
      <c r="DY79" s="123"/>
      <c r="DZ79" s="123"/>
      <c r="EA79" s="123"/>
      <c r="EB79" s="123"/>
      <c r="EC79" s="123"/>
      <c r="ED79" s="123"/>
      <c r="EE79" s="123"/>
      <c r="EF79" s="123"/>
      <c r="EG79" s="123"/>
      <c r="EH79" s="123"/>
      <c r="EI79" s="123"/>
      <c r="EJ79" s="123"/>
      <c r="EK79" s="123"/>
      <c r="EL79" s="123"/>
      <c r="EM79" s="123"/>
      <c r="EN79" s="123"/>
      <c r="EO79" s="123"/>
      <c r="EP79" s="123"/>
      <c r="EQ79" s="123"/>
      <c r="ER79" s="123"/>
      <c r="ES79" s="123"/>
      <c r="ET79" s="123"/>
      <c r="EU79" s="123"/>
      <c r="EV79" s="123"/>
      <c r="EW79" s="123"/>
      <c r="EX79" s="123"/>
      <c r="EY79" s="123"/>
      <c r="EZ79" s="123"/>
      <c r="FA79" s="123"/>
      <c r="FB79" s="123"/>
      <c r="FC79" s="123"/>
      <c r="FD79" s="123"/>
      <c r="FE79" s="123"/>
      <c r="FF79" s="123"/>
      <c r="FG79" s="123"/>
      <c r="FH79" s="123"/>
      <c r="FI79" s="123"/>
      <c r="FJ79" s="123"/>
      <c r="FK79" s="123"/>
      <c r="FL79" s="123"/>
      <c r="FM79" s="123"/>
      <c r="FN79" s="123"/>
      <c r="FO79" s="123"/>
      <c r="FP79" s="123"/>
      <c r="FQ79" s="123"/>
      <c r="FR79" s="123"/>
      <c r="FS79" s="123"/>
      <c r="FT79" s="123"/>
      <c r="FU79" s="123"/>
      <c r="FV79" s="123"/>
      <c r="FW79" s="123"/>
      <c r="FX79" s="123"/>
      <c r="FY79" s="123"/>
      <c r="FZ79" s="123"/>
      <c r="GA79" s="123"/>
      <c r="GB79" s="123"/>
      <c r="GC79" s="123"/>
      <c r="GD79" s="123"/>
      <c r="GE79" s="123"/>
      <c r="GF79" s="123"/>
      <c r="GG79" s="123"/>
      <c r="GH79" s="123"/>
      <c r="GI79" s="123"/>
      <c r="GJ79" s="123"/>
      <c r="GK79" s="123"/>
      <c r="GL79" s="123"/>
      <c r="GM79" s="123"/>
      <c r="GN79" s="123"/>
      <c r="GO79" s="123"/>
      <c r="GP79" s="123"/>
      <c r="GQ79" s="123"/>
      <c r="GR79" s="123"/>
      <c r="GS79" s="123"/>
      <c r="GT79" s="123"/>
      <c r="GU79" s="123"/>
      <c r="GV79" s="123"/>
      <c r="GW79" s="123"/>
      <c r="GX79" s="123"/>
      <c r="GY79" s="123"/>
      <c r="GZ79" s="123"/>
      <c r="HA79" s="123"/>
      <c r="HB79" s="123"/>
      <c r="HC79" s="123"/>
      <c r="HD79" s="123"/>
      <c r="HE79" s="123"/>
      <c r="HF79" s="123"/>
      <c r="HG79" s="123"/>
      <c r="HH79" s="123"/>
      <c r="HI79" s="123"/>
      <c r="HJ79" s="123"/>
      <c r="HK79" s="123"/>
      <c r="HL79" s="123"/>
      <c r="HM79" s="123"/>
      <c r="HN79" s="123"/>
      <c r="HO79" s="123"/>
      <c r="HP79" s="123"/>
      <c r="HQ79" s="123"/>
      <c r="HR79" s="123"/>
      <c r="HS79" s="123"/>
      <c r="HT79" s="123"/>
      <c r="HU79" s="123"/>
      <c r="HV79" s="123"/>
      <c r="HW79" s="123"/>
      <c r="HX79" s="123"/>
      <c r="HY79" s="123"/>
      <c r="HZ79" s="123"/>
      <c r="IA79" s="123"/>
      <c r="IB79" s="123"/>
      <c r="IC79" s="123"/>
      <c r="ID79" s="123"/>
      <c r="IE79" s="123"/>
      <c r="IF79" s="123"/>
      <c r="IG79" s="123"/>
      <c r="IH79" s="123"/>
      <c r="II79" s="123"/>
      <c r="IJ79" s="123"/>
      <c r="IK79" s="123"/>
      <c r="IL79" s="123"/>
      <c r="IM79" s="123"/>
      <c r="IN79" s="123"/>
      <c r="IO79" s="123"/>
      <c r="IP79" s="123"/>
      <c r="IQ79" s="123"/>
      <c r="IR79" s="123"/>
      <c r="IS79" s="123"/>
      <c r="IT79" s="123"/>
      <c r="IU79" s="123"/>
      <c r="IV79" s="123"/>
      <c r="IW79" s="123"/>
      <c r="IX79" s="123"/>
      <c r="IY79" s="123"/>
      <c r="IZ79" s="123"/>
      <c r="JA79" s="123"/>
      <c r="JB79" s="123"/>
      <c r="JC79" s="123"/>
      <c r="JD79" s="123"/>
      <c r="JE79" s="123"/>
      <c r="JF79" s="123"/>
      <c r="JG79" s="123"/>
      <c r="JH79" s="123"/>
      <c r="JI79" s="123"/>
      <c r="JJ79" s="123"/>
      <c r="JK79" s="123"/>
      <c r="JL79" s="123"/>
      <c r="JM79" s="123"/>
      <c r="JN79" s="123"/>
      <c r="JO79" s="123"/>
      <c r="JP79" s="123"/>
      <c r="JQ79" s="123"/>
      <c r="JR79" s="123"/>
      <c r="JS79" s="123"/>
      <c r="JT79" s="123"/>
      <c r="JU79" s="123"/>
      <c r="JV79" s="123"/>
      <c r="JW79" s="123"/>
      <c r="JX79" s="123"/>
      <c r="JY79" s="123"/>
      <c r="JZ79" s="123"/>
      <c r="KA79" s="123"/>
      <c r="KB79" s="123"/>
      <c r="KC79" s="123"/>
      <c r="KD79" s="123"/>
      <c r="KE79" s="123"/>
      <c r="KF79" s="123"/>
      <c r="KG79" s="123"/>
      <c r="KH79" s="123"/>
      <c r="KI79" s="123"/>
      <c r="KJ79" s="123"/>
      <c r="KK79" s="123"/>
      <c r="KL79" s="123"/>
      <c r="KM79" s="123"/>
      <c r="KN79" s="123"/>
      <c r="KO79" s="123"/>
      <c r="KP79" s="123"/>
      <c r="KQ79" s="123"/>
      <c r="KR79" s="123"/>
      <c r="KS79" s="123"/>
      <c r="KT79" s="123"/>
      <c r="KU79" s="123"/>
      <c r="KV79" s="123"/>
      <c r="KW79" s="123"/>
      <c r="KX79" s="123"/>
      <c r="KY79" s="123"/>
      <c r="KZ79" s="123"/>
      <c r="LA79" s="123"/>
      <c r="LB79" s="123"/>
      <c r="LC79" s="123"/>
      <c r="LD79" s="123"/>
      <c r="LE79" s="123"/>
      <c r="LF79" s="123"/>
      <c r="LG79" s="123"/>
      <c r="LH79" s="123"/>
      <c r="LI79" s="123"/>
      <c r="LJ79" s="123"/>
      <c r="LK79" s="123"/>
      <c r="LL79" s="123"/>
      <c r="LM79" s="123"/>
      <c r="LN79" s="123"/>
      <c r="LO79" s="123"/>
      <c r="LP79" s="123"/>
      <c r="LQ79" s="123"/>
      <c r="LR79" s="123"/>
      <c r="LS79" s="123"/>
      <c r="LT79" s="123"/>
      <c r="LU79" s="123"/>
      <c r="LV79" s="123"/>
      <c r="LW79" s="123"/>
      <c r="LX79" s="123"/>
      <c r="LY79" s="123"/>
      <c r="LZ79" s="123"/>
      <c r="MA79" s="123"/>
      <c r="MB79" s="123"/>
      <c r="MC79" s="123"/>
      <c r="MD79" s="123"/>
      <c r="ME79" s="123"/>
      <c r="MF79" s="123"/>
      <c r="MG79" s="123"/>
      <c r="MH79" s="123"/>
      <c r="MI79" s="123"/>
      <c r="MJ79" s="123"/>
      <c r="MK79" s="123"/>
      <c r="ML79" s="123"/>
      <c r="MM79" s="123"/>
      <c r="MN79" s="123"/>
      <c r="MO79" s="123"/>
      <c r="MP79" s="123"/>
      <c r="MQ79" s="123"/>
      <c r="MR79" s="123"/>
      <c r="MS79" s="123"/>
      <c r="MT79" s="123"/>
      <c r="MU79" s="123"/>
      <c r="MV79" s="123"/>
      <c r="MW79" s="123"/>
      <c r="MX79" s="123"/>
      <c r="MY79" s="123"/>
      <c r="MZ79" s="123"/>
      <c r="NA79" s="123"/>
      <c r="NB79" s="123"/>
      <c r="NC79" s="123"/>
      <c r="ND79" s="123"/>
      <c r="NE79" s="123"/>
      <c r="NF79" s="123"/>
      <c r="NG79" s="123"/>
      <c r="NH79" s="123"/>
      <c r="NI79" s="123"/>
      <c r="NJ79" s="123"/>
      <c r="NK79" s="123"/>
      <c r="NL79" s="123"/>
      <c r="NM79" s="123"/>
      <c r="NN79" s="123"/>
      <c r="NO79" s="123"/>
      <c r="NP79" s="123"/>
      <c r="NQ79" s="123"/>
      <c r="NR79" s="123"/>
      <c r="NS79" s="123"/>
      <c r="NT79" s="123"/>
      <c r="NU79" s="123"/>
      <c r="NV79" s="123"/>
      <c r="NW79" s="123"/>
      <c r="NX79" s="123"/>
      <c r="NY79" s="123"/>
    </row>
    <row r="80" spans="1:389" s="122" customFormat="1" ht="12">
      <c r="A80" s="136"/>
      <c r="B80" s="137"/>
      <c r="C80" s="110">
        <v>2</v>
      </c>
      <c r="D80" s="111" t="str">
        <f t="shared" si="377"/>
        <v>3.13</v>
      </c>
      <c r="E80" s="113" t="s">
        <v>364</v>
      </c>
      <c r="F80" s="113"/>
      <c r="G80" s="113"/>
      <c r="H80" s="141" t="str">
        <f t="shared" si="383"/>
        <v>3.12</v>
      </c>
      <c r="I80" s="114"/>
      <c r="J80" s="114"/>
      <c r="K80" s="115"/>
      <c r="L80" s="115"/>
      <c r="M80" s="116">
        <v>7</v>
      </c>
      <c r="N80" s="124"/>
      <c r="O80" s="125">
        <v>1</v>
      </c>
      <c r="P80" s="129" t="s">
        <v>35</v>
      </c>
      <c r="Q80" s="118">
        <f ca="1">IF(K80&lt;&gt;"",K80,IF(OR(H80&lt;&gt;"",I80&lt;&gt;"",J80&lt;&gt;""),WORKDAY.INTL(MAX(IFERROR(INDEX(R:R,MATCH(H80,D:D,0)),0),IFERROR(INDEX(R:R,MATCH(I80,D:D,0)),0),IFERROR(INDEX(R:R,MATCH(J80,D:D,0)),0)),1,weekend,holidays),IF(L80&lt;&gt;"",IF(M80&lt;&gt;"",WORKDAY.INTL(L80,-(MAX(M80,1)-1),weekend,holidays),L80-(MAX(N80,1)-1))," - ")))</f>
        <v>43461</v>
      </c>
      <c r="R80" s="118">
        <f t="shared" ca="1" si="382"/>
        <v>43472</v>
      </c>
      <c r="S80" s="146">
        <f t="shared" si="378"/>
        <v>7</v>
      </c>
      <c r="T80" s="146">
        <f t="shared" ca="1" si="380"/>
        <v>12</v>
      </c>
      <c r="U80" s="147">
        <f t="shared" ca="1" si="379"/>
        <v>12</v>
      </c>
      <c r="V80" s="146">
        <f t="shared" ca="1" si="381"/>
        <v>0</v>
      </c>
      <c r="W80" s="121"/>
      <c r="X80" s="121"/>
      <c r="Z80" s="123"/>
      <c r="AA80" s="123"/>
      <c r="AB80" s="123"/>
      <c r="AC80" s="123"/>
      <c r="AD80" s="123"/>
      <c r="AE80" s="123"/>
      <c r="AF80" s="123"/>
      <c r="AG80" s="123"/>
      <c r="AH80" s="123"/>
      <c r="AI80" s="123"/>
      <c r="AJ80" s="123"/>
      <c r="AK80" s="123"/>
      <c r="AL80" s="123"/>
      <c r="AM80" s="123"/>
      <c r="AN80" s="123"/>
      <c r="AO80" s="123"/>
      <c r="AP80" s="123"/>
      <c r="AQ80" s="123"/>
      <c r="AR80" s="123"/>
      <c r="AS80" s="123"/>
      <c r="AT80" s="123"/>
      <c r="AU80" s="123"/>
      <c r="AV80" s="123"/>
      <c r="AW80" s="123"/>
      <c r="AX80" s="123"/>
      <c r="AY80" s="123"/>
      <c r="AZ80" s="123"/>
      <c r="BA80" s="123"/>
      <c r="BB80" s="123"/>
      <c r="BC80" s="123"/>
      <c r="BD80" s="123"/>
      <c r="BE80" s="123"/>
      <c r="BF80" s="123"/>
      <c r="BG80" s="123"/>
      <c r="BH80" s="123"/>
      <c r="BI80" s="123"/>
      <c r="BJ80" s="123"/>
      <c r="BK80" s="123"/>
      <c r="BL80" s="123"/>
      <c r="BM80" s="123"/>
      <c r="BN80" s="123"/>
      <c r="BO80" s="123"/>
      <c r="BP80" s="123"/>
      <c r="BQ80" s="123"/>
      <c r="BR80" s="123"/>
      <c r="BS80" s="123"/>
      <c r="BT80" s="123"/>
      <c r="BU80" s="123"/>
      <c r="BV80" s="123"/>
      <c r="BW80" s="123"/>
      <c r="BX80" s="123"/>
      <c r="BY80" s="123"/>
      <c r="BZ80" s="123"/>
      <c r="CA80" s="123"/>
      <c r="CB80" s="123"/>
      <c r="CC80" s="123"/>
      <c r="CD80" s="123"/>
      <c r="CE80" s="123"/>
      <c r="CF80" s="123"/>
      <c r="CG80" s="123"/>
      <c r="CH80" s="123"/>
      <c r="CI80" s="123"/>
      <c r="CJ80" s="123"/>
      <c r="CK80" s="123"/>
      <c r="CL80" s="123"/>
      <c r="CM80" s="123"/>
      <c r="CN80" s="123"/>
      <c r="CO80" s="123"/>
      <c r="CP80" s="123"/>
      <c r="CQ80" s="123"/>
      <c r="CR80" s="123"/>
      <c r="CS80" s="123"/>
      <c r="CT80" s="123"/>
      <c r="CU80" s="123"/>
      <c r="CV80" s="123"/>
      <c r="CW80" s="123"/>
      <c r="CX80" s="123"/>
      <c r="CY80" s="123"/>
      <c r="CZ80" s="123"/>
      <c r="DA80" s="123"/>
      <c r="DB80" s="123"/>
      <c r="DC80" s="123"/>
      <c r="DD80" s="123"/>
      <c r="DE80" s="123"/>
      <c r="DF80" s="123"/>
      <c r="DG80" s="123"/>
      <c r="DH80" s="123"/>
      <c r="DI80" s="123"/>
      <c r="DJ80" s="123"/>
      <c r="DK80" s="123"/>
      <c r="DL80" s="123"/>
      <c r="DM80" s="123"/>
      <c r="DN80" s="123"/>
      <c r="DO80" s="123"/>
      <c r="DP80" s="123"/>
      <c r="DQ80" s="123"/>
      <c r="DR80" s="123"/>
      <c r="DS80" s="123"/>
      <c r="DT80" s="123"/>
      <c r="DU80" s="123"/>
      <c r="DV80" s="123"/>
      <c r="DW80" s="123"/>
      <c r="DX80" s="123"/>
      <c r="DY80" s="123"/>
      <c r="DZ80" s="123"/>
      <c r="EA80" s="123"/>
      <c r="EB80" s="123"/>
      <c r="EC80" s="123"/>
      <c r="ED80" s="123"/>
      <c r="EE80" s="123"/>
      <c r="EF80" s="123"/>
      <c r="EG80" s="123"/>
      <c r="EH80" s="123"/>
      <c r="EI80" s="123"/>
      <c r="EJ80" s="123"/>
      <c r="EK80" s="123"/>
      <c r="EL80" s="123"/>
      <c r="EM80" s="123"/>
      <c r="EN80" s="123"/>
      <c r="EO80" s="123"/>
      <c r="EP80" s="123"/>
      <c r="EQ80" s="123"/>
      <c r="ER80" s="123"/>
      <c r="ES80" s="123"/>
      <c r="ET80" s="123"/>
      <c r="EU80" s="123"/>
      <c r="EV80" s="123"/>
      <c r="EW80" s="123"/>
      <c r="EX80" s="123"/>
      <c r="EY80" s="123"/>
      <c r="EZ80" s="123"/>
      <c r="FA80" s="123"/>
      <c r="FB80" s="123"/>
      <c r="FC80" s="123"/>
      <c r="FD80" s="123"/>
      <c r="FE80" s="123"/>
      <c r="FF80" s="123"/>
      <c r="FG80" s="123"/>
      <c r="FH80" s="123"/>
      <c r="FI80" s="123"/>
      <c r="FJ80" s="123"/>
      <c r="FK80" s="123"/>
      <c r="FL80" s="123"/>
      <c r="FM80" s="123"/>
      <c r="FN80" s="123"/>
      <c r="FO80" s="123"/>
      <c r="FP80" s="123"/>
      <c r="FQ80" s="123"/>
      <c r="FR80" s="123"/>
      <c r="FS80" s="123"/>
      <c r="FT80" s="123"/>
      <c r="FU80" s="123"/>
      <c r="FV80" s="123"/>
      <c r="FW80" s="123"/>
      <c r="FX80" s="123"/>
      <c r="FY80" s="123"/>
      <c r="FZ80" s="123"/>
      <c r="GA80" s="123"/>
      <c r="GB80" s="123"/>
      <c r="GC80" s="123"/>
      <c r="GD80" s="123"/>
      <c r="GE80" s="123"/>
      <c r="GF80" s="123"/>
      <c r="GG80" s="123"/>
      <c r="GH80" s="123"/>
      <c r="GI80" s="123"/>
      <c r="GJ80" s="123"/>
      <c r="GK80" s="123"/>
      <c r="GL80" s="123"/>
      <c r="GM80" s="123"/>
      <c r="GN80" s="123"/>
      <c r="GO80" s="123"/>
      <c r="GP80" s="123"/>
      <c r="GQ80" s="123"/>
      <c r="GR80" s="123"/>
      <c r="GS80" s="123"/>
      <c r="GT80" s="123"/>
      <c r="GU80" s="123"/>
      <c r="GV80" s="123"/>
      <c r="GW80" s="123"/>
      <c r="GX80" s="123"/>
      <c r="GY80" s="123"/>
      <c r="GZ80" s="123"/>
      <c r="HA80" s="123"/>
      <c r="HB80" s="123"/>
      <c r="HC80" s="123"/>
      <c r="HD80" s="123"/>
      <c r="HE80" s="123"/>
      <c r="HF80" s="123"/>
      <c r="HG80" s="123"/>
      <c r="HH80" s="123"/>
      <c r="HI80" s="123"/>
      <c r="HJ80" s="123"/>
      <c r="HK80" s="123"/>
      <c r="HL80" s="123"/>
      <c r="HM80" s="123"/>
      <c r="HN80" s="123"/>
      <c r="HO80" s="123"/>
      <c r="HP80" s="123"/>
      <c r="HQ80" s="123"/>
      <c r="HR80" s="123"/>
      <c r="HS80" s="123"/>
      <c r="HT80" s="123"/>
      <c r="HU80" s="123"/>
      <c r="HV80" s="123"/>
      <c r="HW80" s="123"/>
      <c r="HX80" s="123"/>
      <c r="HY80" s="123"/>
      <c r="HZ80" s="123"/>
      <c r="IA80" s="123"/>
      <c r="IB80" s="123"/>
      <c r="IC80" s="123"/>
      <c r="ID80" s="123"/>
      <c r="IE80" s="123"/>
      <c r="IF80" s="123"/>
      <c r="IG80" s="123"/>
      <c r="IH80" s="123"/>
      <c r="II80" s="123"/>
      <c r="IJ80" s="123"/>
      <c r="IK80" s="123"/>
      <c r="IL80" s="123"/>
      <c r="IM80" s="123"/>
      <c r="IN80" s="123"/>
      <c r="IO80" s="123"/>
      <c r="IP80" s="123"/>
      <c r="IQ80" s="123"/>
      <c r="IR80" s="123"/>
      <c r="IS80" s="123"/>
      <c r="IT80" s="123"/>
      <c r="IU80" s="123"/>
      <c r="IV80" s="123"/>
      <c r="IW80" s="123"/>
      <c r="IX80" s="123"/>
      <c r="IY80" s="123"/>
      <c r="IZ80" s="123"/>
      <c r="JA80" s="123"/>
      <c r="JB80" s="123"/>
      <c r="JC80" s="123"/>
      <c r="JD80" s="123"/>
      <c r="JE80" s="123"/>
      <c r="JF80" s="123"/>
      <c r="JG80" s="123"/>
      <c r="JH80" s="123"/>
      <c r="JI80" s="123"/>
      <c r="JJ80" s="123"/>
      <c r="JK80" s="123"/>
      <c r="JL80" s="123"/>
      <c r="JM80" s="123"/>
      <c r="JN80" s="123"/>
      <c r="JO80" s="123"/>
      <c r="JP80" s="123"/>
      <c r="JQ80" s="123"/>
      <c r="JR80" s="123"/>
      <c r="JS80" s="123"/>
      <c r="JT80" s="123"/>
      <c r="JU80" s="123"/>
      <c r="JV80" s="123"/>
      <c r="JW80" s="123"/>
      <c r="JX80" s="123"/>
      <c r="JY80" s="123"/>
      <c r="JZ80" s="123"/>
      <c r="KA80" s="123"/>
      <c r="KB80" s="123"/>
      <c r="KC80" s="123"/>
      <c r="KD80" s="123"/>
      <c r="KE80" s="123"/>
      <c r="KF80" s="123"/>
      <c r="KG80" s="123"/>
      <c r="KH80" s="123"/>
      <c r="KI80" s="123"/>
      <c r="KJ80" s="123"/>
      <c r="KK80" s="123"/>
      <c r="KL80" s="123"/>
      <c r="KM80" s="123"/>
      <c r="KN80" s="123"/>
      <c r="KO80" s="123"/>
      <c r="KP80" s="123"/>
      <c r="KQ80" s="123"/>
      <c r="KR80" s="123"/>
      <c r="KS80" s="123"/>
      <c r="KT80" s="123"/>
      <c r="KU80" s="123"/>
      <c r="KV80" s="123"/>
      <c r="KW80" s="123"/>
      <c r="KX80" s="123"/>
      <c r="KY80" s="123"/>
      <c r="KZ80" s="123"/>
      <c r="LA80" s="123"/>
      <c r="LB80" s="123"/>
      <c r="LC80" s="123"/>
      <c r="LD80" s="123"/>
      <c r="LE80" s="123"/>
      <c r="LF80" s="123"/>
      <c r="LG80" s="123"/>
      <c r="LH80" s="123"/>
      <c r="LI80" s="123"/>
      <c r="LJ80" s="123"/>
      <c r="LK80" s="123"/>
      <c r="LL80" s="123"/>
      <c r="LM80" s="123"/>
      <c r="LN80" s="123"/>
      <c r="LO80" s="123"/>
      <c r="LP80" s="123"/>
      <c r="LQ80" s="123"/>
      <c r="LR80" s="123"/>
      <c r="LS80" s="123"/>
      <c r="LT80" s="123"/>
      <c r="LU80" s="123"/>
      <c r="LV80" s="123"/>
      <c r="LW80" s="123"/>
      <c r="LX80" s="123"/>
      <c r="LY80" s="123"/>
      <c r="LZ80" s="123"/>
      <c r="MA80" s="123"/>
      <c r="MB80" s="123"/>
      <c r="MC80" s="123"/>
      <c r="MD80" s="123"/>
      <c r="ME80" s="123"/>
      <c r="MF80" s="123"/>
      <c r="MG80" s="123"/>
      <c r="MH80" s="123"/>
      <c r="MI80" s="123"/>
      <c r="MJ80" s="123"/>
      <c r="MK80" s="123"/>
      <c r="ML80" s="123"/>
      <c r="MM80" s="123"/>
      <c r="MN80" s="123"/>
      <c r="MO80" s="123"/>
      <c r="MP80" s="123"/>
      <c r="MQ80" s="123"/>
      <c r="MR80" s="123"/>
      <c r="MS80" s="123"/>
      <c r="MT80" s="123"/>
      <c r="MU80" s="123"/>
      <c r="MV80" s="123"/>
      <c r="MW80" s="123"/>
      <c r="MX80" s="123"/>
      <c r="MY80" s="123"/>
      <c r="MZ80" s="123"/>
      <c r="NA80" s="123"/>
      <c r="NB80" s="123"/>
      <c r="NC80" s="123"/>
      <c r="ND80" s="123"/>
      <c r="NE80" s="123"/>
      <c r="NF80" s="123"/>
      <c r="NG80" s="123"/>
      <c r="NH80" s="123"/>
      <c r="NI80" s="123"/>
      <c r="NJ80" s="123"/>
      <c r="NK80" s="123"/>
      <c r="NL80" s="123"/>
      <c r="NM80" s="123"/>
      <c r="NN80" s="123"/>
      <c r="NO80" s="123"/>
      <c r="NP80" s="123"/>
      <c r="NQ80" s="123"/>
      <c r="NR80" s="123"/>
      <c r="NS80" s="123"/>
      <c r="NT80" s="123"/>
      <c r="NU80" s="123"/>
      <c r="NV80" s="123"/>
      <c r="NW80" s="123"/>
      <c r="NX80" s="123"/>
      <c r="NY80" s="123"/>
    </row>
    <row r="81" spans="1:389" s="122" customFormat="1" ht="12">
      <c r="A81" s="136"/>
      <c r="B81" s="137"/>
      <c r="C81" s="110">
        <v>2</v>
      </c>
      <c r="D81" s="111" t="str">
        <f t="shared" si="377"/>
        <v>3.14</v>
      </c>
      <c r="E81" s="113" t="s">
        <v>365</v>
      </c>
      <c r="F81" s="113"/>
      <c r="G81" s="113"/>
      <c r="H81" s="141" t="str">
        <f t="shared" si="383"/>
        <v>3.13</v>
      </c>
      <c r="I81" s="114"/>
      <c r="J81" s="114"/>
      <c r="K81" s="115"/>
      <c r="L81" s="115"/>
      <c r="M81" s="116">
        <v>3</v>
      </c>
      <c r="N81" s="124"/>
      <c r="O81" s="125">
        <v>1</v>
      </c>
      <c r="P81" s="129" t="s">
        <v>34</v>
      </c>
      <c r="Q81" s="118">
        <f ca="1">IF(K81&lt;&gt;"",K81,IF(OR(H81&lt;&gt;"",I81&lt;&gt;"",J81&lt;&gt;""),WORKDAY.INTL(MAX(IFERROR(INDEX(R:R,MATCH(H81,D:D,0)),0),IFERROR(INDEX(R:R,MATCH(I81,D:D,0)),0),IFERROR(INDEX(R:R,MATCH(J81,D:D,0)),0)),1,weekend,holidays),IF(L81&lt;&gt;"",IF(M81&lt;&gt;"",WORKDAY.INTL(L81,-(MAX(M81,1)-1),weekend,holidays),L81-(MAX(N81,1)-1))," - ")))</f>
        <v>43473</v>
      </c>
      <c r="R81" s="118">
        <f t="shared" ca="1" si="382"/>
        <v>43475</v>
      </c>
      <c r="S81" s="146">
        <f t="shared" si="378"/>
        <v>3</v>
      </c>
      <c r="T81" s="146">
        <f t="shared" ca="1" si="380"/>
        <v>3</v>
      </c>
      <c r="U81" s="147">
        <f t="shared" ca="1" si="379"/>
        <v>3</v>
      </c>
      <c r="V81" s="146">
        <f t="shared" ca="1" si="381"/>
        <v>0</v>
      </c>
      <c r="W81" s="121"/>
      <c r="X81" s="121"/>
      <c r="Z81" s="123"/>
      <c r="AA81" s="123"/>
      <c r="AB81" s="123"/>
      <c r="AC81" s="123"/>
      <c r="AD81" s="123"/>
      <c r="AE81" s="123"/>
      <c r="AF81" s="123"/>
      <c r="AG81" s="123"/>
      <c r="AH81" s="123"/>
      <c r="AI81" s="123"/>
      <c r="AJ81" s="123"/>
      <c r="AK81" s="123"/>
      <c r="AL81" s="123"/>
      <c r="AM81" s="123"/>
      <c r="AN81" s="123"/>
      <c r="AO81" s="123"/>
      <c r="AP81" s="123"/>
      <c r="AQ81" s="123"/>
      <c r="AR81" s="123"/>
      <c r="AS81" s="123"/>
      <c r="AT81" s="123"/>
      <c r="AU81" s="123"/>
      <c r="AV81" s="123"/>
      <c r="AW81" s="123"/>
      <c r="AX81" s="123"/>
      <c r="AY81" s="123"/>
      <c r="AZ81" s="123"/>
      <c r="BA81" s="123"/>
      <c r="BB81" s="123"/>
      <c r="BC81" s="123"/>
      <c r="BD81" s="123"/>
      <c r="BE81" s="123"/>
      <c r="BF81" s="123"/>
      <c r="BG81" s="123"/>
      <c r="BH81" s="123"/>
      <c r="BI81" s="123"/>
      <c r="BJ81" s="123"/>
      <c r="BK81" s="123"/>
      <c r="BL81" s="123"/>
      <c r="BM81" s="123"/>
      <c r="BN81" s="123"/>
      <c r="BO81" s="123"/>
      <c r="BP81" s="123"/>
      <c r="BQ81" s="123"/>
      <c r="BR81" s="123"/>
      <c r="BS81" s="123"/>
      <c r="BT81" s="123"/>
      <c r="BU81" s="123"/>
      <c r="BV81" s="123"/>
      <c r="BW81" s="123"/>
      <c r="BX81" s="123"/>
      <c r="BY81" s="123"/>
      <c r="BZ81" s="123"/>
      <c r="CA81" s="123"/>
      <c r="CB81" s="123"/>
      <c r="CC81" s="123"/>
      <c r="CD81" s="123"/>
      <c r="CE81" s="123"/>
      <c r="CF81" s="123"/>
      <c r="CG81" s="123"/>
      <c r="CH81" s="123"/>
      <c r="CI81" s="123"/>
      <c r="CJ81" s="123"/>
      <c r="CK81" s="123"/>
      <c r="CL81" s="123"/>
      <c r="CM81" s="123"/>
      <c r="CN81" s="123"/>
      <c r="CO81" s="123"/>
      <c r="CP81" s="123"/>
      <c r="CQ81" s="123"/>
      <c r="CR81" s="123"/>
      <c r="CS81" s="123"/>
      <c r="CT81" s="123"/>
      <c r="CU81" s="123"/>
      <c r="CV81" s="123"/>
      <c r="CW81" s="123"/>
      <c r="CX81" s="123"/>
      <c r="CY81" s="123"/>
      <c r="CZ81" s="123"/>
      <c r="DA81" s="123"/>
      <c r="DB81" s="123"/>
      <c r="DC81" s="123"/>
      <c r="DD81" s="123"/>
      <c r="DE81" s="123"/>
      <c r="DF81" s="123"/>
      <c r="DG81" s="123"/>
      <c r="DH81" s="123"/>
      <c r="DI81" s="123"/>
      <c r="DJ81" s="123"/>
      <c r="DK81" s="123"/>
      <c r="DL81" s="123"/>
      <c r="DM81" s="123"/>
      <c r="DN81" s="123"/>
      <c r="DO81" s="123"/>
      <c r="DP81" s="123"/>
      <c r="DQ81" s="123"/>
      <c r="DR81" s="123"/>
      <c r="DS81" s="123"/>
      <c r="DT81" s="123"/>
      <c r="DU81" s="123"/>
      <c r="DV81" s="123"/>
      <c r="DW81" s="123"/>
      <c r="DX81" s="123"/>
      <c r="DY81" s="123"/>
      <c r="DZ81" s="123"/>
      <c r="EA81" s="123"/>
      <c r="EB81" s="123"/>
      <c r="EC81" s="123"/>
      <c r="ED81" s="123"/>
      <c r="EE81" s="123"/>
      <c r="EF81" s="123"/>
      <c r="EG81" s="123"/>
      <c r="EH81" s="123"/>
      <c r="EI81" s="123"/>
      <c r="EJ81" s="123"/>
      <c r="EK81" s="123"/>
      <c r="EL81" s="123"/>
      <c r="EM81" s="123"/>
      <c r="EN81" s="123"/>
      <c r="EO81" s="123"/>
      <c r="EP81" s="123"/>
      <c r="EQ81" s="123"/>
      <c r="ER81" s="123"/>
      <c r="ES81" s="123"/>
      <c r="ET81" s="123"/>
      <c r="EU81" s="123"/>
      <c r="EV81" s="123"/>
      <c r="EW81" s="123"/>
      <c r="EX81" s="123"/>
      <c r="EY81" s="123"/>
      <c r="EZ81" s="123"/>
      <c r="FA81" s="123"/>
      <c r="FB81" s="123"/>
      <c r="FC81" s="123"/>
      <c r="FD81" s="123"/>
      <c r="FE81" s="123"/>
      <c r="FF81" s="123"/>
      <c r="FG81" s="123"/>
      <c r="FH81" s="123"/>
      <c r="FI81" s="123"/>
      <c r="FJ81" s="123"/>
      <c r="FK81" s="123"/>
      <c r="FL81" s="123"/>
      <c r="FM81" s="123"/>
      <c r="FN81" s="123"/>
      <c r="FO81" s="123"/>
      <c r="FP81" s="123"/>
      <c r="FQ81" s="123"/>
      <c r="FR81" s="123"/>
      <c r="FS81" s="123"/>
      <c r="FT81" s="123"/>
      <c r="FU81" s="123"/>
      <c r="FV81" s="123"/>
      <c r="FW81" s="123"/>
      <c r="FX81" s="123"/>
      <c r="FY81" s="123"/>
      <c r="FZ81" s="123"/>
      <c r="GA81" s="123"/>
      <c r="GB81" s="123"/>
      <c r="GC81" s="123"/>
      <c r="GD81" s="123"/>
      <c r="GE81" s="123"/>
      <c r="GF81" s="123"/>
      <c r="GG81" s="123"/>
      <c r="GH81" s="123"/>
      <c r="GI81" s="123"/>
      <c r="GJ81" s="123"/>
      <c r="GK81" s="123"/>
      <c r="GL81" s="123"/>
      <c r="GM81" s="123"/>
      <c r="GN81" s="123"/>
      <c r="GO81" s="123"/>
      <c r="GP81" s="123"/>
      <c r="GQ81" s="123"/>
      <c r="GR81" s="123"/>
      <c r="GS81" s="123"/>
      <c r="GT81" s="123"/>
      <c r="GU81" s="123"/>
      <c r="GV81" s="123"/>
      <c r="GW81" s="123"/>
      <c r="GX81" s="123"/>
      <c r="GY81" s="123"/>
      <c r="GZ81" s="123"/>
      <c r="HA81" s="123"/>
      <c r="HB81" s="123"/>
      <c r="HC81" s="123"/>
      <c r="HD81" s="123"/>
      <c r="HE81" s="123"/>
      <c r="HF81" s="123"/>
      <c r="HG81" s="123"/>
      <c r="HH81" s="123"/>
      <c r="HI81" s="123"/>
      <c r="HJ81" s="123"/>
      <c r="HK81" s="123"/>
      <c r="HL81" s="123"/>
      <c r="HM81" s="123"/>
      <c r="HN81" s="123"/>
      <c r="HO81" s="123"/>
      <c r="HP81" s="123"/>
      <c r="HQ81" s="123"/>
      <c r="HR81" s="123"/>
      <c r="HS81" s="123"/>
      <c r="HT81" s="123"/>
      <c r="HU81" s="123"/>
      <c r="HV81" s="123"/>
      <c r="HW81" s="123"/>
      <c r="HX81" s="123"/>
      <c r="HY81" s="123"/>
      <c r="HZ81" s="123"/>
      <c r="IA81" s="123"/>
      <c r="IB81" s="123"/>
      <c r="IC81" s="123"/>
      <c r="ID81" s="123"/>
      <c r="IE81" s="123"/>
      <c r="IF81" s="123"/>
      <c r="IG81" s="123"/>
      <c r="IH81" s="123"/>
      <c r="II81" s="123"/>
      <c r="IJ81" s="123"/>
      <c r="IK81" s="123"/>
      <c r="IL81" s="123"/>
      <c r="IM81" s="123"/>
      <c r="IN81" s="123"/>
      <c r="IO81" s="123"/>
      <c r="IP81" s="123"/>
      <c r="IQ81" s="123"/>
      <c r="IR81" s="123"/>
      <c r="IS81" s="123"/>
      <c r="IT81" s="123"/>
      <c r="IU81" s="123"/>
      <c r="IV81" s="123"/>
      <c r="IW81" s="123"/>
      <c r="IX81" s="123"/>
      <c r="IY81" s="123"/>
      <c r="IZ81" s="123"/>
      <c r="JA81" s="123"/>
      <c r="JB81" s="123"/>
      <c r="JC81" s="123"/>
      <c r="JD81" s="123"/>
      <c r="JE81" s="123"/>
      <c r="JF81" s="123"/>
      <c r="JG81" s="123"/>
      <c r="JH81" s="123"/>
      <c r="JI81" s="123"/>
      <c r="JJ81" s="123"/>
      <c r="JK81" s="123"/>
      <c r="JL81" s="123"/>
      <c r="JM81" s="123"/>
      <c r="JN81" s="123"/>
      <c r="JO81" s="123"/>
      <c r="JP81" s="123"/>
      <c r="JQ81" s="123"/>
      <c r="JR81" s="123"/>
      <c r="JS81" s="123"/>
      <c r="JT81" s="123"/>
      <c r="JU81" s="123"/>
      <c r="JV81" s="123"/>
      <c r="JW81" s="123"/>
      <c r="JX81" s="123"/>
      <c r="JY81" s="123"/>
      <c r="JZ81" s="123"/>
      <c r="KA81" s="123"/>
      <c r="KB81" s="123"/>
      <c r="KC81" s="123"/>
      <c r="KD81" s="123"/>
      <c r="KE81" s="123"/>
      <c r="KF81" s="123"/>
      <c r="KG81" s="123"/>
      <c r="KH81" s="123"/>
      <c r="KI81" s="123"/>
      <c r="KJ81" s="123"/>
      <c r="KK81" s="123"/>
      <c r="KL81" s="123"/>
      <c r="KM81" s="123"/>
      <c r="KN81" s="123"/>
      <c r="KO81" s="123"/>
      <c r="KP81" s="123"/>
      <c r="KQ81" s="123"/>
      <c r="KR81" s="123"/>
      <c r="KS81" s="123"/>
      <c r="KT81" s="123"/>
      <c r="KU81" s="123"/>
      <c r="KV81" s="123"/>
      <c r="KW81" s="123"/>
      <c r="KX81" s="123"/>
      <c r="KY81" s="123"/>
      <c r="KZ81" s="123"/>
      <c r="LA81" s="123"/>
      <c r="LB81" s="123"/>
      <c r="LC81" s="123"/>
      <c r="LD81" s="123"/>
      <c r="LE81" s="123"/>
      <c r="LF81" s="123"/>
      <c r="LG81" s="123"/>
      <c r="LH81" s="123"/>
      <c r="LI81" s="123"/>
      <c r="LJ81" s="123"/>
      <c r="LK81" s="123"/>
      <c r="LL81" s="123"/>
      <c r="LM81" s="123"/>
      <c r="LN81" s="123"/>
      <c r="LO81" s="123"/>
      <c r="LP81" s="123"/>
      <c r="LQ81" s="123"/>
      <c r="LR81" s="123"/>
      <c r="LS81" s="123"/>
      <c r="LT81" s="123"/>
      <c r="LU81" s="123"/>
      <c r="LV81" s="123"/>
      <c r="LW81" s="123"/>
      <c r="LX81" s="123"/>
      <c r="LY81" s="123"/>
      <c r="LZ81" s="123"/>
      <c r="MA81" s="123"/>
      <c r="MB81" s="123"/>
      <c r="MC81" s="123"/>
      <c r="MD81" s="123"/>
      <c r="ME81" s="123"/>
      <c r="MF81" s="123"/>
      <c r="MG81" s="123"/>
      <c r="MH81" s="123"/>
      <c r="MI81" s="123"/>
      <c r="MJ81" s="123"/>
      <c r="MK81" s="123"/>
      <c r="ML81" s="123"/>
      <c r="MM81" s="123"/>
      <c r="MN81" s="123"/>
      <c r="MO81" s="123"/>
      <c r="MP81" s="123"/>
      <c r="MQ81" s="123"/>
      <c r="MR81" s="123"/>
      <c r="MS81" s="123"/>
      <c r="MT81" s="123"/>
      <c r="MU81" s="123"/>
      <c r="MV81" s="123"/>
      <c r="MW81" s="123"/>
      <c r="MX81" s="123"/>
      <c r="MY81" s="123"/>
      <c r="MZ81" s="123"/>
      <c r="NA81" s="123"/>
      <c r="NB81" s="123"/>
      <c r="NC81" s="123"/>
      <c r="ND81" s="123"/>
      <c r="NE81" s="123"/>
      <c r="NF81" s="123"/>
      <c r="NG81" s="123"/>
      <c r="NH81" s="123"/>
      <c r="NI81" s="123"/>
      <c r="NJ81" s="123"/>
      <c r="NK81" s="123"/>
      <c r="NL81" s="123"/>
      <c r="NM81" s="123"/>
      <c r="NN81" s="123"/>
      <c r="NO81" s="123"/>
      <c r="NP81" s="123"/>
      <c r="NQ81" s="123"/>
      <c r="NR81" s="123"/>
      <c r="NS81" s="123"/>
      <c r="NT81" s="123"/>
      <c r="NU81" s="123"/>
      <c r="NV81" s="123"/>
      <c r="NW81" s="123"/>
      <c r="NX81" s="123"/>
      <c r="NY81" s="123"/>
    </row>
    <row r="82" spans="1:389" s="122" customFormat="1" ht="12">
      <c r="A82" s="136"/>
      <c r="B82" s="137"/>
      <c r="C82" s="110">
        <v>2</v>
      </c>
      <c r="D82" s="111" t="str">
        <f t="shared" si="377"/>
        <v>3.15</v>
      </c>
      <c r="E82" s="113" t="s">
        <v>367</v>
      </c>
      <c r="F82" s="113"/>
      <c r="G82" s="113"/>
      <c r="H82" s="141" t="str">
        <f t="shared" si="383"/>
        <v>3.14</v>
      </c>
      <c r="I82" s="114"/>
      <c r="J82" s="114"/>
      <c r="K82" s="115"/>
      <c r="L82" s="115"/>
      <c r="M82" s="116">
        <v>10</v>
      </c>
      <c r="N82" s="124"/>
      <c r="O82" s="125">
        <v>1</v>
      </c>
      <c r="P82" s="129" t="s">
        <v>39</v>
      </c>
      <c r="Q82" s="118">
        <f ca="1">IF(K82&lt;&gt;"",K82,IF(OR(H82&lt;&gt;"",I82&lt;&gt;"",J82&lt;&gt;""),WORKDAY.INTL(MAX(IFERROR(INDEX(R:R,MATCH(H82,D:D,0)),0),IFERROR(INDEX(R:R,MATCH(I82,D:D,0)),0),IFERROR(INDEX(R:R,MATCH(J82,D:D,0)),0)),1,weekend,holidays),IF(L82&lt;&gt;"",IF(M82&lt;&gt;"",WORKDAY.INTL(L82,-(MAX(M82,1)-1),weekend,holidays),L82-(MAX(N82,1)-1))," - ")))</f>
        <v>43476</v>
      </c>
      <c r="R82" s="118">
        <f t="shared" ca="1" si="382"/>
        <v>43490</v>
      </c>
      <c r="S82" s="146">
        <f t="shared" si="378"/>
        <v>10</v>
      </c>
      <c r="T82" s="146">
        <f t="shared" ca="1" si="380"/>
        <v>15</v>
      </c>
      <c r="U82" s="147">
        <f t="shared" ca="1" si="379"/>
        <v>15</v>
      </c>
      <c r="V82" s="146">
        <f t="shared" ca="1" si="381"/>
        <v>0</v>
      </c>
      <c r="W82" s="121"/>
      <c r="X82" s="121"/>
      <c r="Z82" s="123"/>
      <c r="AA82" s="123"/>
      <c r="AB82" s="123"/>
      <c r="AC82" s="123"/>
      <c r="AD82" s="123"/>
      <c r="AE82" s="123"/>
      <c r="AF82" s="123"/>
      <c r="AG82" s="123"/>
      <c r="AH82" s="123"/>
      <c r="AI82" s="123"/>
      <c r="AJ82" s="123"/>
      <c r="AK82" s="123"/>
      <c r="AL82" s="123"/>
      <c r="AM82" s="123"/>
      <c r="AN82" s="123"/>
      <c r="AO82" s="123"/>
      <c r="AP82" s="123"/>
      <c r="AQ82" s="123"/>
      <c r="AR82" s="123"/>
      <c r="AS82" s="123"/>
      <c r="AT82" s="123"/>
      <c r="AU82" s="123"/>
      <c r="AV82" s="123"/>
      <c r="AW82" s="123"/>
      <c r="AX82" s="123"/>
      <c r="AY82" s="123"/>
      <c r="AZ82" s="123"/>
      <c r="BA82" s="123"/>
      <c r="BB82" s="123"/>
      <c r="BC82" s="123"/>
      <c r="BD82" s="123"/>
      <c r="BE82" s="123"/>
      <c r="BF82" s="123"/>
      <c r="BG82" s="123"/>
      <c r="BH82" s="123"/>
      <c r="BI82" s="123"/>
      <c r="BJ82" s="123"/>
      <c r="BK82" s="123"/>
      <c r="BL82" s="123"/>
      <c r="BM82" s="123"/>
      <c r="BN82" s="123"/>
      <c r="BO82" s="123"/>
      <c r="BP82" s="123"/>
      <c r="BQ82" s="123"/>
      <c r="BR82" s="123"/>
      <c r="BS82" s="123"/>
      <c r="BT82" s="123"/>
      <c r="BU82" s="123"/>
      <c r="BV82" s="123"/>
      <c r="BW82" s="123"/>
      <c r="BX82" s="123"/>
      <c r="BY82" s="123"/>
      <c r="BZ82" s="123"/>
      <c r="CA82" s="123"/>
      <c r="CB82" s="123"/>
      <c r="CC82" s="123"/>
      <c r="CD82" s="123"/>
      <c r="CE82" s="123"/>
      <c r="CF82" s="123"/>
      <c r="CG82" s="123"/>
      <c r="CH82" s="123"/>
      <c r="CI82" s="123"/>
      <c r="CJ82" s="123"/>
      <c r="CK82" s="123"/>
      <c r="CL82" s="123"/>
      <c r="CM82" s="123"/>
      <c r="CN82" s="123"/>
      <c r="CO82" s="123"/>
      <c r="CP82" s="123"/>
      <c r="CQ82" s="123"/>
      <c r="CR82" s="123"/>
      <c r="CS82" s="123"/>
      <c r="CT82" s="123"/>
      <c r="CU82" s="123"/>
      <c r="CV82" s="123"/>
      <c r="CW82" s="123"/>
      <c r="CX82" s="123"/>
      <c r="CY82" s="123"/>
      <c r="CZ82" s="123"/>
      <c r="DA82" s="123"/>
      <c r="DB82" s="123"/>
      <c r="DC82" s="123"/>
      <c r="DD82" s="123"/>
      <c r="DE82" s="123"/>
      <c r="DF82" s="123"/>
      <c r="DG82" s="123"/>
      <c r="DH82" s="123"/>
      <c r="DI82" s="123"/>
      <c r="DJ82" s="123"/>
      <c r="DK82" s="123"/>
      <c r="DL82" s="123"/>
      <c r="DM82" s="123"/>
      <c r="DN82" s="123"/>
      <c r="DO82" s="123"/>
      <c r="DP82" s="123"/>
      <c r="DQ82" s="123"/>
      <c r="DR82" s="123"/>
      <c r="DS82" s="123"/>
      <c r="DT82" s="123"/>
      <c r="DU82" s="123"/>
      <c r="DV82" s="123"/>
      <c r="DW82" s="123"/>
      <c r="DX82" s="123"/>
      <c r="DY82" s="123"/>
      <c r="DZ82" s="123"/>
      <c r="EA82" s="123"/>
      <c r="EB82" s="123"/>
      <c r="EC82" s="123"/>
      <c r="ED82" s="123"/>
      <c r="EE82" s="123"/>
      <c r="EF82" s="123"/>
      <c r="EG82" s="123"/>
      <c r="EH82" s="123"/>
      <c r="EI82" s="123"/>
      <c r="EJ82" s="123"/>
      <c r="EK82" s="123"/>
      <c r="EL82" s="123"/>
      <c r="EM82" s="123"/>
      <c r="EN82" s="123"/>
      <c r="EO82" s="123"/>
      <c r="EP82" s="123"/>
      <c r="EQ82" s="123"/>
      <c r="ER82" s="123"/>
      <c r="ES82" s="123"/>
      <c r="ET82" s="123"/>
      <c r="EU82" s="123"/>
      <c r="EV82" s="123"/>
      <c r="EW82" s="123"/>
      <c r="EX82" s="123"/>
      <c r="EY82" s="123"/>
      <c r="EZ82" s="123"/>
      <c r="FA82" s="123"/>
      <c r="FB82" s="123"/>
      <c r="FC82" s="123"/>
      <c r="FD82" s="123"/>
      <c r="FE82" s="123"/>
      <c r="FF82" s="123"/>
      <c r="FG82" s="123"/>
      <c r="FH82" s="123"/>
      <c r="FI82" s="123"/>
      <c r="FJ82" s="123"/>
      <c r="FK82" s="123"/>
      <c r="FL82" s="123"/>
      <c r="FM82" s="123"/>
      <c r="FN82" s="123"/>
      <c r="FO82" s="123"/>
      <c r="FP82" s="123"/>
      <c r="FQ82" s="123"/>
      <c r="FR82" s="123"/>
      <c r="FS82" s="123"/>
      <c r="FT82" s="123"/>
      <c r="FU82" s="123"/>
      <c r="FV82" s="123"/>
      <c r="FW82" s="123"/>
      <c r="FX82" s="123"/>
      <c r="FY82" s="123"/>
      <c r="FZ82" s="123"/>
      <c r="GA82" s="123"/>
      <c r="GB82" s="123"/>
      <c r="GC82" s="123"/>
      <c r="GD82" s="123"/>
      <c r="GE82" s="123"/>
      <c r="GF82" s="123"/>
      <c r="GG82" s="123"/>
      <c r="GH82" s="123"/>
      <c r="GI82" s="123"/>
      <c r="GJ82" s="123"/>
      <c r="GK82" s="123"/>
      <c r="GL82" s="123"/>
      <c r="GM82" s="123"/>
      <c r="GN82" s="123"/>
      <c r="GO82" s="123"/>
      <c r="GP82" s="123"/>
      <c r="GQ82" s="123"/>
      <c r="GR82" s="123"/>
      <c r="GS82" s="123"/>
      <c r="GT82" s="123"/>
      <c r="GU82" s="123"/>
      <c r="GV82" s="123"/>
      <c r="GW82" s="123"/>
      <c r="GX82" s="123"/>
      <c r="GY82" s="123"/>
      <c r="GZ82" s="123"/>
      <c r="HA82" s="123"/>
      <c r="HB82" s="123"/>
      <c r="HC82" s="123"/>
      <c r="HD82" s="123"/>
      <c r="HE82" s="123"/>
      <c r="HF82" s="123"/>
      <c r="HG82" s="123"/>
      <c r="HH82" s="123"/>
      <c r="HI82" s="123"/>
      <c r="HJ82" s="123"/>
      <c r="HK82" s="123"/>
      <c r="HL82" s="123"/>
      <c r="HM82" s="123"/>
      <c r="HN82" s="123"/>
      <c r="HO82" s="123"/>
      <c r="HP82" s="123"/>
      <c r="HQ82" s="123"/>
      <c r="HR82" s="123"/>
      <c r="HS82" s="123"/>
      <c r="HT82" s="123"/>
      <c r="HU82" s="123"/>
      <c r="HV82" s="123"/>
      <c r="HW82" s="123"/>
      <c r="HX82" s="123"/>
      <c r="HY82" s="123"/>
      <c r="HZ82" s="123"/>
      <c r="IA82" s="123"/>
      <c r="IB82" s="123"/>
      <c r="IC82" s="123"/>
      <c r="ID82" s="123"/>
      <c r="IE82" s="123"/>
      <c r="IF82" s="123"/>
      <c r="IG82" s="123"/>
      <c r="IH82" s="123"/>
      <c r="II82" s="123"/>
      <c r="IJ82" s="123"/>
      <c r="IK82" s="123"/>
      <c r="IL82" s="123"/>
      <c r="IM82" s="123"/>
      <c r="IN82" s="123"/>
      <c r="IO82" s="123"/>
      <c r="IP82" s="123"/>
      <c r="IQ82" s="123"/>
      <c r="IR82" s="123"/>
      <c r="IS82" s="123"/>
      <c r="IT82" s="123"/>
      <c r="IU82" s="123"/>
      <c r="IV82" s="123"/>
      <c r="IW82" s="123"/>
      <c r="IX82" s="123"/>
      <c r="IY82" s="123"/>
      <c r="IZ82" s="123"/>
      <c r="JA82" s="123"/>
      <c r="JB82" s="123"/>
      <c r="JC82" s="123"/>
      <c r="JD82" s="123"/>
      <c r="JE82" s="123"/>
      <c r="JF82" s="123"/>
      <c r="JG82" s="123"/>
      <c r="JH82" s="123"/>
      <c r="JI82" s="123"/>
      <c r="JJ82" s="123"/>
      <c r="JK82" s="123"/>
      <c r="JL82" s="123"/>
      <c r="JM82" s="123"/>
      <c r="JN82" s="123"/>
      <c r="JO82" s="123"/>
      <c r="JP82" s="123"/>
      <c r="JQ82" s="123"/>
      <c r="JR82" s="123"/>
      <c r="JS82" s="123"/>
      <c r="JT82" s="123"/>
      <c r="JU82" s="123"/>
      <c r="JV82" s="123"/>
      <c r="JW82" s="123"/>
      <c r="JX82" s="123"/>
      <c r="JY82" s="123"/>
      <c r="JZ82" s="123"/>
      <c r="KA82" s="123"/>
      <c r="KB82" s="123"/>
      <c r="KC82" s="123"/>
      <c r="KD82" s="123"/>
      <c r="KE82" s="123"/>
      <c r="KF82" s="123"/>
      <c r="KG82" s="123"/>
      <c r="KH82" s="123"/>
      <c r="KI82" s="123"/>
      <c r="KJ82" s="123"/>
      <c r="KK82" s="123"/>
      <c r="KL82" s="123"/>
      <c r="KM82" s="123"/>
      <c r="KN82" s="123"/>
      <c r="KO82" s="123"/>
      <c r="KP82" s="123"/>
      <c r="KQ82" s="123"/>
      <c r="KR82" s="123"/>
      <c r="KS82" s="123"/>
      <c r="KT82" s="123"/>
      <c r="KU82" s="123"/>
      <c r="KV82" s="123"/>
      <c r="KW82" s="123"/>
      <c r="KX82" s="123"/>
      <c r="KY82" s="123"/>
      <c r="KZ82" s="123"/>
      <c r="LA82" s="123"/>
      <c r="LB82" s="123"/>
      <c r="LC82" s="123"/>
      <c r="LD82" s="123"/>
      <c r="LE82" s="123"/>
      <c r="LF82" s="123"/>
      <c r="LG82" s="123"/>
      <c r="LH82" s="123"/>
      <c r="LI82" s="123"/>
      <c r="LJ82" s="123"/>
      <c r="LK82" s="123"/>
      <c r="LL82" s="123"/>
      <c r="LM82" s="123"/>
      <c r="LN82" s="123"/>
      <c r="LO82" s="123"/>
      <c r="LP82" s="123"/>
      <c r="LQ82" s="123"/>
      <c r="LR82" s="123"/>
      <c r="LS82" s="123"/>
      <c r="LT82" s="123"/>
      <c r="LU82" s="123"/>
      <c r="LV82" s="123"/>
      <c r="LW82" s="123"/>
      <c r="LX82" s="123"/>
      <c r="LY82" s="123"/>
      <c r="LZ82" s="123"/>
      <c r="MA82" s="123"/>
      <c r="MB82" s="123"/>
      <c r="MC82" s="123"/>
      <c r="MD82" s="123"/>
      <c r="ME82" s="123"/>
      <c r="MF82" s="123"/>
      <c r="MG82" s="123"/>
      <c r="MH82" s="123"/>
      <c r="MI82" s="123"/>
      <c r="MJ82" s="123"/>
      <c r="MK82" s="123"/>
      <c r="ML82" s="123"/>
      <c r="MM82" s="123"/>
      <c r="MN82" s="123"/>
      <c r="MO82" s="123"/>
      <c r="MP82" s="123"/>
      <c r="MQ82" s="123"/>
      <c r="MR82" s="123"/>
      <c r="MS82" s="123"/>
      <c r="MT82" s="123"/>
      <c r="MU82" s="123"/>
      <c r="MV82" s="123"/>
      <c r="MW82" s="123"/>
      <c r="MX82" s="123"/>
      <c r="MY82" s="123"/>
      <c r="MZ82" s="123"/>
      <c r="NA82" s="123"/>
      <c r="NB82" s="123"/>
      <c r="NC82" s="123"/>
      <c r="ND82" s="123"/>
      <c r="NE82" s="123"/>
      <c r="NF82" s="123"/>
      <c r="NG82" s="123"/>
      <c r="NH82" s="123"/>
      <c r="NI82" s="123"/>
      <c r="NJ82" s="123"/>
      <c r="NK82" s="123"/>
      <c r="NL82" s="123"/>
      <c r="NM82" s="123"/>
      <c r="NN82" s="123"/>
      <c r="NO82" s="123"/>
      <c r="NP82" s="123"/>
      <c r="NQ82" s="123"/>
      <c r="NR82" s="123"/>
      <c r="NS82" s="123"/>
      <c r="NT82" s="123"/>
      <c r="NU82" s="123"/>
      <c r="NV82" s="123"/>
      <c r="NW82" s="123"/>
      <c r="NX82" s="123"/>
      <c r="NY82" s="123"/>
    </row>
    <row r="83" spans="1:389" s="122" customFormat="1" ht="12">
      <c r="A83" s="136"/>
      <c r="B83" s="137"/>
      <c r="C83" s="110">
        <v>2</v>
      </c>
      <c r="D83" s="111" t="str">
        <f t="shared" si="377"/>
        <v>3.16</v>
      </c>
      <c r="E83" s="113" t="s">
        <v>349</v>
      </c>
      <c r="F83" s="113"/>
      <c r="G83" s="113"/>
      <c r="H83" s="141"/>
      <c r="I83" s="114"/>
      <c r="J83" s="114"/>
      <c r="K83" s="115">
        <v>43446</v>
      </c>
      <c r="L83" s="115"/>
      <c r="M83" s="116">
        <v>7</v>
      </c>
      <c r="N83" s="124"/>
      <c r="O83" s="125">
        <v>1</v>
      </c>
      <c r="P83" s="129" t="s">
        <v>34</v>
      </c>
      <c r="Q83" s="118">
        <f>IF(K83&lt;&gt;"",K83,IF(OR(H83&lt;&gt;"",I83&lt;&gt;"",J83&lt;&gt;""),WORKDAY.INTL(MAX(IFERROR(INDEX(R:R,MATCH(H83,D:D,0)),0),IFERROR(INDEX(R:R,MATCH(I83,D:D,0)),0),IFERROR(INDEX(R:R,MATCH(J83,D:D,0)),0)),1,weekend,holidays),IF(L83&lt;&gt;"",IF(M83&lt;&gt;"",WORKDAY.INTL(L83,-(MAX(M83,1)-1),weekend,holidays),L83-(MAX(N83,1)-1))," - ")))</f>
        <v>43446</v>
      </c>
      <c r="R83" s="118">
        <f t="shared" ca="1" si="382"/>
        <v>43454</v>
      </c>
      <c r="S83" s="146">
        <f t="shared" si="378"/>
        <v>7</v>
      </c>
      <c r="T83" s="146">
        <f t="shared" ca="1" si="380"/>
        <v>9</v>
      </c>
      <c r="U83" s="147">
        <f t="shared" ca="1" si="379"/>
        <v>9</v>
      </c>
      <c r="V83" s="146">
        <f t="shared" ca="1" si="381"/>
        <v>0</v>
      </c>
      <c r="W83" s="121"/>
      <c r="X83" s="121"/>
      <c r="Z83" s="123"/>
      <c r="AA83" s="123"/>
      <c r="AB83" s="123"/>
      <c r="AC83" s="123"/>
      <c r="AD83" s="123"/>
      <c r="AE83" s="123"/>
      <c r="AF83" s="123"/>
      <c r="AG83" s="123"/>
      <c r="AH83" s="123"/>
      <c r="AI83" s="123"/>
      <c r="AJ83" s="123"/>
      <c r="AK83" s="123"/>
      <c r="AL83" s="123"/>
      <c r="AM83" s="123"/>
      <c r="AN83" s="123"/>
      <c r="AO83" s="123"/>
      <c r="AP83" s="123"/>
      <c r="AQ83" s="123"/>
      <c r="AR83" s="123"/>
      <c r="AS83" s="123"/>
      <c r="AT83" s="123"/>
      <c r="AU83" s="123"/>
      <c r="AV83" s="123"/>
      <c r="AW83" s="123"/>
      <c r="AX83" s="123"/>
      <c r="AY83" s="123"/>
      <c r="AZ83" s="123"/>
      <c r="BA83" s="123"/>
      <c r="BB83" s="123"/>
      <c r="BC83" s="123"/>
      <c r="BD83" s="123"/>
      <c r="BE83" s="123"/>
      <c r="BF83" s="123"/>
      <c r="BG83" s="123"/>
      <c r="BH83" s="123"/>
      <c r="BI83" s="123"/>
      <c r="BJ83" s="123"/>
      <c r="BK83" s="123"/>
      <c r="BL83" s="123"/>
      <c r="BM83" s="123"/>
      <c r="BN83" s="123"/>
      <c r="BO83" s="123"/>
      <c r="BP83" s="123"/>
      <c r="BQ83" s="123"/>
      <c r="BR83" s="123"/>
      <c r="BS83" s="123"/>
      <c r="BT83" s="123"/>
      <c r="BU83" s="123"/>
      <c r="BV83" s="123"/>
      <c r="BW83" s="123"/>
      <c r="BX83" s="123"/>
      <c r="BY83" s="123"/>
      <c r="BZ83" s="123"/>
      <c r="CA83" s="123"/>
      <c r="CB83" s="123"/>
      <c r="CC83" s="123"/>
      <c r="CD83" s="123"/>
      <c r="CE83" s="123"/>
      <c r="CF83" s="123"/>
      <c r="CG83" s="123"/>
      <c r="CH83" s="123"/>
      <c r="CI83" s="123"/>
      <c r="CJ83" s="123"/>
      <c r="CK83" s="123"/>
      <c r="CL83" s="123"/>
      <c r="CM83" s="123"/>
      <c r="CN83" s="123"/>
      <c r="CO83" s="123"/>
      <c r="CP83" s="123"/>
      <c r="CQ83" s="123"/>
      <c r="CR83" s="123"/>
      <c r="CS83" s="123"/>
      <c r="CT83" s="123"/>
      <c r="CU83" s="123"/>
      <c r="CV83" s="123"/>
      <c r="CW83" s="123"/>
      <c r="CX83" s="123"/>
      <c r="CY83" s="123"/>
      <c r="CZ83" s="123"/>
      <c r="DA83" s="123"/>
      <c r="DB83" s="123"/>
      <c r="DC83" s="123"/>
      <c r="DD83" s="123"/>
      <c r="DE83" s="123"/>
      <c r="DF83" s="123"/>
      <c r="DG83" s="123"/>
      <c r="DH83" s="123"/>
      <c r="DI83" s="123"/>
      <c r="DJ83" s="123"/>
      <c r="DK83" s="123"/>
      <c r="DL83" s="123"/>
      <c r="DM83" s="123"/>
      <c r="DN83" s="123"/>
      <c r="DO83" s="123"/>
      <c r="DP83" s="123"/>
      <c r="DQ83" s="123"/>
      <c r="DR83" s="123"/>
      <c r="DS83" s="123"/>
      <c r="DT83" s="123"/>
      <c r="DU83" s="123"/>
      <c r="DV83" s="123"/>
      <c r="DW83" s="123"/>
      <c r="DX83" s="123"/>
      <c r="DY83" s="123"/>
      <c r="DZ83" s="123"/>
      <c r="EA83" s="123"/>
      <c r="EB83" s="123"/>
      <c r="EC83" s="123"/>
      <c r="ED83" s="123"/>
      <c r="EE83" s="123"/>
      <c r="EF83" s="123"/>
      <c r="EG83" s="123"/>
      <c r="EH83" s="123"/>
      <c r="EI83" s="123"/>
      <c r="EJ83" s="123"/>
      <c r="EK83" s="123"/>
      <c r="EL83" s="123"/>
      <c r="EM83" s="123"/>
      <c r="EN83" s="123"/>
      <c r="EO83" s="123"/>
      <c r="EP83" s="123"/>
      <c r="EQ83" s="123"/>
      <c r="ER83" s="123"/>
      <c r="ES83" s="123"/>
      <c r="ET83" s="123"/>
      <c r="EU83" s="123"/>
      <c r="EV83" s="123"/>
      <c r="EW83" s="123"/>
      <c r="EX83" s="123"/>
      <c r="EY83" s="123"/>
      <c r="EZ83" s="123"/>
      <c r="FA83" s="123"/>
      <c r="FB83" s="123"/>
      <c r="FC83" s="123"/>
      <c r="FD83" s="123"/>
      <c r="FE83" s="123"/>
      <c r="FF83" s="123"/>
      <c r="FG83" s="123"/>
      <c r="FH83" s="123"/>
      <c r="FI83" s="123"/>
      <c r="FJ83" s="123"/>
      <c r="FK83" s="123"/>
      <c r="FL83" s="123"/>
      <c r="FM83" s="123"/>
      <c r="FN83" s="123"/>
      <c r="FO83" s="123"/>
      <c r="FP83" s="123"/>
      <c r="FQ83" s="123"/>
      <c r="FR83" s="123"/>
      <c r="FS83" s="123"/>
      <c r="FT83" s="123"/>
      <c r="FU83" s="123"/>
      <c r="FV83" s="123"/>
      <c r="FW83" s="123"/>
      <c r="FX83" s="123"/>
      <c r="FY83" s="123"/>
      <c r="FZ83" s="123"/>
      <c r="GA83" s="123"/>
      <c r="GB83" s="123"/>
      <c r="GC83" s="123"/>
      <c r="GD83" s="123"/>
      <c r="GE83" s="123"/>
      <c r="GF83" s="123"/>
      <c r="GG83" s="123"/>
      <c r="GH83" s="123"/>
      <c r="GI83" s="123"/>
      <c r="GJ83" s="123"/>
      <c r="GK83" s="123"/>
      <c r="GL83" s="123"/>
      <c r="GM83" s="123"/>
      <c r="GN83" s="123"/>
      <c r="GO83" s="123"/>
      <c r="GP83" s="123"/>
      <c r="GQ83" s="123"/>
      <c r="GR83" s="123"/>
      <c r="GS83" s="123"/>
      <c r="GT83" s="123"/>
      <c r="GU83" s="123"/>
      <c r="GV83" s="123"/>
      <c r="GW83" s="123"/>
      <c r="GX83" s="123"/>
      <c r="GY83" s="123"/>
      <c r="GZ83" s="123"/>
      <c r="HA83" s="123"/>
      <c r="HB83" s="123"/>
      <c r="HC83" s="123"/>
      <c r="HD83" s="123"/>
      <c r="HE83" s="123"/>
      <c r="HF83" s="123"/>
      <c r="HG83" s="123"/>
      <c r="HH83" s="123"/>
      <c r="HI83" s="123"/>
      <c r="HJ83" s="123"/>
      <c r="HK83" s="123"/>
      <c r="HL83" s="123"/>
      <c r="HM83" s="123"/>
      <c r="HN83" s="123"/>
      <c r="HO83" s="123"/>
      <c r="HP83" s="123"/>
      <c r="HQ83" s="123"/>
      <c r="HR83" s="123"/>
      <c r="HS83" s="123"/>
      <c r="HT83" s="123"/>
      <c r="HU83" s="123"/>
      <c r="HV83" s="123"/>
      <c r="HW83" s="123"/>
      <c r="HX83" s="123"/>
      <c r="HY83" s="123"/>
      <c r="HZ83" s="123"/>
      <c r="IA83" s="123"/>
      <c r="IB83" s="123"/>
      <c r="IC83" s="123"/>
      <c r="ID83" s="123"/>
      <c r="IE83" s="123"/>
      <c r="IF83" s="123"/>
      <c r="IG83" s="123"/>
      <c r="IH83" s="123"/>
      <c r="II83" s="123"/>
      <c r="IJ83" s="123"/>
      <c r="IK83" s="123"/>
      <c r="IL83" s="123"/>
      <c r="IM83" s="123"/>
      <c r="IN83" s="123"/>
      <c r="IO83" s="123"/>
      <c r="IP83" s="123"/>
      <c r="IQ83" s="123"/>
      <c r="IR83" s="123"/>
      <c r="IS83" s="123"/>
      <c r="IT83" s="123"/>
      <c r="IU83" s="123"/>
      <c r="IV83" s="123"/>
      <c r="IW83" s="123"/>
      <c r="IX83" s="123"/>
      <c r="IY83" s="123"/>
      <c r="IZ83" s="123"/>
      <c r="JA83" s="123"/>
      <c r="JB83" s="123"/>
      <c r="JC83" s="123"/>
      <c r="JD83" s="123"/>
      <c r="JE83" s="123"/>
      <c r="JF83" s="123"/>
      <c r="JG83" s="123"/>
      <c r="JH83" s="123"/>
      <c r="JI83" s="123"/>
      <c r="JJ83" s="123"/>
      <c r="JK83" s="123"/>
      <c r="JL83" s="123"/>
      <c r="JM83" s="123"/>
      <c r="JN83" s="123"/>
      <c r="JO83" s="123"/>
      <c r="JP83" s="123"/>
      <c r="JQ83" s="123"/>
      <c r="JR83" s="123"/>
      <c r="JS83" s="123"/>
      <c r="JT83" s="123"/>
      <c r="JU83" s="123"/>
      <c r="JV83" s="123"/>
      <c r="JW83" s="123"/>
      <c r="JX83" s="123"/>
      <c r="JY83" s="123"/>
      <c r="JZ83" s="123"/>
      <c r="KA83" s="123"/>
      <c r="KB83" s="123"/>
      <c r="KC83" s="123"/>
      <c r="KD83" s="123"/>
      <c r="KE83" s="123"/>
      <c r="KF83" s="123"/>
      <c r="KG83" s="123"/>
      <c r="KH83" s="123"/>
      <c r="KI83" s="123"/>
      <c r="KJ83" s="123"/>
      <c r="KK83" s="123"/>
      <c r="KL83" s="123"/>
      <c r="KM83" s="123"/>
      <c r="KN83" s="123"/>
      <c r="KO83" s="123"/>
      <c r="KP83" s="123"/>
      <c r="KQ83" s="123"/>
      <c r="KR83" s="123"/>
      <c r="KS83" s="123"/>
      <c r="KT83" s="123"/>
      <c r="KU83" s="123"/>
      <c r="KV83" s="123"/>
      <c r="KW83" s="123"/>
      <c r="KX83" s="123"/>
      <c r="KY83" s="123"/>
      <c r="KZ83" s="123"/>
      <c r="LA83" s="123"/>
      <c r="LB83" s="123"/>
      <c r="LC83" s="123"/>
      <c r="LD83" s="123"/>
      <c r="LE83" s="123"/>
      <c r="LF83" s="123"/>
      <c r="LG83" s="123"/>
      <c r="LH83" s="123"/>
      <c r="LI83" s="123"/>
      <c r="LJ83" s="123"/>
      <c r="LK83" s="123"/>
      <c r="LL83" s="123"/>
      <c r="LM83" s="123"/>
      <c r="LN83" s="123"/>
      <c r="LO83" s="123"/>
      <c r="LP83" s="123"/>
      <c r="LQ83" s="123"/>
      <c r="LR83" s="123"/>
      <c r="LS83" s="123"/>
      <c r="LT83" s="123"/>
      <c r="LU83" s="123"/>
      <c r="LV83" s="123"/>
      <c r="LW83" s="123"/>
      <c r="LX83" s="123"/>
      <c r="LY83" s="123"/>
      <c r="LZ83" s="123"/>
      <c r="MA83" s="123"/>
      <c r="MB83" s="123"/>
      <c r="MC83" s="123"/>
      <c r="MD83" s="123"/>
      <c r="ME83" s="123"/>
      <c r="MF83" s="123"/>
      <c r="MG83" s="123"/>
      <c r="MH83" s="123"/>
      <c r="MI83" s="123"/>
      <c r="MJ83" s="123"/>
      <c r="MK83" s="123"/>
      <c r="ML83" s="123"/>
      <c r="MM83" s="123"/>
      <c r="MN83" s="123"/>
      <c r="MO83" s="123"/>
      <c r="MP83" s="123"/>
      <c r="MQ83" s="123"/>
      <c r="MR83" s="123"/>
      <c r="MS83" s="123"/>
      <c r="MT83" s="123"/>
      <c r="MU83" s="123"/>
      <c r="MV83" s="123"/>
      <c r="MW83" s="123"/>
      <c r="MX83" s="123"/>
      <c r="MY83" s="123"/>
      <c r="MZ83" s="123"/>
      <c r="NA83" s="123"/>
      <c r="NB83" s="123"/>
      <c r="NC83" s="123"/>
      <c r="ND83" s="123"/>
      <c r="NE83" s="123"/>
      <c r="NF83" s="123"/>
      <c r="NG83" s="123"/>
      <c r="NH83" s="123"/>
      <c r="NI83" s="123"/>
      <c r="NJ83" s="123"/>
      <c r="NK83" s="123"/>
      <c r="NL83" s="123"/>
      <c r="NM83" s="123"/>
      <c r="NN83" s="123"/>
      <c r="NO83" s="123"/>
      <c r="NP83" s="123"/>
      <c r="NQ83" s="123"/>
      <c r="NR83" s="123"/>
      <c r="NS83" s="123"/>
      <c r="NT83" s="123"/>
      <c r="NU83" s="123"/>
      <c r="NV83" s="123"/>
      <c r="NW83" s="123"/>
      <c r="NX83" s="123"/>
      <c r="NY83" s="123"/>
    </row>
    <row r="84" spans="1:389" s="122" customFormat="1" ht="12">
      <c r="A84" s="136"/>
      <c r="B84" s="137"/>
      <c r="C84" s="110">
        <v>2</v>
      </c>
      <c r="D84" s="111" t="str">
        <f t="shared" si="377"/>
        <v>3.17</v>
      </c>
      <c r="E84" s="113" t="s">
        <v>350</v>
      </c>
      <c r="F84" s="113"/>
      <c r="G84" s="113"/>
      <c r="H84" s="141" t="str">
        <f>D83</f>
        <v>3.16</v>
      </c>
      <c r="I84" s="114" t="str">
        <f>D77</f>
        <v>3.10</v>
      </c>
      <c r="J84" s="114"/>
      <c r="K84" s="115"/>
      <c r="L84" s="115">
        <v>43460</v>
      </c>
      <c r="M84" s="116"/>
      <c r="N84" s="124"/>
      <c r="O84" s="125">
        <v>1</v>
      </c>
      <c r="P84" s="129" t="s">
        <v>38</v>
      </c>
      <c r="Q84" s="118">
        <f ca="1">IF(K84&lt;&gt;"",K84,IF(OR(H84&lt;&gt;"",I84&lt;&gt;"",J84&lt;&gt;""),WORKDAY.INTL(MAX(IFERROR(INDEX(R:R,MATCH(H84,D:D,0)),0),IFERROR(INDEX(R:R,MATCH(I84,D:D,0)),0),IFERROR(INDEX(R:R,MATCH(J84,D:D,0)),0)),1,weekend,holidays),IF(L84&lt;&gt;"",IF(M84&lt;&gt;"",WORKDAY.INTL(L84,-(MAX(M84,1)-1),weekend,holidays),L84-(MAX(N84,1)-1))," - ")))</f>
        <v>43455</v>
      </c>
      <c r="R84" s="118">
        <f t="shared" si="382"/>
        <v>43460</v>
      </c>
      <c r="S84" s="146">
        <f t="shared" ca="1" si="378"/>
        <v>2</v>
      </c>
      <c r="T84" s="146">
        <f t="shared" ca="1" si="380"/>
        <v>6</v>
      </c>
      <c r="U84" s="147">
        <f t="shared" ca="1" si="379"/>
        <v>6</v>
      </c>
      <c r="V84" s="146">
        <f t="shared" ca="1" si="381"/>
        <v>0</v>
      </c>
      <c r="W84" s="121"/>
      <c r="X84" s="121"/>
      <c r="Z84" s="123"/>
      <c r="AA84" s="123"/>
      <c r="AB84" s="123"/>
      <c r="AC84" s="123"/>
      <c r="AD84" s="123"/>
      <c r="AE84" s="123"/>
      <c r="AF84" s="123"/>
      <c r="AG84" s="123"/>
      <c r="AH84" s="123"/>
      <c r="AI84" s="123"/>
      <c r="AJ84" s="123"/>
      <c r="AK84" s="123"/>
      <c r="AL84" s="123"/>
      <c r="AM84" s="123"/>
      <c r="AN84" s="123"/>
      <c r="AO84" s="123"/>
      <c r="AP84" s="123"/>
      <c r="AQ84" s="123"/>
      <c r="AR84" s="123"/>
      <c r="AS84" s="123"/>
      <c r="AT84" s="123"/>
      <c r="AU84" s="123"/>
      <c r="AV84" s="123"/>
      <c r="AW84" s="123"/>
      <c r="AX84" s="123"/>
      <c r="AY84" s="123"/>
      <c r="AZ84" s="123"/>
      <c r="BA84" s="123"/>
      <c r="BB84" s="123"/>
      <c r="BC84" s="123"/>
      <c r="BD84" s="123"/>
      <c r="BE84" s="123"/>
      <c r="BF84" s="123"/>
      <c r="BG84" s="123"/>
      <c r="BH84" s="123"/>
      <c r="BI84" s="123"/>
      <c r="BJ84" s="123"/>
      <c r="BK84" s="123"/>
      <c r="BL84" s="123"/>
      <c r="BM84" s="123"/>
      <c r="BN84" s="123"/>
      <c r="BO84" s="123"/>
      <c r="BP84" s="123"/>
      <c r="BQ84" s="123"/>
      <c r="BR84" s="123"/>
      <c r="BS84" s="123"/>
      <c r="BT84" s="123"/>
      <c r="BU84" s="123"/>
      <c r="BV84" s="123"/>
      <c r="BW84" s="123"/>
      <c r="BX84" s="123"/>
      <c r="BY84" s="123"/>
      <c r="BZ84" s="123"/>
      <c r="CA84" s="123"/>
      <c r="CB84" s="123"/>
      <c r="CC84" s="123"/>
      <c r="CD84" s="123"/>
      <c r="CE84" s="123"/>
      <c r="CF84" s="123"/>
      <c r="CG84" s="123"/>
      <c r="CH84" s="123"/>
      <c r="CI84" s="123"/>
      <c r="CJ84" s="123"/>
      <c r="CK84" s="123"/>
      <c r="CL84" s="123"/>
      <c r="CM84" s="123"/>
      <c r="CN84" s="123"/>
      <c r="CO84" s="123"/>
      <c r="CP84" s="123"/>
      <c r="CQ84" s="123"/>
      <c r="CR84" s="123"/>
      <c r="CS84" s="123"/>
      <c r="CT84" s="123"/>
      <c r="CU84" s="123"/>
      <c r="CV84" s="123"/>
      <c r="CW84" s="123"/>
      <c r="CX84" s="123"/>
      <c r="CY84" s="123"/>
      <c r="CZ84" s="123"/>
      <c r="DA84" s="123"/>
      <c r="DB84" s="123"/>
      <c r="DC84" s="123"/>
      <c r="DD84" s="123"/>
      <c r="DE84" s="123"/>
      <c r="DF84" s="123"/>
      <c r="DG84" s="123"/>
      <c r="DH84" s="123"/>
      <c r="DI84" s="123"/>
      <c r="DJ84" s="123"/>
      <c r="DK84" s="123"/>
      <c r="DL84" s="123"/>
      <c r="DM84" s="123"/>
      <c r="DN84" s="123"/>
      <c r="DO84" s="123"/>
      <c r="DP84" s="123"/>
      <c r="DQ84" s="123"/>
      <c r="DR84" s="123"/>
      <c r="DS84" s="123"/>
      <c r="DT84" s="123"/>
      <c r="DU84" s="123"/>
      <c r="DV84" s="123"/>
      <c r="DW84" s="123"/>
      <c r="DX84" s="123"/>
      <c r="DY84" s="123"/>
      <c r="DZ84" s="123"/>
      <c r="EA84" s="123"/>
      <c r="EB84" s="123"/>
      <c r="EC84" s="123"/>
      <c r="ED84" s="123"/>
      <c r="EE84" s="123"/>
      <c r="EF84" s="123"/>
      <c r="EG84" s="123"/>
      <c r="EH84" s="123"/>
      <c r="EI84" s="123"/>
      <c r="EJ84" s="123"/>
      <c r="EK84" s="123"/>
      <c r="EL84" s="123"/>
      <c r="EM84" s="123"/>
      <c r="EN84" s="123"/>
      <c r="EO84" s="123"/>
      <c r="EP84" s="123"/>
      <c r="EQ84" s="123"/>
      <c r="ER84" s="123"/>
      <c r="ES84" s="123"/>
      <c r="ET84" s="123"/>
      <c r="EU84" s="123"/>
      <c r="EV84" s="123"/>
      <c r="EW84" s="123"/>
      <c r="EX84" s="123"/>
      <c r="EY84" s="123"/>
      <c r="EZ84" s="123"/>
      <c r="FA84" s="123"/>
      <c r="FB84" s="123"/>
      <c r="FC84" s="123"/>
      <c r="FD84" s="123"/>
      <c r="FE84" s="123"/>
      <c r="FF84" s="123"/>
      <c r="FG84" s="123"/>
      <c r="FH84" s="123"/>
      <c r="FI84" s="123"/>
      <c r="FJ84" s="123"/>
      <c r="FK84" s="123"/>
      <c r="FL84" s="123"/>
      <c r="FM84" s="123"/>
      <c r="FN84" s="123"/>
      <c r="FO84" s="123"/>
      <c r="FP84" s="123"/>
      <c r="FQ84" s="123"/>
      <c r="FR84" s="123"/>
      <c r="FS84" s="123"/>
      <c r="FT84" s="123"/>
      <c r="FU84" s="123"/>
      <c r="FV84" s="123"/>
      <c r="FW84" s="123"/>
      <c r="FX84" s="123"/>
      <c r="FY84" s="123"/>
      <c r="FZ84" s="123"/>
      <c r="GA84" s="123"/>
      <c r="GB84" s="123"/>
      <c r="GC84" s="123"/>
      <c r="GD84" s="123"/>
      <c r="GE84" s="123"/>
      <c r="GF84" s="123"/>
      <c r="GG84" s="123"/>
      <c r="GH84" s="123"/>
      <c r="GI84" s="123"/>
      <c r="GJ84" s="123"/>
      <c r="GK84" s="123"/>
      <c r="GL84" s="123"/>
      <c r="GM84" s="123"/>
      <c r="GN84" s="123"/>
      <c r="GO84" s="123"/>
      <c r="GP84" s="123"/>
      <c r="GQ84" s="123"/>
      <c r="GR84" s="123"/>
      <c r="GS84" s="123"/>
      <c r="GT84" s="123"/>
      <c r="GU84" s="123"/>
      <c r="GV84" s="123"/>
      <c r="GW84" s="123"/>
      <c r="GX84" s="123"/>
      <c r="GY84" s="123"/>
      <c r="GZ84" s="123"/>
      <c r="HA84" s="123"/>
      <c r="HB84" s="123"/>
      <c r="HC84" s="123"/>
      <c r="HD84" s="123"/>
      <c r="HE84" s="123"/>
      <c r="HF84" s="123"/>
      <c r="HG84" s="123"/>
      <c r="HH84" s="123"/>
      <c r="HI84" s="123"/>
      <c r="HJ84" s="123"/>
      <c r="HK84" s="123"/>
      <c r="HL84" s="123"/>
      <c r="HM84" s="123"/>
      <c r="HN84" s="123"/>
      <c r="HO84" s="123"/>
      <c r="HP84" s="123"/>
      <c r="HQ84" s="123"/>
      <c r="HR84" s="123"/>
      <c r="HS84" s="123"/>
      <c r="HT84" s="123"/>
      <c r="HU84" s="123"/>
      <c r="HV84" s="123"/>
      <c r="HW84" s="123"/>
      <c r="HX84" s="123"/>
      <c r="HY84" s="123"/>
      <c r="HZ84" s="123"/>
      <c r="IA84" s="123"/>
      <c r="IB84" s="123"/>
      <c r="IC84" s="123"/>
      <c r="ID84" s="123"/>
      <c r="IE84" s="123"/>
      <c r="IF84" s="123"/>
      <c r="IG84" s="123"/>
      <c r="IH84" s="123"/>
      <c r="II84" s="123"/>
      <c r="IJ84" s="123"/>
      <c r="IK84" s="123"/>
      <c r="IL84" s="123"/>
      <c r="IM84" s="123"/>
      <c r="IN84" s="123"/>
      <c r="IO84" s="123"/>
      <c r="IP84" s="123"/>
      <c r="IQ84" s="123"/>
      <c r="IR84" s="123"/>
      <c r="IS84" s="123"/>
      <c r="IT84" s="123"/>
      <c r="IU84" s="123"/>
      <c r="IV84" s="123"/>
      <c r="IW84" s="123"/>
      <c r="IX84" s="123"/>
      <c r="IY84" s="123"/>
      <c r="IZ84" s="123"/>
      <c r="JA84" s="123"/>
      <c r="JB84" s="123"/>
      <c r="JC84" s="123"/>
      <c r="JD84" s="123"/>
      <c r="JE84" s="123"/>
      <c r="JF84" s="123"/>
      <c r="JG84" s="123"/>
      <c r="JH84" s="123"/>
      <c r="JI84" s="123"/>
      <c r="JJ84" s="123"/>
      <c r="JK84" s="123"/>
      <c r="JL84" s="123"/>
      <c r="JM84" s="123"/>
      <c r="JN84" s="123"/>
      <c r="JO84" s="123"/>
      <c r="JP84" s="123"/>
      <c r="JQ84" s="123"/>
      <c r="JR84" s="123"/>
      <c r="JS84" s="123"/>
      <c r="JT84" s="123"/>
      <c r="JU84" s="123"/>
      <c r="JV84" s="123"/>
      <c r="JW84" s="123"/>
      <c r="JX84" s="123"/>
      <c r="JY84" s="123"/>
      <c r="JZ84" s="123"/>
      <c r="KA84" s="123"/>
      <c r="KB84" s="123"/>
      <c r="KC84" s="123"/>
      <c r="KD84" s="123"/>
      <c r="KE84" s="123"/>
      <c r="KF84" s="123"/>
      <c r="KG84" s="123"/>
      <c r="KH84" s="123"/>
      <c r="KI84" s="123"/>
      <c r="KJ84" s="123"/>
      <c r="KK84" s="123"/>
      <c r="KL84" s="123"/>
      <c r="KM84" s="123"/>
      <c r="KN84" s="123"/>
      <c r="KO84" s="123"/>
      <c r="KP84" s="123"/>
      <c r="KQ84" s="123"/>
      <c r="KR84" s="123"/>
      <c r="KS84" s="123"/>
      <c r="KT84" s="123"/>
      <c r="KU84" s="123"/>
      <c r="KV84" s="123"/>
      <c r="KW84" s="123"/>
      <c r="KX84" s="123"/>
      <c r="KY84" s="123"/>
      <c r="KZ84" s="123"/>
      <c r="LA84" s="123"/>
      <c r="LB84" s="123"/>
      <c r="LC84" s="123"/>
      <c r="LD84" s="123"/>
      <c r="LE84" s="123"/>
      <c r="LF84" s="123"/>
      <c r="LG84" s="123"/>
      <c r="LH84" s="123"/>
      <c r="LI84" s="123"/>
      <c r="LJ84" s="123"/>
      <c r="LK84" s="123"/>
      <c r="LL84" s="123"/>
      <c r="LM84" s="123"/>
      <c r="LN84" s="123"/>
      <c r="LO84" s="123"/>
      <c r="LP84" s="123"/>
      <c r="LQ84" s="123"/>
      <c r="LR84" s="123"/>
      <c r="LS84" s="123"/>
      <c r="LT84" s="123"/>
      <c r="LU84" s="123"/>
      <c r="LV84" s="123"/>
      <c r="LW84" s="123"/>
      <c r="LX84" s="123"/>
      <c r="LY84" s="123"/>
      <c r="LZ84" s="123"/>
      <c r="MA84" s="123"/>
      <c r="MB84" s="123"/>
      <c r="MC84" s="123"/>
      <c r="MD84" s="123"/>
      <c r="ME84" s="123"/>
      <c r="MF84" s="123"/>
      <c r="MG84" s="123"/>
      <c r="MH84" s="123"/>
      <c r="MI84" s="123"/>
      <c r="MJ84" s="123"/>
      <c r="MK84" s="123"/>
      <c r="ML84" s="123"/>
      <c r="MM84" s="123"/>
      <c r="MN84" s="123"/>
      <c r="MO84" s="123"/>
      <c r="MP84" s="123"/>
      <c r="MQ84" s="123"/>
      <c r="MR84" s="123"/>
      <c r="MS84" s="123"/>
      <c r="MT84" s="123"/>
      <c r="MU84" s="123"/>
      <c r="MV84" s="123"/>
      <c r="MW84" s="123"/>
      <c r="MX84" s="123"/>
      <c r="MY84" s="123"/>
      <c r="MZ84" s="123"/>
      <c r="NA84" s="123"/>
      <c r="NB84" s="123"/>
      <c r="NC84" s="123"/>
      <c r="ND84" s="123"/>
      <c r="NE84" s="123"/>
      <c r="NF84" s="123"/>
      <c r="NG84" s="123"/>
      <c r="NH84" s="123"/>
      <c r="NI84" s="123"/>
      <c r="NJ84" s="123"/>
      <c r="NK84" s="123"/>
      <c r="NL84" s="123"/>
      <c r="NM84" s="123"/>
      <c r="NN84" s="123"/>
      <c r="NO84" s="123"/>
      <c r="NP84" s="123"/>
      <c r="NQ84" s="123"/>
      <c r="NR84" s="123"/>
      <c r="NS84" s="123"/>
      <c r="NT84" s="123"/>
      <c r="NU84" s="123"/>
      <c r="NV84" s="123"/>
      <c r="NW84" s="123"/>
      <c r="NX84" s="123"/>
      <c r="NY84" s="123"/>
    </row>
    <row r="85" spans="1:389" s="122" customFormat="1" ht="12">
      <c r="A85" s="136"/>
      <c r="B85" s="137"/>
      <c r="C85" s="110">
        <v>2</v>
      </c>
      <c r="D85" s="111" t="str">
        <f t="shared" si="377"/>
        <v>3.18</v>
      </c>
      <c r="E85" s="113" t="s">
        <v>374</v>
      </c>
      <c r="F85" s="113"/>
      <c r="G85" s="113"/>
      <c r="H85" s="141"/>
      <c r="I85" s="114"/>
      <c r="J85" s="114"/>
      <c r="K85" s="115">
        <v>43460</v>
      </c>
      <c r="L85" s="115">
        <v>43463</v>
      </c>
      <c r="M85" s="116"/>
      <c r="N85" s="124"/>
      <c r="O85" s="125">
        <v>1</v>
      </c>
      <c r="P85" s="129" t="s">
        <v>37</v>
      </c>
      <c r="Q85" s="118">
        <f>IF(K85&lt;&gt;"",K85,IF(OR(H85&lt;&gt;"",I85&lt;&gt;"",J85&lt;&gt;""),WORKDAY.INTL(MAX(IFERROR(INDEX(R:R,MATCH(H85,D:D,0)),0),IFERROR(INDEX(R:R,MATCH(I85,D:D,0)),0),IFERROR(INDEX(R:R,MATCH(J85,D:D,0)),0)),1,weekend,holidays),IF(L85&lt;&gt;"",IF(M85&lt;&gt;"",WORKDAY.INTL(L85,-(MAX(M85,1)-1),weekend,holidays),L85-(MAX(N85,1)-1))," - ")))</f>
        <v>43460</v>
      </c>
      <c r="R85" s="118">
        <f t="shared" si="382"/>
        <v>43463</v>
      </c>
      <c r="S85" s="146">
        <f t="shared" ca="1" si="378"/>
        <v>2</v>
      </c>
      <c r="T85" s="146">
        <f t="shared" ref="T85:T90" si="384">IF(N85&lt;&gt;"",N85,IF(OR(NOT(ISNUMBER(Q85)),NOT(ISNUMBER(R85)))," - ",R85-Q85+1))</f>
        <v>4</v>
      </c>
      <c r="U85" s="147">
        <f t="shared" ca="1" si="379"/>
        <v>2</v>
      </c>
      <c r="V85" s="146">
        <f t="shared" ref="V85:V90" ca="1" si="385">IF(OR(Q85=" - ",R85=" - ")," - ",T85-U85)</f>
        <v>2</v>
      </c>
      <c r="W85" s="121"/>
      <c r="X85" s="121"/>
      <c r="Z85" s="123"/>
      <c r="AA85" s="123"/>
      <c r="AB85" s="123"/>
      <c r="AC85" s="123"/>
      <c r="AD85" s="123"/>
      <c r="AE85" s="123"/>
      <c r="AF85" s="123"/>
      <c r="AG85" s="123"/>
      <c r="AH85" s="123"/>
      <c r="AI85" s="123"/>
      <c r="AJ85" s="123"/>
      <c r="AK85" s="123"/>
      <c r="AL85" s="123"/>
      <c r="AM85" s="123"/>
      <c r="AN85" s="123"/>
      <c r="AO85" s="123"/>
      <c r="AP85" s="123"/>
      <c r="AQ85" s="123"/>
      <c r="AR85" s="123"/>
      <c r="AS85" s="123"/>
      <c r="AT85" s="123"/>
      <c r="AU85" s="123"/>
      <c r="AV85" s="123"/>
      <c r="AW85" s="123"/>
      <c r="AX85" s="123"/>
      <c r="AY85" s="123"/>
      <c r="AZ85" s="123"/>
      <c r="BA85" s="123"/>
      <c r="BB85" s="123"/>
      <c r="BC85" s="123"/>
      <c r="BD85" s="123"/>
      <c r="BE85" s="123"/>
      <c r="BF85" s="123"/>
      <c r="BG85" s="123"/>
      <c r="BH85" s="123"/>
      <c r="BI85" s="123"/>
      <c r="BJ85" s="123"/>
      <c r="BK85" s="123"/>
      <c r="BL85" s="123"/>
      <c r="BM85" s="123"/>
      <c r="BN85" s="123"/>
      <c r="BO85" s="123"/>
      <c r="BP85" s="123"/>
      <c r="BQ85" s="123"/>
      <c r="BR85" s="123"/>
      <c r="BS85" s="123"/>
      <c r="BT85" s="123"/>
      <c r="BU85" s="123"/>
      <c r="BV85" s="123"/>
      <c r="BW85" s="123"/>
      <c r="BX85" s="123"/>
      <c r="BY85" s="123"/>
      <c r="BZ85" s="123"/>
      <c r="CA85" s="123"/>
      <c r="CB85" s="123"/>
      <c r="CC85" s="123"/>
      <c r="CD85" s="123"/>
      <c r="CE85" s="123"/>
      <c r="CF85" s="123"/>
      <c r="CG85" s="123"/>
      <c r="CH85" s="123"/>
      <c r="CI85" s="123"/>
      <c r="CJ85" s="123"/>
      <c r="CK85" s="123"/>
      <c r="CL85" s="123"/>
      <c r="CM85" s="123"/>
      <c r="CN85" s="123"/>
      <c r="CO85" s="123"/>
      <c r="CP85" s="123"/>
      <c r="CQ85" s="123"/>
      <c r="CR85" s="123"/>
      <c r="CS85" s="123"/>
      <c r="CT85" s="123"/>
      <c r="CU85" s="123"/>
      <c r="CV85" s="123"/>
      <c r="CW85" s="123"/>
      <c r="CX85" s="123"/>
      <c r="CY85" s="123"/>
      <c r="CZ85" s="123"/>
      <c r="DA85" s="123"/>
      <c r="DB85" s="123"/>
      <c r="DC85" s="123"/>
      <c r="DD85" s="123"/>
      <c r="DE85" s="123"/>
      <c r="DF85" s="123"/>
      <c r="DG85" s="123"/>
      <c r="DH85" s="123"/>
      <c r="DI85" s="123"/>
      <c r="DJ85" s="123"/>
      <c r="DK85" s="123"/>
      <c r="DL85" s="123"/>
      <c r="DM85" s="123"/>
      <c r="DN85" s="123"/>
      <c r="DO85" s="123"/>
      <c r="DP85" s="123"/>
      <c r="DQ85" s="123"/>
      <c r="DR85" s="123"/>
      <c r="DS85" s="123"/>
      <c r="DT85" s="123"/>
      <c r="DU85" s="123"/>
      <c r="DV85" s="123"/>
      <c r="DW85" s="123"/>
      <c r="DX85" s="123"/>
      <c r="DY85" s="123"/>
      <c r="DZ85" s="123"/>
      <c r="EA85" s="123"/>
      <c r="EB85" s="123"/>
      <c r="EC85" s="123"/>
      <c r="ED85" s="123"/>
      <c r="EE85" s="123"/>
      <c r="EF85" s="123"/>
      <c r="EG85" s="123"/>
      <c r="EH85" s="123"/>
      <c r="EI85" s="123"/>
      <c r="EJ85" s="123"/>
      <c r="EK85" s="123"/>
      <c r="EL85" s="123"/>
      <c r="EM85" s="123"/>
      <c r="EN85" s="123"/>
      <c r="EO85" s="123"/>
      <c r="EP85" s="123"/>
      <c r="EQ85" s="123"/>
      <c r="ER85" s="123"/>
      <c r="ES85" s="123"/>
      <c r="ET85" s="123"/>
      <c r="EU85" s="123"/>
      <c r="EV85" s="123"/>
      <c r="EW85" s="123"/>
      <c r="EX85" s="123"/>
      <c r="EY85" s="123"/>
      <c r="EZ85" s="123"/>
      <c r="FA85" s="123"/>
      <c r="FB85" s="123"/>
      <c r="FC85" s="123"/>
      <c r="FD85" s="123"/>
      <c r="FE85" s="123"/>
      <c r="FF85" s="123"/>
      <c r="FG85" s="123"/>
      <c r="FH85" s="123"/>
      <c r="FI85" s="123"/>
      <c r="FJ85" s="123"/>
      <c r="FK85" s="123"/>
      <c r="FL85" s="123"/>
      <c r="FM85" s="123"/>
      <c r="FN85" s="123"/>
      <c r="FO85" s="123"/>
      <c r="FP85" s="123"/>
      <c r="FQ85" s="123"/>
      <c r="FR85" s="123"/>
      <c r="FS85" s="123"/>
      <c r="FT85" s="123"/>
      <c r="FU85" s="123"/>
      <c r="FV85" s="123"/>
      <c r="FW85" s="123"/>
      <c r="FX85" s="123"/>
      <c r="FY85" s="123"/>
      <c r="FZ85" s="123"/>
      <c r="GA85" s="123"/>
      <c r="GB85" s="123"/>
      <c r="GC85" s="123"/>
      <c r="GD85" s="123"/>
      <c r="GE85" s="123"/>
      <c r="GF85" s="123"/>
      <c r="GG85" s="123"/>
      <c r="GH85" s="123"/>
      <c r="GI85" s="123"/>
      <c r="GJ85" s="123"/>
      <c r="GK85" s="123"/>
      <c r="GL85" s="123"/>
      <c r="GM85" s="123"/>
      <c r="GN85" s="123"/>
      <c r="GO85" s="123"/>
      <c r="GP85" s="123"/>
      <c r="GQ85" s="123"/>
      <c r="GR85" s="123"/>
      <c r="GS85" s="123"/>
      <c r="GT85" s="123"/>
      <c r="GU85" s="123"/>
      <c r="GV85" s="123"/>
      <c r="GW85" s="123"/>
      <c r="GX85" s="123"/>
      <c r="GY85" s="123"/>
      <c r="GZ85" s="123"/>
      <c r="HA85" s="123"/>
      <c r="HB85" s="123"/>
      <c r="HC85" s="123"/>
      <c r="HD85" s="123"/>
      <c r="HE85" s="123"/>
      <c r="HF85" s="123"/>
      <c r="HG85" s="123"/>
      <c r="HH85" s="123"/>
      <c r="HI85" s="123"/>
      <c r="HJ85" s="123"/>
      <c r="HK85" s="123"/>
      <c r="HL85" s="123"/>
      <c r="HM85" s="123"/>
      <c r="HN85" s="123"/>
      <c r="HO85" s="123"/>
      <c r="HP85" s="123"/>
      <c r="HQ85" s="123"/>
      <c r="HR85" s="123"/>
      <c r="HS85" s="123"/>
      <c r="HT85" s="123"/>
      <c r="HU85" s="123"/>
      <c r="HV85" s="123"/>
      <c r="HW85" s="123"/>
      <c r="HX85" s="123"/>
      <c r="HY85" s="123"/>
      <c r="HZ85" s="123"/>
      <c r="IA85" s="123"/>
      <c r="IB85" s="123"/>
      <c r="IC85" s="123"/>
      <c r="ID85" s="123"/>
      <c r="IE85" s="123"/>
      <c r="IF85" s="123"/>
      <c r="IG85" s="123"/>
      <c r="IH85" s="123"/>
      <c r="II85" s="123"/>
      <c r="IJ85" s="123"/>
      <c r="IK85" s="123"/>
      <c r="IL85" s="123"/>
      <c r="IM85" s="123"/>
      <c r="IN85" s="123"/>
      <c r="IO85" s="123"/>
      <c r="IP85" s="123"/>
      <c r="IQ85" s="123"/>
      <c r="IR85" s="123"/>
      <c r="IS85" s="123"/>
      <c r="IT85" s="123"/>
      <c r="IU85" s="123"/>
      <c r="IV85" s="123"/>
      <c r="IW85" s="123"/>
      <c r="IX85" s="123"/>
      <c r="IY85" s="123"/>
      <c r="IZ85" s="123"/>
      <c r="JA85" s="123"/>
      <c r="JB85" s="123"/>
      <c r="JC85" s="123"/>
      <c r="JD85" s="123"/>
      <c r="JE85" s="123"/>
      <c r="JF85" s="123"/>
      <c r="JG85" s="123"/>
      <c r="JH85" s="123"/>
      <c r="JI85" s="123"/>
      <c r="JJ85" s="123"/>
      <c r="JK85" s="123"/>
      <c r="JL85" s="123"/>
      <c r="JM85" s="123"/>
      <c r="JN85" s="123"/>
      <c r="JO85" s="123"/>
      <c r="JP85" s="123"/>
      <c r="JQ85" s="123"/>
      <c r="JR85" s="123"/>
      <c r="JS85" s="123"/>
      <c r="JT85" s="123"/>
      <c r="JU85" s="123"/>
      <c r="JV85" s="123"/>
      <c r="JW85" s="123"/>
      <c r="JX85" s="123"/>
      <c r="JY85" s="123"/>
      <c r="JZ85" s="123"/>
      <c r="KA85" s="123"/>
      <c r="KB85" s="123"/>
      <c r="KC85" s="123"/>
      <c r="KD85" s="123"/>
      <c r="KE85" s="123"/>
      <c r="KF85" s="123"/>
      <c r="KG85" s="123"/>
      <c r="KH85" s="123"/>
      <c r="KI85" s="123"/>
      <c r="KJ85" s="123"/>
      <c r="KK85" s="123"/>
      <c r="KL85" s="123"/>
      <c r="KM85" s="123"/>
      <c r="KN85" s="123"/>
      <c r="KO85" s="123"/>
      <c r="KP85" s="123"/>
      <c r="KQ85" s="123"/>
      <c r="KR85" s="123"/>
      <c r="KS85" s="123"/>
      <c r="KT85" s="123"/>
      <c r="KU85" s="123"/>
      <c r="KV85" s="123"/>
      <c r="KW85" s="123"/>
      <c r="KX85" s="123"/>
      <c r="KY85" s="123"/>
      <c r="KZ85" s="123"/>
      <c r="LA85" s="123"/>
      <c r="LB85" s="123"/>
      <c r="LC85" s="123"/>
      <c r="LD85" s="123"/>
      <c r="LE85" s="123"/>
      <c r="LF85" s="123"/>
      <c r="LG85" s="123"/>
      <c r="LH85" s="123"/>
      <c r="LI85" s="123"/>
      <c r="LJ85" s="123"/>
      <c r="LK85" s="123"/>
      <c r="LL85" s="123"/>
      <c r="LM85" s="123"/>
      <c r="LN85" s="123"/>
      <c r="LO85" s="123"/>
      <c r="LP85" s="123"/>
      <c r="LQ85" s="123"/>
      <c r="LR85" s="123"/>
      <c r="LS85" s="123"/>
      <c r="LT85" s="123"/>
      <c r="LU85" s="123"/>
      <c r="LV85" s="123"/>
      <c r="LW85" s="123"/>
      <c r="LX85" s="123"/>
      <c r="LY85" s="123"/>
      <c r="LZ85" s="123"/>
      <c r="MA85" s="123"/>
      <c r="MB85" s="123"/>
      <c r="MC85" s="123"/>
      <c r="MD85" s="123"/>
      <c r="ME85" s="123"/>
      <c r="MF85" s="123"/>
      <c r="MG85" s="123"/>
      <c r="MH85" s="123"/>
      <c r="MI85" s="123"/>
      <c r="MJ85" s="123"/>
      <c r="MK85" s="123"/>
      <c r="ML85" s="123"/>
      <c r="MM85" s="123"/>
      <c r="MN85" s="123"/>
      <c r="MO85" s="123"/>
      <c r="MP85" s="123"/>
      <c r="MQ85" s="123"/>
      <c r="MR85" s="123"/>
      <c r="MS85" s="123"/>
      <c r="MT85" s="123"/>
      <c r="MU85" s="123"/>
      <c r="MV85" s="123"/>
      <c r="MW85" s="123"/>
      <c r="MX85" s="123"/>
      <c r="MY85" s="123"/>
      <c r="MZ85" s="123"/>
      <c r="NA85" s="123"/>
      <c r="NB85" s="123"/>
      <c r="NC85" s="123"/>
      <c r="ND85" s="123"/>
      <c r="NE85" s="123"/>
      <c r="NF85" s="123"/>
      <c r="NG85" s="123"/>
      <c r="NH85" s="123"/>
      <c r="NI85" s="123"/>
      <c r="NJ85" s="123"/>
      <c r="NK85" s="123"/>
      <c r="NL85" s="123"/>
      <c r="NM85" s="123"/>
      <c r="NN85" s="123"/>
      <c r="NO85" s="123"/>
      <c r="NP85" s="123"/>
      <c r="NQ85" s="123"/>
      <c r="NR85" s="123"/>
      <c r="NS85" s="123"/>
      <c r="NT85" s="123"/>
      <c r="NU85" s="123"/>
      <c r="NV85" s="123"/>
      <c r="NW85" s="123"/>
      <c r="NX85" s="123"/>
      <c r="NY85" s="123"/>
    </row>
    <row r="86" spans="1:389" s="122" customFormat="1" ht="12">
      <c r="A86" s="136"/>
      <c r="B86" s="137"/>
      <c r="C86" s="110">
        <v>2</v>
      </c>
      <c r="D86" s="111" t="str">
        <f t="shared" si="377"/>
        <v>3.19</v>
      </c>
      <c r="E86" s="113" t="s">
        <v>372</v>
      </c>
      <c r="F86" s="113"/>
      <c r="G86" s="113"/>
      <c r="H86" s="114" t="str">
        <f>D85</f>
        <v>3.18</v>
      </c>
      <c r="I86" s="141"/>
      <c r="J86" s="114"/>
      <c r="K86" s="115">
        <v>43470</v>
      </c>
      <c r="L86" s="115">
        <v>43474</v>
      </c>
      <c r="M86" s="124">
        <v>2</v>
      </c>
      <c r="N86" s="124"/>
      <c r="O86" s="125">
        <v>1</v>
      </c>
      <c r="P86" s="129" t="s">
        <v>37</v>
      </c>
      <c r="Q86" s="118">
        <f>IF(K86&lt;&gt;"",K86,IF(OR(H86&lt;&gt;"",I86&lt;&gt;"",J86&lt;&gt;""),WORKDAY.INTL(MAX(IFERROR(INDEX(R:R,MATCH(H86,D:D,0)),0),IFERROR(INDEX(R:R,MATCH(I86,D:D,0)),0),IFERROR(INDEX(R:R,MATCH(J86,D:D,0)),0)),1,weekend,holidays),IF(L86&lt;&gt;"",IF(M86&lt;&gt;"",WORKDAY.INTL(L86,-(MAX(M86,1)-1),weekend,holidays),L86-(MAX(N86,1)-1))," - ")))</f>
        <v>43470</v>
      </c>
      <c r="R86" s="118">
        <f t="shared" si="382"/>
        <v>43474</v>
      </c>
      <c r="S86" s="146">
        <f t="shared" si="378"/>
        <v>2</v>
      </c>
      <c r="T86" s="146">
        <f t="shared" si="384"/>
        <v>5</v>
      </c>
      <c r="U86" s="147">
        <f t="shared" ca="1" si="379"/>
        <v>3</v>
      </c>
      <c r="V86" s="146">
        <f t="shared" ca="1" si="385"/>
        <v>2</v>
      </c>
      <c r="W86" s="121"/>
      <c r="X86" s="121"/>
      <c r="Z86" s="123"/>
      <c r="AA86" s="123"/>
      <c r="AB86" s="123"/>
      <c r="AC86" s="123"/>
      <c r="AD86" s="123"/>
      <c r="AE86" s="123"/>
      <c r="AF86" s="123"/>
      <c r="AG86" s="123"/>
      <c r="AH86" s="123"/>
      <c r="AI86" s="123"/>
      <c r="AJ86" s="123"/>
      <c r="AK86" s="123"/>
      <c r="AL86" s="123"/>
      <c r="AM86" s="123"/>
      <c r="AN86" s="123"/>
      <c r="AO86" s="123"/>
      <c r="AP86" s="123"/>
      <c r="AQ86" s="123"/>
      <c r="AR86" s="123"/>
      <c r="AS86" s="123"/>
      <c r="AT86" s="123"/>
      <c r="AU86" s="123"/>
      <c r="AV86" s="123"/>
      <c r="AW86" s="123"/>
      <c r="AX86" s="123"/>
      <c r="AY86" s="123"/>
      <c r="AZ86" s="123"/>
      <c r="BA86" s="123"/>
      <c r="BB86" s="123"/>
      <c r="BC86" s="123"/>
      <c r="BD86" s="123"/>
      <c r="BE86" s="123"/>
      <c r="BF86" s="123"/>
      <c r="BG86" s="123"/>
      <c r="BH86" s="123"/>
      <c r="BI86" s="123"/>
      <c r="BJ86" s="123"/>
      <c r="BK86" s="123"/>
      <c r="BL86" s="123"/>
      <c r="BM86" s="123"/>
      <c r="BN86" s="123"/>
      <c r="BO86" s="123"/>
      <c r="BP86" s="123"/>
      <c r="BQ86" s="123"/>
      <c r="BR86" s="123"/>
      <c r="BS86" s="123"/>
      <c r="BT86" s="123"/>
      <c r="BU86" s="123"/>
      <c r="BV86" s="123"/>
      <c r="BW86" s="123"/>
      <c r="BX86" s="123"/>
      <c r="BY86" s="123"/>
      <c r="BZ86" s="123"/>
      <c r="CA86" s="123"/>
      <c r="CB86" s="123"/>
      <c r="CC86" s="123"/>
      <c r="CD86" s="123"/>
      <c r="CE86" s="123"/>
      <c r="CF86" s="123"/>
      <c r="CG86" s="123"/>
      <c r="CH86" s="123"/>
      <c r="CI86" s="123"/>
      <c r="CJ86" s="123"/>
      <c r="CK86" s="123"/>
      <c r="CL86" s="123"/>
      <c r="CM86" s="123"/>
      <c r="CN86" s="123"/>
      <c r="CO86" s="123"/>
      <c r="CP86" s="123"/>
      <c r="CQ86" s="123"/>
      <c r="CR86" s="123"/>
      <c r="CS86" s="123"/>
      <c r="CT86" s="123"/>
      <c r="CU86" s="123"/>
      <c r="CV86" s="123"/>
      <c r="CW86" s="123"/>
      <c r="CX86" s="123"/>
      <c r="CY86" s="123"/>
      <c r="CZ86" s="123"/>
      <c r="DA86" s="123"/>
      <c r="DB86" s="123"/>
      <c r="DC86" s="123"/>
      <c r="DD86" s="123"/>
      <c r="DE86" s="123"/>
      <c r="DF86" s="123"/>
      <c r="DG86" s="123"/>
      <c r="DH86" s="123"/>
      <c r="DI86" s="123"/>
      <c r="DJ86" s="123"/>
      <c r="DK86" s="123"/>
      <c r="DL86" s="123"/>
      <c r="DM86" s="123"/>
      <c r="DN86" s="123"/>
      <c r="DO86" s="123"/>
      <c r="DP86" s="123"/>
      <c r="DQ86" s="123"/>
      <c r="DR86" s="123"/>
      <c r="DS86" s="123"/>
      <c r="DT86" s="123"/>
      <c r="DU86" s="123"/>
      <c r="DV86" s="123"/>
      <c r="DW86" s="123"/>
      <c r="DX86" s="123"/>
      <c r="DY86" s="123"/>
      <c r="DZ86" s="123"/>
      <c r="EA86" s="123"/>
      <c r="EB86" s="123"/>
      <c r="EC86" s="123"/>
      <c r="ED86" s="123"/>
      <c r="EE86" s="123"/>
      <c r="EF86" s="123"/>
      <c r="EG86" s="123"/>
      <c r="EH86" s="123"/>
      <c r="EI86" s="123"/>
      <c r="EJ86" s="123"/>
      <c r="EK86" s="123"/>
      <c r="EL86" s="123"/>
      <c r="EM86" s="123"/>
      <c r="EN86" s="123"/>
      <c r="EO86" s="123"/>
      <c r="EP86" s="123"/>
      <c r="EQ86" s="123"/>
      <c r="ER86" s="123"/>
      <c r="ES86" s="123"/>
      <c r="ET86" s="123"/>
      <c r="EU86" s="123"/>
      <c r="EV86" s="123"/>
      <c r="EW86" s="123"/>
      <c r="EX86" s="123"/>
      <c r="EY86" s="123"/>
      <c r="EZ86" s="123"/>
      <c r="FA86" s="123"/>
      <c r="FB86" s="123"/>
      <c r="FC86" s="123"/>
      <c r="FD86" s="123"/>
      <c r="FE86" s="123"/>
      <c r="FF86" s="123"/>
      <c r="FG86" s="123"/>
      <c r="FH86" s="123"/>
      <c r="FI86" s="123"/>
      <c r="FJ86" s="123"/>
      <c r="FK86" s="123"/>
      <c r="FL86" s="123"/>
      <c r="FM86" s="123"/>
      <c r="FN86" s="123"/>
      <c r="FO86" s="123"/>
      <c r="FP86" s="123"/>
      <c r="FQ86" s="123"/>
      <c r="FR86" s="123"/>
      <c r="FS86" s="123"/>
      <c r="FT86" s="123"/>
      <c r="FU86" s="123"/>
      <c r="FV86" s="123"/>
      <c r="FW86" s="123"/>
      <c r="FX86" s="123"/>
      <c r="FY86" s="123"/>
      <c r="FZ86" s="123"/>
      <c r="GA86" s="123"/>
      <c r="GB86" s="123"/>
      <c r="GC86" s="123"/>
      <c r="GD86" s="123"/>
      <c r="GE86" s="123"/>
      <c r="GF86" s="123"/>
      <c r="GG86" s="123"/>
      <c r="GH86" s="123"/>
      <c r="GI86" s="123"/>
      <c r="GJ86" s="123"/>
      <c r="GK86" s="123"/>
      <c r="GL86" s="123"/>
      <c r="GM86" s="123"/>
      <c r="GN86" s="123"/>
      <c r="GO86" s="123"/>
      <c r="GP86" s="123"/>
      <c r="GQ86" s="123"/>
      <c r="GR86" s="123"/>
      <c r="GS86" s="123"/>
      <c r="GT86" s="123"/>
      <c r="GU86" s="123"/>
      <c r="GV86" s="123"/>
      <c r="GW86" s="123"/>
      <c r="GX86" s="123"/>
      <c r="GY86" s="123"/>
      <c r="GZ86" s="123"/>
      <c r="HA86" s="123"/>
      <c r="HB86" s="123"/>
      <c r="HC86" s="123"/>
      <c r="HD86" s="123"/>
      <c r="HE86" s="123"/>
      <c r="HF86" s="123"/>
      <c r="HG86" s="123"/>
      <c r="HH86" s="123"/>
      <c r="HI86" s="123"/>
      <c r="HJ86" s="123"/>
      <c r="HK86" s="123"/>
      <c r="HL86" s="123"/>
      <c r="HM86" s="123"/>
      <c r="HN86" s="123"/>
      <c r="HO86" s="123"/>
      <c r="HP86" s="123"/>
      <c r="HQ86" s="123"/>
      <c r="HR86" s="123"/>
      <c r="HS86" s="123"/>
      <c r="HT86" s="123"/>
      <c r="HU86" s="123"/>
      <c r="HV86" s="123"/>
      <c r="HW86" s="123"/>
      <c r="HX86" s="123"/>
      <c r="HY86" s="123"/>
      <c r="HZ86" s="123"/>
      <c r="IA86" s="123"/>
      <c r="IB86" s="123"/>
      <c r="IC86" s="123"/>
      <c r="ID86" s="123"/>
      <c r="IE86" s="123"/>
      <c r="IF86" s="123"/>
      <c r="IG86" s="123"/>
      <c r="IH86" s="123"/>
      <c r="II86" s="123"/>
      <c r="IJ86" s="123"/>
      <c r="IK86" s="123"/>
      <c r="IL86" s="123"/>
      <c r="IM86" s="123"/>
      <c r="IN86" s="123"/>
      <c r="IO86" s="123"/>
      <c r="IP86" s="123"/>
      <c r="IQ86" s="123"/>
      <c r="IR86" s="123"/>
      <c r="IS86" s="123"/>
      <c r="IT86" s="123"/>
      <c r="IU86" s="123"/>
      <c r="IV86" s="123"/>
      <c r="IW86" s="123"/>
      <c r="IX86" s="123"/>
      <c r="IY86" s="123"/>
      <c r="IZ86" s="123"/>
      <c r="JA86" s="123"/>
      <c r="JB86" s="123"/>
      <c r="JC86" s="123"/>
      <c r="JD86" s="123"/>
      <c r="JE86" s="123"/>
      <c r="JF86" s="123"/>
      <c r="JG86" s="123"/>
      <c r="JH86" s="123"/>
      <c r="JI86" s="123"/>
      <c r="JJ86" s="123"/>
      <c r="JK86" s="123"/>
      <c r="JL86" s="123"/>
      <c r="JM86" s="123"/>
      <c r="JN86" s="123"/>
      <c r="JO86" s="123"/>
      <c r="JP86" s="123"/>
      <c r="JQ86" s="123"/>
      <c r="JR86" s="123"/>
      <c r="JS86" s="123"/>
      <c r="JT86" s="123"/>
      <c r="JU86" s="123"/>
      <c r="JV86" s="123"/>
      <c r="JW86" s="123"/>
      <c r="JX86" s="123"/>
      <c r="JY86" s="123"/>
      <c r="JZ86" s="123"/>
      <c r="KA86" s="123"/>
      <c r="KB86" s="123"/>
      <c r="KC86" s="123"/>
      <c r="KD86" s="123"/>
      <c r="KE86" s="123"/>
      <c r="KF86" s="123"/>
      <c r="KG86" s="123"/>
      <c r="KH86" s="123"/>
      <c r="KI86" s="123"/>
      <c r="KJ86" s="123"/>
      <c r="KK86" s="123"/>
      <c r="KL86" s="123"/>
      <c r="KM86" s="123"/>
      <c r="KN86" s="123"/>
      <c r="KO86" s="123"/>
      <c r="KP86" s="123"/>
      <c r="KQ86" s="123"/>
      <c r="KR86" s="123"/>
      <c r="KS86" s="123"/>
      <c r="KT86" s="123"/>
      <c r="KU86" s="123"/>
      <c r="KV86" s="123"/>
      <c r="KW86" s="123"/>
      <c r="KX86" s="123"/>
      <c r="KY86" s="123"/>
      <c r="KZ86" s="123"/>
      <c r="LA86" s="123"/>
      <c r="LB86" s="123"/>
      <c r="LC86" s="123"/>
      <c r="LD86" s="123"/>
      <c r="LE86" s="123"/>
      <c r="LF86" s="123"/>
      <c r="LG86" s="123"/>
      <c r="LH86" s="123"/>
      <c r="LI86" s="123"/>
      <c r="LJ86" s="123"/>
      <c r="LK86" s="123"/>
      <c r="LL86" s="123"/>
      <c r="LM86" s="123"/>
      <c r="LN86" s="123"/>
      <c r="LO86" s="123"/>
      <c r="LP86" s="123"/>
      <c r="LQ86" s="123"/>
      <c r="LR86" s="123"/>
      <c r="LS86" s="123"/>
      <c r="LT86" s="123"/>
      <c r="LU86" s="123"/>
      <c r="LV86" s="123"/>
      <c r="LW86" s="123"/>
      <c r="LX86" s="123"/>
      <c r="LY86" s="123"/>
      <c r="LZ86" s="123"/>
      <c r="MA86" s="123"/>
      <c r="MB86" s="123"/>
      <c r="MC86" s="123"/>
      <c r="MD86" s="123"/>
      <c r="ME86" s="123"/>
      <c r="MF86" s="123"/>
      <c r="MG86" s="123"/>
      <c r="MH86" s="123"/>
      <c r="MI86" s="123"/>
      <c r="MJ86" s="123"/>
      <c r="MK86" s="123"/>
      <c r="ML86" s="123"/>
      <c r="MM86" s="123"/>
      <c r="MN86" s="123"/>
      <c r="MO86" s="123"/>
      <c r="MP86" s="123"/>
      <c r="MQ86" s="123"/>
      <c r="MR86" s="123"/>
      <c r="MS86" s="123"/>
      <c r="MT86" s="123"/>
      <c r="MU86" s="123"/>
      <c r="MV86" s="123"/>
      <c r="MW86" s="123"/>
      <c r="MX86" s="123"/>
      <c r="MY86" s="123"/>
      <c r="MZ86" s="123"/>
      <c r="NA86" s="123"/>
      <c r="NB86" s="123"/>
      <c r="NC86" s="123"/>
      <c r="ND86" s="123"/>
      <c r="NE86" s="123"/>
      <c r="NF86" s="123"/>
      <c r="NG86" s="123"/>
      <c r="NH86" s="123"/>
      <c r="NI86" s="123"/>
      <c r="NJ86" s="123"/>
      <c r="NK86" s="123"/>
      <c r="NL86" s="123"/>
      <c r="NM86" s="123"/>
      <c r="NN86" s="123"/>
      <c r="NO86" s="123"/>
      <c r="NP86" s="123"/>
      <c r="NQ86" s="123"/>
      <c r="NR86" s="123"/>
      <c r="NS86" s="123"/>
      <c r="NT86" s="123"/>
      <c r="NU86" s="123"/>
      <c r="NV86" s="123"/>
      <c r="NW86" s="123"/>
      <c r="NX86" s="123"/>
      <c r="NY86" s="123"/>
    </row>
    <row r="87" spans="1:389" s="122" customFormat="1" ht="12">
      <c r="A87" s="136"/>
      <c r="B87" s="137"/>
      <c r="C87" s="110">
        <v>2</v>
      </c>
      <c r="D87" s="111" t="str">
        <f t="shared" si="377"/>
        <v>3.20</v>
      </c>
      <c r="E87" s="113" t="s">
        <v>373</v>
      </c>
      <c r="F87" s="113"/>
      <c r="G87" s="113"/>
      <c r="H87" s="141" t="str">
        <f>D84</f>
        <v>3.17</v>
      </c>
      <c r="I87" s="114"/>
      <c r="J87" s="114"/>
      <c r="K87" s="115"/>
      <c r="L87" s="115">
        <v>43462</v>
      </c>
      <c r="M87" s="116">
        <v>2</v>
      </c>
      <c r="N87" s="124"/>
      <c r="O87" s="125">
        <v>1</v>
      </c>
      <c r="P87" s="129" t="s">
        <v>34</v>
      </c>
      <c r="Q87" s="118">
        <f ca="1">IF(K87&lt;&gt;"",K87,IF(OR(H87&lt;&gt;"",I87&lt;&gt;"",J87&lt;&gt;""),WORKDAY.INTL(MAX(IFERROR(INDEX(R:R,MATCH(H87,D:D,0)),0),IFERROR(INDEX(R:R,MATCH(I87,D:D,0)),0),IFERROR(INDEX(R:R,MATCH(J87,D:D,0)),0)),1,weekend,holidays),IF(L87&lt;&gt;"",IF(M87&lt;&gt;"",WORKDAY.INTL(L87,-(MAX(M87,1)-1),weekend,holidays),L87-(MAX(N87,1)-1))," - ")))</f>
        <v>43461</v>
      </c>
      <c r="R87" s="118">
        <f t="shared" si="382"/>
        <v>43462</v>
      </c>
      <c r="S87" s="146">
        <f t="shared" si="378"/>
        <v>2</v>
      </c>
      <c r="T87" s="146">
        <f t="shared" ca="1" si="384"/>
        <v>2</v>
      </c>
      <c r="U87" s="147">
        <f t="shared" ca="1" si="379"/>
        <v>2</v>
      </c>
      <c r="V87" s="146">
        <f t="shared" ca="1" si="385"/>
        <v>0</v>
      </c>
      <c r="W87" s="121"/>
      <c r="X87" s="121"/>
      <c r="Z87" s="123"/>
      <c r="AA87" s="123"/>
      <c r="AB87" s="123"/>
      <c r="AC87" s="123"/>
      <c r="AD87" s="123"/>
      <c r="AE87" s="123"/>
      <c r="AF87" s="123"/>
      <c r="AG87" s="123"/>
      <c r="AH87" s="123"/>
      <c r="AI87" s="123"/>
      <c r="AJ87" s="123"/>
      <c r="AK87" s="123"/>
      <c r="AL87" s="123"/>
      <c r="AM87" s="123"/>
      <c r="AN87" s="123"/>
      <c r="AO87" s="123"/>
      <c r="AP87" s="123"/>
      <c r="AQ87" s="123"/>
      <c r="AR87" s="123"/>
      <c r="AS87" s="123"/>
      <c r="AT87" s="123"/>
      <c r="AU87" s="123"/>
      <c r="AV87" s="123"/>
      <c r="AW87" s="123"/>
      <c r="AX87" s="123"/>
      <c r="AY87" s="123"/>
      <c r="AZ87" s="123"/>
      <c r="BA87" s="123"/>
      <c r="BB87" s="123"/>
      <c r="BC87" s="123"/>
      <c r="BD87" s="123"/>
      <c r="BE87" s="123"/>
      <c r="BF87" s="123"/>
      <c r="BG87" s="123"/>
      <c r="BH87" s="123"/>
      <c r="BI87" s="123"/>
      <c r="BJ87" s="123"/>
      <c r="BK87" s="123"/>
      <c r="BL87" s="123"/>
      <c r="BM87" s="123"/>
      <c r="BN87" s="123"/>
      <c r="BO87" s="123"/>
      <c r="BP87" s="123"/>
      <c r="BQ87" s="123"/>
      <c r="BR87" s="123"/>
      <c r="BS87" s="123"/>
      <c r="BT87" s="123"/>
      <c r="BU87" s="123"/>
      <c r="BV87" s="123"/>
      <c r="BW87" s="123"/>
      <c r="BX87" s="123"/>
      <c r="BY87" s="123"/>
      <c r="BZ87" s="123"/>
      <c r="CA87" s="123"/>
      <c r="CB87" s="123"/>
      <c r="CC87" s="123"/>
      <c r="CD87" s="123"/>
      <c r="CE87" s="123"/>
      <c r="CF87" s="123"/>
      <c r="CG87" s="123"/>
      <c r="CH87" s="123"/>
      <c r="CI87" s="123"/>
      <c r="CJ87" s="123"/>
      <c r="CK87" s="123"/>
      <c r="CL87" s="123"/>
      <c r="CM87" s="123"/>
      <c r="CN87" s="123"/>
      <c r="CO87" s="123"/>
      <c r="CP87" s="123"/>
      <c r="CQ87" s="123"/>
      <c r="CR87" s="123"/>
      <c r="CS87" s="123"/>
      <c r="CT87" s="123"/>
      <c r="CU87" s="123"/>
      <c r="CV87" s="123"/>
      <c r="CW87" s="123"/>
      <c r="CX87" s="123"/>
      <c r="CY87" s="123"/>
      <c r="CZ87" s="123"/>
      <c r="DA87" s="123"/>
      <c r="DB87" s="123"/>
      <c r="DC87" s="123"/>
      <c r="DD87" s="123"/>
      <c r="DE87" s="123"/>
      <c r="DF87" s="123"/>
      <c r="DG87" s="123"/>
      <c r="DH87" s="123"/>
      <c r="DI87" s="123"/>
      <c r="DJ87" s="123"/>
      <c r="DK87" s="123"/>
      <c r="DL87" s="123"/>
      <c r="DM87" s="123"/>
      <c r="DN87" s="123"/>
      <c r="DO87" s="123"/>
      <c r="DP87" s="123"/>
      <c r="DQ87" s="123"/>
      <c r="DR87" s="123"/>
      <c r="DS87" s="123"/>
      <c r="DT87" s="123"/>
      <c r="DU87" s="123"/>
      <c r="DV87" s="123"/>
      <c r="DW87" s="123"/>
      <c r="DX87" s="123"/>
      <c r="DY87" s="123"/>
      <c r="DZ87" s="123"/>
      <c r="EA87" s="123"/>
      <c r="EB87" s="123"/>
      <c r="EC87" s="123"/>
      <c r="ED87" s="123"/>
      <c r="EE87" s="123"/>
      <c r="EF87" s="123"/>
      <c r="EG87" s="123"/>
      <c r="EH87" s="123"/>
      <c r="EI87" s="123"/>
      <c r="EJ87" s="123"/>
      <c r="EK87" s="123"/>
      <c r="EL87" s="123"/>
      <c r="EM87" s="123"/>
      <c r="EN87" s="123"/>
      <c r="EO87" s="123"/>
      <c r="EP87" s="123"/>
      <c r="EQ87" s="123"/>
      <c r="ER87" s="123"/>
      <c r="ES87" s="123"/>
      <c r="ET87" s="123"/>
      <c r="EU87" s="123"/>
      <c r="EV87" s="123"/>
      <c r="EW87" s="123"/>
      <c r="EX87" s="123"/>
      <c r="EY87" s="123"/>
      <c r="EZ87" s="123"/>
      <c r="FA87" s="123"/>
      <c r="FB87" s="123"/>
      <c r="FC87" s="123"/>
      <c r="FD87" s="123"/>
      <c r="FE87" s="123"/>
      <c r="FF87" s="123"/>
      <c r="FG87" s="123"/>
      <c r="FH87" s="123"/>
      <c r="FI87" s="123"/>
      <c r="FJ87" s="123"/>
      <c r="FK87" s="123"/>
      <c r="FL87" s="123"/>
      <c r="FM87" s="123"/>
      <c r="FN87" s="123"/>
      <c r="FO87" s="123"/>
      <c r="FP87" s="123"/>
      <c r="FQ87" s="123"/>
      <c r="FR87" s="123"/>
      <c r="FS87" s="123"/>
      <c r="FT87" s="123"/>
      <c r="FU87" s="123"/>
      <c r="FV87" s="123"/>
      <c r="FW87" s="123"/>
      <c r="FX87" s="123"/>
      <c r="FY87" s="123"/>
      <c r="FZ87" s="123"/>
      <c r="GA87" s="123"/>
      <c r="GB87" s="123"/>
      <c r="GC87" s="123"/>
      <c r="GD87" s="123"/>
      <c r="GE87" s="123"/>
      <c r="GF87" s="123"/>
      <c r="GG87" s="123"/>
      <c r="GH87" s="123"/>
      <c r="GI87" s="123"/>
      <c r="GJ87" s="123"/>
      <c r="GK87" s="123"/>
      <c r="GL87" s="123"/>
      <c r="GM87" s="123"/>
      <c r="GN87" s="123"/>
      <c r="GO87" s="123"/>
      <c r="GP87" s="123"/>
      <c r="GQ87" s="123"/>
      <c r="GR87" s="123"/>
      <c r="GS87" s="123"/>
      <c r="GT87" s="123"/>
      <c r="GU87" s="123"/>
      <c r="GV87" s="123"/>
      <c r="GW87" s="123"/>
      <c r="GX87" s="123"/>
      <c r="GY87" s="123"/>
      <c r="GZ87" s="123"/>
      <c r="HA87" s="123"/>
      <c r="HB87" s="123"/>
      <c r="HC87" s="123"/>
      <c r="HD87" s="123"/>
      <c r="HE87" s="123"/>
      <c r="HF87" s="123"/>
      <c r="HG87" s="123"/>
      <c r="HH87" s="123"/>
      <c r="HI87" s="123"/>
      <c r="HJ87" s="123"/>
      <c r="HK87" s="123"/>
      <c r="HL87" s="123"/>
      <c r="HM87" s="123"/>
      <c r="HN87" s="123"/>
      <c r="HO87" s="123"/>
      <c r="HP87" s="123"/>
      <c r="HQ87" s="123"/>
      <c r="HR87" s="123"/>
      <c r="HS87" s="123"/>
      <c r="HT87" s="123"/>
      <c r="HU87" s="123"/>
      <c r="HV87" s="123"/>
      <c r="HW87" s="123"/>
      <c r="HX87" s="123"/>
      <c r="HY87" s="123"/>
      <c r="HZ87" s="123"/>
      <c r="IA87" s="123"/>
      <c r="IB87" s="123"/>
      <c r="IC87" s="123"/>
      <c r="ID87" s="123"/>
      <c r="IE87" s="123"/>
      <c r="IF87" s="123"/>
      <c r="IG87" s="123"/>
      <c r="IH87" s="123"/>
      <c r="II87" s="123"/>
      <c r="IJ87" s="123"/>
      <c r="IK87" s="123"/>
      <c r="IL87" s="123"/>
      <c r="IM87" s="123"/>
      <c r="IN87" s="123"/>
      <c r="IO87" s="123"/>
      <c r="IP87" s="123"/>
      <c r="IQ87" s="123"/>
      <c r="IR87" s="123"/>
      <c r="IS87" s="123"/>
      <c r="IT87" s="123"/>
      <c r="IU87" s="123"/>
      <c r="IV87" s="123"/>
      <c r="IW87" s="123"/>
      <c r="IX87" s="123"/>
      <c r="IY87" s="123"/>
      <c r="IZ87" s="123"/>
      <c r="JA87" s="123"/>
      <c r="JB87" s="123"/>
      <c r="JC87" s="123"/>
      <c r="JD87" s="123"/>
      <c r="JE87" s="123"/>
      <c r="JF87" s="123"/>
      <c r="JG87" s="123"/>
      <c r="JH87" s="123"/>
      <c r="JI87" s="123"/>
      <c r="JJ87" s="123"/>
      <c r="JK87" s="123"/>
      <c r="JL87" s="123"/>
      <c r="JM87" s="123"/>
      <c r="JN87" s="123"/>
      <c r="JO87" s="123"/>
      <c r="JP87" s="123"/>
      <c r="JQ87" s="123"/>
      <c r="JR87" s="123"/>
      <c r="JS87" s="123"/>
      <c r="JT87" s="123"/>
      <c r="JU87" s="123"/>
      <c r="JV87" s="123"/>
      <c r="JW87" s="123"/>
      <c r="JX87" s="123"/>
      <c r="JY87" s="123"/>
      <c r="JZ87" s="123"/>
      <c r="KA87" s="123"/>
      <c r="KB87" s="123"/>
      <c r="KC87" s="123"/>
      <c r="KD87" s="123"/>
      <c r="KE87" s="123"/>
      <c r="KF87" s="123"/>
      <c r="KG87" s="123"/>
      <c r="KH87" s="123"/>
      <c r="KI87" s="123"/>
      <c r="KJ87" s="123"/>
      <c r="KK87" s="123"/>
      <c r="KL87" s="123"/>
      <c r="KM87" s="123"/>
      <c r="KN87" s="123"/>
      <c r="KO87" s="123"/>
      <c r="KP87" s="123"/>
      <c r="KQ87" s="123"/>
      <c r="KR87" s="123"/>
      <c r="KS87" s="123"/>
      <c r="KT87" s="123"/>
      <c r="KU87" s="123"/>
      <c r="KV87" s="123"/>
      <c r="KW87" s="123"/>
      <c r="KX87" s="123"/>
      <c r="KY87" s="123"/>
      <c r="KZ87" s="123"/>
      <c r="LA87" s="123"/>
      <c r="LB87" s="123"/>
      <c r="LC87" s="123"/>
      <c r="LD87" s="123"/>
      <c r="LE87" s="123"/>
      <c r="LF87" s="123"/>
      <c r="LG87" s="123"/>
      <c r="LH87" s="123"/>
      <c r="LI87" s="123"/>
      <c r="LJ87" s="123"/>
      <c r="LK87" s="123"/>
      <c r="LL87" s="123"/>
      <c r="LM87" s="123"/>
      <c r="LN87" s="123"/>
      <c r="LO87" s="123"/>
      <c r="LP87" s="123"/>
      <c r="LQ87" s="123"/>
      <c r="LR87" s="123"/>
      <c r="LS87" s="123"/>
      <c r="LT87" s="123"/>
      <c r="LU87" s="123"/>
      <c r="LV87" s="123"/>
      <c r="LW87" s="123"/>
      <c r="LX87" s="123"/>
      <c r="LY87" s="123"/>
      <c r="LZ87" s="123"/>
      <c r="MA87" s="123"/>
      <c r="MB87" s="123"/>
      <c r="MC87" s="123"/>
      <c r="MD87" s="123"/>
      <c r="ME87" s="123"/>
      <c r="MF87" s="123"/>
      <c r="MG87" s="123"/>
      <c r="MH87" s="123"/>
      <c r="MI87" s="123"/>
      <c r="MJ87" s="123"/>
      <c r="MK87" s="123"/>
      <c r="ML87" s="123"/>
      <c r="MM87" s="123"/>
      <c r="MN87" s="123"/>
      <c r="MO87" s="123"/>
      <c r="MP87" s="123"/>
      <c r="MQ87" s="123"/>
      <c r="MR87" s="123"/>
      <c r="MS87" s="123"/>
      <c r="MT87" s="123"/>
      <c r="MU87" s="123"/>
      <c r="MV87" s="123"/>
      <c r="MW87" s="123"/>
      <c r="MX87" s="123"/>
      <c r="MY87" s="123"/>
      <c r="MZ87" s="123"/>
      <c r="NA87" s="123"/>
      <c r="NB87" s="123"/>
      <c r="NC87" s="123"/>
      <c r="ND87" s="123"/>
      <c r="NE87" s="123"/>
      <c r="NF87" s="123"/>
      <c r="NG87" s="123"/>
      <c r="NH87" s="123"/>
      <c r="NI87" s="123"/>
      <c r="NJ87" s="123"/>
      <c r="NK87" s="123"/>
      <c r="NL87" s="123"/>
      <c r="NM87" s="123"/>
      <c r="NN87" s="123"/>
      <c r="NO87" s="123"/>
      <c r="NP87" s="123"/>
      <c r="NQ87" s="123"/>
      <c r="NR87" s="123"/>
      <c r="NS87" s="123"/>
      <c r="NT87" s="123"/>
      <c r="NU87" s="123"/>
      <c r="NV87" s="123"/>
      <c r="NW87" s="123"/>
      <c r="NX87" s="123"/>
      <c r="NY87" s="123"/>
    </row>
    <row r="88" spans="1:389" s="122" customFormat="1" ht="12">
      <c r="A88" s="136"/>
      <c r="B88" s="137"/>
      <c r="C88" s="110">
        <v>2</v>
      </c>
      <c r="D88" s="111" t="str">
        <f t="shared" si="377"/>
        <v>3.21</v>
      </c>
      <c r="E88" s="113" t="s">
        <v>375</v>
      </c>
      <c r="F88" s="113"/>
      <c r="G88" s="113"/>
      <c r="H88" s="141" t="str">
        <f t="shared" ref="H88:H95" si="386">D87</f>
        <v>3.20</v>
      </c>
      <c r="I88" s="114"/>
      <c r="J88" s="114"/>
      <c r="K88" s="115"/>
      <c r="L88" s="115"/>
      <c r="M88" s="116">
        <v>5</v>
      </c>
      <c r="N88" s="124"/>
      <c r="O88" s="125">
        <v>1</v>
      </c>
      <c r="P88" s="129" t="s">
        <v>38</v>
      </c>
      <c r="Q88" s="118">
        <f ca="1">IF(K88&lt;&gt;"",K88,IF(OR(H88&lt;&gt;"",I88&lt;&gt;"",J88&lt;&gt;""),WORKDAY.INTL(MAX(IFERROR(INDEX(R:R,MATCH(H88,D:D,0)),0),IFERROR(INDEX(R:R,MATCH(I88,D:D,0)),0),IFERROR(INDEX(R:R,MATCH(J88,D:D,0)),0)),1,weekend,holidays),IF(L88&lt;&gt;"",IF(M88&lt;&gt;"",WORKDAY.INTL(L88,-(MAX(M88,1)-1),weekend,holidays),L88-(MAX(N88,1)-1))," - ")))</f>
        <v>43465</v>
      </c>
      <c r="R88" s="118">
        <f t="shared" ca="1" si="382"/>
        <v>43472</v>
      </c>
      <c r="S88" s="146">
        <f t="shared" si="378"/>
        <v>5</v>
      </c>
      <c r="T88" s="146">
        <f t="shared" ca="1" si="384"/>
        <v>8</v>
      </c>
      <c r="U88" s="147">
        <f t="shared" ca="1" si="379"/>
        <v>8</v>
      </c>
      <c r="V88" s="146">
        <f t="shared" ca="1" si="385"/>
        <v>0</v>
      </c>
      <c r="W88" s="121"/>
      <c r="X88" s="121"/>
      <c r="Z88" s="123"/>
      <c r="AA88" s="123"/>
      <c r="AB88" s="123"/>
      <c r="AC88" s="123"/>
      <c r="AD88" s="123"/>
      <c r="AE88" s="123"/>
      <c r="AF88" s="123"/>
      <c r="AG88" s="123"/>
      <c r="AH88" s="123"/>
      <c r="AI88" s="123"/>
      <c r="AJ88" s="123"/>
      <c r="AK88" s="123"/>
      <c r="AL88" s="123"/>
      <c r="AM88" s="123"/>
      <c r="AN88" s="123"/>
      <c r="AO88" s="123"/>
      <c r="AP88" s="123"/>
      <c r="AQ88" s="123"/>
      <c r="AR88" s="123"/>
      <c r="AS88" s="123"/>
      <c r="AT88" s="123"/>
      <c r="AU88" s="123"/>
      <c r="AV88" s="123"/>
      <c r="AW88" s="123"/>
      <c r="AX88" s="123"/>
      <c r="AY88" s="123"/>
      <c r="AZ88" s="123"/>
      <c r="BA88" s="123"/>
      <c r="BB88" s="123"/>
      <c r="BC88" s="123"/>
      <c r="BD88" s="123"/>
      <c r="BE88" s="123"/>
      <c r="BF88" s="123"/>
      <c r="BG88" s="123"/>
      <c r="BH88" s="123"/>
      <c r="BI88" s="123"/>
      <c r="BJ88" s="123"/>
      <c r="BK88" s="123"/>
      <c r="BL88" s="123"/>
      <c r="BM88" s="123"/>
      <c r="BN88" s="123"/>
      <c r="BO88" s="123"/>
      <c r="BP88" s="123"/>
      <c r="BQ88" s="123"/>
      <c r="BR88" s="123"/>
      <c r="BS88" s="123"/>
      <c r="BT88" s="123"/>
      <c r="BU88" s="123"/>
      <c r="BV88" s="123"/>
      <c r="BW88" s="123"/>
      <c r="BX88" s="123"/>
      <c r="BY88" s="123"/>
      <c r="BZ88" s="123"/>
      <c r="CA88" s="123"/>
      <c r="CB88" s="123"/>
      <c r="CC88" s="123"/>
      <c r="CD88" s="123"/>
      <c r="CE88" s="123"/>
      <c r="CF88" s="123"/>
      <c r="CG88" s="123"/>
      <c r="CH88" s="123"/>
      <c r="CI88" s="123"/>
      <c r="CJ88" s="123"/>
      <c r="CK88" s="123"/>
      <c r="CL88" s="123"/>
      <c r="CM88" s="123"/>
      <c r="CN88" s="123"/>
      <c r="CO88" s="123"/>
      <c r="CP88" s="123"/>
      <c r="CQ88" s="123"/>
      <c r="CR88" s="123"/>
      <c r="CS88" s="123"/>
      <c r="CT88" s="123"/>
      <c r="CU88" s="123"/>
      <c r="CV88" s="123"/>
      <c r="CW88" s="123"/>
      <c r="CX88" s="123"/>
      <c r="CY88" s="123"/>
      <c r="CZ88" s="123"/>
      <c r="DA88" s="123"/>
      <c r="DB88" s="123"/>
      <c r="DC88" s="123"/>
      <c r="DD88" s="123"/>
      <c r="DE88" s="123"/>
      <c r="DF88" s="123"/>
      <c r="DG88" s="123"/>
      <c r="DH88" s="123"/>
      <c r="DI88" s="123"/>
      <c r="DJ88" s="123"/>
      <c r="DK88" s="123"/>
      <c r="DL88" s="123"/>
      <c r="DM88" s="123"/>
      <c r="DN88" s="123"/>
      <c r="DO88" s="123"/>
      <c r="DP88" s="123"/>
      <c r="DQ88" s="123"/>
      <c r="DR88" s="123"/>
      <c r="DS88" s="123"/>
      <c r="DT88" s="123"/>
      <c r="DU88" s="123"/>
      <c r="DV88" s="123"/>
      <c r="DW88" s="123"/>
      <c r="DX88" s="123"/>
      <c r="DY88" s="123"/>
      <c r="DZ88" s="123"/>
      <c r="EA88" s="123"/>
      <c r="EB88" s="123"/>
      <c r="EC88" s="123"/>
      <c r="ED88" s="123"/>
      <c r="EE88" s="123"/>
      <c r="EF88" s="123"/>
      <c r="EG88" s="123"/>
      <c r="EH88" s="123"/>
      <c r="EI88" s="123"/>
      <c r="EJ88" s="123"/>
      <c r="EK88" s="123"/>
      <c r="EL88" s="123"/>
      <c r="EM88" s="123"/>
      <c r="EN88" s="123"/>
      <c r="EO88" s="123"/>
      <c r="EP88" s="123"/>
      <c r="EQ88" s="123"/>
      <c r="ER88" s="123"/>
      <c r="ES88" s="123"/>
      <c r="ET88" s="123"/>
      <c r="EU88" s="123"/>
      <c r="EV88" s="123"/>
      <c r="EW88" s="123"/>
      <c r="EX88" s="123"/>
      <c r="EY88" s="123"/>
      <c r="EZ88" s="123"/>
      <c r="FA88" s="123"/>
      <c r="FB88" s="123"/>
      <c r="FC88" s="123"/>
      <c r="FD88" s="123"/>
      <c r="FE88" s="123"/>
      <c r="FF88" s="123"/>
      <c r="FG88" s="123"/>
      <c r="FH88" s="123"/>
      <c r="FI88" s="123"/>
      <c r="FJ88" s="123"/>
      <c r="FK88" s="123"/>
      <c r="FL88" s="123"/>
      <c r="FM88" s="123"/>
      <c r="FN88" s="123"/>
      <c r="FO88" s="123"/>
      <c r="FP88" s="123"/>
      <c r="FQ88" s="123"/>
      <c r="FR88" s="123"/>
      <c r="FS88" s="123"/>
      <c r="FT88" s="123"/>
      <c r="FU88" s="123"/>
      <c r="FV88" s="123"/>
      <c r="FW88" s="123"/>
      <c r="FX88" s="123"/>
      <c r="FY88" s="123"/>
      <c r="FZ88" s="123"/>
      <c r="GA88" s="123"/>
      <c r="GB88" s="123"/>
      <c r="GC88" s="123"/>
      <c r="GD88" s="123"/>
      <c r="GE88" s="123"/>
      <c r="GF88" s="123"/>
      <c r="GG88" s="123"/>
      <c r="GH88" s="123"/>
      <c r="GI88" s="123"/>
      <c r="GJ88" s="123"/>
      <c r="GK88" s="123"/>
      <c r="GL88" s="123"/>
      <c r="GM88" s="123"/>
      <c r="GN88" s="123"/>
      <c r="GO88" s="123"/>
      <c r="GP88" s="123"/>
      <c r="GQ88" s="123"/>
      <c r="GR88" s="123"/>
      <c r="GS88" s="123"/>
      <c r="GT88" s="123"/>
      <c r="GU88" s="123"/>
      <c r="GV88" s="123"/>
      <c r="GW88" s="123"/>
      <c r="GX88" s="123"/>
      <c r="GY88" s="123"/>
      <c r="GZ88" s="123"/>
      <c r="HA88" s="123"/>
      <c r="HB88" s="123"/>
      <c r="HC88" s="123"/>
      <c r="HD88" s="123"/>
      <c r="HE88" s="123"/>
      <c r="HF88" s="123"/>
      <c r="HG88" s="123"/>
      <c r="HH88" s="123"/>
      <c r="HI88" s="123"/>
      <c r="HJ88" s="123"/>
      <c r="HK88" s="123"/>
      <c r="HL88" s="123"/>
      <c r="HM88" s="123"/>
      <c r="HN88" s="123"/>
      <c r="HO88" s="123"/>
      <c r="HP88" s="123"/>
      <c r="HQ88" s="123"/>
      <c r="HR88" s="123"/>
      <c r="HS88" s="123"/>
      <c r="HT88" s="123"/>
      <c r="HU88" s="123"/>
      <c r="HV88" s="123"/>
      <c r="HW88" s="123"/>
      <c r="HX88" s="123"/>
      <c r="HY88" s="123"/>
      <c r="HZ88" s="123"/>
      <c r="IA88" s="123"/>
      <c r="IB88" s="123"/>
      <c r="IC88" s="123"/>
      <c r="ID88" s="123"/>
      <c r="IE88" s="123"/>
      <c r="IF88" s="123"/>
      <c r="IG88" s="123"/>
      <c r="IH88" s="123"/>
      <c r="II88" s="123"/>
      <c r="IJ88" s="123"/>
      <c r="IK88" s="123"/>
      <c r="IL88" s="123"/>
      <c r="IM88" s="123"/>
      <c r="IN88" s="123"/>
      <c r="IO88" s="123"/>
      <c r="IP88" s="123"/>
      <c r="IQ88" s="123"/>
      <c r="IR88" s="123"/>
      <c r="IS88" s="123"/>
      <c r="IT88" s="123"/>
      <c r="IU88" s="123"/>
      <c r="IV88" s="123"/>
      <c r="IW88" s="123"/>
      <c r="IX88" s="123"/>
      <c r="IY88" s="123"/>
      <c r="IZ88" s="123"/>
      <c r="JA88" s="123"/>
      <c r="JB88" s="123"/>
      <c r="JC88" s="123"/>
      <c r="JD88" s="123"/>
      <c r="JE88" s="123"/>
      <c r="JF88" s="123"/>
      <c r="JG88" s="123"/>
      <c r="JH88" s="123"/>
      <c r="JI88" s="123"/>
      <c r="JJ88" s="123"/>
      <c r="JK88" s="123"/>
      <c r="JL88" s="123"/>
      <c r="JM88" s="123"/>
      <c r="JN88" s="123"/>
      <c r="JO88" s="123"/>
      <c r="JP88" s="123"/>
      <c r="JQ88" s="123"/>
      <c r="JR88" s="123"/>
      <c r="JS88" s="123"/>
      <c r="JT88" s="123"/>
      <c r="JU88" s="123"/>
      <c r="JV88" s="123"/>
      <c r="JW88" s="123"/>
      <c r="JX88" s="123"/>
      <c r="JY88" s="123"/>
      <c r="JZ88" s="123"/>
      <c r="KA88" s="123"/>
      <c r="KB88" s="123"/>
      <c r="KC88" s="123"/>
      <c r="KD88" s="123"/>
      <c r="KE88" s="123"/>
      <c r="KF88" s="123"/>
      <c r="KG88" s="123"/>
      <c r="KH88" s="123"/>
      <c r="KI88" s="123"/>
      <c r="KJ88" s="123"/>
      <c r="KK88" s="123"/>
      <c r="KL88" s="123"/>
      <c r="KM88" s="123"/>
      <c r="KN88" s="123"/>
      <c r="KO88" s="123"/>
      <c r="KP88" s="123"/>
      <c r="KQ88" s="123"/>
      <c r="KR88" s="123"/>
      <c r="KS88" s="123"/>
      <c r="KT88" s="123"/>
      <c r="KU88" s="123"/>
      <c r="KV88" s="123"/>
      <c r="KW88" s="123"/>
      <c r="KX88" s="123"/>
      <c r="KY88" s="123"/>
      <c r="KZ88" s="123"/>
      <c r="LA88" s="123"/>
      <c r="LB88" s="123"/>
      <c r="LC88" s="123"/>
      <c r="LD88" s="123"/>
      <c r="LE88" s="123"/>
      <c r="LF88" s="123"/>
      <c r="LG88" s="123"/>
      <c r="LH88" s="123"/>
      <c r="LI88" s="123"/>
      <c r="LJ88" s="123"/>
      <c r="LK88" s="123"/>
      <c r="LL88" s="123"/>
      <c r="LM88" s="123"/>
      <c r="LN88" s="123"/>
      <c r="LO88" s="123"/>
      <c r="LP88" s="123"/>
      <c r="LQ88" s="123"/>
      <c r="LR88" s="123"/>
      <c r="LS88" s="123"/>
      <c r="LT88" s="123"/>
      <c r="LU88" s="123"/>
      <c r="LV88" s="123"/>
      <c r="LW88" s="123"/>
      <c r="LX88" s="123"/>
      <c r="LY88" s="123"/>
      <c r="LZ88" s="123"/>
      <c r="MA88" s="123"/>
      <c r="MB88" s="123"/>
      <c r="MC88" s="123"/>
      <c r="MD88" s="123"/>
      <c r="ME88" s="123"/>
      <c r="MF88" s="123"/>
      <c r="MG88" s="123"/>
      <c r="MH88" s="123"/>
      <c r="MI88" s="123"/>
      <c r="MJ88" s="123"/>
      <c r="MK88" s="123"/>
      <c r="ML88" s="123"/>
      <c r="MM88" s="123"/>
      <c r="MN88" s="123"/>
      <c r="MO88" s="123"/>
      <c r="MP88" s="123"/>
      <c r="MQ88" s="123"/>
      <c r="MR88" s="123"/>
      <c r="MS88" s="123"/>
      <c r="MT88" s="123"/>
      <c r="MU88" s="123"/>
      <c r="MV88" s="123"/>
      <c r="MW88" s="123"/>
      <c r="MX88" s="123"/>
      <c r="MY88" s="123"/>
      <c r="MZ88" s="123"/>
      <c r="NA88" s="123"/>
      <c r="NB88" s="123"/>
      <c r="NC88" s="123"/>
      <c r="ND88" s="123"/>
      <c r="NE88" s="123"/>
      <c r="NF88" s="123"/>
      <c r="NG88" s="123"/>
      <c r="NH88" s="123"/>
      <c r="NI88" s="123"/>
      <c r="NJ88" s="123"/>
      <c r="NK88" s="123"/>
      <c r="NL88" s="123"/>
      <c r="NM88" s="123"/>
      <c r="NN88" s="123"/>
      <c r="NO88" s="123"/>
      <c r="NP88" s="123"/>
      <c r="NQ88" s="123"/>
      <c r="NR88" s="123"/>
      <c r="NS88" s="123"/>
      <c r="NT88" s="123"/>
      <c r="NU88" s="123"/>
      <c r="NV88" s="123"/>
      <c r="NW88" s="123"/>
      <c r="NX88" s="123"/>
      <c r="NY88" s="123"/>
    </row>
    <row r="89" spans="1:389" s="122" customFormat="1" ht="12">
      <c r="A89" s="136"/>
      <c r="B89" s="137"/>
      <c r="C89" s="110">
        <v>2</v>
      </c>
      <c r="D89" s="111" t="str">
        <f t="shared" ref="D89:D138" si="387">IF(C89="","",IF(C89&gt;prevLevel,IF(prevWBS="","1",prevWBS)&amp;REPT(".1",C89-MAX(prevLevel,1)),IF(ISERROR(FIND(".",prevWBS)),REPT("1.",C89-1)&amp;IFERROR(VALUE(prevWBS)+1,"1"),IF(C89=1,"",IFERROR(LEFT(prevWBS,FIND("^",SUBSTITUTE(prevWBS,".","^",C89-1))),""))&amp;VALUE(TRIM(MID(SUBSTITUTE(prevWBS,".",REPT(" ",LEN(prevWBS))),(C89-1)*LEN(prevWBS)+1,LEN(prevWBS))))+1)))</f>
        <v>3.22</v>
      </c>
      <c r="E89" s="113" t="s">
        <v>416</v>
      </c>
      <c r="F89" s="113"/>
      <c r="G89" s="113"/>
      <c r="H89" s="141" t="str">
        <f t="shared" si="386"/>
        <v>3.21</v>
      </c>
      <c r="I89" s="114"/>
      <c r="J89" s="114"/>
      <c r="K89" s="115"/>
      <c r="L89" s="115">
        <v>43475</v>
      </c>
      <c r="M89" s="116">
        <v>4</v>
      </c>
      <c r="N89" s="124"/>
      <c r="O89" s="125">
        <v>1</v>
      </c>
      <c r="P89" s="129" t="s">
        <v>34</v>
      </c>
      <c r="Q89" s="118">
        <f ca="1">IF(K89&lt;&gt;"",K89,IF(OR(H89&lt;&gt;"",I89&lt;&gt;"",J89&lt;&gt;""),WORKDAY.INTL(MAX(IFERROR(INDEX(R:R,MATCH(H89,D:D,0)),0),IFERROR(INDEX(R:R,MATCH(I89,D:D,0)),0),IFERROR(INDEX(R:R,MATCH(J89,D:D,0)),0)),1,weekend,holidays),IF(L89&lt;&gt;"",IF(M89&lt;&gt;"",WORKDAY.INTL(L89,-(MAX(M89,1)-1),weekend,holidays),L89-(MAX(N89,1)-1))," - ")))</f>
        <v>43473</v>
      </c>
      <c r="R89" s="118">
        <f t="shared" si="382"/>
        <v>43475</v>
      </c>
      <c r="S89" s="146">
        <f t="shared" si="378"/>
        <v>4</v>
      </c>
      <c r="T89" s="146">
        <f t="shared" ca="1" si="384"/>
        <v>3</v>
      </c>
      <c r="U89" s="147">
        <f t="shared" ca="1" si="379"/>
        <v>3</v>
      </c>
      <c r="V89" s="146">
        <f t="shared" ca="1" si="385"/>
        <v>0</v>
      </c>
      <c r="W89" s="121"/>
      <c r="X89" s="121"/>
      <c r="Z89" s="123"/>
      <c r="AA89" s="123"/>
      <c r="AB89" s="123"/>
      <c r="AC89" s="123"/>
      <c r="AD89" s="123"/>
      <c r="AE89" s="123"/>
      <c r="AF89" s="123"/>
      <c r="AG89" s="123"/>
      <c r="AH89" s="123"/>
      <c r="AI89" s="123"/>
      <c r="AJ89" s="123"/>
      <c r="AK89" s="123"/>
      <c r="AL89" s="123"/>
      <c r="AM89" s="123"/>
      <c r="AN89" s="123"/>
      <c r="AO89" s="123"/>
      <c r="AP89" s="123"/>
      <c r="AQ89" s="123"/>
      <c r="AR89" s="123"/>
      <c r="AS89" s="123"/>
      <c r="AT89" s="123"/>
      <c r="AU89" s="123"/>
      <c r="AV89" s="123"/>
      <c r="AW89" s="123"/>
      <c r="AX89" s="123"/>
      <c r="AY89" s="123"/>
      <c r="AZ89" s="123"/>
      <c r="BA89" s="123"/>
      <c r="BB89" s="123"/>
      <c r="BC89" s="123"/>
      <c r="BD89" s="123"/>
      <c r="BE89" s="123"/>
      <c r="BF89" s="123"/>
      <c r="BG89" s="123"/>
      <c r="BH89" s="123"/>
      <c r="BI89" s="123"/>
      <c r="BJ89" s="123"/>
      <c r="BK89" s="123"/>
      <c r="BL89" s="123"/>
      <c r="BM89" s="123"/>
      <c r="BN89" s="123"/>
      <c r="BO89" s="123"/>
      <c r="BP89" s="123"/>
      <c r="BQ89" s="123"/>
      <c r="BR89" s="123"/>
      <c r="BS89" s="123"/>
      <c r="BT89" s="123"/>
      <c r="BU89" s="123"/>
      <c r="BV89" s="123"/>
      <c r="BW89" s="123"/>
      <c r="BX89" s="123"/>
      <c r="BY89" s="123"/>
      <c r="BZ89" s="123"/>
      <c r="CA89" s="123"/>
      <c r="CB89" s="123"/>
      <c r="CC89" s="123"/>
      <c r="CD89" s="123"/>
      <c r="CE89" s="123"/>
      <c r="CF89" s="123"/>
      <c r="CG89" s="123"/>
      <c r="CH89" s="123"/>
      <c r="CI89" s="123"/>
      <c r="CJ89" s="123"/>
      <c r="CK89" s="123"/>
      <c r="CL89" s="123"/>
      <c r="CM89" s="123"/>
      <c r="CN89" s="123"/>
      <c r="CO89" s="123"/>
      <c r="CP89" s="123"/>
      <c r="CQ89" s="123"/>
      <c r="CR89" s="123"/>
      <c r="CS89" s="123"/>
      <c r="CT89" s="123"/>
      <c r="CU89" s="123"/>
      <c r="CV89" s="123"/>
      <c r="CW89" s="123"/>
      <c r="CX89" s="123"/>
      <c r="CY89" s="123"/>
      <c r="CZ89" s="123"/>
      <c r="DA89" s="123"/>
      <c r="DB89" s="123"/>
      <c r="DC89" s="123"/>
      <c r="DD89" s="123"/>
      <c r="DE89" s="123"/>
      <c r="DF89" s="123"/>
      <c r="DG89" s="123"/>
      <c r="DH89" s="123"/>
      <c r="DI89" s="123"/>
      <c r="DJ89" s="123"/>
      <c r="DK89" s="123"/>
      <c r="DL89" s="123"/>
      <c r="DM89" s="123"/>
      <c r="DN89" s="123"/>
      <c r="DO89" s="123"/>
      <c r="DP89" s="123"/>
      <c r="DQ89" s="123"/>
      <c r="DR89" s="123"/>
      <c r="DS89" s="123"/>
      <c r="DT89" s="123"/>
      <c r="DU89" s="123"/>
      <c r="DV89" s="123"/>
      <c r="DW89" s="123"/>
      <c r="DX89" s="123"/>
      <c r="DY89" s="123"/>
      <c r="DZ89" s="123"/>
      <c r="EA89" s="123"/>
      <c r="EB89" s="123"/>
      <c r="EC89" s="123"/>
      <c r="ED89" s="123"/>
      <c r="EE89" s="123"/>
      <c r="EF89" s="123"/>
      <c r="EG89" s="123"/>
      <c r="EH89" s="123"/>
      <c r="EI89" s="123"/>
      <c r="EJ89" s="123"/>
      <c r="EK89" s="123"/>
      <c r="EL89" s="123"/>
      <c r="EM89" s="123"/>
      <c r="EN89" s="123"/>
      <c r="EO89" s="123"/>
      <c r="EP89" s="123"/>
      <c r="EQ89" s="123"/>
      <c r="ER89" s="123"/>
      <c r="ES89" s="123"/>
      <c r="ET89" s="123"/>
      <c r="EU89" s="123"/>
      <c r="EV89" s="123"/>
      <c r="EW89" s="123"/>
      <c r="EX89" s="123"/>
      <c r="EY89" s="123"/>
      <c r="EZ89" s="123"/>
      <c r="FA89" s="123"/>
      <c r="FB89" s="123"/>
      <c r="FC89" s="123"/>
      <c r="FD89" s="123"/>
      <c r="FE89" s="123"/>
      <c r="FF89" s="123"/>
      <c r="FG89" s="123"/>
      <c r="FH89" s="123"/>
      <c r="FI89" s="123"/>
      <c r="FJ89" s="123"/>
      <c r="FK89" s="123"/>
      <c r="FL89" s="123"/>
      <c r="FM89" s="123"/>
      <c r="FN89" s="123"/>
      <c r="FO89" s="123"/>
      <c r="FP89" s="123"/>
      <c r="FQ89" s="123"/>
      <c r="FR89" s="123"/>
      <c r="FS89" s="123"/>
      <c r="FT89" s="123"/>
      <c r="FU89" s="123"/>
      <c r="FV89" s="123"/>
      <c r="FW89" s="123"/>
      <c r="FX89" s="123"/>
      <c r="FY89" s="123"/>
      <c r="FZ89" s="123"/>
      <c r="GA89" s="123"/>
      <c r="GB89" s="123"/>
      <c r="GC89" s="123"/>
      <c r="GD89" s="123"/>
      <c r="GE89" s="123"/>
      <c r="GF89" s="123"/>
      <c r="GG89" s="123"/>
      <c r="GH89" s="123"/>
      <c r="GI89" s="123"/>
      <c r="GJ89" s="123"/>
      <c r="GK89" s="123"/>
      <c r="GL89" s="123"/>
      <c r="GM89" s="123"/>
      <c r="GN89" s="123"/>
      <c r="GO89" s="123"/>
      <c r="GP89" s="123"/>
      <c r="GQ89" s="123"/>
      <c r="GR89" s="123"/>
      <c r="GS89" s="123"/>
      <c r="GT89" s="123"/>
      <c r="GU89" s="123"/>
      <c r="GV89" s="123"/>
      <c r="GW89" s="123"/>
      <c r="GX89" s="123"/>
      <c r="GY89" s="123"/>
      <c r="GZ89" s="123"/>
      <c r="HA89" s="123"/>
      <c r="HB89" s="123"/>
      <c r="HC89" s="123"/>
      <c r="HD89" s="123"/>
      <c r="HE89" s="123"/>
      <c r="HF89" s="123"/>
      <c r="HG89" s="123"/>
      <c r="HH89" s="123"/>
      <c r="HI89" s="123"/>
      <c r="HJ89" s="123"/>
      <c r="HK89" s="123"/>
      <c r="HL89" s="123"/>
      <c r="HM89" s="123"/>
      <c r="HN89" s="123"/>
      <c r="HO89" s="123"/>
      <c r="HP89" s="123"/>
      <c r="HQ89" s="123"/>
      <c r="HR89" s="123"/>
      <c r="HS89" s="123"/>
      <c r="HT89" s="123"/>
      <c r="HU89" s="123"/>
      <c r="HV89" s="123"/>
      <c r="HW89" s="123"/>
      <c r="HX89" s="123"/>
      <c r="HY89" s="123"/>
      <c r="HZ89" s="123"/>
      <c r="IA89" s="123"/>
      <c r="IB89" s="123"/>
      <c r="IC89" s="123"/>
      <c r="ID89" s="123"/>
      <c r="IE89" s="123"/>
      <c r="IF89" s="123"/>
      <c r="IG89" s="123"/>
      <c r="IH89" s="123"/>
      <c r="II89" s="123"/>
      <c r="IJ89" s="123"/>
      <c r="IK89" s="123"/>
      <c r="IL89" s="123"/>
      <c r="IM89" s="123"/>
      <c r="IN89" s="123"/>
      <c r="IO89" s="123"/>
      <c r="IP89" s="123"/>
      <c r="IQ89" s="123"/>
      <c r="IR89" s="123"/>
      <c r="IS89" s="123"/>
      <c r="IT89" s="123"/>
      <c r="IU89" s="123"/>
      <c r="IV89" s="123"/>
      <c r="IW89" s="123"/>
      <c r="IX89" s="123"/>
      <c r="IY89" s="123"/>
      <c r="IZ89" s="123"/>
      <c r="JA89" s="123"/>
      <c r="JB89" s="123"/>
      <c r="JC89" s="123"/>
      <c r="JD89" s="123"/>
      <c r="JE89" s="123"/>
      <c r="JF89" s="123"/>
      <c r="JG89" s="123"/>
      <c r="JH89" s="123"/>
      <c r="JI89" s="123"/>
      <c r="JJ89" s="123"/>
      <c r="JK89" s="123"/>
      <c r="JL89" s="123"/>
      <c r="JM89" s="123"/>
      <c r="JN89" s="123"/>
      <c r="JO89" s="123"/>
      <c r="JP89" s="123"/>
      <c r="JQ89" s="123"/>
      <c r="JR89" s="123"/>
      <c r="JS89" s="123"/>
      <c r="JT89" s="123"/>
      <c r="JU89" s="123"/>
      <c r="JV89" s="123"/>
      <c r="JW89" s="123"/>
      <c r="JX89" s="123"/>
      <c r="JY89" s="123"/>
      <c r="JZ89" s="123"/>
      <c r="KA89" s="123"/>
      <c r="KB89" s="123"/>
      <c r="KC89" s="123"/>
      <c r="KD89" s="123"/>
      <c r="KE89" s="123"/>
      <c r="KF89" s="123"/>
      <c r="KG89" s="123"/>
      <c r="KH89" s="123"/>
      <c r="KI89" s="123"/>
      <c r="KJ89" s="123"/>
      <c r="KK89" s="123"/>
      <c r="KL89" s="123"/>
      <c r="KM89" s="123"/>
      <c r="KN89" s="123"/>
      <c r="KO89" s="123"/>
      <c r="KP89" s="123"/>
      <c r="KQ89" s="123"/>
      <c r="KR89" s="123"/>
      <c r="KS89" s="123"/>
      <c r="KT89" s="123"/>
      <c r="KU89" s="123"/>
      <c r="KV89" s="123"/>
      <c r="KW89" s="123"/>
      <c r="KX89" s="123"/>
      <c r="KY89" s="123"/>
      <c r="KZ89" s="123"/>
      <c r="LA89" s="123"/>
      <c r="LB89" s="123"/>
      <c r="LC89" s="123"/>
      <c r="LD89" s="123"/>
      <c r="LE89" s="123"/>
      <c r="LF89" s="123"/>
      <c r="LG89" s="123"/>
      <c r="LH89" s="123"/>
      <c r="LI89" s="123"/>
      <c r="LJ89" s="123"/>
      <c r="LK89" s="123"/>
      <c r="LL89" s="123"/>
      <c r="LM89" s="123"/>
      <c r="LN89" s="123"/>
      <c r="LO89" s="123"/>
      <c r="LP89" s="123"/>
      <c r="LQ89" s="123"/>
      <c r="LR89" s="123"/>
      <c r="LS89" s="123"/>
      <c r="LT89" s="123"/>
      <c r="LU89" s="123"/>
      <c r="LV89" s="123"/>
      <c r="LW89" s="123"/>
      <c r="LX89" s="123"/>
      <c r="LY89" s="123"/>
      <c r="LZ89" s="123"/>
      <c r="MA89" s="123"/>
      <c r="MB89" s="123"/>
      <c r="MC89" s="123"/>
      <c r="MD89" s="123"/>
      <c r="ME89" s="123"/>
      <c r="MF89" s="123"/>
      <c r="MG89" s="123"/>
      <c r="MH89" s="123"/>
      <c r="MI89" s="123"/>
      <c r="MJ89" s="123"/>
      <c r="MK89" s="123"/>
      <c r="ML89" s="123"/>
      <c r="MM89" s="123"/>
      <c r="MN89" s="123"/>
      <c r="MO89" s="123"/>
      <c r="MP89" s="123"/>
      <c r="MQ89" s="123"/>
      <c r="MR89" s="123"/>
      <c r="MS89" s="123"/>
      <c r="MT89" s="123"/>
      <c r="MU89" s="123"/>
      <c r="MV89" s="123"/>
      <c r="MW89" s="123"/>
      <c r="MX89" s="123"/>
      <c r="MY89" s="123"/>
      <c r="MZ89" s="123"/>
      <c r="NA89" s="123"/>
      <c r="NB89" s="123"/>
      <c r="NC89" s="123"/>
      <c r="ND89" s="123"/>
      <c r="NE89" s="123"/>
      <c r="NF89" s="123"/>
      <c r="NG89" s="123"/>
      <c r="NH89" s="123"/>
      <c r="NI89" s="123"/>
      <c r="NJ89" s="123"/>
      <c r="NK89" s="123"/>
      <c r="NL89" s="123"/>
      <c r="NM89" s="123"/>
      <c r="NN89" s="123"/>
      <c r="NO89" s="123"/>
      <c r="NP89" s="123"/>
      <c r="NQ89" s="123"/>
      <c r="NR89" s="123"/>
      <c r="NS89" s="123"/>
      <c r="NT89" s="123"/>
      <c r="NU89" s="123"/>
      <c r="NV89" s="123"/>
      <c r="NW89" s="123"/>
      <c r="NX89" s="123"/>
      <c r="NY89" s="123"/>
    </row>
    <row r="90" spans="1:389" s="122" customFormat="1" ht="12">
      <c r="A90" s="136"/>
      <c r="B90" s="137"/>
      <c r="C90" s="110">
        <v>2</v>
      </c>
      <c r="D90" s="111" t="str">
        <f t="shared" si="387"/>
        <v>3.23</v>
      </c>
      <c r="E90" s="113" t="s">
        <v>398</v>
      </c>
      <c r="F90" s="113"/>
      <c r="G90" s="113"/>
      <c r="H90" s="141" t="str">
        <f t="shared" si="386"/>
        <v>3.22</v>
      </c>
      <c r="I90" s="114"/>
      <c r="J90" s="114"/>
      <c r="K90" s="115"/>
      <c r="L90" s="115"/>
      <c r="M90" s="116">
        <v>7</v>
      </c>
      <c r="N90" s="124"/>
      <c r="O90" s="125">
        <v>1</v>
      </c>
      <c r="P90" s="129" t="s">
        <v>38</v>
      </c>
      <c r="Q90" s="118">
        <f ca="1">IF(K90&lt;&gt;"",K90,IF(OR(H90&lt;&gt;"",I90&lt;&gt;"",J90&lt;&gt;""),WORKDAY.INTL(MAX(IFERROR(INDEX(R:R,MATCH(H90,D:D,0)),0),IFERROR(INDEX(R:R,MATCH(I90,D:D,0)),0),IFERROR(INDEX(R:R,MATCH(J90,D:D,0)),0)),1,weekend,holidays),IF(L90&lt;&gt;"",IF(M90&lt;&gt;"",WORKDAY.INTL(L90,-(MAX(M90,1)-1),weekend,holidays),L90-(MAX(N90,1)-1))," - ")))</f>
        <v>43476</v>
      </c>
      <c r="R90" s="118">
        <f t="shared" ca="1" si="382"/>
        <v>43487</v>
      </c>
      <c r="S90" s="146">
        <f t="shared" si="378"/>
        <v>7</v>
      </c>
      <c r="T90" s="146">
        <f t="shared" ca="1" si="384"/>
        <v>12</v>
      </c>
      <c r="U90" s="147">
        <f t="shared" ca="1" si="379"/>
        <v>12</v>
      </c>
      <c r="V90" s="146">
        <f t="shared" ca="1" si="385"/>
        <v>0</v>
      </c>
      <c r="W90" s="121"/>
      <c r="X90" s="121"/>
      <c r="Z90" s="123"/>
      <c r="AA90" s="123"/>
      <c r="AB90" s="123"/>
      <c r="AC90" s="123"/>
      <c r="AD90" s="123"/>
      <c r="AE90" s="123"/>
      <c r="AF90" s="123"/>
      <c r="AG90" s="123"/>
      <c r="AH90" s="123"/>
      <c r="AI90" s="123"/>
      <c r="AJ90" s="123"/>
      <c r="AK90" s="123"/>
      <c r="AL90" s="123"/>
      <c r="AM90" s="123"/>
      <c r="AN90" s="123"/>
      <c r="AO90" s="123"/>
      <c r="AP90" s="123"/>
      <c r="AQ90" s="123"/>
      <c r="AR90" s="123"/>
      <c r="AS90" s="123"/>
      <c r="AT90" s="123"/>
      <c r="AU90" s="123"/>
      <c r="AV90" s="123"/>
      <c r="AW90" s="123"/>
      <c r="AX90" s="123"/>
      <c r="AY90" s="123"/>
      <c r="AZ90" s="123"/>
      <c r="BA90" s="123"/>
      <c r="BB90" s="123"/>
      <c r="BC90" s="123"/>
      <c r="BD90" s="123"/>
      <c r="BE90" s="123"/>
      <c r="BF90" s="123"/>
      <c r="BG90" s="123"/>
      <c r="BH90" s="123"/>
      <c r="BI90" s="123"/>
      <c r="BJ90" s="123"/>
      <c r="BK90" s="123"/>
      <c r="BL90" s="123"/>
      <c r="BM90" s="123"/>
      <c r="BN90" s="123"/>
      <c r="BO90" s="123"/>
      <c r="BP90" s="123"/>
      <c r="BQ90" s="123"/>
      <c r="BR90" s="123"/>
      <c r="BS90" s="123"/>
      <c r="BT90" s="123"/>
      <c r="BU90" s="123"/>
      <c r="BV90" s="123"/>
      <c r="BW90" s="123"/>
      <c r="BX90" s="123"/>
      <c r="BY90" s="123"/>
      <c r="BZ90" s="123"/>
      <c r="CA90" s="123"/>
      <c r="CB90" s="123"/>
      <c r="CC90" s="123"/>
      <c r="CD90" s="123"/>
      <c r="CE90" s="123"/>
      <c r="CF90" s="123"/>
      <c r="CG90" s="123"/>
      <c r="CH90" s="123"/>
      <c r="CI90" s="123"/>
      <c r="CJ90" s="123"/>
      <c r="CK90" s="123"/>
      <c r="CL90" s="123"/>
      <c r="CM90" s="123"/>
      <c r="CN90" s="123"/>
      <c r="CO90" s="123"/>
      <c r="CP90" s="123"/>
      <c r="CQ90" s="123"/>
      <c r="CR90" s="123"/>
      <c r="CS90" s="123"/>
      <c r="CT90" s="123"/>
      <c r="CU90" s="123"/>
      <c r="CV90" s="123"/>
      <c r="CW90" s="123"/>
      <c r="CX90" s="123"/>
      <c r="CY90" s="123"/>
      <c r="CZ90" s="123"/>
      <c r="DA90" s="123"/>
      <c r="DB90" s="123"/>
      <c r="DC90" s="123"/>
      <c r="DD90" s="123"/>
      <c r="DE90" s="123"/>
      <c r="DF90" s="123"/>
      <c r="DG90" s="123"/>
      <c r="DH90" s="123"/>
      <c r="DI90" s="123"/>
      <c r="DJ90" s="123"/>
      <c r="DK90" s="123"/>
      <c r="DL90" s="123"/>
      <c r="DM90" s="123"/>
      <c r="DN90" s="123"/>
      <c r="DO90" s="123"/>
      <c r="DP90" s="123"/>
      <c r="DQ90" s="123"/>
      <c r="DR90" s="123"/>
      <c r="DS90" s="123"/>
      <c r="DT90" s="123"/>
      <c r="DU90" s="123"/>
      <c r="DV90" s="123"/>
      <c r="DW90" s="123"/>
      <c r="DX90" s="123"/>
      <c r="DY90" s="123"/>
      <c r="DZ90" s="123"/>
      <c r="EA90" s="123"/>
      <c r="EB90" s="123"/>
      <c r="EC90" s="123"/>
      <c r="ED90" s="123"/>
      <c r="EE90" s="123"/>
      <c r="EF90" s="123"/>
      <c r="EG90" s="123"/>
      <c r="EH90" s="123"/>
      <c r="EI90" s="123"/>
      <c r="EJ90" s="123"/>
      <c r="EK90" s="123"/>
      <c r="EL90" s="123"/>
      <c r="EM90" s="123"/>
      <c r="EN90" s="123"/>
      <c r="EO90" s="123"/>
      <c r="EP90" s="123"/>
      <c r="EQ90" s="123"/>
      <c r="ER90" s="123"/>
      <c r="ES90" s="123"/>
      <c r="ET90" s="123"/>
      <c r="EU90" s="123"/>
      <c r="EV90" s="123"/>
      <c r="EW90" s="123"/>
      <c r="EX90" s="123"/>
      <c r="EY90" s="123"/>
      <c r="EZ90" s="123"/>
      <c r="FA90" s="123"/>
      <c r="FB90" s="123"/>
      <c r="FC90" s="123"/>
      <c r="FD90" s="123"/>
      <c r="FE90" s="123"/>
      <c r="FF90" s="123"/>
      <c r="FG90" s="123"/>
      <c r="FH90" s="123"/>
      <c r="FI90" s="123"/>
      <c r="FJ90" s="123"/>
      <c r="FK90" s="123"/>
      <c r="FL90" s="123"/>
      <c r="FM90" s="123"/>
      <c r="FN90" s="123"/>
      <c r="FO90" s="123"/>
      <c r="FP90" s="123"/>
      <c r="FQ90" s="123"/>
      <c r="FR90" s="123"/>
      <c r="FS90" s="123"/>
      <c r="FT90" s="123"/>
      <c r="FU90" s="123"/>
      <c r="FV90" s="123"/>
      <c r="FW90" s="123"/>
      <c r="FX90" s="123"/>
      <c r="FY90" s="123"/>
      <c r="FZ90" s="123"/>
      <c r="GA90" s="123"/>
      <c r="GB90" s="123"/>
      <c r="GC90" s="123"/>
      <c r="GD90" s="123"/>
      <c r="GE90" s="123"/>
      <c r="GF90" s="123"/>
      <c r="GG90" s="123"/>
      <c r="GH90" s="123"/>
      <c r="GI90" s="123"/>
      <c r="GJ90" s="123"/>
      <c r="GK90" s="123"/>
      <c r="GL90" s="123"/>
      <c r="GM90" s="123"/>
      <c r="GN90" s="123"/>
      <c r="GO90" s="123"/>
      <c r="GP90" s="123"/>
      <c r="GQ90" s="123"/>
      <c r="GR90" s="123"/>
      <c r="GS90" s="123"/>
      <c r="GT90" s="123"/>
      <c r="GU90" s="123"/>
      <c r="GV90" s="123"/>
      <c r="GW90" s="123"/>
      <c r="GX90" s="123"/>
      <c r="GY90" s="123"/>
      <c r="GZ90" s="123"/>
      <c r="HA90" s="123"/>
      <c r="HB90" s="123"/>
      <c r="HC90" s="123"/>
      <c r="HD90" s="123"/>
      <c r="HE90" s="123"/>
      <c r="HF90" s="123"/>
      <c r="HG90" s="123"/>
      <c r="HH90" s="123"/>
      <c r="HI90" s="123"/>
      <c r="HJ90" s="123"/>
      <c r="HK90" s="123"/>
      <c r="HL90" s="123"/>
      <c r="HM90" s="123"/>
      <c r="HN90" s="123"/>
      <c r="HO90" s="123"/>
      <c r="HP90" s="123"/>
      <c r="HQ90" s="123"/>
      <c r="HR90" s="123"/>
      <c r="HS90" s="123"/>
      <c r="HT90" s="123"/>
      <c r="HU90" s="123"/>
      <c r="HV90" s="123"/>
      <c r="HW90" s="123"/>
      <c r="HX90" s="123"/>
      <c r="HY90" s="123"/>
      <c r="HZ90" s="123"/>
      <c r="IA90" s="123"/>
      <c r="IB90" s="123"/>
      <c r="IC90" s="123"/>
      <c r="ID90" s="123"/>
      <c r="IE90" s="123"/>
      <c r="IF90" s="123"/>
      <c r="IG90" s="123"/>
      <c r="IH90" s="123"/>
      <c r="II90" s="123"/>
      <c r="IJ90" s="123"/>
      <c r="IK90" s="123"/>
      <c r="IL90" s="123"/>
      <c r="IM90" s="123"/>
      <c r="IN90" s="123"/>
      <c r="IO90" s="123"/>
      <c r="IP90" s="123"/>
      <c r="IQ90" s="123"/>
      <c r="IR90" s="123"/>
      <c r="IS90" s="123"/>
      <c r="IT90" s="123"/>
      <c r="IU90" s="123"/>
      <c r="IV90" s="123"/>
      <c r="IW90" s="123"/>
      <c r="IX90" s="123"/>
      <c r="IY90" s="123"/>
      <c r="IZ90" s="123"/>
      <c r="JA90" s="123"/>
      <c r="JB90" s="123"/>
      <c r="JC90" s="123"/>
      <c r="JD90" s="123"/>
      <c r="JE90" s="123"/>
      <c r="JF90" s="123"/>
      <c r="JG90" s="123"/>
      <c r="JH90" s="123"/>
      <c r="JI90" s="123"/>
      <c r="JJ90" s="123"/>
      <c r="JK90" s="123"/>
      <c r="JL90" s="123"/>
      <c r="JM90" s="123"/>
      <c r="JN90" s="123"/>
      <c r="JO90" s="123"/>
      <c r="JP90" s="123"/>
      <c r="JQ90" s="123"/>
      <c r="JR90" s="123"/>
      <c r="JS90" s="123"/>
      <c r="JT90" s="123"/>
      <c r="JU90" s="123"/>
      <c r="JV90" s="123"/>
      <c r="JW90" s="123"/>
      <c r="JX90" s="123"/>
      <c r="JY90" s="123"/>
      <c r="JZ90" s="123"/>
      <c r="KA90" s="123"/>
      <c r="KB90" s="123"/>
      <c r="KC90" s="123"/>
      <c r="KD90" s="123"/>
      <c r="KE90" s="123"/>
      <c r="KF90" s="123"/>
      <c r="KG90" s="123"/>
      <c r="KH90" s="123"/>
      <c r="KI90" s="123"/>
      <c r="KJ90" s="123"/>
      <c r="KK90" s="123"/>
      <c r="KL90" s="123"/>
      <c r="KM90" s="123"/>
      <c r="KN90" s="123"/>
      <c r="KO90" s="123"/>
      <c r="KP90" s="123"/>
      <c r="KQ90" s="123"/>
      <c r="KR90" s="123"/>
      <c r="KS90" s="123"/>
      <c r="KT90" s="123"/>
      <c r="KU90" s="123"/>
      <c r="KV90" s="123"/>
      <c r="KW90" s="123"/>
      <c r="KX90" s="123"/>
      <c r="KY90" s="123"/>
      <c r="KZ90" s="123"/>
      <c r="LA90" s="123"/>
      <c r="LB90" s="123"/>
      <c r="LC90" s="123"/>
      <c r="LD90" s="123"/>
      <c r="LE90" s="123"/>
      <c r="LF90" s="123"/>
      <c r="LG90" s="123"/>
      <c r="LH90" s="123"/>
      <c r="LI90" s="123"/>
      <c r="LJ90" s="123"/>
      <c r="LK90" s="123"/>
      <c r="LL90" s="123"/>
      <c r="LM90" s="123"/>
      <c r="LN90" s="123"/>
      <c r="LO90" s="123"/>
      <c r="LP90" s="123"/>
      <c r="LQ90" s="123"/>
      <c r="LR90" s="123"/>
      <c r="LS90" s="123"/>
      <c r="LT90" s="123"/>
      <c r="LU90" s="123"/>
      <c r="LV90" s="123"/>
      <c r="LW90" s="123"/>
      <c r="LX90" s="123"/>
      <c r="LY90" s="123"/>
      <c r="LZ90" s="123"/>
      <c r="MA90" s="123"/>
      <c r="MB90" s="123"/>
      <c r="MC90" s="123"/>
      <c r="MD90" s="123"/>
      <c r="ME90" s="123"/>
      <c r="MF90" s="123"/>
      <c r="MG90" s="123"/>
      <c r="MH90" s="123"/>
      <c r="MI90" s="123"/>
      <c r="MJ90" s="123"/>
      <c r="MK90" s="123"/>
      <c r="ML90" s="123"/>
      <c r="MM90" s="123"/>
      <c r="MN90" s="123"/>
      <c r="MO90" s="123"/>
      <c r="MP90" s="123"/>
      <c r="MQ90" s="123"/>
      <c r="MR90" s="123"/>
      <c r="MS90" s="123"/>
      <c r="MT90" s="123"/>
      <c r="MU90" s="123"/>
      <c r="MV90" s="123"/>
      <c r="MW90" s="123"/>
      <c r="MX90" s="123"/>
      <c r="MY90" s="123"/>
      <c r="MZ90" s="123"/>
      <c r="NA90" s="123"/>
      <c r="NB90" s="123"/>
      <c r="NC90" s="123"/>
      <c r="ND90" s="123"/>
      <c r="NE90" s="123"/>
      <c r="NF90" s="123"/>
      <c r="NG90" s="123"/>
      <c r="NH90" s="123"/>
      <c r="NI90" s="123"/>
      <c r="NJ90" s="123"/>
      <c r="NK90" s="123"/>
      <c r="NL90" s="123"/>
      <c r="NM90" s="123"/>
      <c r="NN90" s="123"/>
      <c r="NO90" s="123"/>
      <c r="NP90" s="123"/>
      <c r="NQ90" s="123"/>
      <c r="NR90" s="123"/>
      <c r="NS90" s="123"/>
      <c r="NT90" s="123"/>
      <c r="NU90" s="123"/>
      <c r="NV90" s="123"/>
      <c r="NW90" s="123"/>
      <c r="NX90" s="123"/>
      <c r="NY90" s="123"/>
    </row>
    <row r="91" spans="1:389" s="122" customFormat="1" ht="12">
      <c r="A91" s="136"/>
      <c r="B91" s="137"/>
      <c r="C91" s="110">
        <v>2</v>
      </c>
      <c r="D91" s="111" t="str">
        <f t="shared" si="387"/>
        <v>3.24</v>
      </c>
      <c r="E91" s="113" t="s">
        <v>415</v>
      </c>
      <c r="F91" s="113"/>
      <c r="G91" s="113"/>
      <c r="H91" s="141" t="str">
        <f t="shared" si="386"/>
        <v>3.23</v>
      </c>
      <c r="I91" s="114"/>
      <c r="J91" s="114"/>
      <c r="K91" s="115"/>
      <c r="L91" s="115">
        <v>43493</v>
      </c>
      <c r="M91" s="116">
        <v>4</v>
      </c>
      <c r="N91" s="124"/>
      <c r="O91" s="125">
        <v>1</v>
      </c>
      <c r="P91" s="129" t="s">
        <v>34</v>
      </c>
      <c r="Q91" s="118">
        <f ca="1">IF(K91&lt;&gt;"",K91,IF(OR(H91&lt;&gt;"",I91&lt;&gt;"",J91&lt;&gt;""),WORKDAY.INTL(MAX(IFERROR(INDEX(R:R,MATCH(H91,D:D,0)),0),IFERROR(INDEX(R:R,MATCH(I91,D:D,0)),0),IFERROR(INDEX(R:R,MATCH(J91,D:D,0)),0)),1,weekend,holidays),IF(L91&lt;&gt;"",IF(M91&lt;&gt;"",WORKDAY.INTL(L91,-(MAX(M91,1)-1),weekend,holidays),L91-(MAX(N91,1)-1))," - ")))</f>
        <v>43488</v>
      </c>
      <c r="R91" s="118">
        <f>IF(L91&lt;&gt;"",L91,IF(Q91=" - "," - ",IF(M91&lt;&gt;"",WORKDAY.INTL(Q91,M91-1,weekend,holidays),Q91+MAX(N91,1)-1)))</f>
        <v>43493</v>
      </c>
      <c r="S91" s="146">
        <f>IF(M91&lt;&gt;"",M91,IF(OR(NOT(ISNUMBER(Q91)),NOT(ISNUMBER(R91)))," - ",NETWORKDAYS.INTL(Q91,R91,weekend,holidays)))</f>
        <v>4</v>
      </c>
      <c r="T91" s="146">
        <f ca="1">IF(N91&lt;&gt;"",N91,IF(OR(NOT(ISNUMBER(Q91)),NOT(ISNUMBER(R91)))," - ",R91-Q91+1))</f>
        <v>6</v>
      </c>
      <c r="U91" s="147">
        <f ca="1">IF(OR(Q91=" - ",R91=" - ")," - ",MIN(T91,WORKDAY.INTL(Q91,ROUNDDOWN(O91*S91,0),weekend,holidays)-Q91))</f>
        <v>6</v>
      </c>
      <c r="V91" s="146">
        <f ca="1">IF(OR(Q91=" - ",R91=" - ")," - ",T91-U91)</f>
        <v>0</v>
      </c>
      <c r="W91" s="121"/>
      <c r="X91" s="121"/>
      <c r="Z91" s="123"/>
      <c r="AA91" s="123"/>
      <c r="AB91" s="123"/>
      <c r="AC91" s="123"/>
      <c r="AD91" s="123"/>
      <c r="AE91" s="123"/>
      <c r="AF91" s="123"/>
      <c r="AG91" s="123"/>
      <c r="AH91" s="123"/>
      <c r="AI91" s="123"/>
      <c r="AJ91" s="123"/>
      <c r="AK91" s="123"/>
      <c r="AL91" s="123"/>
      <c r="AM91" s="123"/>
      <c r="AN91" s="123"/>
      <c r="AO91" s="123"/>
      <c r="AP91" s="123"/>
      <c r="AQ91" s="123"/>
      <c r="AR91" s="123"/>
      <c r="AS91" s="123"/>
      <c r="AT91" s="123"/>
      <c r="AU91" s="123"/>
      <c r="AV91" s="123"/>
      <c r="AW91" s="123"/>
      <c r="AX91" s="123"/>
      <c r="AY91" s="123"/>
      <c r="AZ91" s="123"/>
      <c r="BA91" s="123"/>
      <c r="BB91" s="123"/>
      <c r="BC91" s="123"/>
      <c r="BD91" s="123"/>
      <c r="BE91" s="123"/>
      <c r="BF91" s="123"/>
      <c r="BG91" s="123"/>
      <c r="BH91" s="123"/>
      <c r="BI91" s="123"/>
      <c r="BJ91" s="123"/>
      <c r="BK91" s="123"/>
      <c r="BL91" s="123"/>
      <c r="BM91" s="123"/>
      <c r="BN91" s="123"/>
      <c r="BO91" s="123"/>
      <c r="BP91" s="123"/>
      <c r="BQ91" s="123"/>
      <c r="BR91" s="123"/>
      <c r="BS91" s="123"/>
      <c r="BT91" s="123"/>
      <c r="BU91" s="123"/>
      <c r="BV91" s="123"/>
      <c r="BW91" s="123"/>
      <c r="BX91" s="123"/>
      <c r="BY91" s="123"/>
      <c r="BZ91" s="123"/>
      <c r="CA91" s="123"/>
      <c r="CB91" s="123"/>
      <c r="CC91" s="123"/>
      <c r="CD91" s="123"/>
      <c r="CE91" s="123"/>
      <c r="CF91" s="123"/>
      <c r="CG91" s="123"/>
      <c r="CH91" s="123"/>
      <c r="CI91" s="123"/>
      <c r="CJ91" s="123"/>
      <c r="CK91" s="123"/>
      <c r="CL91" s="123"/>
      <c r="CM91" s="123"/>
      <c r="CN91" s="123"/>
      <c r="CO91" s="123"/>
      <c r="CP91" s="123"/>
      <c r="CQ91" s="123"/>
      <c r="CR91" s="123"/>
      <c r="CS91" s="123"/>
      <c r="CT91" s="123"/>
      <c r="CU91" s="123"/>
      <c r="CV91" s="123"/>
      <c r="CW91" s="123"/>
      <c r="CX91" s="123"/>
      <c r="CY91" s="123"/>
      <c r="CZ91" s="123"/>
      <c r="DA91" s="123"/>
      <c r="DB91" s="123"/>
      <c r="DC91" s="123"/>
      <c r="DD91" s="123"/>
      <c r="DE91" s="123"/>
      <c r="DF91" s="123"/>
      <c r="DG91" s="123"/>
      <c r="DH91" s="123"/>
      <c r="DI91" s="123"/>
      <c r="DJ91" s="123"/>
      <c r="DK91" s="123"/>
      <c r="DL91" s="123"/>
      <c r="DM91" s="123"/>
      <c r="DN91" s="123"/>
      <c r="DO91" s="123"/>
      <c r="DP91" s="123"/>
      <c r="DQ91" s="123"/>
      <c r="DR91" s="123"/>
      <c r="DS91" s="123"/>
      <c r="DT91" s="123"/>
      <c r="DU91" s="123"/>
      <c r="DV91" s="123"/>
      <c r="DW91" s="123"/>
      <c r="DX91" s="123"/>
      <c r="DY91" s="123"/>
      <c r="DZ91" s="123"/>
      <c r="EA91" s="123"/>
      <c r="EB91" s="123"/>
      <c r="EC91" s="123"/>
      <c r="ED91" s="123"/>
      <c r="EE91" s="123"/>
      <c r="EF91" s="123"/>
      <c r="EG91" s="123"/>
      <c r="EH91" s="123"/>
      <c r="EI91" s="123"/>
      <c r="EJ91" s="123"/>
      <c r="EK91" s="123"/>
      <c r="EL91" s="123"/>
      <c r="EM91" s="123"/>
      <c r="EN91" s="123"/>
      <c r="EO91" s="123"/>
      <c r="EP91" s="123"/>
      <c r="EQ91" s="123"/>
      <c r="ER91" s="123"/>
      <c r="ES91" s="123"/>
      <c r="ET91" s="123"/>
      <c r="EU91" s="123"/>
      <c r="EV91" s="123"/>
      <c r="EW91" s="123"/>
      <c r="EX91" s="123"/>
      <c r="EY91" s="123"/>
      <c r="EZ91" s="123"/>
      <c r="FA91" s="123"/>
      <c r="FB91" s="123"/>
      <c r="FC91" s="123"/>
      <c r="FD91" s="123"/>
      <c r="FE91" s="123"/>
      <c r="FF91" s="123"/>
      <c r="FG91" s="123"/>
      <c r="FH91" s="123"/>
      <c r="FI91" s="123"/>
      <c r="FJ91" s="123"/>
      <c r="FK91" s="123"/>
      <c r="FL91" s="123"/>
      <c r="FM91" s="123"/>
      <c r="FN91" s="123"/>
      <c r="FO91" s="123"/>
      <c r="FP91" s="123"/>
      <c r="FQ91" s="123"/>
      <c r="FR91" s="123"/>
      <c r="FS91" s="123"/>
      <c r="FT91" s="123"/>
      <c r="FU91" s="123"/>
      <c r="FV91" s="123"/>
      <c r="FW91" s="123"/>
      <c r="FX91" s="123"/>
      <c r="FY91" s="123"/>
      <c r="FZ91" s="123"/>
      <c r="GA91" s="123"/>
      <c r="GB91" s="123"/>
      <c r="GC91" s="123"/>
      <c r="GD91" s="123"/>
      <c r="GE91" s="123"/>
      <c r="GF91" s="123"/>
      <c r="GG91" s="123"/>
      <c r="GH91" s="123"/>
      <c r="GI91" s="123"/>
      <c r="GJ91" s="123"/>
      <c r="GK91" s="123"/>
      <c r="GL91" s="123"/>
      <c r="GM91" s="123"/>
      <c r="GN91" s="123"/>
      <c r="GO91" s="123"/>
      <c r="GP91" s="123"/>
      <c r="GQ91" s="123"/>
      <c r="GR91" s="123"/>
      <c r="GS91" s="123"/>
      <c r="GT91" s="123"/>
      <c r="GU91" s="123"/>
      <c r="GV91" s="123"/>
      <c r="GW91" s="123"/>
      <c r="GX91" s="123"/>
      <c r="GY91" s="123"/>
      <c r="GZ91" s="123"/>
      <c r="HA91" s="123"/>
      <c r="HB91" s="123"/>
      <c r="HC91" s="123"/>
      <c r="HD91" s="123"/>
      <c r="HE91" s="123"/>
      <c r="HF91" s="123"/>
      <c r="HG91" s="123"/>
      <c r="HH91" s="123"/>
      <c r="HI91" s="123"/>
      <c r="HJ91" s="123"/>
      <c r="HK91" s="123"/>
      <c r="HL91" s="123"/>
      <c r="HM91" s="123"/>
      <c r="HN91" s="123"/>
      <c r="HO91" s="123"/>
      <c r="HP91" s="123"/>
      <c r="HQ91" s="123"/>
      <c r="HR91" s="123"/>
      <c r="HS91" s="123"/>
      <c r="HT91" s="123"/>
      <c r="HU91" s="123"/>
      <c r="HV91" s="123"/>
      <c r="HW91" s="123"/>
      <c r="HX91" s="123"/>
      <c r="HY91" s="123"/>
      <c r="HZ91" s="123"/>
      <c r="IA91" s="123"/>
      <c r="IB91" s="123"/>
      <c r="IC91" s="123"/>
      <c r="ID91" s="123"/>
      <c r="IE91" s="123"/>
      <c r="IF91" s="123"/>
      <c r="IG91" s="123"/>
      <c r="IH91" s="123"/>
      <c r="II91" s="123"/>
      <c r="IJ91" s="123"/>
      <c r="IK91" s="123"/>
      <c r="IL91" s="123"/>
      <c r="IM91" s="123"/>
      <c r="IN91" s="123"/>
      <c r="IO91" s="123"/>
      <c r="IP91" s="123"/>
      <c r="IQ91" s="123"/>
      <c r="IR91" s="123"/>
      <c r="IS91" s="123"/>
      <c r="IT91" s="123"/>
      <c r="IU91" s="123"/>
      <c r="IV91" s="123"/>
      <c r="IW91" s="123"/>
      <c r="IX91" s="123"/>
      <c r="IY91" s="123"/>
      <c r="IZ91" s="123"/>
      <c r="JA91" s="123"/>
      <c r="JB91" s="123"/>
      <c r="JC91" s="123"/>
      <c r="JD91" s="123"/>
      <c r="JE91" s="123"/>
      <c r="JF91" s="123"/>
      <c r="JG91" s="123"/>
      <c r="JH91" s="123"/>
      <c r="JI91" s="123"/>
      <c r="JJ91" s="123"/>
      <c r="JK91" s="123"/>
      <c r="JL91" s="123"/>
      <c r="JM91" s="123"/>
      <c r="JN91" s="123"/>
      <c r="JO91" s="123"/>
      <c r="JP91" s="123"/>
      <c r="JQ91" s="123"/>
      <c r="JR91" s="123"/>
      <c r="JS91" s="123"/>
      <c r="JT91" s="123"/>
      <c r="JU91" s="123"/>
      <c r="JV91" s="123"/>
      <c r="JW91" s="123"/>
      <c r="JX91" s="123"/>
      <c r="JY91" s="123"/>
      <c r="JZ91" s="123"/>
      <c r="KA91" s="123"/>
      <c r="KB91" s="123"/>
      <c r="KC91" s="123"/>
      <c r="KD91" s="123"/>
      <c r="KE91" s="123"/>
      <c r="KF91" s="123"/>
      <c r="KG91" s="123"/>
      <c r="KH91" s="123"/>
      <c r="KI91" s="123"/>
      <c r="KJ91" s="123"/>
      <c r="KK91" s="123"/>
      <c r="KL91" s="123"/>
      <c r="KM91" s="123"/>
      <c r="KN91" s="123"/>
      <c r="KO91" s="123"/>
      <c r="KP91" s="123"/>
      <c r="KQ91" s="123"/>
      <c r="KR91" s="123"/>
      <c r="KS91" s="123"/>
      <c r="KT91" s="123"/>
      <c r="KU91" s="123"/>
      <c r="KV91" s="123"/>
      <c r="KW91" s="123"/>
      <c r="KX91" s="123"/>
      <c r="KY91" s="123"/>
      <c r="KZ91" s="123"/>
      <c r="LA91" s="123"/>
      <c r="LB91" s="123"/>
      <c r="LC91" s="123"/>
      <c r="LD91" s="123"/>
      <c r="LE91" s="123"/>
      <c r="LF91" s="123"/>
      <c r="LG91" s="123"/>
      <c r="LH91" s="123"/>
      <c r="LI91" s="123"/>
      <c r="LJ91" s="123"/>
      <c r="LK91" s="123"/>
      <c r="LL91" s="123"/>
      <c r="LM91" s="123"/>
      <c r="LN91" s="123"/>
      <c r="LO91" s="123"/>
      <c r="LP91" s="123"/>
      <c r="LQ91" s="123"/>
      <c r="LR91" s="123"/>
      <c r="LS91" s="123"/>
      <c r="LT91" s="123"/>
      <c r="LU91" s="123"/>
      <c r="LV91" s="123"/>
      <c r="LW91" s="123"/>
      <c r="LX91" s="123"/>
      <c r="LY91" s="123"/>
      <c r="LZ91" s="123"/>
      <c r="MA91" s="123"/>
      <c r="MB91" s="123"/>
      <c r="MC91" s="123"/>
      <c r="MD91" s="123"/>
      <c r="ME91" s="123"/>
      <c r="MF91" s="123"/>
      <c r="MG91" s="123"/>
      <c r="MH91" s="123"/>
      <c r="MI91" s="123"/>
      <c r="MJ91" s="123"/>
      <c r="MK91" s="123"/>
      <c r="ML91" s="123"/>
      <c r="MM91" s="123"/>
      <c r="MN91" s="123"/>
      <c r="MO91" s="123"/>
      <c r="MP91" s="123"/>
      <c r="MQ91" s="123"/>
      <c r="MR91" s="123"/>
      <c r="MS91" s="123"/>
      <c r="MT91" s="123"/>
      <c r="MU91" s="123"/>
      <c r="MV91" s="123"/>
      <c r="MW91" s="123"/>
      <c r="MX91" s="123"/>
      <c r="MY91" s="123"/>
      <c r="MZ91" s="123"/>
      <c r="NA91" s="123"/>
      <c r="NB91" s="123"/>
      <c r="NC91" s="123"/>
      <c r="ND91" s="123"/>
      <c r="NE91" s="123"/>
      <c r="NF91" s="123"/>
      <c r="NG91" s="123"/>
      <c r="NH91" s="123"/>
      <c r="NI91" s="123"/>
      <c r="NJ91" s="123"/>
      <c r="NK91" s="123"/>
      <c r="NL91" s="123"/>
      <c r="NM91" s="123"/>
      <c r="NN91" s="123"/>
      <c r="NO91" s="123"/>
      <c r="NP91" s="123"/>
      <c r="NQ91" s="123"/>
      <c r="NR91" s="123"/>
      <c r="NS91" s="123"/>
      <c r="NT91" s="123"/>
      <c r="NU91" s="123"/>
      <c r="NV91" s="123"/>
      <c r="NW91" s="123"/>
      <c r="NX91" s="123"/>
      <c r="NY91" s="123"/>
    </row>
    <row r="92" spans="1:389" s="122" customFormat="1" ht="12">
      <c r="A92" s="136"/>
      <c r="B92" s="137"/>
      <c r="C92" s="110">
        <v>2</v>
      </c>
      <c r="D92" s="111" t="str">
        <f t="shared" si="387"/>
        <v>3.25</v>
      </c>
      <c r="E92" s="113" t="s">
        <v>417</v>
      </c>
      <c r="F92" s="113"/>
      <c r="G92" s="113"/>
      <c r="H92" s="141" t="str">
        <f t="shared" si="386"/>
        <v>3.24</v>
      </c>
      <c r="I92" s="114"/>
      <c r="J92" s="114"/>
      <c r="K92" s="115"/>
      <c r="L92" s="115">
        <v>43501</v>
      </c>
      <c r="M92" s="116">
        <v>5</v>
      </c>
      <c r="N92" s="124"/>
      <c r="O92" s="125">
        <v>1</v>
      </c>
      <c r="P92" s="129" t="s">
        <v>38</v>
      </c>
      <c r="Q92" s="118">
        <f ca="1">IF(K92&lt;&gt;"",K92,IF(OR(H92&lt;&gt;"",I92&lt;&gt;"",J92&lt;&gt;""),WORKDAY.INTL(MAX(IFERROR(INDEX(R:R,MATCH(H92,D:D,0)),0),IFERROR(INDEX(R:R,MATCH(I92,D:D,0)),0),IFERROR(INDEX(R:R,MATCH(J92,D:D,0)),0)),1,weekend,holidays),IF(L92&lt;&gt;"",IF(M92&lt;&gt;"",WORKDAY.INTL(L92,-(MAX(M92,1)-1),weekend,holidays),L92-(MAX(N92,1)-1))," - ")))</f>
        <v>43494</v>
      </c>
      <c r="R92" s="118">
        <f>IF(L92&lt;&gt;"",L92,IF(Q92=" - "," - ",IF(M92&lt;&gt;"",WORKDAY.INTL(Q92,M92-1,weekend,holidays),Q92+MAX(N92,1)-1)))</f>
        <v>43501</v>
      </c>
      <c r="S92" s="146">
        <f>IF(M92&lt;&gt;"",M92,IF(OR(NOT(ISNUMBER(Q92)),NOT(ISNUMBER(R92)))," - ",NETWORKDAYS.INTL(Q92,R92,weekend,holidays)))</f>
        <v>5</v>
      </c>
      <c r="T92" s="146">
        <f ca="1">IF(N92&lt;&gt;"",N92,IF(OR(NOT(ISNUMBER(Q92)),NOT(ISNUMBER(R92)))," - ",R92-Q92+1))</f>
        <v>8</v>
      </c>
      <c r="U92" s="147">
        <f ca="1">IF(OR(Q92=" - ",R92=" - ")," - ",MIN(T92,WORKDAY.INTL(Q92,ROUNDDOWN(O92*S92,0),weekend,holidays)-Q92))</f>
        <v>7</v>
      </c>
      <c r="V92" s="146">
        <f ca="1">IF(OR(Q92=" - ",R92=" - ")," - ",T92-U92)</f>
        <v>1</v>
      </c>
      <c r="W92" s="121"/>
      <c r="X92" s="121"/>
      <c r="Z92" s="123"/>
      <c r="AA92" s="123"/>
      <c r="AB92" s="123"/>
      <c r="AC92" s="123"/>
      <c r="AD92" s="123"/>
      <c r="AE92" s="123"/>
      <c r="AF92" s="123"/>
      <c r="AG92" s="123"/>
      <c r="AH92" s="123"/>
      <c r="AI92" s="123"/>
      <c r="AJ92" s="123"/>
      <c r="AK92" s="123"/>
      <c r="AL92" s="123"/>
      <c r="AM92" s="123"/>
      <c r="AN92" s="123"/>
      <c r="AO92" s="123"/>
      <c r="AP92" s="123"/>
      <c r="AQ92" s="123"/>
      <c r="AR92" s="123"/>
      <c r="AS92" s="123"/>
      <c r="AT92" s="123"/>
      <c r="AU92" s="123"/>
      <c r="AV92" s="123"/>
      <c r="AW92" s="123"/>
      <c r="AX92" s="123"/>
      <c r="AY92" s="123"/>
      <c r="AZ92" s="123"/>
      <c r="BA92" s="123"/>
      <c r="BB92" s="123"/>
      <c r="BC92" s="123"/>
      <c r="BD92" s="123"/>
      <c r="BE92" s="123"/>
      <c r="BF92" s="123"/>
      <c r="BG92" s="123"/>
      <c r="BH92" s="123"/>
      <c r="BI92" s="123"/>
      <c r="BJ92" s="123"/>
      <c r="BK92" s="123"/>
      <c r="BL92" s="123"/>
      <c r="BM92" s="123"/>
      <c r="BN92" s="123"/>
      <c r="BO92" s="123"/>
      <c r="BP92" s="123"/>
      <c r="BQ92" s="123"/>
      <c r="BR92" s="123"/>
      <c r="BS92" s="123"/>
      <c r="BT92" s="123"/>
      <c r="BU92" s="123"/>
      <c r="BV92" s="123"/>
      <c r="BW92" s="123"/>
      <c r="BX92" s="123"/>
      <c r="BY92" s="123"/>
      <c r="BZ92" s="123"/>
      <c r="CA92" s="123"/>
      <c r="CB92" s="123"/>
      <c r="CC92" s="123"/>
      <c r="CD92" s="123"/>
      <c r="CE92" s="123"/>
      <c r="CF92" s="123"/>
      <c r="CG92" s="123"/>
      <c r="CH92" s="123"/>
      <c r="CI92" s="123"/>
      <c r="CJ92" s="123"/>
      <c r="CK92" s="123"/>
      <c r="CL92" s="123"/>
      <c r="CM92" s="123"/>
      <c r="CN92" s="123"/>
      <c r="CO92" s="123"/>
      <c r="CP92" s="123"/>
      <c r="CQ92" s="123"/>
      <c r="CR92" s="123"/>
      <c r="CS92" s="123"/>
      <c r="CT92" s="123"/>
      <c r="CU92" s="123"/>
      <c r="CV92" s="123"/>
      <c r="CW92" s="123"/>
      <c r="CX92" s="123"/>
      <c r="CY92" s="123"/>
      <c r="CZ92" s="123"/>
      <c r="DA92" s="123"/>
      <c r="DB92" s="123"/>
      <c r="DC92" s="123"/>
      <c r="DD92" s="123"/>
      <c r="DE92" s="123"/>
      <c r="DF92" s="123"/>
      <c r="DG92" s="123"/>
      <c r="DH92" s="123"/>
      <c r="DI92" s="123"/>
      <c r="DJ92" s="123"/>
      <c r="DK92" s="123"/>
      <c r="DL92" s="123"/>
      <c r="DM92" s="123"/>
      <c r="DN92" s="123"/>
      <c r="DO92" s="123"/>
      <c r="DP92" s="123"/>
      <c r="DQ92" s="123"/>
      <c r="DR92" s="123"/>
      <c r="DS92" s="123"/>
      <c r="DT92" s="123"/>
      <c r="DU92" s="123"/>
      <c r="DV92" s="123"/>
      <c r="DW92" s="123"/>
      <c r="DX92" s="123"/>
      <c r="DY92" s="123"/>
      <c r="DZ92" s="123"/>
      <c r="EA92" s="123"/>
      <c r="EB92" s="123"/>
      <c r="EC92" s="123"/>
      <c r="ED92" s="123"/>
      <c r="EE92" s="123"/>
      <c r="EF92" s="123"/>
      <c r="EG92" s="123"/>
      <c r="EH92" s="123"/>
      <c r="EI92" s="123"/>
      <c r="EJ92" s="123"/>
      <c r="EK92" s="123"/>
      <c r="EL92" s="123"/>
      <c r="EM92" s="123"/>
      <c r="EN92" s="123"/>
      <c r="EO92" s="123"/>
      <c r="EP92" s="123"/>
      <c r="EQ92" s="123"/>
      <c r="ER92" s="123"/>
      <c r="ES92" s="123"/>
      <c r="ET92" s="123"/>
      <c r="EU92" s="123"/>
      <c r="EV92" s="123"/>
      <c r="EW92" s="123"/>
      <c r="EX92" s="123"/>
      <c r="EY92" s="123"/>
      <c r="EZ92" s="123"/>
      <c r="FA92" s="123"/>
      <c r="FB92" s="123"/>
      <c r="FC92" s="123"/>
      <c r="FD92" s="123"/>
      <c r="FE92" s="123"/>
      <c r="FF92" s="123"/>
      <c r="FG92" s="123"/>
      <c r="FH92" s="123"/>
      <c r="FI92" s="123"/>
      <c r="FJ92" s="123"/>
      <c r="FK92" s="123"/>
      <c r="FL92" s="123"/>
      <c r="FM92" s="123"/>
      <c r="FN92" s="123"/>
      <c r="FO92" s="123"/>
      <c r="FP92" s="123"/>
      <c r="FQ92" s="123"/>
      <c r="FR92" s="123"/>
      <c r="FS92" s="123"/>
      <c r="FT92" s="123"/>
      <c r="FU92" s="123"/>
      <c r="FV92" s="123"/>
      <c r="FW92" s="123"/>
      <c r="FX92" s="123"/>
      <c r="FY92" s="123"/>
      <c r="FZ92" s="123"/>
      <c r="GA92" s="123"/>
      <c r="GB92" s="123"/>
      <c r="GC92" s="123"/>
      <c r="GD92" s="123"/>
      <c r="GE92" s="123"/>
      <c r="GF92" s="123"/>
      <c r="GG92" s="123"/>
      <c r="GH92" s="123"/>
      <c r="GI92" s="123"/>
      <c r="GJ92" s="123"/>
      <c r="GK92" s="123"/>
      <c r="GL92" s="123"/>
      <c r="GM92" s="123"/>
      <c r="GN92" s="123"/>
      <c r="GO92" s="123"/>
      <c r="GP92" s="123"/>
      <c r="GQ92" s="123"/>
      <c r="GR92" s="123"/>
      <c r="GS92" s="123"/>
      <c r="GT92" s="123"/>
      <c r="GU92" s="123"/>
      <c r="GV92" s="123"/>
      <c r="GW92" s="123"/>
      <c r="GX92" s="123"/>
      <c r="GY92" s="123"/>
      <c r="GZ92" s="123"/>
      <c r="HA92" s="123"/>
      <c r="HB92" s="123"/>
      <c r="HC92" s="123"/>
      <c r="HD92" s="123"/>
      <c r="HE92" s="123"/>
      <c r="HF92" s="123"/>
      <c r="HG92" s="123"/>
      <c r="HH92" s="123"/>
      <c r="HI92" s="123"/>
      <c r="HJ92" s="123"/>
      <c r="HK92" s="123"/>
      <c r="HL92" s="123"/>
      <c r="HM92" s="123"/>
      <c r="HN92" s="123"/>
      <c r="HO92" s="123"/>
      <c r="HP92" s="123"/>
      <c r="HQ92" s="123"/>
      <c r="HR92" s="123"/>
      <c r="HS92" s="123"/>
      <c r="HT92" s="123"/>
      <c r="HU92" s="123"/>
      <c r="HV92" s="123"/>
      <c r="HW92" s="123"/>
      <c r="HX92" s="123"/>
      <c r="HY92" s="123"/>
      <c r="HZ92" s="123"/>
      <c r="IA92" s="123"/>
      <c r="IB92" s="123"/>
      <c r="IC92" s="123"/>
      <c r="ID92" s="123"/>
      <c r="IE92" s="123"/>
      <c r="IF92" s="123"/>
      <c r="IG92" s="123"/>
      <c r="IH92" s="123"/>
      <c r="II92" s="123"/>
      <c r="IJ92" s="123"/>
      <c r="IK92" s="123"/>
      <c r="IL92" s="123"/>
      <c r="IM92" s="123"/>
      <c r="IN92" s="123"/>
      <c r="IO92" s="123"/>
      <c r="IP92" s="123"/>
      <c r="IQ92" s="123"/>
      <c r="IR92" s="123"/>
      <c r="IS92" s="123"/>
      <c r="IT92" s="123"/>
      <c r="IU92" s="123"/>
      <c r="IV92" s="123"/>
      <c r="IW92" s="123"/>
      <c r="IX92" s="123"/>
      <c r="IY92" s="123"/>
      <c r="IZ92" s="123"/>
      <c r="JA92" s="123"/>
      <c r="JB92" s="123"/>
      <c r="JC92" s="123"/>
      <c r="JD92" s="123"/>
      <c r="JE92" s="123"/>
      <c r="JF92" s="123"/>
      <c r="JG92" s="123"/>
      <c r="JH92" s="123"/>
      <c r="JI92" s="123"/>
      <c r="JJ92" s="123"/>
      <c r="JK92" s="123"/>
      <c r="JL92" s="123"/>
      <c r="JM92" s="123"/>
      <c r="JN92" s="123"/>
      <c r="JO92" s="123"/>
      <c r="JP92" s="123"/>
      <c r="JQ92" s="123"/>
      <c r="JR92" s="123"/>
      <c r="JS92" s="123"/>
      <c r="JT92" s="123"/>
      <c r="JU92" s="123"/>
      <c r="JV92" s="123"/>
      <c r="JW92" s="123"/>
      <c r="JX92" s="123"/>
      <c r="JY92" s="123"/>
      <c r="JZ92" s="123"/>
      <c r="KA92" s="123"/>
      <c r="KB92" s="123"/>
      <c r="KC92" s="123"/>
      <c r="KD92" s="123"/>
      <c r="KE92" s="123"/>
      <c r="KF92" s="123"/>
      <c r="KG92" s="123"/>
      <c r="KH92" s="123"/>
      <c r="KI92" s="123"/>
      <c r="KJ92" s="123"/>
      <c r="KK92" s="123"/>
      <c r="KL92" s="123"/>
      <c r="KM92" s="123"/>
      <c r="KN92" s="123"/>
      <c r="KO92" s="123"/>
      <c r="KP92" s="123"/>
      <c r="KQ92" s="123"/>
      <c r="KR92" s="123"/>
      <c r="KS92" s="123"/>
      <c r="KT92" s="123"/>
      <c r="KU92" s="123"/>
      <c r="KV92" s="123"/>
      <c r="KW92" s="123"/>
      <c r="KX92" s="123"/>
      <c r="KY92" s="123"/>
      <c r="KZ92" s="123"/>
      <c r="LA92" s="123"/>
      <c r="LB92" s="123"/>
      <c r="LC92" s="123"/>
      <c r="LD92" s="123"/>
      <c r="LE92" s="123"/>
      <c r="LF92" s="123"/>
      <c r="LG92" s="123"/>
      <c r="LH92" s="123"/>
      <c r="LI92" s="123"/>
      <c r="LJ92" s="123"/>
      <c r="LK92" s="123"/>
      <c r="LL92" s="123"/>
      <c r="LM92" s="123"/>
      <c r="LN92" s="123"/>
      <c r="LO92" s="123"/>
      <c r="LP92" s="123"/>
      <c r="LQ92" s="123"/>
      <c r="LR92" s="123"/>
      <c r="LS92" s="123"/>
      <c r="LT92" s="123"/>
      <c r="LU92" s="123"/>
      <c r="LV92" s="123"/>
      <c r="LW92" s="123"/>
      <c r="LX92" s="123"/>
      <c r="LY92" s="123"/>
      <c r="LZ92" s="123"/>
      <c r="MA92" s="123"/>
      <c r="MB92" s="123"/>
      <c r="MC92" s="123"/>
      <c r="MD92" s="123"/>
      <c r="ME92" s="123"/>
      <c r="MF92" s="123"/>
      <c r="MG92" s="123"/>
      <c r="MH92" s="123"/>
      <c r="MI92" s="123"/>
      <c r="MJ92" s="123"/>
      <c r="MK92" s="123"/>
      <c r="ML92" s="123"/>
      <c r="MM92" s="123"/>
      <c r="MN92" s="123"/>
      <c r="MO92" s="123"/>
      <c r="MP92" s="123"/>
      <c r="MQ92" s="123"/>
      <c r="MR92" s="123"/>
      <c r="MS92" s="123"/>
      <c r="MT92" s="123"/>
      <c r="MU92" s="123"/>
      <c r="MV92" s="123"/>
      <c r="MW92" s="123"/>
      <c r="MX92" s="123"/>
      <c r="MY92" s="123"/>
      <c r="MZ92" s="123"/>
      <c r="NA92" s="123"/>
      <c r="NB92" s="123"/>
      <c r="NC92" s="123"/>
      <c r="ND92" s="123"/>
      <c r="NE92" s="123"/>
      <c r="NF92" s="123"/>
      <c r="NG92" s="123"/>
      <c r="NH92" s="123"/>
      <c r="NI92" s="123"/>
      <c r="NJ92" s="123"/>
      <c r="NK92" s="123"/>
      <c r="NL92" s="123"/>
      <c r="NM92" s="123"/>
      <c r="NN92" s="123"/>
      <c r="NO92" s="123"/>
      <c r="NP92" s="123"/>
      <c r="NQ92" s="123"/>
      <c r="NR92" s="123"/>
      <c r="NS92" s="123"/>
      <c r="NT92" s="123"/>
      <c r="NU92" s="123"/>
      <c r="NV92" s="123"/>
      <c r="NW92" s="123"/>
      <c r="NX92" s="123"/>
      <c r="NY92" s="123"/>
    </row>
    <row r="93" spans="1:389" s="122" customFormat="1" ht="12">
      <c r="A93" s="136"/>
      <c r="B93" s="137"/>
      <c r="C93" s="110">
        <v>2</v>
      </c>
      <c r="D93" s="111" t="str">
        <f t="shared" ref="D93:D94" si="388">IF(C93="","",IF(C93&gt;prevLevel,IF(prevWBS="","1",prevWBS)&amp;REPT(".1",C93-MAX(prevLevel,1)),IF(ISERROR(FIND(".",prevWBS)),REPT("1.",C93-1)&amp;IFERROR(VALUE(prevWBS)+1,"1"),IF(C93=1,"",IFERROR(LEFT(prevWBS,FIND("^",SUBSTITUTE(prevWBS,".","^",C93-1))),""))&amp;VALUE(TRIM(MID(SUBSTITUTE(prevWBS,".",REPT(" ",LEN(prevWBS))),(C93-1)*LEN(prevWBS)+1,LEN(prevWBS))))+1)))</f>
        <v>3.26</v>
      </c>
      <c r="E93" s="113" t="s">
        <v>418</v>
      </c>
      <c r="F93" s="113"/>
      <c r="G93" s="113"/>
      <c r="H93" s="141"/>
      <c r="I93" s="114"/>
      <c r="J93" s="114"/>
      <c r="K93" s="115"/>
      <c r="L93" s="115"/>
      <c r="M93" s="116"/>
      <c r="N93" s="124"/>
      <c r="O93" s="125"/>
      <c r="P93" s="129" t="s">
        <v>34</v>
      </c>
      <c r="Q93" s="118" t="str">
        <f>IF(K93&lt;&gt;"",K93,IF(OR(H93&lt;&gt;"",I93&lt;&gt;"",J93&lt;&gt;""),WORKDAY.INTL(MAX(IFERROR(INDEX(R:R,MATCH(H93,D:D,0)),0),IFERROR(INDEX(R:R,MATCH(I93,D:D,0)),0),IFERROR(INDEX(R:R,MATCH(J93,D:D,0)),0)),1,weekend,holidays),IF(L93&lt;&gt;"",IF(M93&lt;&gt;"",WORKDAY.INTL(L93,-(MAX(M93,1)-1),weekend,holidays),L93-(MAX(N93,1)-1))," - ")))</f>
        <v xml:space="preserve"> - </v>
      </c>
      <c r="R93" s="118" t="str">
        <f>IF(L93&lt;&gt;"",L93,IF(Q93=" - "," - ",IF(M93&lt;&gt;"",WORKDAY.INTL(Q93,M93-1,weekend,holidays),Q93+MAX(N93,1)-1)))</f>
        <v xml:space="preserve"> - </v>
      </c>
      <c r="S93" s="146" t="str">
        <f>IF(M93&lt;&gt;"",M93,IF(OR(NOT(ISNUMBER(Q93)),NOT(ISNUMBER(R93)))," - ",NETWORKDAYS.INTL(Q93,R93,weekend,holidays)))</f>
        <v xml:space="preserve"> - </v>
      </c>
      <c r="T93" s="146" t="str">
        <f>IF(N93&lt;&gt;"",N93,IF(OR(NOT(ISNUMBER(Q93)),NOT(ISNUMBER(R93)))," - ",R93-Q93+1))</f>
        <v xml:space="preserve"> - </v>
      </c>
      <c r="U93" s="147" t="str">
        <f>IF(OR(Q93=" - ",R93=" - ")," - ",MIN(T93,WORKDAY.INTL(Q93,ROUNDDOWN(O93*S93,0),weekend,holidays)-Q93))</f>
        <v xml:space="preserve"> - </v>
      </c>
      <c r="V93" s="146" t="str">
        <f>IF(OR(Q93=" - ",R93=" - ")," - ",T93-U93)</f>
        <v xml:space="preserve"> - </v>
      </c>
      <c r="W93" s="121"/>
      <c r="X93" s="121"/>
      <c r="Z93" s="123"/>
      <c r="AA93" s="123"/>
      <c r="AB93" s="123"/>
      <c r="AC93" s="123"/>
      <c r="AD93" s="123"/>
      <c r="AE93" s="123"/>
      <c r="AF93" s="123"/>
      <c r="AG93" s="123"/>
      <c r="AH93" s="123"/>
      <c r="AI93" s="123"/>
      <c r="AJ93" s="123"/>
      <c r="AK93" s="123"/>
      <c r="AL93" s="123"/>
      <c r="AM93" s="123"/>
      <c r="AN93" s="123"/>
      <c r="AO93" s="123"/>
      <c r="AP93" s="123"/>
      <c r="AQ93" s="123"/>
      <c r="AR93" s="123"/>
      <c r="AS93" s="123"/>
      <c r="AT93" s="123"/>
      <c r="AU93" s="123"/>
      <c r="AV93" s="123"/>
      <c r="AW93" s="123"/>
      <c r="AX93" s="123"/>
      <c r="AY93" s="123"/>
      <c r="AZ93" s="123"/>
      <c r="BA93" s="123"/>
      <c r="BB93" s="123"/>
      <c r="BC93" s="123"/>
      <c r="BD93" s="123"/>
      <c r="BE93" s="123"/>
      <c r="BF93" s="123"/>
      <c r="BG93" s="123"/>
      <c r="BH93" s="123"/>
      <c r="BI93" s="123"/>
      <c r="BJ93" s="123"/>
      <c r="BK93" s="123"/>
      <c r="BL93" s="123"/>
      <c r="BM93" s="123"/>
      <c r="BN93" s="123"/>
      <c r="BO93" s="123"/>
      <c r="BP93" s="123"/>
      <c r="BQ93" s="123"/>
      <c r="BR93" s="123"/>
      <c r="BS93" s="123"/>
      <c r="BT93" s="123"/>
      <c r="BU93" s="123"/>
      <c r="BV93" s="123"/>
      <c r="BW93" s="123"/>
      <c r="BX93" s="123"/>
      <c r="BY93" s="123"/>
      <c r="BZ93" s="123"/>
      <c r="CA93" s="123"/>
      <c r="CB93" s="123"/>
      <c r="CC93" s="123"/>
      <c r="CD93" s="123"/>
      <c r="CE93" s="123"/>
      <c r="CF93" s="123"/>
      <c r="CG93" s="123"/>
      <c r="CH93" s="123"/>
      <c r="CI93" s="123"/>
      <c r="CJ93" s="123"/>
      <c r="CK93" s="123"/>
      <c r="CL93" s="123"/>
      <c r="CM93" s="123"/>
      <c r="CN93" s="123"/>
      <c r="CO93" s="123"/>
      <c r="CP93" s="123"/>
      <c r="CQ93" s="123"/>
      <c r="CR93" s="123"/>
      <c r="CS93" s="123"/>
      <c r="CT93" s="123"/>
      <c r="CU93" s="123"/>
      <c r="CV93" s="123"/>
      <c r="CW93" s="123"/>
      <c r="CX93" s="123"/>
      <c r="CY93" s="123"/>
      <c r="CZ93" s="123"/>
      <c r="DA93" s="123"/>
      <c r="DB93" s="123"/>
      <c r="DC93" s="123"/>
      <c r="DD93" s="123"/>
      <c r="DE93" s="123"/>
      <c r="DF93" s="123"/>
      <c r="DG93" s="123"/>
      <c r="DH93" s="123"/>
      <c r="DI93" s="123"/>
      <c r="DJ93" s="123"/>
      <c r="DK93" s="123"/>
      <c r="DL93" s="123"/>
      <c r="DM93" s="123"/>
      <c r="DN93" s="123"/>
      <c r="DO93" s="123"/>
      <c r="DP93" s="123"/>
      <c r="DQ93" s="123"/>
      <c r="DR93" s="123"/>
      <c r="DS93" s="123"/>
      <c r="DT93" s="123"/>
      <c r="DU93" s="123"/>
      <c r="DV93" s="123"/>
      <c r="DW93" s="123"/>
      <c r="DX93" s="123"/>
      <c r="DY93" s="123"/>
      <c r="DZ93" s="123"/>
      <c r="EA93" s="123"/>
      <c r="EB93" s="123"/>
      <c r="EC93" s="123"/>
      <c r="ED93" s="123"/>
      <c r="EE93" s="123"/>
      <c r="EF93" s="123"/>
      <c r="EG93" s="123"/>
      <c r="EH93" s="123"/>
      <c r="EI93" s="123"/>
      <c r="EJ93" s="123"/>
      <c r="EK93" s="123"/>
      <c r="EL93" s="123"/>
      <c r="EM93" s="123"/>
      <c r="EN93" s="123"/>
      <c r="EO93" s="123"/>
      <c r="EP93" s="123"/>
      <c r="EQ93" s="123"/>
      <c r="ER93" s="123"/>
      <c r="ES93" s="123"/>
      <c r="ET93" s="123"/>
      <c r="EU93" s="123"/>
      <c r="EV93" s="123"/>
      <c r="EW93" s="123"/>
      <c r="EX93" s="123"/>
      <c r="EY93" s="123"/>
      <c r="EZ93" s="123"/>
      <c r="FA93" s="123"/>
      <c r="FB93" s="123"/>
      <c r="FC93" s="123"/>
      <c r="FD93" s="123"/>
      <c r="FE93" s="123"/>
      <c r="FF93" s="123"/>
      <c r="FG93" s="123"/>
      <c r="FH93" s="123"/>
      <c r="FI93" s="123"/>
      <c r="FJ93" s="123"/>
      <c r="FK93" s="123"/>
      <c r="FL93" s="123"/>
      <c r="FM93" s="123"/>
      <c r="FN93" s="123"/>
      <c r="FO93" s="123"/>
      <c r="FP93" s="123"/>
      <c r="FQ93" s="123"/>
      <c r="FR93" s="123"/>
      <c r="FS93" s="123"/>
      <c r="FT93" s="123"/>
      <c r="FU93" s="123"/>
      <c r="FV93" s="123"/>
      <c r="FW93" s="123"/>
      <c r="FX93" s="123"/>
      <c r="FY93" s="123"/>
      <c r="FZ93" s="123"/>
      <c r="GA93" s="123"/>
      <c r="GB93" s="123"/>
      <c r="GC93" s="123"/>
      <c r="GD93" s="123"/>
      <c r="GE93" s="123"/>
      <c r="GF93" s="123"/>
      <c r="GG93" s="123"/>
      <c r="GH93" s="123"/>
      <c r="GI93" s="123"/>
      <c r="GJ93" s="123"/>
      <c r="GK93" s="123"/>
      <c r="GL93" s="123"/>
      <c r="GM93" s="123"/>
      <c r="GN93" s="123"/>
      <c r="GO93" s="123"/>
      <c r="GP93" s="123"/>
      <c r="GQ93" s="123"/>
      <c r="GR93" s="123"/>
      <c r="GS93" s="123"/>
      <c r="GT93" s="123"/>
      <c r="GU93" s="123"/>
      <c r="GV93" s="123"/>
      <c r="GW93" s="123"/>
      <c r="GX93" s="123"/>
      <c r="GY93" s="123"/>
      <c r="GZ93" s="123"/>
      <c r="HA93" s="123"/>
      <c r="HB93" s="123"/>
      <c r="HC93" s="123"/>
      <c r="HD93" s="123"/>
      <c r="HE93" s="123"/>
      <c r="HF93" s="123"/>
      <c r="HG93" s="123"/>
      <c r="HH93" s="123"/>
      <c r="HI93" s="123"/>
      <c r="HJ93" s="123"/>
      <c r="HK93" s="123"/>
      <c r="HL93" s="123"/>
      <c r="HM93" s="123"/>
      <c r="HN93" s="123"/>
      <c r="HO93" s="123"/>
      <c r="HP93" s="123"/>
      <c r="HQ93" s="123"/>
      <c r="HR93" s="123"/>
      <c r="HS93" s="123"/>
      <c r="HT93" s="123"/>
      <c r="HU93" s="123"/>
      <c r="HV93" s="123"/>
      <c r="HW93" s="123"/>
      <c r="HX93" s="123"/>
      <c r="HY93" s="123"/>
      <c r="HZ93" s="123"/>
      <c r="IA93" s="123"/>
      <c r="IB93" s="123"/>
      <c r="IC93" s="123"/>
      <c r="ID93" s="123"/>
      <c r="IE93" s="123"/>
      <c r="IF93" s="123"/>
      <c r="IG93" s="123"/>
      <c r="IH93" s="123"/>
      <c r="II93" s="123"/>
      <c r="IJ93" s="123"/>
      <c r="IK93" s="123"/>
      <c r="IL93" s="123"/>
      <c r="IM93" s="123"/>
      <c r="IN93" s="123"/>
      <c r="IO93" s="123"/>
      <c r="IP93" s="123"/>
      <c r="IQ93" s="123"/>
      <c r="IR93" s="123"/>
      <c r="IS93" s="123"/>
      <c r="IT93" s="123"/>
      <c r="IU93" s="123"/>
      <c r="IV93" s="123"/>
      <c r="IW93" s="123"/>
      <c r="IX93" s="123"/>
      <c r="IY93" s="123"/>
      <c r="IZ93" s="123"/>
      <c r="JA93" s="123"/>
      <c r="JB93" s="123"/>
      <c r="JC93" s="123"/>
      <c r="JD93" s="123"/>
      <c r="JE93" s="123"/>
      <c r="JF93" s="123"/>
      <c r="JG93" s="123"/>
      <c r="JH93" s="123"/>
      <c r="JI93" s="123"/>
      <c r="JJ93" s="123"/>
      <c r="JK93" s="123"/>
      <c r="JL93" s="123"/>
      <c r="JM93" s="123"/>
      <c r="JN93" s="123"/>
      <c r="JO93" s="123"/>
      <c r="JP93" s="123"/>
      <c r="JQ93" s="123"/>
      <c r="JR93" s="123"/>
      <c r="JS93" s="123"/>
      <c r="JT93" s="123"/>
      <c r="JU93" s="123"/>
      <c r="JV93" s="123"/>
      <c r="JW93" s="123"/>
      <c r="JX93" s="123"/>
      <c r="JY93" s="123"/>
      <c r="JZ93" s="123"/>
      <c r="KA93" s="123"/>
      <c r="KB93" s="123"/>
      <c r="KC93" s="123"/>
      <c r="KD93" s="123"/>
      <c r="KE93" s="123"/>
      <c r="KF93" s="123"/>
      <c r="KG93" s="123"/>
      <c r="KH93" s="123"/>
      <c r="KI93" s="123"/>
      <c r="KJ93" s="123"/>
      <c r="KK93" s="123"/>
      <c r="KL93" s="123"/>
      <c r="KM93" s="123"/>
      <c r="KN93" s="123"/>
      <c r="KO93" s="123"/>
      <c r="KP93" s="123"/>
      <c r="KQ93" s="123"/>
      <c r="KR93" s="123"/>
      <c r="KS93" s="123"/>
      <c r="KT93" s="123"/>
      <c r="KU93" s="123"/>
      <c r="KV93" s="123"/>
      <c r="KW93" s="123"/>
      <c r="KX93" s="123"/>
      <c r="KY93" s="123"/>
      <c r="KZ93" s="123"/>
      <c r="LA93" s="123"/>
      <c r="LB93" s="123"/>
      <c r="LC93" s="123"/>
      <c r="LD93" s="123"/>
      <c r="LE93" s="123"/>
      <c r="LF93" s="123"/>
      <c r="LG93" s="123"/>
      <c r="LH93" s="123"/>
      <c r="LI93" s="123"/>
      <c r="LJ93" s="123"/>
      <c r="LK93" s="123"/>
      <c r="LL93" s="123"/>
      <c r="LM93" s="123"/>
      <c r="LN93" s="123"/>
      <c r="LO93" s="123"/>
      <c r="LP93" s="123"/>
      <c r="LQ93" s="123"/>
      <c r="LR93" s="123"/>
      <c r="LS93" s="123"/>
      <c r="LT93" s="123"/>
      <c r="LU93" s="123"/>
      <c r="LV93" s="123"/>
      <c r="LW93" s="123"/>
      <c r="LX93" s="123"/>
      <c r="LY93" s="123"/>
      <c r="LZ93" s="123"/>
      <c r="MA93" s="123"/>
      <c r="MB93" s="123"/>
      <c r="MC93" s="123"/>
      <c r="MD93" s="123"/>
      <c r="ME93" s="123"/>
      <c r="MF93" s="123"/>
      <c r="MG93" s="123"/>
      <c r="MH93" s="123"/>
      <c r="MI93" s="123"/>
      <c r="MJ93" s="123"/>
      <c r="MK93" s="123"/>
      <c r="ML93" s="123"/>
      <c r="MM93" s="123"/>
      <c r="MN93" s="123"/>
      <c r="MO93" s="123"/>
      <c r="MP93" s="123"/>
      <c r="MQ93" s="123"/>
      <c r="MR93" s="123"/>
      <c r="MS93" s="123"/>
      <c r="MT93" s="123"/>
      <c r="MU93" s="123"/>
      <c r="MV93" s="123"/>
      <c r="MW93" s="123"/>
      <c r="MX93" s="123"/>
      <c r="MY93" s="123"/>
      <c r="MZ93" s="123"/>
      <c r="NA93" s="123"/>
      <c r="NB93" s="123"/>
      <c r="NC93" s="123"/>
      <c r="ND93" s="123"/>
      <c r="NE93" s="123"/>
      <c r="NF93" s="123"/>
      <c r="NG93" s="123"/>
      <c r="NH93" s="123"/>
      <c r="NI93" s="123"/>
      <c r="NJ93" s="123"/>
      <c r="NK93" s="123"/>
      <c r="NL93" s="123"/>
      <c r="NM93" s="123"/>
      <c r="NN93" s="123"/>
      <c r="NO93" s="123"/>
      <c r="NP93" s="123"/>
      <c r="NQ93" s="123"/>
      <c r="NR93" s="123"/>
      <c r="NS93" s="123"/>
      <c r="NT93" s="123"/>
      <c r="NU93" s="123"/>
      <c r="NV93" s="123"/>
      <c r="NW93" s="123"/>
      <c r="NX93" s="123"/>
      <c r="NY93" s="123"/>
    </row>
    <row r="94" spans="1:389" s="122" customFormat="1" ht="12">
      <c r="A94" s="136"/>
      <c r="B94" s="137"/>
      <c r="C94" s="110">
        <v>2</v>
      </c>
      <c r="D94" s="111" t="str">
        <f t="shared" si="388"/>
        <v>3.27</v>
      </c>
      <c r="E94" s="113" t="s">
        <v>419</v>
      </c>
      <c r="F94" s="113"/>
      <c r="G94" s="113"/>
      <c r="H94" s="141"/>
      <c r="I94" s="114"/>
      <c r="J94" s="114"/>
      <c r="K94" s="115"/>
      <c r="L94" s="115"/>
      <c r="M94" s="116"/>
      <c r="N94" s="124"/>
      <c r="O94" s="125"/>
      <c r="P94" s="129" t="s">
        <v>38</v>
      </c>
      <c r="Q94" s="118" t="str">
        <f>IF(K94&lt;&gt;"",K94,IF(OR(H94&lt;&gt;"",I94&lt;&gt;"",J94&lt;&gt;""),WORKDAY.INTL(MAX(IFERROR(INDEX(R:R,MATCH(H94,D:D,0)),0),IFERROR(INDEX(R:R,MATCH(I94,D:D,0)),0),IFERROR(INDEX(R:R,MATCH(J94,D:D,0)),0)),1,weekend,holidays),IF(L94&lt;&gt;"",IF(M94&lt;&gt;"",WORKDAY.INTL(L94,-(MAX(M94,1)-1),weekend,holidays),L94-(MAX(N94,1)-1))," - ")))</f>
        <v xml:space="preserve"> - </v>
      </c>
      <c r="R94" s="118" t="str">
        <f>IF(L94&lt;&gt;"",L94,IF(Q94=" - "," - ",IF(M94&lt;&gt;"",WORKDAY.INTL(Q94,M94-1,weekend,holidays),Q94+MAX(N94,1)-1)))</f>
        <v xml:space="preserve"> - </v>
      </c>
      <c r="S94" s="146" t="str">
        <f>IF(M94&lt;&gt;"",M94,IF(OR(NOT(ISNUMBER(Q94)),NOT(ISNUMBER(R94)))," - ",NETWORKDAYS.INTL(Q94,R94,weekend,holidays)))</f>
        <v xml:space="preserve"> - </v>
      </c>
      <c r="T94" s="146" t="str">
        <f>IF(N94&lt;&gt;"",N94,IF(OR(NOT(ISNUMBER(Q94)),NOT(ISNUMBER(R94)))," - ",R94-Q94+1))</f>
        <v xml:space="preserve"> - </v>
      </c>
      <c r="U94" s="147" t="str">
        <f>IF(OR(Q94=" - ",R94=" - ")," - ",MIN(T94,WORKDAY.INTL(Q94,ROUNDDOWN(O94*S94,0),weekend,holidays)-Q94))</f>
        <v xml:space="preserve"> - </v>
      </c>
      <c r="V94" s="146" t="str">
        <f>IF(OR(Q94=" - ",R94=" - ")," - ",T94-U94)</f>
        <v xml:space="preserve"> - </v>
      </c>
      <c r="W94" s="121"/>
      <c r="X94" s="121"/>
      <c r="Z94" s="123"/>
      <c r="AA94" s="123"/>
      <c r="AB94" s="123"/>
      <c r="AC94" s="123"/>
      <c r="AD94" s="123"/>
      <c r="AE94" s="123"/>
      <c r="AF94" s="123"/>
      <c r="AG94" s="123"/>
      <c r="AH94" s="123"/>
      <c r="AI94" s="123"/>
      <c r="AJ94" s="123"/>
      <c r="AK94" s="123"/>
      <c r="AL94" s="123"/>
      <c r="AM94" s="123"/>
      <c r="AN94" s="123"/>
      <c r="AO94" s="123"/>
      <c r="AP94" s="123"/>
      <c r="AQ94" s="123"/>
      <c r="AR94" s="123"/>
      <c r="AS94" s="123"/>
      <c r="AT94" s="123"/>
      <c r="AU94" s="123"/>
      <c r="AV94" s="123"/>
      <c r="AW94" s="123"/>
      <c r="AX94" s="123"/>
      <c r="AY94" s="123"/>
      <c r="AZ94" s="123"/>
      <c r="BA94" s="123"/>
      <c r="BB94" s="123"/>
      <c r="BC94" s="123"/>
      <c r="BD94" s="123"/>
      <c r="BE94" s="123"/>
      <c r="BF94" s="123"/>
      <c r="BG94" s="123"/>
      <c r="BH94" s="123"/>
      <c r="BI94" s="123"/>
      <c r="BJ94" s="123"/>
      <c r="BK94" s="123"/>
      <c r="BL94" s="123"/>
      <c r="BM94" s="123"/>
      <c r="BN94" s="123"/>
      <c r="BO94" s="123"/>
      <c r="BP94" s="123"/>
      <c r="BQ94" s="123"/>
      <c r="BR94" s="123"/>
      <c r="BS94" s="123"/>
      <c r="BT94" s="123"/>
      <c r="BU94" s="123"/>
      <c r="BV94" s="123"/>
      <c r="BW94" s="123"/>
      <c r="BX94" s="123"/>
      <c r="BY94" s="123"/>
      <c r="BZ94" s="123"/>
      <c r="CA94" s="123"/>
      <c r="CB94" s="123"/>
      <c r="CC94" s="123"/>
      <c r="CD94" s="123"/>
      <c r="CE94" s="123"/>
      <c r="CF94" s="123"/>
      <c r="CG94" s="123"/>
      <c r="CH94" s="123"/>
      <c r="CI94" s="123"/>
      <c r="CJ94" s="123"/>
      <c r="CK94" s="123"/>
      <c r="CL94" s="123"/>
      <c r="CM94" s="123"/>
      <c r="CN94" s="123"/>
      <c r="CO94" s="123"/>
      <c r="CP94" s="123"/>
      <c r="CQ94" s="123"/>
      <c r="CR94" s="123"/>
      <c r="CS94" s="123"/>
      <c r="CT94" s="123"/>
      <c r="CU94" s="123"/>
      <c r="CV94" s="123"/>
      <c r="CW94" s="123"/>
      <c r="CX94" s="123"/>
      <c r="CY94" s="123"/>
      <c r="CZ94" s="123"/>
      <c r="DA94" s="123"/>
      <c r="DB94" s="123"/>
      <c r="DC94" s="123"/>
      <c r="DD94" s="123"/>
      <c r="DE94" s="123"/>
      <c r="DF94" s="123"/>
      <c r="DG94" s="123"/>
      <c r="DH94" s="123"/>
      <c r="DI94" s="123"/>
      <c r="DJ94" s="123"/>
      <c r="DK94" s="123"/>
      <c r="DL94" s="123"/>
      <c r="DM94" s="123"/>
      <c r="DN94" s="123"/>
      <c r="DO94" s="123"/>
      <c r="DP94" s="123"/>
      <c r="DQ94" s="123"/>
      <c r="DR94" s="123"/>
      <c r="DS94" s="123"/>
      <c r="DT94" s="123"/>
      <c r="DU94" s="123"/>
      <c r="DV94" s="123"/>
      <c r="DW94" s="123"/>
      <c r="DX94" s="123"/>
      <c r="DY94" s="123"/>
      <c r="DZ94" s="123"/>
      <c r="EA94" s="123"/>
      <c r="EB94" s="123"/>
      <c r="EC94" s="123"/>
      <c r="ED94" s="123"/>
      <c r="EE94" s="123"/>
      <c r="EF94" s="123"/>
      <c r="EG94" s="123"/>
      <c r="EH94" s="123"/>
      <c r="EI94" s="123"/>
      <c r="EJ94" s="123"/>
      <c r="EK94" s="123"/>
      <c r="EL94" s="123"/>
      <c r="EM94" s="123"/>
      <c r="EN94" s="123"/>
      <c r="EO94" s="123"/>
      <c r="EP94" s="123"/>
      <c r="EQ94" s="123"/>
      <c r="ER94" s="123"/>
      <c r="ES94" s="123"/>
      <c r="ET94" s="123"/>
      <c r="EU94" s="123"/>
      <c r="EV94" s="123"/>
      <c r="EW94" s="123"/>
      <c r="EX94" s="123"/>
      <c r="EY94" s="123"/>
      <c r="EZ94" s="123"/>
      <c r="FA94" s="123"/>
      <c r="FB94" s="123"/>
      <c r="FC94" s="123"/>
      <c r="FD94" s="123"/>
      <c r="FE94" s="123"/>
      <c r="FF94" s="123"/>
      <c r="FG94" s="123"/>
      <c r="FH94" s="123"/>
      <c r="FI94" s="123"/>
      <c r="FJ94" s="123"/>
      <c r="FK94" s="123"/>
      <c r="FL94" s="123"/>
      <c r="FM94" s="123"/>
      <c r="FN94" s="123"/>
      <c r="FO94" s="123"/>
      <c r="FP94" s="123"/>
      <c r="FQ94" s="123"/>
      <c r="FR94" s="123"/>
      <c r="FS94" s="123"/>
      <c r="FT94" s="123"/>
      <c r="FU94" s="123"/>
      <c r="FV94" s="123"/>
      <c r="FW94" s="123"/>
      <c r="FX94" s="123"/>
      <c r="FY94" s="123"/>
      <c r="FZ94" s="123"/>
      <c r="GA94" s="123"/>
      <c r="GB94" s="123"/>
      <c r="GC94" s="123"/>
      <c r="GD94" s="123"/>
      <c r="GE94" s="123"/>
      <c r="GF94" s="123"/>
      <c r="GG94" s="123"/>
      <c r="GH94" s="123"/>
      <c r="GI94" s="123"/>
      <c r="GJ94" s="123"/>
      <c r="GK94" s="123"/>
      <c r="GL94" s="123"/>
      <c r="GM94" s="123"/>
      <c r="GN94" s="123"/>
      <c r="GO94" s="123"/>
      <c r="GP94" s="123"/>
      <c r="GQ94" s="123"/>
      <c r="GR94" s="123"/>
      <c r="GS94" s="123"/>
      <c r="GT94" s="123"/>
      <c r="GU94" s="123"/>
      <c r="GV94" s="123"/>
      <c r="GW94" s="123"/>
      <c r="GX94" s="123"/>
      <c r="GY94" s="123"/>
      <c r="GZ94" s="123"/>
      <c r="HA94" s="123"/>
      <c r="HB94" s="123"/>
      <c r="HC94" s="123"/>
      <c r="HD94" s="123"/>
      <c r="HE94" s="123"/>
      <c r="HF94" s="123"/>
      <c r="HG94" s="123"/>
      <c r="HH94" s="123"/>
      <c r="HI94" s="123"/>
      <c r="HJ94" s="123"/>
      <c r="HK94" s="123"/>
      <c r="HL94" s="123"/>
      <c r="HM94" s="123"/>
      <c r="HN94" s="123"/>
      <c r="HO94" s="123"/>
      <c r="HP94" s="123"/>
      <c r="HQ94" s="123"/>
      <c r="HR94" s="123"/>
      <c r="HS94" s="123"/>
      <c r="HT94" s="123"/>
      <c r="HU94" s="123"/>
      <c r="HV94" s="123"/>
      <c r="HW94" s="123"/>
      <c r="HX94" s="123"/>
      <c r="HY94" s="123"/>
      <c r="HZ94" s="123"/>
      <c r="IA94" s="123"/>
      <c r="IB94" s="123"/>
      <c r="IC94" s="123"/>
      <c r="ID94" s="123"/>
      <c r="IE94" s="123"/>
      <c r="IF94" s="123"/>
      <c r="IG94" s="123"/>
      <c r="IH94" s="123"/>
      <c r="II94" s="123"/>
      <c r="IJ94" s="123"/>
      <c r="IK94" s="123"/>
      <c r="IL94" s="123"/>
      <c r="IM94" s="123"/>
      <c r="IN94" s="123"/>
      <c r="IO94" s="123"/>
      <c r="IP94" s="123"/>
      <c r="IQ94" s="123"/>
      <c r="IR94" s="123"/>
      <c r="IS94" s="123"/>
      <c r="IT94" s="123"/>
      <c r="IU94" s="123"/>
      <c r="IV94" s="123"/>
      <c r="IW94" s="123"/>
      <c r="IX94" s="123"/>
      <c r="IY94" s="123"/>
      <c r="IZ94" s="123"/>
      <c r="JA94" s="123"/>
      <c r="JB94" s="123"/>
      <c r="JC94" s="123"/>
      <c r="JD94" s="123"/>
      <c r="JE94" s="123"/>
      <c r="JF94" s="123"/>
      <c r="JG94" s="123"/>
      <c r="JH94" s="123"/>
      <c r="JI94" s="123"/>
      <c r="JJ94" s="123"/>
      <c r="JK94" s="123"/>
      <c r="JL94" s="123"/>
      <c r="JM94" s="123"/>
      <c r="JN94" s="123"/>
      <c r="JO94" s="123"/>
      <c r="JP94" s="123"/>
      <c r="JQ94" s="123"/>
      <c r="JR94" s="123"/>
      <c r="JS94" s="123"/>
      <c r="JT94" s="123"/>
      <c r="JU94" s="123"/>
      <c r="JV94" s="123"/>
      <c r="JW94" s="123"/>
      <c r="JX94" s="123"/>
      <c r="JY94" s="123"/>
      <c r="JZ94" s="123"/>
      <c r="KA94" s="123"/>
      <c r="KB94" s="123"/>
      <c r="KC94" s="123"/>
      <c r="KD94" s="123"/>
      <c r="KE94" s="123"/>
      <c r="KF94" s="123"/>
      <c r="KG94" s="123"/>
      <c r="KH94" s="123"/>
      <c r="KI94" s="123"/>
      <c r="KJ94" s="123"/>
      <c r="KK94" s="123"/>
      <c r="KL94" s="123"/>
      <c r="KM94" s="123"/>
      <c r="KN94" s="123"/>
      <c r="KO94" s="123"/>
      <c r="KP94" s="123"/>
      <c r="KQ94" s="123"/>
      <c r="KR94" s="123"/>
      <c r="KS94" s="123"/>
      <c r="KT94" s="123"/>
      <c r="KU94" s="123"/>
      <c r="KV94" s="123"/>
      <c r="KW94" s="123"/>
      <c r="KX94" s="123"/>
      <c r="KY94" s="123"/>
      <c r="KZ94" s="123"/>
      <c r="LA94" s="123"/>
      <c r="LB94" s="123"/>
      <c r="LC94" s="123"/>
      <c r="LD94" s="123"/>
      <c r="LE94" s="123"/>
      <c r="LF94" s="123"/>
      <c r="LG94" s="123"/>
      <c r="LH94" s="123"/>
      <c r="LI94" s="123"/>
      <c r="LJ94" s="123"/>
      <c r="LK94" s="123"/>
      <c r="LL94" s="123"/>
      <c r="LM94" s="123"/>
      <c r="LN94" s="123"/>
      <c r="LO94" s="123"/>
      <c r="LP94" s="123"/>
      <c r="LQ94" s="123"/>
      <c r="LR94" s="123"/>
      <c r="LS94" s="123"/>
      <c r="LT94" s="123"/>
      <c r="LU94" s="123"/>
      <c r="LV94" s="123"/>
      <c r="LW94" s="123"/>
      <c r="LX94" s="123"/>
      <c r="LY94" s="123"/>
      <c r="LZ94" s="123"/>
      <c r="MA94" s="123"/>
      <c r="MB94" s="123"/>
      <c r="MC94" s="123"/>
      <c r="MD94" s="123"/>
      <c r="ME94" s="123"/>
      <c r="MF94" s="123"/>
      <c r="MG94" s="123"/>
      <c r="MH94" s="123"/>
      <c r="MI94" s="123"/>
      <c r="MJ94" s="123"/>
      <c r="MK94" s="123"/>
      <c r="ML94" s="123"/>
      <c r="MM94" s="123"/>
      <c r="MN94" s="123"/>
      <c r="MO94" s="123"/>
      <c r="MP94" s="123"/>
      <c r="MQ94" s="123"/>
      <c r="MR94" s="123"/>
      <c r="MS94" s="123"/>
      <c r="MT94" s="123"/>
      <c r="MU94" s="123"/>
      <c r="MV94" s="123"/>
      <c r="MW94" s="123"/>
      <c r="MX94" s="123"/>
      <c r="MY94" s="123"/>
      <c r="MZ94" s="123"/>
      <c r="NA94" s="123"/>
      <c r="NB94" s="123"/>
      <c r="NC94" s="123"/>
      <c r="ND94" s="123"/>
      <c r="NE94" s="123"/>
      <c r="NF94" s="123"/>
      <c r="NG94" s="123"/>
      <c r="NH94" s="123"/>
      <c r="NI94" s="123"/>
      <c r="NJ94" s="123"/>
      <c r="NK94" s="123"/>
      <c r="NL94" s="123"/>
      <c r="NM94" s="123"/>
      <c r="NN94" s="123"/>
      <c r="NO94" s="123"/>
      <c r="NP94" s="123"/>
      <c r="NQ94" s="123"/>
      <c r="NR94" s="123"/>
      <c r="NS94" s="123"/>
      <c r="NT94" s="123"/>
      <c r="NU94" s="123"/>
      <c r="NV94" s="123"/>
      <c r="NW94" s="123"/>
      <c r="NX94" s="123"/>
      <c r="NY94" s="123"/>
    </row>
    <row r="95" spans="1:389" s="122" customFormat="1" ht="65">
      <c r="A95" s="136"/>
      <c r="B95" s="137"/>
      <c r="C95" s="110">
        <v>2</v>
      </c>
      <c r="D95" s="111" t="str">
        <f t="shared" ref="D95:D96" si="389">IF(C95="","",IF(C95&gt;prevLevel,IF(prevWBS="","1",prevWBS)&amp;REPT(".1",C95-MAX(prevLevel,1)),IF(ISERROR(FIND(".",prevWBS)),REPT("1.",C95-1)&amp;IFERROR(VALUE(prevWBS)+1,"1"),IF(C95=1,"",IFERROR(LEFT(prevWBS,FIND("^",SUBSTITUTE(prevWBS,".","^",C95-1))),""))&amp;VALUE(TRIM(MID(SUBSTITUTE(prevWBS,".",REPT(" ",LEN(prevWBS))),(C95-1)*LEN(prevWBS)+1,LEN(prevWBS))))+1)))</f>
        <v>3.28</v>
      </c>
      <c r="E95" s="152" t="s">
        <v>421</v>
      </c>
      <c r="F95" s="113"/>
      <c r="G95" s="113"/>
      <c r="H95" s="141" t="str">
        <f t="shared" si="386"/>
        <v>3.27</v>
      </c>
      <c r="I95" s="114"/>
      <c r="J95" s="114"/>
      <c r="K95" s="115">
        <v>43507</v>
      </c>
      <c r="L95" s="115">
        <v>43531</v>
      </c>
      <c r="M95" s="116">
        <v>4</v>
      </c>
      <c r="N95" s="124"/>
      <c r="O95" s="125">
        <v>1</v>
      </c>
      <c r="P95" s="129" t="s">
        <v>34</v>
      </c>
      <c r="Q95" s="118">
        <f>IF(K95&lt;&gt;"",K95,IF(OR(H95&lt;&gt;"",I95&lt;&gt;"",J95&lt;&gt;""),WORKDAY.INTL(MAX(IFERROR(INDEX(R:R,MATCH(H95,D:D,0)),0),IFERROR(INDEX(R:R,MATCH(I95,D:D,0)),0),IFERROR(INDEX(R:R,MATCH(J95,D:D,0)),0)),1,weekend,holidays),IF(L95&lt;&gt;"",IF(M95&lt;&gt;"",WORKDAY.INTL(L95,-(MAX(M95,1)-1),weekend,holidays),L95-(MAX(N95,1)-1))," - ")))</f>
        <v>43507</v>
      </c>
      <c r="R95" s="118">
        <f>IF(L95&lt;&gt;"",L95,IF(Q95=" - "," - ",IF(M95&lt;&gt;"",WORKDAY.INTL(Q95,M95-1,weekend,holidays),Q95+MAX(N95,1)-1)))</f>
        <v>43531</v>
      </c>
      <c r="S95" s="146">
        <f>IF(M95&lt;&gt;"",M95,IF(OR(NOT(ISNUMBER(Q95)),NOT(ISNUMBER(R95)))," - ",NETWORKDAYS.INTL(Q95,R95,weekend,holidays)))</f>
        <v>4</v>
      </c>
      <c r="T95" s="146">
        <f>IF(N95&lt;&gt;"",N95,IF(OR(NOT(ISNUMBER(Q95)),NOT(ISNUMBER(R95)))," - ",R95-Q95+1))</f>
        <v>25</v>
      </c>
      <c r="U95" s="147">
        <f ca="1">IF(OR(Q95=" - ",R95=" - ")," - ",MIN(T95,WORKDAY.INTL(Q95,ROUNDDOWN(O95*S95,0),weekend,holidays)-Q95))</f>
        <v>4</v>
      </c>
      <c r="V95" s="146">
        <f ca="1">IF(OR(Q95=" - ",R95=" - ")," - ",T95-U95)</f>
        <v>21</v>
      </c>
      <c r="W95" s="121"/>
      <c r="X95" s="121"/>
      <c r="Z95" s="123"/>
      <c r="AA95" s="123"/>
      <c r="AB95" s="123"/>
      <c r="AC95" s="123"/>
      <c r="AD95" s="123"/>
      <c r="AE95" s="123"/>
      <c r="AF95" s="123"/>
      <c r="AG95" s="123"/>
      <c r="AH95" s="123"/>
      <c r="AI95" s="123"/>
      <c r="AJ95" s="123"/>
      <c r="AK95" s="123"/>
      <c r="AL95" s="123"/>
      <c r="AM95" s="123"/>
      <c r="AN95" s="123"/>
      <c r="AO95" s="123"/>
      <c r="AP95" s="123"/>
      <c r="AQ95" s="123"/>
      <c r="AR95" s="123"/>
      <c r="AS95" s="123"/>
      <c r="AT95" s="123"/>
      <c r="AU95" s="123"/>
      <c r="AV95" s="123"/>
      <c r="AW95" s="123"/>
      <c r="AX95" s="123"/>
      <c r="AY95" s="123"/>
      <c r="AZ95" s="123"/>
      <c r="BA95" s="123"/>
      <c r="BB95" s="123"/>
      <c r="BC95" s="123"/>
      <c r="BD95" s="123"/>
      <c r="BE95" s="123"/>
      <c r="BF95" s="123"/>
      <c r="BG95" s="123"/>
      <c r="BH95" s="123"/>
      <c r="BI95" s="123"/>
      <c r="BJ95" s="123"/>
      <c r="BK95" s="123"/>
      <c r="BL95" s="123"/>
      <c r="BM95" s="123"/>
      <c r="BN95" s="123"/>
      <c r="BO95" s="123"/>
      <c r="BP95" s="123"/>
      <c r="BQ95" s="123"/>
      <c r="BR95" s="123"/>
      <c r="BS95" s="123"/>
      <c r="BT95" s="123"/>
      <c r="BU95" s="123"/>
      <c r="BV95" s="123"/>
      <c r="BW95" s="123"/>
      <c r="BX95" s="123"/>
      <c r="BY95" s="123"/>
      <c r="BZ95" s="123"/>
      <c r="CA95" s="123"/>
      <c r="CB95" s="123"/>
      <c r="CC95" s="123"/>
      <c r="CD95" s="123"/>
      <c r="CE95" s="123"/>
      <c r="CF95" s="123"/>
      <c r="CG95" s="123"/>
      <c r="CH95" s="123"/>
      <c r="CI95" s="123"/>
      <c r="CJ95" s="123"/>
      <c r="CK95" s="123"/>
      <c r="CL95" s="123"/>
      <c r="CM95" s="123"/>
      <c r="CN95" s="123"/>
      <c r="CO95" s="123"/>
      <c r="CP95" s="123"/>
      <c r="CQ95" s="123"/>
      <c r="CR95" s="123"/>
      <c r="CS95" s="123"/>
      <c r="CT95" s="123"/>
      <c r="CU95" s="123"/>
      <c r="CV95" s="123"/>
      <c r="CW95" s="123"/>
      <c r="CX95" s="123"/>
      <c r="CY95" s="123"/>
      <c r="CZ95" s="123"/>
      <c r="DA95" s="123"/>
      <c r="DB95" s="123"/>
      <c r="DC95" s="123"/>
      <c r="DD95" s="123"/>
      <c r="DE95" s="123"/>
      <c r="DF95" s="123"/>
      <c r="DG95" s="123"/>
      <c r="DH95" s="123"/>
      <c r="DI95" s="123"/>
      <c r="DJ95" s="123"/>
      <c r="DK95" s="123"/>
      <c r="DL95" s="123"/>
      <c r="DM95" s="123"/>
      <c r="DN95" s="123"/>
      <c r="DO95" s="123"/>
      <c r="DP95" s="123"/>
      <c r="DQ95" s="123"/>
      <c r="DR95" s="123"/>
      <c r="DS95" s="123"/>
      <c r="DT95" s="123"/>
      <c r="DU95" s="123"/>
      <c r="DV95" s="123"/>
      <c r="DW95" s="123"/>
      <c r="DX95" s="123"/>
      <c r="DY95" s="123"/>
      <c r="DZ95" s="123"/>
      <c r="EA95" s="123"/>
      <c r="EB95" s="123"/>
      <c r="EC95" s="123"/>
      <c r="ED95" s="123"/>
      <c r="EE95" s="123"/>
      <c r="EF95" s="123"/>
      <c r="EG95" s="123"/>
      <c r="EH95" s="123"/>
      <c r="EI95" s="123"/>
      <c r="EJ95" s="123"/>
      <c r="EK95" s="123"/>
      <c r="EL95" s="123"/>
      <c r="EM95" s="123"/>
      <c r="EN95" s="123"/>
      <c r="EO95" s="123"/>
      <c r="EP95" s="123"/>
      <c r="EQ95" s="123"/>
      <c r="ER95" s="123"/>
      <c r="ES95" s="123"/>
      <c r="ET95" s="123"/>
      <c r="EU95" s="123"/>
      <c r="EV95" s="123"/>
      <c r="EW95" s="123"/>
      <c r="EX95" s="123"/>
      <c r="EY95" s="123"/>
      <c r="EZ95" s="123"/>
      <c r="FA95" s="123"/>
      <c r="FB95" s="123"/>
      <c r="FC95" s="123"/>
      <c r="FD95" s="123"/>
      <c r="FE95" s="123"/>
      <c r="FF95" s="123"/>
      <c r="FG95" s="123"/>
      <c r="FH95" s="123"/>
      <c r="FI95" s="123"/>
      <c r="FJ95" s="123"/>
      <c r="FK95" s="123"/>
      <c r="FL95" s="123"/>
      <c r="FM95" s="123"/>
      <c r="FN95" s="123"/>
      <c r="FO95" s="123"/>
      <c r="FP95" s="123"/>
      <c r="FQ95" s="123"/>
      <c r="FR95" s="123"/>
      <c r="FS95" s="123"/>
      <c r="FT95" s="123"/>
      <c r="FU95" s="123"/>
      <c r="FV95" s="123"/>
      <c r="FW95" s="123"/>
      <c r="FX95" s="123"/>
      <c r="FY95" s="123"/>
      <c r="FZ95" s="123"/>
      <c r="GA95" s="123"/>
      <c r="GB95" s="123"/>
      <c r="GC95" s="123"/>
      <c r="GD95" s="123"/>
      <c r="GE95" s="123"/>
      <c r="GF95" s="123"/>
      <c r="GG95" s="123"/>
      <c r="GH95" s="123"/>
      <c r="GI95" s="123"/>
      <c r="GJ95" s="123"/>
      <c r="GK95" s="123"/>
      <c r="GL95" s="123"/>
      <c r="GM95" s="123"/>
      <c r="GN95" s="123"/>
      <c r="GO95" s="123"/>
      <c r="GP95" s="123"/>
      <c r="GQ95" s="123"/>
      <c r="GR95" s="123"/>
      <c r="GS95" s="123"/>
      <c r="GT95" s="123"/>
      <c r="GU95" s="123"/>
      <c r="GV95" s="123"/>
      <c r="GW95" s="123"/>
      <c r="GX95" s="123"/>
      <c r="GY95" s="123"/>
      <c r="GZ95" s="123"/>
      <c r="HA95" s="123"/>
      <c r="HB95" s="123"/>
      <c r="HC95" s="123"/>
      <c r="HD95" s="123"/>
      <c r="HE95" s="123"/>
      <c r="HF95" s="123"/>
      <c r="HG95" s="123"/>
      <c r="HH95" s="123"/>
      <c r="HI95" s="123"/>
      <c r="HJ95" s="123"/>
      <c r="HK95" s="123"/>
      <c r="HL95" s="123"/>
      <c r="HM95" s="123"/>
      <c r="HN95" s="123"/>
      <c r="HO95" s="123"/>
      <c r="HP95" s="123"/>
      <c r="HQ95" s="123"/>
      <c r="HR95" s="123"/>
      <c r="HS95" s="123"/>
      <c r="HT95" s="123"/>
      <c r="HU95" s="123"/>
      <c r="HV95" s="123"/>
      <c r="HW95" s="123"/>
      <c r="HX95" s="123"/>
      <c r="HY95" s="123"/>
      <c r="HZ95" s="123"/>
      <c r="IA95" s="123"/>
      <c r="IB95" s="123"/>
      <c r="IC95" s="123"/>
      <c r="ID95" s="123"/>
      <c r="IE95" s="123"/>
      <c r="IF95" s="123"/>
      <c r="IG95" s="123"/>
      <c r="IH95" s="123"/>
      <c r="II95" s="123"/>
      <c r="IJ95" s="123"/>
      <c r="IK95" s="123"/>
      <c r="IL95" s="123"/>
      <c r="IM95" s="123"/>
      <c r="IN95" s="123"/>
      <c r="IO95" s="123"/>
      <c r="IP95" s="123"/>
      <c r="IQ95" s="123"/>
      <c r="IR95" s="123"/>
      <c r="IS95" s="123"/>
      <c r="IT95" s="123"/>
      <c r="IU95" s="123"/>
      <c r="IV95" s="123"/>
      <c r="IW95" s="123"/>
      <c r="IX95" s="123"/>
      <c r="IY95" s="123"/>
      <c r="IZ95" s="123"/>
      <c r="JA95" s="123"/>
      <c r="JB95" s="123"/>
      <c r="JC95" s="123"/>
      <c r="JD95" s="123"/>
      <c r="JE95" s="123"/>
      <c r="JF95" s="123"/>
      <c r="JG95" s="123"/>
      <c r="JH95" s="123"/>
      <c r="JI95" s="123"/>
      <c r="JJ95" s="123"/>
      <c r="JK95" s="123"/>
      <c r="JL95" s="123"/>
      <c r="JM95" s="123"/>
      <c r="JN95" s="123"/>
      <c r="JO95" s="123"/>
      <c r="JP95" s="123"/>
      <c r="JQ95" s="123"/>
      <c r="JR95" s="123"/>
      <c r="JS95" s="123"/>
      <c r="JT95" s="123"/>
      <c r="JU95" s="123"/>
      <c r="JV95" s="123"/>
      <c r="JW95" s="123"/>
      <c r="JX95" s="123"/>
      <c r="JY95" s="123"/>
      <c r="JZ95" s="123"/>
      <c r="KA95" s="123"/>
      <c r="KB95" s="123"/>
      <c r="KC95" s="123"/>
      <c r="KD95" s="123"/>
      <c r="KE95" s="123"/>
      <c r="KF95" s="123"/>
      <c r="KG95" s="123"/>
      <c r="KH95" s="123"/>
      <c r="KI95" s="123"/>
      <c r="KJ95" s="123"/>
      <c r="KK95" s="123"/>
      <c r="KL95" s="123"/>
      <c r="KM95" s="123"/>
      <c r="KN95" s="123"/>
      <c r="KO95" s="123"/>
      <c r="KP95" s="123"/>
      <c r="KQ95" s="123"/>
      <c r="KR95" s="123"/>
      <c r="KS95" s="123"/>
      <c r="KT95" s="123"/>
      <c r="KU95" s="123"/>
      <c r="KV95" s="123"/>
      <c r="KW95" s="123"/>
      <c r="KX95" s="123"/>
      <c r="KY95" s="123"/>
      <c r="KZ95" s="123"/>
      <c r="LA95" s="123"/>
      <c r="LB95" s="123"/>
      <c r="LC95" s="123"/>
      <c r="LD95" s="123"/>
      <c r="LE95" s="123"/>
      <c r="LF95" s="123"/>
      <c r="LG95" s="123"/>
      <c r="LH95" s="123"/>
      <c r="LI95" s="123"/>
      <c r="LJ95" s="123"/>
      <c r="LK95" s="123"/>
      <c r="LL95" s="123"/>
      <c r="LM95" s="123"/>
      <c r="LN95" s="123"/>
      <c r="LO95" s="123"/>
      <c r="LP95" s="123"/>
      <c r="LQ95" s="123"/>
      <c r="LR95" s="123"/>
      <c r="LS95" s="123"/>
      <c r="LT95" s="123"/>
      <c r="LU95" s="123"/>
      <c r="LV95" s="123"/>
      <c r="LW95" s="123"/>
      <c r="LX95" s="123"/>
      <c r="LY95" s="123"/>
      <c r="LZ95" s="123"/>
      <c r="MA95" s="123"/>
      <c r="MB95" s="123"/>
      <c r="MC95" s="123"/>
      <c r="MD95" s="123"/>
      <c r="ME95" s="123"/>
      <c r="MF95" s="123"/>
      <c r="MG95" s="123"/>
      <c r="MH95" s="123"/>
      <c r="MI95" s="123"/>
      <c r="MJ95" s="123"/>
      <c r="MK95" s="123"/>
      <c r="ML95" s="123"/>
      <c r="MM95" s="123"/>
      <c r="MN95" s="123"/>
      <c r="MO95" s="123"/>
      <c r="MP95" s="123"/>
      <c r="MQ95" s="123"/>
      <c r="MR95" s="123"/>
      <c r="MS95" s="123"/>
      <c r="MT95" s="123"/>
      <c r="MU95" s="123"/>
      <c r="MV95" s="123"/>
      <c r="MW95" s="123"/>
      <c r="MX95" s="123"/>
      <c r="MY95" s="123"/>
      <c r="MZ95" s="123"/>
      <c r="NA95" s="123"/>
      <c r="NB95" s="123"/>
      <c r="NC95" s="123"/>
      <c r="ND95" s="123"/>
      <c r="NE95" s="123"/>
      <c r="NF95" s="123"/>
      <c r="NG95" s="123"/>
      <c r="NH95" s="123"/>
      <c r="NI95" s="123"/>
      <c r="NJ95" s="123"/>
      <c r="NK95" s="123"/>
      <c r="NL95" s="123"/>
      <c r="NM95" s="123"/>
      <c r="NN95" s="123"/>
      <c r="NO95" s="123"/>
      <c r="NP95" s="123"/>
      <c r="NQ95" s="123"/>
      <c r="NR95" s="123"/>
      <c r="NS95" s="123"/>
      <c r="NT95" s="123"/>
      <c r="NU95" s="123"/>
      <c r="NV95" s="123"/>
      <c r="NW95" s="123"/>
      <c r="NX95" s="123"/>
      <c r="NY95" s="123"/>
    </row>
    <row r="96" spans="1:389" s="122" customFormat="1" ht="12">
      <c r="A96" s="136"/>
      <c r="B96" s="137"/>
      <c r="C96" s="110">
        <v>2</v>
      </c>
      <c r="D96" s="111" t="str">
        <f t="shared" si="389"/>
        <v>3.29</v>
      </c>
      <c r="E96" s="113" t="s">
        <v>429</v>
      </c>
      <c r="F96" s="113"/>
      <c r="G96" s="113"/>
      <c r="H96" s="141" t="str">
        <f t="shared" ref="H96" si="390">D95</f>
        <v>3.28</v>
      </c>
      <c r="I96" s="114"/>
      <c r="J96" s="114"/>
      <c r="K96" s="115"/>
      <c r="L96" s="115">
        <v>43532</v>
      </c>
      <c r="M96" s="116">
        <v>5</v>
      </c>
      <c r="N96" s="124"/>
      <c r="O96" s="125"/>
      <c r="P96" s="129" t="s">
        <v>38</v>
      </c>
      <c r="Q96" s="118">
        <f ca="1">IF(K96&lt;&gt;"",K96,IF(OR(H96&lt;&gt;"",I96&lt;&gt;"",J96&lt;&gt;""),WORKDAY.INTL(MAX(IFERROR(INDEX(R:R,MATCH(H96,D:D,0)),0),IFERROR(INDEX(R:R,MATCH(I96,D:D,0)),0),IFERROR(INDEX(R:R,MATCH(J96,D:D,0)),0)),1,weekend,holidays),IF(L96&lt;&gt;"",IF(M96&lt;&gt;"",WORKDAY.INTL(L96,-(MAX(M96,1)-1),weekend,holidays),L96-(MAX(N96,1)-1))," - ")))</f>
        <v>43532</v>
      </c>
      <c r="R96" s="118">
        <f>IF(L96&lt;&gt;"",L96,IF(Q96=" - "," - ",IF(M96&lt;&gt;"",WORKDAY.INTL(Q96,M96-1,weekend,holidays),Q96+MAX(N96,1)-1)))</f>
        <v>43532</v>
      </c>
      <c r="S96" s="146">
        <f>IF(M96&lt;&gt;"",M96,IF(OR(NOT(ISNUMBER(Q96)),NOT(ISNUMBER(R96)))," - ",NETWORKDAYS.INTL(Q96,R96,weekend,holidays)))</f>
        <v>5</v>
      </c>
      <c r="T96" s="146">
        <f ca="1">IF(N96&lt;&gt;"",N96,IF(OR(NOT(ISNUMBER(Q96)),NOT(ISNUMBER(R96)))," - ",R96-Q96+1))</f>
        <v>1</v>
      </c>
      <c r="U96" s="147">
        <f ca="1">IF(OR(Q96=" - ",R96=" - ")," - ",MIN(T96,WORKDAY.INTL(Q96,ROUNDDOWN(O96*S96,0),weekend,holidays)-Q96))</f>
        <v>0</v>
      </c>
      <c r="V96" s="146">
        <f ca="1">IF(OR(Q96=" - ",R96=" - ")," - ",T96-U96)</f>
        <v>1</v>
      </c>
      <c r="W96" s="121"/>
      <c r="X96" s="121"/>
      <c r="Z96" s="123"/>
      <c r="AA96" s="123"/>
      <c r="AB96" s="123"/>
      <c r="AC96" s="123"/>
      <c r="AD96" s="123"/>
      <c r="AE96" s="123"/>
      <c r="AF96" s="123"/>
      <c r="AG96" s="123"/>
      <c r="AH96" s="123"/>
      <c r="AI96" s="123"/>
      <c r="AJ96" s="123"/>
      <c r="AK96" s="123"/>
      <c r="AL96" s="123"/>
      <c r="AM96" s="123"/>
      <c r="AN96" s="123"/>
      <c r="AO96" s="123"/>
      <c r="AP96" s="123"/>
      <c r="AQ96" s="123"/>
      <c r="AR96" s="123"/>
      <c r="AS96" s="123"/>
      <c r="AT96" s="123"/>
      <c r="AU96" s="123"/>
      <c r="AV96" s="123"/>
      <c r="AW96" s="123"/>
      <c r="AX96" s="123"/>
      <c r="AY96" s="123"/>
      <c r="AZ96" s="123"/>
      <c r="BA96" s="123"/>
      <c r="BB96" s="123"/>
      <c r="BC96" s="123"/>
      <c r="BD96" s="123"/>
      <c r="BE96" s="123"/>
      <c r="BF96" s="123"/>
      <c r="BG96" s="123"/>
      <c r="BH96" s="123"/>
      <c r="BI96" s="123"/>
      <c r="BJ96" s="123"/>
      <c r="BK96" s="123"/>
      <c r="BL96" s="123"/>
      <c r="BM96" s="123"/>
      <c r="BN96" s="123"/>
      <c r="BO96" s="123"/>
      <c r="BP96" s="123"/>
      <c r="BQ96" s="123"/>
      <c r="BR96" s="123"/>
      <c r="BS96" s="123"/>
      <c r="BT96" s="123"/>
      <c r="BU96" s="123"/>
      <c r="BV96" s="123"/>
      <c r="BW96" s="123"/>
      <c r="BX96" s="123"/>
      <c r="BY96" s="123"/>
      <c r="BZ96" s="123"/>
      <c r="CA96" s="123"/>
      <c r="CB96" s="123"/>
      <c r="CC96" s="123"/>
      <c r="CD96" s="123"/>
      <c r="CE96" s="123"/>
      <c r="CF96" s="123"/>
      <c r="CG96" s="123"/>
      <c r="CH96" s="123"/>
      <c r="CI96" s="123"/>
      <c r="CJ96" s="123"/>
      <c r="CK96" s="123"/>
      <c r="CL96" s="123"/>
      <c r="CM96" s="123"/>
      <c r="CN96" s="123"/>
      <c r="CO96" s="123"/>
      <c r="CP96" s="123"/>
      <c r="CQ96" s="123"/>
      <c r="CR96" s="123"/>
      <c r="CS96" s="123"/>
      <c r="CT96" s="123"/>
      <c r="CU96" s="123"/>
      <c r="CV96" s="123"/>
      <c r="CW96" s="123"/>
      <c r="CX96" s="123"/>
      <c r="CY96" s="123"/>
      <c r="CZ96" s="123"/>
      <c r="DA96" s="123"/>
      <c r="DB96" s="123"/>
      <c r="DC96" s="123"/>
      <c r="DD96" s="123"/>
      <c r="DE96" s="123"/>
      <c r="DF96" s="123"/>
      <c r="DG96" s="123"/>
      <c r="DH96" s="123"/>
      <c r="DI96" s="123"/>
      <c r="DJ96" s="123"/>
      <c r="DK96" s="123"/>
      <c r="DL96" s="123"/>
      <c r="DM96" s="123"/>
      <c r="DN96" s="123"/>
      <c r="DO96" s="123"/>
      <c r="DP96" s="123"/>
      <c r="DQ96" s="123"/>
      <c r="DR96" s="123"/>
      <c r="DS96" s="123"/>
      <c r="DT96" s="123"/>
      <c r="DU96" s="123"/>
      <c r="DV96" s="123"/>
      <c r="DW96" s="123"/>
      <c r="DX96" s="123"/>
      <c r="DY96" s="123"/>
      <c r="DZ96" s="123"/>
      <c r="EA96" s="123"/>
      <c r="EB96" s="123"/>
      <c r="EC96" s="123"/>
      <c r="ED96" s="123"/>
      <c r="EE96" s="123"/>
      <c r="EF96" s="123"/>
      <c r="EG96" s="123"/>
      <c r="EH96" s="123"/>
      <c r="EI96" s="123"/>
      <c r="EJ96" s="123"/>
      <c r="EK96" s="123"/>
      <c r="EL96" s="123"/>
      <c r="EM96" s="123"/>
      <c r="EN96" s="123"/>
      <c r="EO96" s="123"/>
      <c r="EP96" s="123"/>
      <c r="EQ96" s="123"/>
      <c r="ER96" s="123"/>
      <c r="ES96" s="123"/>
      <c r="ET96" s="123"/>
      <c r="EU96" s="123"/>
      <c r="EV96" s="123"/>
      <c r="EW96" s="123"/>
      <c r="EX96" s="123"/>
      <c r="EY96" s="123"/>
      <c r="EZ96" s="123"/>
      <c r="FA96" s="123"/>
      <c r="FB96" s="123"/>
      <c r="FC96" s="123"/>
      <c r="FD96" s="123"/>
      <c r="FE96" s="123"/>
      <c r="FF96" s="123"/>
      <c r="FG96" s="123"/>
      <c r="FH96" s="123"/>
      <c r="FI96" s="123"/>
      <c r="FJ96" s="123"/>
      <c r="FK96" s="123"/>
      <c r="FL96" s="123"/>
      <c r="FM96" s="123"/>
      <c r="FN96" s="123"/>
      <c r="FO96" s="123"/>
      <c r="FP96" s="123"/>
      <c r="FQ96" s="123"/>
      <c r="FR96" s="123"/>
      <c r="FS96" s="123"/>
      <c r="FT96" s="123"/>
      <c r="FU96" s="123"/>
      <c r="FV96" s="123"/>
      <c r="FW96" s="123"/>
      <c r="FX96" s="123"/>
      <c r="FY96" s="123"/>
      <c r="FZ96" s="123"/>
      <c r="GA96" s="123"/>
      <c r="GB96" s="123"/>
      <c r="GC96" s="123"/>
      <c r="GD96" s="123"/>
      <c r="GE96" s="123"/>
      <c r="GF96" s="123"/>
      <c r="GG96" s="123"/>
      <c r="GH96" s="123"/>
      <c r="GI96" s="123"/>
      <c r="GJ96" s="123"/>
      <c r="GK96" s="123"/>
      <c r="GL96" s="123"/>
      <c r="GM96" s="123"/>
      <c r="GN96" s="123"/>
      <c r="GO96" s="123"/>
      <c r="GP96" s="123"/>
      <c r="GQ96" s="123"/>
      <c r="GR96" s="123"/>
      <c r="GS96" s="123"/>
      <c r="GT96" s="123"/>
      <c r="GU96" s="123"/>
      <c r="GV96" s="123"/>
      <c r="GW96" s="123"/>
      <c r="GX96" s="123"/>
      <c r="GY96" s="123"/>
      <c r="GZ96" s="123"/>
      <c r="HA96" s="123"/>
      <c r="HB96" s="123"/>
      <c r="HC96" s="123"/>
      <c r="HD96" s="123"/>
      <c r="HE96" s="123"/>
      <c r="HF96" s="123"/>
      <c r="HG96" s="123"/>
      <c r="HH96" s="123"/>
      <c r="HI96" s="123"/>
      <c r="HJ96" s="123"/>
      <c r="HK96" s="123"/>
      <c r="HL96" s="123"/>
      <c r="HM96" s="123"/>
      <c r="HN96" s="123"/>
      <c r="HO96" s="123"/>
      <c r="HP96" s="123"/>
      <c r="HQ96" s="123"/>
      <c r="HR96" s="123"/>
      <c r="HS96" s="123"/>
      <c r="HT96" s="123"/>
      <c r="HU96" s="123"/>
      <c r="HV96" s="123"/>
      <c r="HW96" s="123"/>
      <c r="HX96" s="123"/>
      <c r="HY96" s="123"/>
      <c r="HZ96" s="123"/>
      <c r="IA96" s="123"/>
      <c r="IB96" s="123"/>
      <c r="IC96" s="123"/>
      <c r="ID96" s="123"/>
      <c r="IE96" s="123"/>
      <c r="IF96" s="123"/>
      <c r="IG96" s="123"/>
      <c r="IH96" s="123"/>
      <c r="II96" s="123"/>
      <c r="IJ96" s="123"/>
      <c r="IK96" s="123"/>
      <c r="IL96" s="123"/>
      <c r="IM96" s="123"/>
      <c r="IN96" s="123"/>
      <c r="IO96" s="123"/>
      <c r="IP96" s="123"/>
      <c r="IQ96" s="123"/>
      <c r="IR96" s="123"/>
      <c r="IS96" s="123"/>
      <c r="IT96" s="123"/>
      <c r="IU96" s="123"/>
      <c r="IV96" s="123"/>
      <c r="IW96" s="123"/>
      <c r="IX96" s="123"/>
      <c r="IY96" s="123"/>
      <c r="IZ96" s="123"/>
      <c r="JA96" s="123"/>
      <c r="JB96" s="123"/>
      <c r="JC96" s="123"/>
      <c r="JD96" s="123"/>
      <c r="JE96" s="123"/>
      <c r="JF96" s="123"/>
      <c r="JG96" s="123"/>
      <c r="JH96" s="123"/>
      <c r="JI96" s="123"/>
      <c r="JJ96" s="123"/>
      <c r="JK96" s="123"/>
      <c r="JL96" s="123"/>
      <c r="JM96" s="123"/>
      <c r="JN96" s="123"/>
      <c r="JO96" s="123"/>
      <c r="JP96" s="123"/>
      <c r="JQ96" s="123"/>
      <c r="JR96" s="123"/>
      <c r="JS96" s="123"/>
      <c r="JT96" s="123"/>
      <c r="JU96" s="123"/>
      <c r="JV96" s="123"/>
      <c r="JW96" s="123"/>
      <c r="JX96" s="123"/>
      <c r="JY96" s="123"/>
      <c r="JZ96" s="123"/>
      <c r="KA96" s="123"/>
      <c r="KB96" s="123"/>
      <c r="KC96" s="123"/>
      <c r="KD96" s="123"/>
      <c r="KE96" s="123"/>
      <c r="KF96" s="123"/>
      <c r="KG96" s="123"/>
      <c r="KH96" s="123"/>
      <c r="KI96" s="123"/>
      <c r="KJ96" s="123"/>
      <c r="KK96" s="123"/>
      <c r="KL96" s="123"/>
      <c r="KM96" s="123"/>
      <c r="KN96" s="123"/>
      <c r="KO96" s="123"/>
      <c r="KP96" s="123"/>
      <c r="KQ96" s="123"/>
      <c r="KR96" s="123"/>
      <c r="KS96" s="123"/>
      <c r="KT96" s="123"/>
      <c r="KU96" s="123"/>
      <c r="KV96" s="123"/>
      <c r="KW96" s="123"/>
      <c r="KX96" s="123"/>
      <c r="KY96" s="123"/>
      <c r="KZ96" s="123"/>
      <c r="LA96" s="123"/>
      <c r="LB96" s="123"/>
      <c r="LC96" s="123"/>
      <c r="LD96" s="123"/>
      <c r="LE96" s="123"/>
      <c r="LF96" s="123"/>
      <c r="LG96" s="123"/>
      <c r="LH96" s="123"/>
      <c r="LI96" s="123"/>
      <c r="LJ96" s="123"/>
      <c r="LK96" s="123"/>
      <c r="LL96" s="123"/>
      <c r="LM96" s="123"/>
      <c r="LN96" s="123"/>
      <c r="LO96" s="123"/>
      <c r="LP96" s="123"/>
      <c r="LQ96" s="123"/>
      <c r="LR96" s="123"/>
      <c r="LS96" s="123"/>
      <c r="LT96" s="123"/>
      <c r="LU96" s="123"/>
      <c r="LV96" s="123"/>
      <c r="LW96" s="123"/>
      <c r="LX96" s="123"/>
      <c r="LY96" s="123"/>
      <c r="LZ96" s="123"/>
      <c r="MA96" s="123"/>
      <c r="MB96" s="123"/>
      <c r="MC96" s="123"/>
      <c r="MD96" s="123"/>
      <c r="ME96" s="123"/>
      <c r="MF96" s="123"/>
      <c r="MG96" s="123"/>
      <c r="MH96" s="123"/>
      <c r="MI96" s="123"/>
      <c r="MJ96" s="123"/>
      <c r="MK96" s="123"/>
      <c r="ML96" s="123"/>
      <c r="MM96" s="123"/>
      <c r="MN96" s="123"/>
      <c r="MO96" s="123"/>
      <c r="MP96" s="123"/>
      <c r="MQ96" s="123"/>
      <c r="MR96" s="123"/>
      <c r="MS96" s="123"/>
      <c r="MT96" s="123"/>
      <c r="MU96" s="123"/>
      <c r="MV96" s="123"/>
      <c r="MW96" s="123"/>
      <c r="MX96" s="123"/>
      <c r="MY96" s="123"/>
      <c r="MZ96" s="123"/>
      <c r="NA96" s="123"/>
      <c r="NB96" s="123"/>
      <c r="NC96" s="123"/>
      <c r="ND96" s="123"/>
      <c r="NE96" s="123"/>
      <c r="NF96" s="123"/>
      <c r="NG96" s="123"/>
      <c r="NH96" s="123"/>
      <c r="NI96" s="123"/>
      <c r="NJ96" s="123"/>
      <c r="NK96" s="123"/>
      <c r="NL96" s="123"/>
      <c r="NM96" s="123"/>
      <c r="NN96" s="123"/>
      <c r="NO96" s="123"/>
      <c r="NP96" s="123"/>
      <c r="NQ96" s="123"/>
      <c r="NR96" s="123"/>
      <c r="NS96" s="123"/>
      <c r="NT96" s="123"/>
      <c r="NU96" s="123"/>
      <c r="NV96" s="123"/>
      <c r="NW96" s="123"/>
      <c r="NX96" s="123"/>
      <c r="NY96" s="123"/>
    </row>
    <row r="97" spans="1:389" s="122" customFormat="1" ht="12">
      <c r="A97" s="136"/>
      <c r="B97" s="137"/>
      <c r="C97" s="110">
        <v>2</v>
      </c>
      <c r="D97" s="111">
        <v>3.28</v>
      </c>
      <c r="E97" s="149" t="s">
        <v>420</v>
      </c>
      <c r="F97" s="113"/>
      <c r="G97" s="113"/>
      <c r="H97" s="114"/>
      <c r="I97" s="141"/>
      <c r="J97" s="114"/>
      <c r="K97" s="115"/>
      <c r="L97" s="115">
        <v>43514</v>
      </c>
      <c r="M97" s="116">
        <v>1</v>
      </c>
      <c r="N97" s="124"/>
      <c r="O97" s="125">
        <v>1</v>
      </c>
      <c r="P97" s="129"/>
      <c r="Q97" s="118">
        <f ca="1">IF(K97&lt;&gt;"",K97,IF(OR(H97&lt;&gt;"",I97&lt;&gt;"",J97&lt;&gt;""),WORKDAY.INTL(MAX(IFERROR(INDEX(R:R,MATCH(H97,D:D,0)),0),IFERROR(INDEX(R:R,MATCH(I97,D:D,0)),0),IFERROR(INDEX(R:R,MATCH(J97,D:D,0)),0)),1,weekend,holidays),IF(L97&lt;&gt;"",IF(M97&lt;&gt;"",WORKDAY.INTL(L97,-(MAX(M97,1)-1),weekend,holidays),L97-(MAX(N97,1)-1))," - ")))</f>
        <v>43514</v>
      </c>
      <c r="R97" s="118">
        <f t="shared" ref="R97" si="391">IF(L97&lt;&gt;"",L97,IF(Q97=" - "," - ",IF(M97&lt;&gt;"",WORKDAY.INTL(Q97,M97-1,weekend,holidays),Q97+MAX(N97,1)-1)))</f>
        <v>43514</v>
      </c>
      <c r="S97" s="146">
        <f t="shared" ref="S97" si="392">IF(M97&lt;&gt;"",M97,IF(OR(NOT(ISNUMBER(Q97)),NOT(ISNUMBER(R97)))," - ",NETWORKDAYS.INTL(Q97,R97,weekend,holidays)))</f>
        <v>1</v>
      </c>
      <c r="T97" s="146">
        <f t="shared" ref="T97" ca="1" si="393">IF(N97&lt;&gt;"",N97,IF(OR(NOT(ISNUMBER(Q97)),NOT(ISNUMBER(R97)))," - ",R97-Q97+1))</f>
        <v>1</v>
      </c>
      <c r="U97" s="147">
        <f t="shared" ref="U97" ca="1" si="394">IF(OR(Q97=" - ",R97=" - ")," - ",MIN(T97,WORKDAY.INTL(Q97,ROUNDDOWN(O97*S97,0),weekend,holidays)-Q97))</f>
        <v>1</v>
      </c>
      <c r="V97" s="146">
        <f t="shared" ref="V97" ca="1" si="395">IF(OR(Q97=" - ",R97=" - ")," - ",T97-U97)</f>
        <v>0</v>
      </c>
      <c r="W97" s="121"/>
      <c r="X97" s="121"/>
      <c r="Z97" s="123"/>
      <c r="AA97" s="123"/>
      <c r="AB97" s="123"/>
      <c r="AC97" s="123"/>
      <c r="AD97" s="123"/>
      <c r="AE97" s="123"/>
      <c r="AF97" s="123"/>
      <c r="AG97" s="123"/>
      <c r="AH97" s="123"/>
      <c r="AI97" s="123"/>
      <c r="AJ97" s="123"/>
      <c r="AK97" s="123"/>
      <c r="AL97" s="123"/>
      <c r="AM97" s="123"/>
      <c r="AN97" s="123"/>
      <c r="AO97" s="123"/>
      <c r="AP97" s="123"/>
      <c r="AQ97" s="123"/>
      <c r="AR97" s="123"/>
      <c r="AS97" s="123"/>
      <c r="AT97" s="123"/>
      <c r="AU97" s="123"/>
      <c r="AV97" s="123"/>
      <c r="AW97" s="123"/>
      <c r="AX97" s="123"/>
      <c r="AY97" s="123"/>
      <c r="AZ97" s="123"/>
      <c r="BA97" s="123"/>
      <c r="BB97" s="123"/>
      <c r="BC97" s="123"/>
      <c r="BD97" s="123"/>
      <c r="BE97" s="123"/>
      <c r="BF97" s="123"/>
      <c r="BG97" s="123"/>
      <c r="BH97" s="123"/>
      <c r="BI97" s="123"/>
      <c r="BJ97" s="123"/>
      <c r="BK97" s="123"/>
      <c r="BL97" s="123"/>
      <c r="BM97" s="123"/>
      <c r="BN97" s="123"/>
      <c r="BO97" s="123"/>
      <c r="BP97" s="123"/>
      <c r="BQ97" s="123"/>
      <c r="BR97" s="123"/>
      <c r="BS97" s="123"/>
      <c r="BT97" s="123"/>
      <c r="BU97" s="123"/>
      <c r="BV97" s="123"/>
      <c r="BW97" s="123"/>
      <c r="BX97" s="123"/>
      <c r="BY97" s="123"/>
      <c r="BZ97" s="123"/>
      <c r="CA97" s="123"/>
      <c r="CB97" s="123"/>
      <c r="CC97" s="123"/>
      <c r="CD97" s="123"/>
      <c r="CE97" s="123"/>
      <c r="CF97" s="123"/>
      <c r="CG97" s="123"/>
      <c r="CH97" s="123"/>
      <c r="CI97" s="123"/>
      <c r="CJ97" s="123"/>
      <c r="CK97" s="123"/>
      <c r="CL97" s="123"/>
      <c r="CM97" s="123"/>
      <c r="CN97" s="123"/>
      <c r="CO97" s="123"/>
      <c r="CP97" s="123"/>
      <c r="CQ97" s="123"/>
      <c r="CR97" s="123"/>
      <c r="CS97" s="123"/>
      <c r="CT97" s="123"/>
      <c r="CU97" s="123"/>
      <c r="CV97" s="123"/>
      <c r="CW97" s="123"/>
      <c r="CX97" s="123"/>
      <c r="CY97" s="123"/>
      <c r="CZ97" s="123"/>
      <c r="DA97" s="123"/>
      <c r="DB97" s="123"/>
      <c r="DC97" s="123"/>
      <c r="DD97" s="123"/>
      <c r="DE97" s="123"/>
      <c r="DF97" s="123"/>
      <c r="DG97" s="123"/>
      <c r="DH97" s="123"/>
      <c r="DI97" s="123"/>
      <c r="DJ97" s="123"/>
      <c r="DK97" s="123"/>
      <c r="DL97" s="123"/>
      <c r="DM97" s="123"/>
      <c r="DN97" s="123"/>
      <c r="DO97" s="123"/>
      <c r="DP97" s="123"/>
      <c r="DQ97" s="123"/>
      <c r="DR97" s="123"/>
      <c r="DS97" s="123"/>
      <c r="DT97" s="123"/>
      <c r="DU97" s="123"/>
      <c r="DV97" s="123"/>
      <c r="DW97" s="123"/>
      <c r="DX97" s="123"/>
      <c r="DY97" s="123"/>
      <c r="DZ97" s="123"/>
      <c r="EA97" s="123"/>
      <c r="EB97" s="123"/>
      <c r="EC97" s="123"/>
      <c r="ED97" s="123"/>
      <c r="EE97" s="123"/>
      <c r="EF97" s="123"/>
      <c r="EG97" s="123"/>
      <c r="EH97" s="123"/>
      <c r="EI97" s="123"/>
      <c r="EJ97" s="123"/>
      <c r="EK97" s="123"/>
      <c r="EL97" s="123"/>
      <c r="EM97" s="123"/>
      <c r="EN97" s="123"/>
      <c r="EO97" s="123"/>
      <c r="EP97" s="123"/>
      <c r="EQ97" s="123"/>
      <c r="ER97" s="123"/>
      <c r="ES97" s="123"/>
      <c r="ET97" s="123"/>
      <c r="EU97" s="123"/>
      <c r="EV97" s="123"/>
      <c r="EW97" s="123"/>
      <c r="EX97" s="123"/>
      <c r="EY97" s="123"/>
      <c r="EZ97" s="123"/>
      <c r="FA97" s="123"/>
      <c r="FB97" s="123"/>
      <c r="FC97" s="123"/>
      <c r="FD97" s="123"/>
      <c r="FE97" s="123"/>
      <c r="FF97" s="123"/>
      <c r="FG97" s="123"/>
      <c r="FH97" s="123"/>
      <c r="FI97" s="123"/>
      <c r="FJ97" s="123"/>
      <c r="FK97" s="123"/>
      <c r="FL97" s="123"/>
      <c r="FM97" s="123"/>
      <c r="FN97" s="123"/>
      <c r="FO97" s="123"/>
      <c r="FP97" s="123"/>
      <c r="FQ97" s="123"/>
      <c r="FR97" s="123"/>
      <c r="FS97" s="123"/>
      <c r="FT97" s="123"/>
      <c r="FU97" s="123"/>
      <c r="FV97" s="123"/>
      <c r="FW97" s="123"/>
      <c r="FX97" s="123"/>
      <c r="FY97" s="123"/>
      <c r="FZ97" s="123"/>
      <c r="GA97" s="123"/>
      <c r="GB97" s="123"/>
      <c r="GC97" s="123"/>
      <c r="GD97" s="123"/>
      <c r="GE97" s="123"/>
      <c r="GF97" s="123"/>
      <c r="GG97" s="123"/>
      <c r="GH97" s="123"/>
      <c r="GI97" s="123"/>
      <c r="GJ97" s="123"/>
      <c r="GK97" s="123"/>
      <c r="GL97" s="123"/>
      <c r="GM97" s="123"/>
      <c r="GN97" s="123"/>
      <c r="GO97" s="123"/>
      <c r="GP97" s="123"/>
      <c r="GQ97" s="123"/>
      <c r="GR97" s="123"/>
      <c r="GS97" s="123"/>
      <c r="GT97" s="123"/>
      <c r="GU97" s="123"/>
      <c r="GV97" s="123"/>
      <c r="GW97" s="123"/>
      <c r="GX97" s="123"/>
      <c r="GY97" s="123"/>
      <c r="GZ97" s="123"/>
      <c r="HA97" s="123"/>
      <c r="HB97" s="123"/>
      <c r="HC97" s="123"/>
      <c r="HD97" s="123"/>
      <c r="HE97" s="123"/>
      <c r="HF97" s="123"/>
      <c r="HG97" s="123"/>
      <c r="HH97" s="123"/>
      <c r="HI97" s="123"/>
      <c r="HJ97" s="123"/>
      <c r="HK97" s="123"/>
      <c r="HL97" s="123"/>
      <c r="HM97" s="123"/>
      <c r="HN97" s="123"/>
      <c r="HO97" s="123"/>
      <c r="HP97" s="123"/>
      <c r="HQ97" s="123"/>
      <c r="HR97" s="123"/>
      <c r="HS97" s="123"/>
      <c r="HT97" s="123"/>
      <c r="HU97" s="123"/>
      <c r="HV97" s="123"/>
      <c r="HW97" s="123"/>
      <c r="HX97" s="123"/>
      <c r="HY97" s="123"/>
      <c r="HZ97" s="123"/>
      <c r="IA97" s="123"/>
      <c r="IB97" s="123"/>
      <c r="IC97" s="123"/>
      <c r="ID97" s="123"/>
      <c r="IE97" s="123"/>
      <c r="IF97" s="123"/>
      <c r="IG97" s="123"/>
      <c r="IH97" s="123"/>
      <c r="II97" s="123"/>
      <c r="IJ97" s="123"/>
      <c r="IK97" s="123"/>
      <c r="IL97" s="123"/>
      <c r="IM97" s="123"/>
      <c r="IN97" s="123"/>
      <c r="IO97" s="123"/>
      <c r="IP97" s="123"/>
      <c r="IQ97" s="123"/>
      <c r="IR97" s="123"/>
      <c r="IS97" s="123"/>
      <c r="IT97" s="123"/>
      <c r="IU97" s="123"/>
      <c r="IV97" s="123"/>
      <c r="IW97" s="123"/>
      <c r="IX97" s="123"/>
      <c r="IY97" s="123"/>
      <c r="IZ97" s="123"/>
      <c r="JA97" s="123"/>
      <c r="JB97" s="123"/>
      <c r="JC97" s="123"/>
      <c r="JD97" s="123"/>
      <c r="JE97" s="123"/>
      <c r="JF97" s="123"/>
      <c r="JG97" s="123"/>
      <c r="JH97" s="123"/>
      <c r="JI97" s="123"/>
      <c r="JJ97" s="123"/>
      <c r="JK97" s="123"/>
      <c r="JL97" s="123"/>
      <c r="JM97" s="123"/>
      <c r="JN97" s="123"/>
      <c r="JO97" s="123"/>
      <c r="JP97" s="123"/>
      <c r="JQ97" s="123"/>
      <c r="JR97" s="123"/>
      <c r="JS97" s="123"/>
      <c r="JT97" s="123"/>
      <c r="JU97" s="123"/>
      <c r="JV97" s="123"/>
      <c r="JW97" s="123"/>
      <c r="JX97" s="123"/>
      <c r="JY97" s="123"/>
      <c r="JZ97" s="123"/>
      <c r="KA97" s="123"/>
      <c r="KB97" s="123"/>
      <c r="KC97" s="123"/>
      <c r="KD97" s="123"/>
      <c r="KE97" s="123"/>
      <c r="KF97" s="123"/>
      <c r="KG97" s="123"/>
      <c r="KH97" s="123"/>
      <c r="KI97" s="123"/>
      <c r="KJ97" s="123"/>
      <c r="KK97" s="123"/>
      <c r="KL97" s="123"/>
      <c r="KM97" s="123"/>
      <c r="KN97" s="123"/>
      <c r="KO97" s="123"/>
      <c r="KP97" s="123"/>
      <c r="KQ97" s="123"/>
      <c r="KR97" s="123"/>
      <c r="KS97" s="123"/>
      <c r="KT97" s="123"/>
      <c r="KU97" s="123"/>
      <c r="KV97" s="123"/>
      <c r="KW97" s="123"/>
      <c r="KX97" s="123"/>
      <c r="KY97" s="123"/>
      <c r="KZ97" s="123"/>
      <c r="LA97" s="123"/>
      <c r="LB97" s="123"/>
      <c r="LC97" s="123"/>
      <c r="LD97" s="123"/>
      <c r="LE97" s="123"/>
      <c r="LF97" s="123"/>
      <c r="LG97" s="123"/>
      <c r="LH97" s="123"/>
      <c r="LI97" s="123"/>
      <c r="LJ97" s="123"/>
      <c r="LK97" s="123"/>
      <c r="LL97" s="123"/>
      <c r="LM97" s="123"/>
      <c r="LN97" s="123"/>
      <c r="LO97" s="123"/>
      <c r="LP97" s="123"/>
      <c r="LQ97" s="123"/>
      <c r="LR97" s="123"/>
      <c r="LS97" s="123"/>
      <c r="LT97" s="123"/>
      <c r="LU97" s="123"/>
      <c r="LV97" s="123"/>
      <c r="LW97" s="123"/>
      <c r="LX97" s="123"/>
      <c r="LY97" s="123"/>
      <c r="LZ97" s="123"/>
      <c r="MA97" s="123"/>
      <c r="MB97" s="123"/>
      <c r="MC97" s="123"/>
      <c r="MD97" s="123"/>
      <c r="ME97" s="123"/>
      <c r="MF97" s="123"/>
      <c r="MG97" s="123"/>
      <c r="MH97" s="123"/>
      <c r="MI97" s="123"/>
      <c r="MJ97" s="123"/>
      <c r="MK97" s="123"/>
      <c r="ML97" s="123"/>
      <c r="MM97" s="123"/>
      <c r="MN97" s="123"/>
      <c r="MO97" s="123"/>
      <c r="MP97" s="123"/>
      <c r="MQ97" s="123"/>
      <c r="MR97" s="123"/>
      <c r="MS97" s="123"/>
      <c r="MT97" s="123"/>
      <c r="MU97" s="123"/>
      <c r="MV97" s="123"/>
      <c r="MW97" s="123"/>
      <c r="MX97" s="123"/>
      <c r="MY97" s="123"/>
      <c r="MZ97" s="123"/>
      <c r="NA97" s="123"/>
      <c r="NB97" s="123"/>
      <c r="NC97" s="123"/>
      <c r="ND97" s="123"/>
      <c r="NE97" s="123"/>
      <c r="NF97" s="123"/>
      <c r="NG97" s="123"/>
      <c r="NH97" s="123"/>
      <c r="NI97" s="123"/>
      <c r="NJ97" s="123"/>
      <c r="NK97" s="123"/>
      <c r="NL97" s="123"/>
      <c r="NM97" s="123"/>
      <c r="NN97" s="123"/>
      <c r="NO97" s="123"/>
      <c r="NP97" s="123"/>
      <c r="NQ97" s="123"/>
      <c r="NR97" s="123"/>
      <c r="NS97" s="123"/>
      <c r="NT97" s="123"/>
      <c r="NU97" s="123"/>
      <c r="NV97" s="123"/>
      <c r="NW97" s="123"/>
      <c r="NX97" s="123"/>
      <c r="NY97" s="123"/>
    </row>
    <row r="98" spans="1:389" s="219" customFormat="1" ht="12">
      <c r="A98" s="203"/>
      <c r="B98" s="204"/>
      <c r="C98" s="205">
        <v>2</v>
      </c>
      <c r="D98" s="206" t="str">
        <f t="shared" si="387"/>
        <v>3.29</v>
      </c>
      <c r="E98" s="207" t="s">
        <v>377</v>
      </c>
      <c r="F98" s="113"/>
      <c r="G98" s="113"/>
      <c r="H98" s="208"/>
      <c r="I98" s="209"/>
      <c r="J98" s="208"/>
      <c r="K98" s="210"/>
      <c r="L98" s="211">
        <v>43493</v>
      </c>
      <c r="M98" s="212"/>
      <c r="N98" s="213"/>
      <c r="O98" s="214">
        <v>1</v>
      </c>
      <c r="P98" s="212"/>
      <c r="Q98" s="215">
        <f>IF(K98&lt;&gt;"",K98,IF(OR(H98&lt;&gt;"",I98&lt;&gt;"",J98&lt;&gt;""),WORKDAY.INTL(MAX(IFERROR(INDEX(R:R,MATCH(H98,D:D,0)),0),IFERROR(INDEX(R:R,MATCH(I98,D:D,0)),0),IFERROR(INDEX(R:R,MATCH(J98,D:D,0)),0)),1,weekend,holidays),IF(L98&lt;&gt;"",IF(M98&lt;&gt;"",WORKDAY.INTL(L98,-(MAX(M98,1)-1),weekend,holidays),L98-(MAX(N98,1)-1))," - ")))</f>
        <v>43493</v>
      </c>
      <c r="R98" s="215">
        <f t="shared" si="382"/>
        <v>43493</v>
      </c>
      <c r="S98" s="216">
        <f t="shared" ca="1" si="378"/>
        <v>1</v>
      </c>
      <c r="T98" s="216">
        <f t="shared" ref="T98:T182" si="396">IF(N98&lt;&gt;"",N98,IF(OR(NOT(ISNUMBER(Q98)),NOT(ISNUMBER(R98)))," - ",R98-Q98+1))</f>
        <v>1</v>
      </c>
      <c r="U98" s="217">
        <f t="shared" ca="1" si="379"/>
        <v>1</v>
      </c>
      <c r="V98" s="216">
        <f t="shared" ref="V98:V182" ca="1" si="397">IF(OR(Q98=" - ",R98=" - ")," - ",T98-U98)</f>
        <v>0</v>
      </c>
      <c r="W98" s="218"/>
      <c r="X98" s="218"/>
      <c r="Z98" s="220"/>
      <c r="AA98" s="220"/>
      <c r="AB98" s="220"/>
      <c r="AC98" s="220"/>
      <c r="AD98" s="220"/>
      <c r="AE98" s="220"/>
      <c r="AF98" s="220"/>
      <c r="AG98" s="220"/>
      <c r="AH98" s="220"/>
      <c r="AI98" s="220"/>
      <c r="AJ98" s="220"/>
      <c r="AK98" s="220"/>
      <c r="AL98" s="220"/>
      <c r="AM98" s="220"/>
      <c r="AN98" s="220"/>
      <c r="AO98" s="220"/>
      <c r="AP98" s="220"/>
      <c r="AQ98" s="220"/>
      <c r="AR98" s="220"/>
      <c r="AS98" s="220"/>
      <c r="AT98" s="220"/>
      <c r="AU98" s="220"/>
      <c r="AV98" s="220"/>
      <c r="AW98" s="220"/>
      <c r="AX98" s="220"/>
      <c r="AY98" s="220"/>
      <c r="AZ98" s="220"/>
      <c r="BA98" s="220"/>
      <c r="BB98" s="220"/>
      <c r="BC98" s="220"/>
      <c r="BD98" s="220"/>
      <c r="BE98" s="220"/>
      <c r="BF98" s="220"/>
      <c r="BG98" s="220"/>
      <c r="BH98" s="220"/>
      <c r="BI98" s="220"/>
      <c r="BJ98" s="220"/>
      <c r="BK98" s="220"/>
      <c r="BL98" s="220"/>
      <c r="BM98" s="220"/>
      <c r="BN98" s="220"/>
      <c r="BO98" s="220"/>
      <c r="BP98" s="220"/>
      <c r="BQ98" s="220"/>
      <c r="BR98" s="220"/>
      <c r="BS98" s="220"/>
      <c r="BT98" s="220"/>
      <c r="BU98" s="220"/>
      <c r="BV98" s="220"/>
      <c r="BW98" s="220"/>
      <c r="BX98" s="220"/>
      <c r="BY98" s="220"/>
      <c r="BZ98" s="220"/>
      <c r="CA98" s="220"/>
      <c r="CB98" s="220"/>
      <c r="CC98" s="220"/>
      <c r="CD98" s="220"/>
      <c r="CE98" s="220"/>
      <c r="CF98" s="220"/>
      <c r="CG98" s="220"/>
      <c r="CH98" s="220"/>
      <c r="CI98" s="220"/>
      <c r="CJ98" s="220"/>
      <c r="CK98" s="220"/>
      <c r="CL98" s="220"/>
      <c r="CM98" s="220"/>
      <c r="CN98" s="220"/>
      <c r="CO98" s="220"/>
      <c r="CP98" s="220"/>
      <c r="CQ98" s="220"/>
      <c r="CR98" s="220"/>
      <c r="CS98" s="220"/>
      <c r="CT98" s="220"/>
      <c r="CU98" s="220"/>
      <c r="CV98" s="220"/>
      <c r="CW98" s="220"/>
      <c r="CX98" s="220"/>
      <c r="CY98" s="220"/>
      <c r="CZ98" s="220"/>
      <c r="DA98" s="220"/>
      <c r="DB98" s="220"/>
      <c r="DC98" s="220"/>
      <c r="DD98" s="220"/>
      <c r="DE98" s="220"/>
      <c r="DF98" s="220"/>
      <c r="DG98" s="220"/>
      <c r="DH98" s="220"/>
      <c r="DI98" s="220"/>
      <c r="DJ98" s="220"/>
      <c r="DK98" s="220"/>
      <c r="DL98" s="220"/>
      <c r="DM98" s="220"/>
      <c r="DN98" s="220"/>
      <c r="DO98" s="220"/>
      <c r="DP98" s="220"/>
      <c r="DQ98" s="220"/>
      <c r="DR98" s="220"/>
      <c r="DS98" s="220"/>
      <c r="DT98" s="220"/>
      <c r="DU98" s="220"/>
      <c r="DV98" s="220"/>
      <c r="DW98" s="220"/>
      <c r="DX98" s="220"/>
      <c r="DY98" s="220"/>
      <c r="DZ98" s="220"/>
      <c r="EA98" s="220"/>
      <c r="EB98" s="220"/>
      <c r="EC98" s="220"/>
      <c r="ED98" s="220"/>
      <c r="EE98" s="220"/>
      <c r="EF98" s="220"/>
      <c r="EG98" s="220"/>
      <c r="EH98" s="220"/>
      <c r="EI98" s="220"/>
      <c r="EJ98" s="220"/>
      <c r="EK98" s="220"/>
      <c r="EL98" s="220"/>
      <c r="EM98" s="220"/>
      <c r="EN98" s="220"/>
      <c r="EO98" s="220"/>
      <c r="EP98" s="220"/>
      <c r="EQ98" s="220"/>
      <c r="ER98" s="220"/>
      <c r="ES98" s="220"/>
      <c r="ET98" s="220"/>
      <c r="EU98" s="220"/>
      <c r="EV98" s="220"/>
      <c r="EW98" s="220"/>
      <c r="EX98" s="220"/>
      <c r="EY98" s="220"/>
      <c r="EZ98" s="220"/>
      <c r="FA98" s="220"/>
      <c r="FB98" s="220"/>
      <c r="FC98" s="220"/>
      <c r="FD98" s="220"/>
      <c r="FE98" s="220"/>
      <c r="FF98" s="220"/>
      <c r="FG98" s="220"/>
      <c r="FH98" s="220"/>
      <c r="FI98" s="220"/>
      <c r="FJ98" s="220"/>
      <c r="FK98" s="220"/>
      <c r="FL98" s="220"/>
      <c r="FM98" s="220"/>
      <c r="FN98" s="220"/>
      <c r="FO98" s="220"/>
      <c r="FP98" s="220"/>
      <c r="FQ98" s="220"/>
      <c r="FR98" s="220"/>
      <c r="FS98" s="220"/>
      <c r="FT98" s="220"/>
      <c r="FU98" s="220"/>
      <c r="FV98" s="220"/>
      <c r="FW98" s="220"/>
      <c r="FX98" s="220"/>
      <c r="FY98" s="220"/>
      <c r="FZ98" s="220"/>
      <c r="GA98" s="220"/>
      <c r="GB98" s="220"/>
      <c r="GC98" s="220"/>
      <c r="GD98" s="220"/>
      <c r="GE98" s="220"/>
      <c r="GF98" s="220"/>
      <c r="GG98" s="220"/>
      <c r="GH98" s="220"/>
      <c r="GI98" s="220"/>
      <c r="GJ98" s="220"/>
      <c r="GK98" s="220"/>
      <c r="GL98" s="220"/>
      <c r="GM98" s="220"/>
      <c r="GN98" s="220"/>
      <c r="GO98" s="220"/>
      <c r="GP98" s="220"/>
      <c r="GQ98" s="220"/>
      <c r="GR98" s="220"/>
      <c r="GS98" s="220"/>
      <c r="GT98" s="220"/>
      <c r="GU98" s="220"/>
      <c r="GV98" s="220"/>
      <c r="GW98" s="220"/>
      <c r="GX98" s="220"/>
      <c r="GY98" s="220"/>
      <c r="GZ98" s="220"/>
      <c r="HA98" s="220"/>
      <c r="HB98" s="220"/>
      <c r="HC98" s="220"/>
      <c r="HD98" s="220"/>
      <c r="HE98" s="220"/>
      <c r="HF98" s="220"/>
      <c r="HG98" s="220"/>
      <c r="HH98" s="220"/>
      <c r="HI98" s="220"/>
      <c r="HJ98" s="220"/>
      <c r="HK98" s="220"/>
      <c r="HL98" s="220"/>
      <c r="HM98" s="220"/>
      <c r="HN98" s="220"/>
      <c r="HO98" s="220"/>
      <c r="HP98" s="220"/>
      <c r="HQ98" s="220"/>
      <c r="HR98" s="220"/>
      <c r="HS98" s="220"/>
      <c r="HT98" s="220"/>
      <c r="HU98" s="220"/>
      <c r="HV98" s="220"/>
      <c r="HW98" s="220"/>
      <c r="HX98" s="220"/>
      <c r="HY98" s="220"/>
      <c r="HZ98" s="220"/>
      <c r="IA98" s="220"/>
      <c r="IB98" s="220"/>
      <c r="IC98" s="220"/>
      <c r="ID98" s="220"/>
      <c r="IE98" s="220"/>
      <c r="IF98" s="220"/>
      <c r="IG98" s="220"/>
      <c r="IH98" s="220"/>
      <c r="II98" s="220"/>
      <c r="IJ98" s="220"/>
      <c r="IK98" s="220"/>
      <c r="IL98" s="220"/>
      <c r="IM98" s="220"/>
      <c r="IN98" s="220"/>
      <c r="IO98" s="220"/>
      <c r="IP98" s="220"/>
      <c r="IQ98" s="220"/>
      <c r="IR98" s="220"/>
      <c r="IS98" s="220"/>
      <c r="IT98" s="220"/>
      <c r="IU98" s="220"/>
      <c r="IV98" s="220"/>
      <c r="IW98" s="220"/>
      <c r="IX98" s="220"/>
      <c r="IY98" s="220"/>
      <c r="IZ98" s="220"/>
      <c r="JA98" s="220"/>
      <c r="JB98" s="220"/>
      <c r="JC98" s="220"/>
      <c r="JD98" s="220"/>
      <c r="JE98" s="220"/>
      <c r="JF98" s="220"/>
      <c r="JG98" s="220"/>
      <c r="JH98" s="220"/>
      <c r="JI98" s="220"/>
      <c r="JJ98" s="220"/>
      <c r="JK98" s="220"/>
      <c r="JL98" s="220"/>
      <c r="JM98" s="220"/>
      <c r="JN98" s="220"/>
      <c r="JO98" s="220"/>
      <c r="JP98" s="220"/>
      <c r="JQ98" s="220"/>
      <c r="JR98" s="220"/>
      <c r="JS98" s="220"/>
      <c r="JT98" s="220"/>
      <c r="JU98" s="220"/>
      <c r="JV98" s="220"/>
      <c r="JW98" s="220"/>
      <c r="JX98" s="220"/>
      <c r="JY98" s="220"/>
      <c r="JZ98" s="220"/>
      <c r="KA98" s="220"/>
      <c r="KB98" s="220"/>
      <c r="KC98" s="220"/>
      <c r="KD98" s="220"/>
      <c r="KE98" s="220"/>
      <c r="KF98" s="220"/>
      <c r="KG98" s="220"/>
      <c r="KH98" s="220"/>
      <c r="KI98" s="220"/>
      <c r="KJ98" s="220"/>
      <c r="KK98" s="220"/>
      <c r="KL98" s="220"/>
      <c r="KM98" s="220"/>
      <c r="KN98" s="220"/>
      <c r="KO98" s="220"/>
      <c r="KP98" s="220"/>
      <c r="KQ98" s="220"/>
      <c r="KR98" s="220"/>
      <c r="KS98" s="220"/>
      <c r="KT98" s="220"/>
      <c r="KU98" s="220"/>
      <c r="KV98" s="220"/>
      <c r="KW98" s="220"/>
      <c r="KX98" s="220"/>
      <c r="KY98" s="220"/>
      <c r="KZ98" s="220"/>
      <c r="LA98" s="220"/>
      <c r="LB98" s="220"/>
      <c r="LC98" s="220"/>
      <c r="LD98" s="220"/>
      <c r="LE98" s="220"/>
      <c r="LF98" s="220"/>
      <c r="LG98" s="220"/>
      <c r="LH98" s="220"/>
      <c r="LI98" s="220"/>
      <c r="LJ98" s="220"/>
      <c r="LK98" s="220"/>
      <c r="LL98" s="220"/>
      <c r="LM98" s="220"/>
      <c r="LN98" s="220"/>
      <c r="LO98" s="220"/>
      <c r="LP98" s="220"/>
      <c r="LQ98" s="220"/>
      <c r="LR98" s="220"/>
      <c r="LS98" s="220"/>
      <c r="LT98" s="220"/>
      <c r="LU98" s="220"/>
      <c r="LV98" s="220"/>
      <c r="LW98" s="220"/>
      <c r="LX98" s="220"/>
      <c r="LY98" s="220"/>
      <c r="LZ98" s="220"/>
      <c r="MA98" s="220"/>
      <c r="MB98" s="220"/>
      <c r="MC98" s="220"/>
      <c r="MD98" s="220"/>
      <c r="ME98" s="220"/>
      <c r="MF98" s="220"/>
      <c r="MG98" s="220"/>
      <c r="MH98" s="220"/>
      <c r="MI98" s="220"/>
      <c r="MJ98" s="220"/>
      <c r="MK98" s="220"/>
      <c r="ML98" s="220"/>
      <c r="MM98" s="220"/>
      <c r="MN98" s="220"/>
      <c r="MO98" s="220"/>
      <c r="MP98" s="220"/>
      <c r="MQ98" s="220"/>
      <c r="MR98" s="220"/>
      <c r="MS98" s="220"/>
      <c r="MT98" s="220"/>
      <c r="MU98" s="220"/>
      <c r="MV98" s="220"/>
      <c r="MW98" s="220"/>
      <c r="MX98" s="220"/>
      <c r="MY98" s="220"/>
      <c r="MZ98" s="220"/>
      <c r="NA98" s="220"/>
      <c r="NB98" s="220"/>
      <c r="NC98" s="220"/>
      <c r="ND98" s="220"/>
      <c r="NE98" s="220"/>
      <c r="NF98" s="220"/>
      <c r="NG98" s="220"/>
      <c r="NH98" s="220"/>
      <c r="NI98" s="220"/>
      <c r="NJ98" s="220"/>
      <c r="NK98" s="220"/>
      <c r="NL98" s="220"/>
      <c r="NM98" s="220"/>
      <c r="NN98" s="220"/>
      <c r="NO98" s="220"/>
      <c r="NP98" s="220"/>
      <c r="NQ98" s="220"/>
      <c r="NR98" s="220"/>
      <c r="NS98" s="220"/>
      <c r="NT98" s="220"/>
      <c r="NU98" s="220"/>
      <c r="NV98" s="220"/>
      <c r="NW98" s="220"/>
      <c r="NX98" s="220"/>
      <c r="NY98" s="220"/>
    </row>
    <row r="99" spans="1:389" s="219" customFormat="1" ht="12">
      <c r="A99" s="203"/>
      <c r="B99" s="204"/>
      <c r="C99" s="225">
        <v>2</v>
      </c>
      <c r="D99" s="180" t="str">
        <f t="shared" si="387"/>
        <v>3.30</v>
      </c>
      <c r="E99" s="221" t="s">
        <v>431</v>
      </c>
      <c r="F99" s="222"/>
      <c r="G99" s="222"/>
      <c r="H99" s="223"/>
      <c r="I99" s="224"/>
      <c r="J99" s="223"/>
      <c r="K99" s="227">
        <v>43493</v>
      </c>
      <c r="L99" s="227">
        <f ca="1">R105</f>
        <v>43545</v>
      </c>
      <c r="M99" s="228"/>
      <c r="N99" s="229"/>
      <c r="O99" s="230"/>
      <c r="P99" s="228" t="s">
        <v>38</v>
      </c>
      <c r="Q99" s="182">
        <f>IF(K99&lt;&gt;"",K99,IF(OR(H99&lt;&gt;"",I99&lt;&gt;"",J99&lt;&gt;""),WORKDAY.INTL(MAX(IFERROR(INDEX(R:R,MATCH(H99,D:D,0)),0),IFERROR(INDEX(R:R,MATCH(I99,D:D,0)),0),IFERROR(INDEX(R:R,MATCH(J99,D:D,0)),0)),1,weekend,holidays),IF(L99&lt;&gt;"",IF(M99&lt;&gt;"",WORKDAY.INTL(L99,-(MAX(M99,1)-1),weekend,holidays),L99-(MAX(N99,1)-1))," - ")))</f>
        <v>43493</v>
      </c>
      <c r="R99" s="182">
        <f t="shared" ca="1" si="382"/>
        <v>43545</v>
      </c>
      <c r="S99" s="146">
        <f t="shared" ca="1" si="378"/>
        <v>38</v>
      </c>
      <c r="T99" s="146">
        <f t="shared" ca="1" si="396"/>
        <v>53</v>
      </c>
      <c r="U99" s="147">
        <f t="shared" ca="1" si="379"/>
        <v>0</v>
      </c>
      <c r="V99" s="146">
        <f t="shared" ca="1" si="397"/>
        <v>53</v>
      </c>
      <c r="W99" s="121"/>
      <c r="X99" s="121"/>
      <c r="Z99" s="220"/>
      <c r="AA99" s="220"/>
      <c r="AB99" s="220"/>
      <c r="AC99" s="220"/>
      <c r="AD99" s="220"/>
      <c r="AE99" s="220"/>
      <c r="AF99" s="220"/>
      <c r="AG99" s="220"/>
      <c r="AH99" s="220"/>
      <c r="AI99" s="220"/>
      <c r="AJ99" s="220"/>
      <c r="AK99" s="220"/>
      <c r="AL99" s="220"/>
      <c r="AM99" s="220"/>
      <c r="AN99" s="220"/>
      <c r="AO99" s="220"/>
      <c r="AP99" s="220"/>
      <c r="AQ99" s="220"/>
      <c r="AR99" s="220"/>
      <c r="AS99" s="220"/>
      <c r="AT99" s="220"/>
      <c r="AU99" s="220"/>
      <c r="AV99" s="220"/>
      <c r="AW99" s="220"/>
      <c r="AX99" s="220"/>
      <c r="AY99" s="220"/>
      <c r="AZ99" s="220"/>
      <c r="BA99" s="220"/>
      <c r="BB99" s="220"/>
      <c r="BC99" s="220"/>
      <c r="BD99" s="220"/>
      <c r="BE99" s="220"/>
      <c r="BF99" s="220"/>
      <c r="BG99" s="220"/>
      <c r="BH99" s="220"/>
      <c r="BI99" s="220"/>
      <c r="BJ99" s="220"/>
      <c r="BK99" s="220"/>
      <c r="BL99" s="220"/>
      <c r="BM99" s="220"/>
      <c r="BN99" s="220"/>
      <c r="BO99" s="220"/>
      <c r="BP99" s="220"/>
      <c r="BQ99" s="220"/>
      <c r="BR99" s="220"/>
      <c r="BS99" s="220"/>
      <c r="BT99" s="220"/>
      <c r="BU99" s="220"/>
      <c r="BV99" s="220"/>
      <c r="BW99" s="220"/>
      <c r="BX99" s="220"/>
      <c r="BY99" s="220"/>
      <c r="BZ99" s="220"/>
      <c r="CA99" s="220"/>
      <c r="CB99" s="220"/>
      <c r="CC99" s="220"/>
      <c r="CD99" s="220"/>
      <c r="CE99" s="220"/>
      <c r="CF99" s="220"/>
      <c r="CG99" s="220"/>
      <c r="CH99" s="220"/>
      <c r="CI99" s="220"/>
      <c r="CJ99" s="220"/>
      <c r="CK99" s="220"/>
      <c r="CL99" s="220"/>
      <c r="CM99" s="220"/>
      <c r="CN99" s="220"/>
      <c r="CO99" s="220"/>
      <c r="CP99" s="220"/>
      <c r="CQ99" s="220"/>
      <c r="CR99" s="220"/>
      <c r="CS99" s="220"/>
      <c r="CT99" s="220"/>
      <c r="CU99" s="220"/>
      <c r="CV99" s="220"/>
      <c r="CW99" s="220"/>
      <c r="CX99" s="220"/>
      <c r="CY99" s="220"/>
      <c r="CZ99" s="220"/>
      <c r="DA99" s="220"/>
      <c r="DB99" s="220"/>
      <c r="DC99" s="220"/>
      <c r="DD99" s="220"/>
      <c r="DE99" s="220"/>
      <c r="DF99" s="220"/>
      <c r="DG99" s="220"/>
      <c r="DH99" s="220"/>
      <c r="DI99" s="220"/>
      <c r="DJ99" s="220"/>
      <c r="DK99" s="220"/>
      <c r="DL99" s="220"/>
      <c r="DM99" s="220"/>
      <c r="DN99" s="220"/>
      <c r="DO99" s="220"/>
      <c r="DP99" s="220"/>
      <c r="DQ99" s="220"/>
      <c r="DR99" s="220"/>
      <c r="DS99" s="220"/>
      <c r="DT99" s="220"/>
      <c r="DU99" s="220"/>
      <c r="DV99" s="220"/>
      <c r="DW99" s="220"/>
      <c r="DX99" s="220"/>
      <c r="DY99" s="220"/>
      <c r="DZ99" s="220"/>
      <c r="EA99" s="220"/>
      <c r="EB99" s="220"/>
      <c r="EC99" s="220"/>
      <c r="ED99" s="220"/>
      <c r="EE99" s="220"/>
      <c r="EF99" s="220"/>
      <c r="EG99" s="220"/>
      <c r="EH99" s="220"/>
      <c r="EI99" s="220"/>
      <c r="EJ99" s="220"/>
      <c r="EK99" s="220"/>
      <c r="EL99" s="220"/>
      <c r="EM99" s="220"/>
      <c r="EN99" s="220"/>
      <c r="EO99" s="220"/>
      <c r="EP99" s="220"/>
      <c r="EQ99" s="220"/>
      <c r="ER99" s="220"/>
      <c r="ES99" s="220"/>
      <c r="ET99" s="220"/>
      <c r="EU99" s="220"/>
      <c r="EV99" s="220"/>
      <c r="EW99" s="220"/>
      <c r="EX99" s="220"/>
      <c r="EY99" s="220"/>
      <c r="EZ99" s="220"/>
      <c r="FA99" s="220"/>
      <c r="FB99" s="220"/>
      <c r="FC99" s="220"/>
      <c r="FD99" s="220"/>
      <c r="FE99" s="220"/>
      <c r="FF99" s="220"/>
      <c r="FG99" s="220"/>
      <c r="FH99" s="220"/>
      <c r="FI99" s="220"/>
      <c r="FJ99" s="220"/>
      <c r="FK99" s="220"/>
      <c r="FL99" s="220"/>
      <c r="FM99" s="220"/>
      <c r="FN99" s="220"/>
      <c r="FO99" s="220"/>
      <c r="FP99" s="220"/>
      <c r="FQ99" s="220"/>
      <c r="FR99" s="220"/>
      <c r="FS99" s="220"/>
      <c r="FT99" s="220"/>
      <c r="FU99" s="220"/>
      <c r="FV99" s="220"/>
      <c r="FW99" s="220"/>
      <c r="FX99" s="220"/>
      <c r="FY99" s="220"/>
      <c r="FZ99" s="220"/>
      <c r="GA99" s="220"/>
      <c r="GB99" s="220"/>
      <c r="GC99" s="220"/>
      <c r="GD99" s="220"/>
      <c r="GE99" s="220"/>
      <c r="GF99" s="220"/>
      <c r="GG99" s="220"/>
      <c r="GH99" s="220"/>
      <c r="GI99" s="220"/>
      <c r="GJ99" s="220"/>
      <c r="GK99" s="220"/>
      <c r="GL99" s="220"/>
      <c r="GM99" s="220"/>
      <c r="GN99" s="220"/>
      <c r="GO99" s="220"/>
      <c r="GP99" s="220"/>
      <c r="GQ99" s="220"/>
      <c r="GR99" s="220"/>
      <c r="GS99" s="220"/>
      <c r="GT99" s="220"/>
      <c r="GU99" s="220"/>
      <c r="GV99" s="220"/>
      <c r="GW99" s="220"/>
      <c r="GX99" s="220"/>
      <c r="GY99" s="220"/>
      <c r="GZ99" s="220"/>
      <c r="HA99" s="220"/>
      <c r="HB99" s="220"/>
      <c r="HC99" s="220"/>
      <c r="HD99" s="220"/>
      <c r="HE99" s="220"/>
      <c r="HF99" s="220"/>
      <c r="HG99" s="220"/>
      <c r="HH99" s="220"/>
      <c r="HI99" s="220"/>
      <c r="HJ99" s="220"/>
      <c r="HK99" s="220"/>
      <c r="HL99" s="220"/>
      <c r="HM99" s="220"/>
      <c r="HN99" s="220"/>
      <c r="HO99" s="220"/>
      <c r="HP99" s="220"/>
      <c r="HQ99" s="220"/>
      <c r="HR99" s="220"/>
      <c r="HS99" s="220"/>
      <c r="HT99" s="220"/>
      <c r="HU99" s="220"/>
      <c r="HV99" s="220"/>
      <c r="HW99" s="220"/>
      <c r="HX99" s="220"/>
      <c r="HY99" s="220"/>
      <c r="HZ99" s="220"/>
      <c r="IA99" s="220"/>
      <c r="IB99" s="220"/>
      <c r="IC99" s="220"/>
      <c r="ID99" s="220"/>
      <c r="IE99" s="220"/>
      <c r="IF99" s="220"/>
      <c r="IG99" s="220"/>
      <c r="IH99" s="220"/>
      <c r="II99" s="220"/>
      <c r="IJ99" s="220"/>
      <c r="IK99" s="220"/>
      <c r="IL99" s="220"/>
      <c r="IM99" s="220"/>
      <c r="IN99" s="220"/>
      <c r="IO99" s="220"/>
      <c r="IP99" s="220"/>
      <c r="IQ99" s="220"/>
      <c r="IR99" s="220"/>
      <c r="IS99" s="220"/>
      <c r="IT99" s="220"/>
      <c r="IU99" s="220"/>
      <c r="IV99" s="220"/>
      <c r="IW99" s="220"/>
      <c r="IX99" s="220"/>
      <c r="IY99" s="220"/>
      <c r="IZ99" s="220"/>
      <c r="JA99" s="220"/>
      <c r="JB99" s="220"/>
      <c r="JC99" s="220"/>
      <c r="JD99" s="220"/>
      <c r="JE99" s="220"/>
      <c r="JF99" s="220"/>
      <c r="JG99" s="220"/>
      <c r="JH99" s="220"/>
      <c r="JI99" s="220"/>
      <c r="JJ99" s="220"/>
      <c r="JK99" s="220"/>
      <c r="JL99" s="220"/>
      <c r="JM99" s="220"/>
      <c r="JN99" s="220"/>
      <c r="JO99" s="220"/>
      <c r="JP99" s="220"/>
      <c r="JQ99" s="220"/>
      <c r="JR99" s="220"/>
      <c r="JS99" s="220"/>
      <c r="JT99" s="220"/>
      <c r="JU99" s="220"/>
      <c r="JV99" s="220"/>
      <c r="JW99" s="220"/>
      <c r="JX99" s="220"/>
      <c r="JY99" s="220"/>
      <c r="JZ99" s="220"/>
      <c r="KA99" s="220"/>
      <c r="KB99" s="220"/>
      <c r="KC99" s="220"/>
      <c r="KD99" s="220"/>
      <c r="KE99" s="220"/>
      <c r="KF99" s="220"/>
      <c r="KG99" s="220"/>
      <c r="KH99" s="220"/>
      <c r="KI99" s="220"/>
      <c r="KJ99" s="220"/>
      <c r="KK99" s="220"/>
      <c r="KL99" s="220"/>
      <c r="KM99" s="220"/>
      <c r="KN99" s="220"/>
      <c r="KO99" s="220"/>
      <c r="KP99" s="220"/>
      <c r="KQ99" s="220"/>
      <c r="KR99" s="220"/>
      <c r="KS99" s="220"/>
      <c r="KT99" s="220"/>
      <c r="KU99" s="220"/>
      <c r="KV99" s="220"/>
      <c r="KW99" s="220"/>
      <c r="KX99" s="220"/>
      <c r="KY99" s="220"/>
      <c r="KZ99" s="220"/>
      <c r="LA99" s="220"/>
      <c r="LB99" s="220"/>
      <c r="LC99" s="220"/>
      <c r="LD99" s="220"/>
      <c r="LE99" s="220"/>
      <c r="LF99" s="220"/>
      <c r="LG99" s="220"/>
      <c r="LH99" s="220"/>
      <c r="LI99" s="220"/>
      <c r="LJ99" s="220"/>
      <c r="LK99" s="220"/>
      <c r="LL99" s="220"/>
      <c r="LM99" s="220"/>
      <c r="LN99" s="220"/>
      <c r="LO99" s="220"/>
      <c r="LP99" s="220"/>
      <c r="LQ99" s="220"/>
      <c r="LR99" s="220"/>
      <c r="LS99" s="220"/>
      <c r="LT99" s="220"/>
      <c r="LU99" s="220"/>
      <c r="LV99" s="220"/>
      <c r="LW99" s="220"/>
      <c r="LX99" s="220"/>
      <c r="LY99" s="220"/>
      <c r="LZ99" s="220"/>
      <c r="MA99" s="220"/>
      <c r="MB99" s="220"/>
      <c r="MC99" s="220"/>
      <c r="MD99" s="220"/>
      <c r="ME99" s="220"/>
      <c r="MF99" s="220"/>
      <c r="MG99" s="220"/>
      <c r="MH99" s="220"/>
      <c r="MI99" s="220"/>
      <c r="MJ99" s="220"/>
      <c r="MK99" s="220"/>
      <c r="ML99" s="220"/>
      <c r="MM99" s="220"/>
      <c r="MN99" s="220"/>
      <c r="MO99" s="220"/>
      <c r="MP99" s="220"/>
      <c r="MQ99" s="220"/>
      <c r="MR99" s="220"/>
      <c r="MS99" s="220"/>
      <c r="MT99" s="220"/>
      <c r="MU99" s="220"/>
      <c r="MV99" s="220"/>
      <c r="MW99" s="220"/>
      <c r="MX99" s="220"/>
      <c r="MY99" s="220"/>
      <c r="MZ99" s="220"/>
      <c r="NA99" s="220"/>
      <c r="NB99" s="220"/>
      <c r="NC99" s="220"/>
      <c r="ND99" s="220"/>
      <c r="NE99" s="220"/>
      <c r="NF99" s="220"/>
      <c r="NG99" s="220"/>
      <c r="NH99" s="220"/>
      <c r="NI99" s="220"/>
      <c r="NJ99" s="220"/>
      <c r="NK99" s="220"/>
      <c r="NL99" s="220"/>
      <c r="NM99" s="220"/>
      <c r="NN99" s="220"/>
      <c r="NO99" s="220"/>
      <c r="NP99" s="220"/>
      <c r="NQ99" s="220"/>
      <c r="NR99" s="220"/>
      <c r="NS99" s="220"/>
      <c r="NT99" s="220"/>
      <c r="NU99" s="220"/>
      <c r="NV99" s="220"/>
      <c r="NW99" s="220"/>
      <c r="NX99" s="220"/>
      <c r="NY99" s="220"/>
    </row>
    <row r="100" spans="1:389" s="219" customFormat="1" ht="12">
      <c r="A100" s="203"/>
      <c r="B100" s="204"/>
      <c r="C100" s="225">
        <v>3</v>
      </c>
      <c r="D100" s="180" t="str">
        <f t="shared" si="387"/>
        <v>3.30.1</v>
      </c>
      <c r="E100" s="222" t="s">
        <v>368</v>
      </c>
      <c r="F100" s="222"/>
      <c r="G100" s="222"/>
      <c r="H100" s="223"/>
      <c r="I100" s="224"/>
      <c r="J100" s="223"/>
      <c r="K100" s="227">
        <v>43493</v>
      </c>
      <c r="L100" s="227">
        <v>43504</v>
      </c>
      <c r="M100" s="228">
        <v>3</v>
      </c>
      <c r="N100" s="229"/>
      <c r="O100" s="230">
        <v>1</v>
      </c>
      <c r="P100" s="228"/>
      <c r="Q100" s="182">
        <f>IF(K100&lt;&gt;"",K100,IF(OR(H100&lt;&gt;"",I100&lt;&gt;"",J100&lt;&gt;""),WORKDAY.INTL(MAX(IFERROR(INDEX(R:R,MATCH(H100,D:D,0)),0),IFERROR(INDEX(R:R,MATCH(I100,D:D,0)),0),IFERROR(INDEX(R:R,MATCH(J100,D:D,0)),0)),1,weekend,holidays),IF(L100&lt;&gt;"",IF(M100&lt;&gt;"",WORKDAY.INTL(L100,-(MAX(M100,1)-1),weekend,holidays),L100-(MAX(N100,1)-1))," - ")))</f>
        <v>43493</v>
      </c>
      <c r="R100" s="182">
        <f t="shared" si="382"/>
        <v>43504</v>
      </c>
      <c r="S100" s="146">
        <f t="shared" si="378"/>
        <v>3</v>
      </c>
      <c r="T100" s="146">
        <f t="shared" si="396"/>
        <v>12</v>
      </c>
      <c r="U100" s="147">
        <f t="shared" ca="1" si="379"/>
        <v>3</v>
      </c>
      <c r="V100" s="146">
        <f t="shared" ca="1" si="397"/>
        <v>9</v>
      </c>
      <c r="W100" s="121"/>
      <c r="X100" s="121"/>
      <c r="Z100" s="220"/>
      <c r="AA100" s="220"/>
      <c r="AB100" s="220"/>
      <c r="AC100" s="220"/>
      <c r="AD100" s="220"/>
      <c r="AE100" s="220"/>
      <c r="AF100" s="220"/>
      <c r="AG100" s="220"/>
      <c r="AH100" s="220"/>
      <c r="AI100" s="220"/>
      <c r="AJ100" s="220"/>
      <c r="AK100" s="220"/>
      <c r="AL100" s="220"/>
      <c r="AM100" s="220"/>
      <c r="AN100" s="220"/>
      <c r="AO100" s="220"/>
      <c r="AP100" s="220"/>
      <c r="AQ100" s="220"/>
      <c r="AR100" s="220"/>
      <c r="AS100" s="220"/>
      <c r="AT100" s="220"/>
      <c r="AU100" s="220"/>
      <c r="AV100" s="220"/>
      <c r="AW100" s="220"/>
      <c r="AX100" s="220"/>
      <c r="AY100" s="220"/>
      <c r="AZ100" s="220"/>
      <c r="BA100" s="220"/>
      <c r="BB100" s="220"/>
      <c r="BC100" s="220"/>
      <c r="BD100" s="220"/>
      <c r="BE100" s="220"/>
      <c r="BF100" s="220"/>
      <c r="BG100" s="220"/>
      <c r="BH100" s="220"/>
      <c r="BI100" s="220"/>
      <c r="BJ100" s="220"/>
      <c r="BK100" s="220"/>
      <c r="BL100" s="220"/>
      <c r="BM100" s="220"/>
      <c r="BN100" s="220"/>
      <c r="BO100" s="220"/>
      <c r="BP100" s="220"/>
      <c r="BQ100" s="220"/>
      <c r="BR100" s="220"/>
      <c r="BS100" s="220"/>
      <c r="BT100" s="220"/>
      <c r="BU100" s="220"/>
      <c r="BV100" s="220"/>
      <c r="BW100" s="220"/>
      <c r="BX100" s="220"/>
      <c r="BY100" s="220"/>
      <c r="BZ100" s="220"/>
      <c r="CA100" s="220"/>
      <c r="CB100" s="220"/>
      <c r="CC100" s="220"/>
      <c r="CD100" s="220"/>
      <c r="CE100" s="220"/>
      <c r="CF100" s="220"/>
      <c r="CG100" s="220"/>
      <c r="CH100" s="220"/>
      <c r="CI100" s="220"/>
      <c r="CJ100" s="220"/>
      <c r="CK100" s="220"/>
      <c r="CL100" s="220"/>
      <c r="CM100" s="220"/>
      <c r="CN100" s="220"/>
      <c r="CO100" s="220"/>
      <c r="CP100" s="220"/>
      <c r="CQ100" s="220"/>
      <c r="CR100" s="220"/>
      <c r="CS100" s="220"/>
      <c r="CT100" s="220"/>
      <c r="CU100" s="220"/>
      <c r="CV100" s="220"/>
      <c r="CW100" s="220"/>
      <c r="CX100" s="220"/>
      <c r="CY100" s="220"/>
      <c r="CZ100" s="220"/>
      <c r="DA100" s="220"/>
      <c r="DB100" s="220"/>
      <c r="DC100" s="220"/>
      <c r="DD100" s="220"/>
      <c r="DE100" s="220"/>
      <c r="DF100" s="220"/>
      <c r="DG100" s="220"/>
      <c r="DH100" s="220"/>
      <c r="DI100" s="220"/>
      <c r="DJ100" s="220"/>
      <c r="DK100" s="220"/>
      <c r="DL100" s="220"/>
      <c r="DM100" s="220"/>
      <c r="DN100" s="220"/>
      <c r="DO100" s="220"/>
      <c r="DP100" s="220"/>
      <c r="DQ100" s="220"/>
      <c r="DR100" s="220"/>
      <c r="DS100" s="220"/>
      <c r="DT100" s="220"/>
      <c r="DU100" s="220"/>
      <c r="DV100" s="220"/>
      <c r="DW100" s="220"/>
      <c r="DX100" s="220"/>
      <c r="DY100" s="220"/>
      <c r="DZ100" s="220"/>
      <c r="EA100" s="220"/>
      <c r="EB100" s="220"/>
      <c r="EC100" s="220"/>
      <c r="ED100" s="220"/>
      <c r="EE100" s="220"/>
      <c r="EF100" s="220"/>
      <c r="EG100" s="220"/>
      <c r="EH100" s="220"/>
      <c r="EI100" s="220"/>
      <c r="EJ100" s="220"/>
      <c r="EK100" s="220"/>
      <c r="EL100" s="220"/>
      <c r="EM100" s="220"/>
      <c r="EN100" s="220"/>
      <c r="EO100" s="220"/>
      <c r="EP100" s="220"/>
      <c r="EQ100" s="220"/>
      <c r="ER100" s="220"/>
      <c r="ES100" s="220"/>
      <c r="ET100" s="220"/>
      <c r="EU100" s="220"/>
      <c r="EV100" s="220"/>
      <c r="EW100" s="220"/>
      <c r="EX100" s="220"/>
      <c r="EY100" s="220"/>
      <c r="EZ100" s="220"/>
      <c r="FA100" s="220"/>
      <c r="FB100" s="220"/>
      <c r="FC100" s="220"/>
      <c r="FD100" s="220"/>
      <c r="FE100" s="220"/>
      <c r="FF100" s="220"/>
      <c r="FG100" s="220"/>
      <c r="FH100" s="220"/>
      <c r="FI100" s="220"/>
      <c r="FJ100" s="220"/>
      <c r="FK100" s="220"/>
      <c r="FL100" s="220"/>
      <c r="FM100" s="220"/>
      <c r="FN100" s="220"/>
      <c r="FO100" s="220"/>
      <c r="FP100" s="220"/>
      <c r="FQ100" s="220"/>
      <c r="FR100" s="220"/>
      <c r="FS100" s="220"/>
      <c r="FT100" s="220"/>
      <c r="FU100" s="220"/>
      <c r="FV100" s="220"/>
      <c r="FW100" s="220"/>
      <c r="FX100" s="220"/>
      <c r="FY100" s="220"/>
      <c r="FZ100" s="220"/>
      <c r="GA100" s="220"/>
      <c r="GB100" s="220"/>
      <c r="GC100" s="220"/>
      <c r="GD100" s="220"/>
      <c r="GE100" s="220"/>
      <c r="GF100" s="220"/>
      <c r="GG100" s="220"/>
      <c r="GH100" s="220"/>
      <c r="GI100" s="220"/>
      <c r="GJ100" s="220"/>
      <c r="GK100" s="220"/>
      <c r="GL100" s="220"/>
      <c r="GM100" s="220"/>
      <c r="GN100" s="220"/>
      <c r="GO100" s="220"/>
      <c r="GP100" s="220"/>
      <c r="GQ100" s="220"/>
      <c r="GR100" s="220"/>
      <c r="GS100" s="220"/>
      <c r="GT100" s="220"/>
      <c r="GU100" s="220"/>
      <c r="GV100" s="220"/>
      <c r="GW100" s="220"/>
      <c r="GX100" s="220"/>
      <c r="GY100" s="220"/>
      <c r="GZ100" s="220"/>
      <c r="HA100" s="220"/>
      <c r="HB100" s="220"/>
      <c r="HC100" s="220"/>
      <c r="HD100" s="220"/>
      <c r="HE100" s="220"/>
      <c r="HF100" s="220"/>
      <c r="HG100" s="220"/>
      <c r="HH100" s="220"/>
      <c r="HI100" s="220"/>
      <c r="HJ100" s="220"/>
      <c r="HK100" s="220"/>
      <c r="HL100" s="220"/>
      <c r="HM100" s="220"/>
      <c r="HN100" s="220"/>
      <c r="HO100" s="220"/>
      <c r="HP100" s="220"/>
      <c r="HQ100" s="220"/>
      <c r="HR100" s="220"/>
      <c r="HS100" s="220"/>
      <c r="HT100" s="220"/>
      <c r="HU100" s="220"/>
      <c r="HV100" s="220"/>
      <c r="HW100" s="220"/>
      <c r="HX100" s="220"/>
      <c r="HY100" s="220"/>
      <c r="HZ100" s="220"/>
      <c r="IA100" s="220"/>
      <c r="IB100" s="220"/>
      <c r="IC100" s="220"/>
      <c r="ID100" s="220"/>
      <c r="IE100" s="220"/>
      <c r="IF100" s="220"/>
      <c r="IG100" s="220"/>
      <c r="IH100" s="220"/>
      <c r="II100" s="220"/>
      <c r="IJ100" s="220"/>
      <c r="IK100" s="220"/>
      <c r="IL100" s="220"/>
      <c r="IM100" s="220"/>
      <c r="IN100" s="220"/>
      <c r="IO100" s="220"/>
      <c r="IP100" s="220"/>
      <c r="IQ100" s="220"/>
      <c r="IR100" s="220"/>
      <c r="IS100" s="220"/>
      <c r="IT100" s="220"/>
      <c r="IU100" s="220"/>
      <c r="IV100" s="220"/>
      <c r="IW100" s="220"/>
      <c r="IX100" s="220"/>
      <c r="IY100" s="220"/>
      <c r="IZ100" s="220"/>
      <c r="JA100" s="220"/>
      <c r="JB100" s="220"/>
      <c r="JC100" s="220"/>
      <c r="JD100" s="220"/>
      <c r="JE100" s="220"/>
      <c r="JF100" s="220"/>
      <c r="JG100" s="220"/>
      <c r="JH100" s="220"/>
      <c r="JI100" s="220"/>
      <c r="JJ100" s="220"/>
      <c r="JK100" s="220"/>
      <c r="JL100" s="220"/>
      <c r="JM100" s="220"/>
      <c r="JN100" s="220"/>
      <c r="JO100" s="220"/>
      <c r="JP100" s="220"/>
      <c r="JQ100" s="220"/>
      <c r="JR100" s="220"/>
      <c r="JS100" s="220"/>
      <c r="JT100" s="220"/>
      <c r="JU100" s="220"/>
      <c r="JV100" s="220"/>
      <c r="JW100" s="220"/>
      <c r="JX100" s="220"/>
      <c r="JY100" s="220"/>
      <c r="JZ100" s="220"/>
      <c r="KA100" s="220"/>
      <c r="KB100" s="220"/>
      <c r="KC100" s="220"/>
      <c r="KD100" s="220"/>
      <c r="KE100" s="220"/>
      <c r="KF100" s="220"/>
      <c r="KG100" s="220"/>
      <c r="KH100" s="220"/>
      <c r="KI100" s="220"/>
      <c r="KJ100" s="220"/>
      <c r="KK100" s="220"/>
      <c r="KL100" s="220"/>
      <c r="KM100" s="220"/>
      <c r="KN100" s="220"/>
      <c r="KO100" s="220"/>
      <c r="KP100" s="220"/>
      <c r="KQ100" s="220"/>
      <c r="KR100" s="220"/>
      <c r="KS100" s="220"/>
      <c r="KT100" s="220"/>
      <c r="KU100" s="220"/>
      <c r="KV100" s="220"/>
      <c r="KW100" s="220"/>
      <c r="KX100" s="220"/>
      <c r="KY100" s="220"/>
      <c r="KZ100" s="220"/>
      <c r="LA100" s="220"/>
      <c r="LB100" s="220"/>
      <c r="LC100" s="220"/>
      <c r="LD100" s="220"/>
      <c r="LE100" s="220"/>
      <c r="LF100" s="220"/>
      <c r="LG100" s="220"/>
      <c r="LH100" s="220"/>
      <c r="LI100" s="220"/>
      <c r="LJ100" s="220"/>
      <c r="LK100" s="220"/>
      <c r="LL100" s="220"/>
      <c r="LM100" s="220"/>
      <c r="LN100" s="220"/>
      <c r="LO100" s="220"/>
      <c r="LP100" s="220"/>
      <c r="LQ100" s="220"/>
      <c r="LR100" s="220"/>
      <c r="LS100" s="220"/>
      <c r="LT100" s="220"/>
      <c r="LU100" s="220"/>
      <c r="LV100" s="220"/>
      <c r="LW100" s="220"/>
      <c r="LX100" s="220"/>
      <c r="LY100" s="220"/>
      <c r="LZ100" s="220"/>
      <c r="MA100" s="220"/>
      <c r="MB100" s="220"/>
      <c r="MC100" s="220"/>
      <c r="MD100" s="220"/>
      <c r="ME100" s="220"/>
      <c r="MF100" s="220"/>
      <c r="MG100" s="220"/>
      <c r="MH100" s="220"/>
      <c r="MI100" s="220"/>
      <c r="MJ100" s="220"/>
      <c r="MK100" s="220"/>
      <c r="ML100" s="220"/>
      <c r="MM100" s="220"/>
      <c r="MN100" s="220"/>
      <c r="MO100" s="220"/>
      <c r="MP100" s="220"/>
      <c r="MQ100" s="220"/>
      <c r="MR100" s="220"/>
      <c r="MS100" s="220"/>
      <c r="MT100" s="220"/>
      <c r="MU100" s="220"/>
      <c r="MV100" s="220"/>
      <c r="MW100" s="220"/>
      <c r="MX100" s="220"/>
      <c r="MY100" s="220"/>
      <c r="MZ100" s="220"/>
      <c r="NA100" s="220"/>
      <c r="NB100" s="220"/>
      <c r="NC100" s="220"/>
      <c r="ND100" s="220"/>
      <c r="NE100" s="220"/>
      <c r="NF100" s="220"/>
      <c r="NG100" s="220"/>
      <c r="NH100" s="220"/>
      <c r="NI100" s="220"/>
      <c r="NJ100" s="220"/>
      <c r="NK100" s="220"/>
      <c r="NL100" s="220"/>
      <c r="NM100" s="220"/>
      <c r="NN100" s="220"/>
      <c r="NO100" s="220"/>
      <c r="NP100" s="220"/>
      <c r="NQ100" s="220"/>
      <c r="NR100" s="220"/>
      <c r="NS100" s="220"/>
      <c r="NT100" s="220"/>
      <c r="NU100" s="220"/>
      <c r="NV100" s="220"/>
      <c r="NW100" s="220"/>
      <c r="NX100" s="220"/>
      <c r="NY100" s="220"/>
    </row>
    <row r="101" spans="1:389" s="219" customFormat="1" ht="12">
      <c r="A101" s="203"/>
      <c r="B101" s="204"/>
      <c r="C101" s="225">
        <v>3</v>
      </c>
      <c r="D101" s="180" t="str">
        <f t="shared" si="387"/>
        <v>3.30.2</v>
      </c>
      <c r="E101" s="222" t="s">
        <v>400</v>
      </c>
      <c r="F101" s="222"/>
      <c r="G101" s="222"/>
      <c r="H101" s="223"/>
      <c r="I101" s="224"/>
      <c r="J101" s="223"/>
      <c r="K101" s="227">
        <v>43493</v>
      </c>
      <c r="L101" s="227">
        <v>43529</v>
      </c>
      <c r="M101" s="228">
        <v>13</v>
      </c>
      <c r="N101" s="229"/>
      <c r="O101" s="230">
        <v>1</v>
      </c>
      <c r="P101" s="228"/>
      <c r="Q101" s="182">
        <f>IF(K101&lt;&gt;"",K101,IF(OR(H101&lt;&gt;"",I101&lt;&gt;"",J101&lt;&gt;""),WORKDAY.INTL(MAX(IFERROR(INDEX(R:R,MATCH(H101,D:D,0)),0),IFERROR(INDEX(R:R,MATCH(I101,D:D,0)),0),IFERROR(INDEX(R:R,MATCH(J101,D:D,0)),0)),1,weekend,holidays),IF(L101&lt;&gt;"",IF(M101&lt;&gt;"",WORKDAY.INTL(L101,-(MAX(M101,1)-1),weekend,holidays),L101-(MAX(N101,1)-1))," - ")))</f>
        <v>43493</v>
      </c>
      <c r="R101" s="182">
        <f t="shared" si="382"/>
        <v>43529</v>
      </c>
      <c r="S101" s="146">
        <f t="shared" si="378"/>
        <v>13</v>
      </c>
      <c r="T101" s="146">
        <f t="shared" si="396"/>
        <v>37</v>
      </c>
      <c r="U101" s="147">
        <f t="shared" ca="1" si="379"/>
        <v>17</v>
      </c>
      <c r="V101" s="146">
        <f t="shared" ca="1" si="397"/>
        <v>20</v>
      </c>
      <c r="W101" s="121"/>
      <c r="X101" s="121"/>
      <c r="Z101" s="220"/>
      <c r="AA101" s="220"/>
      <c r="AB101" s="220"/>
      <c r="AC101" s="220"/>
      <c r="AD101" s="220"/>
      <c r="AE101" s="220"/>
      <c r="AF101" s="220"/>
      <c r="AG101" s="220"/>
      <c r="AH101" s="220"/>
      <c r="AI101" s="220"/>
      <c r="AJ101" s="220"/>
      <c r="AK101" s="220"/>
      <c r="AL101" s="220"/>
      <c r="AM101" s="220"/>
      <c r="AN101" s="220"/>
      <c r="AO101" s="220"/>
      <c r="AP101" s="220"/>
      <c r="AQ101" s="220"/>
      <c r="AR101" s="220"/>
      <c r="AS101" s="220"/>
      <c r="AT101" s="220"/>
      <c r="AU101" s="220"/>
      <c r="AV101" s="220"/>
      <c r="AW101" s="220"/>
      <c r="AX101" s="220"/>
      <c r="AY101" s="220"/>
      <c r="AZ101" s="220"/>
      <c r="BA101" s="220"/>
      <c r="BB101" s="220"/>
      <c r="BC101" s="220"/>
      <c r="BD101" s="220"/>
      <c r="BE101" s="220"/>
      <c r="BF101" s="220"/>
      <c r="BG101" s="220"/>
      <c r="BH101" s="220"/>
      <c r="BI101" s="220"/>
      <c r="BJ101" s="220"/>
      <c r="BK101" s="220"/>
      <c r="BL101" s="220"/>
      <c r="BM101" s="220"/>
      <c r="BN101" s="220"/>
      <c r="BO101" s="220"/>
      <c r="BP101" s="220"/>
      <c r="BQ101" s="220"/>
      <c r="BR101" s="220"/>
      <c r="BS101" s="220"/>
      <c r="BT101" s="220"/>
      <c r="BU101" s="220"/>
      <c r="BV101" s="220"/>
      <c r="BW101" s="220"/>
      <c r="BX101" s="220"/>
      <c r="BY101" s="220"/>
      <c r="BZ101" s="220"/>
      <c r="CA101" s="220"/>
      <c r="CB101" s="220"/>
      <c r="CC101" s="220"/>
      <c r="CD101" s="220"/>
      <c r="CE101" s="220"/>
      <c r="CF101" s="220"/>
      <c r="CG101" s="220"/>
      <c r="CH101" s="220"/>
      <c r="CI101" s="220"/>
      <c r="CJ101" s="220"/>
      <c r="CK101" s="220"/>
      <c r="CL101" s="220"/>
      <c r="CM101" s="220"/>
      <c r="CN101" s="220"/>
      <c r="CO101" s="220"/>
      <c r="CP101" s="220"/>
      <c r="CQ101" s="220"/>
      <c r="CR101" s="220"/>
      <c r="CS101" s="220"/>
      <c r="CT101" s="220"/>
      <c r="CU101" s="220"/>
      <c r="CV101" s="220"/>
      <c r="CW101" s="220"/>
      <c r="CX101" s="220"/>
      <c r="CY101" s="220"/>
      <c r="CZ101" s="220"/>
      <c r="DA101" s="220"/>
      <c r="DB101" s="220"/>
      <c r="DC101" s="220"/>
      <c r="DD101" s="220"/>
      <c r="DE101" s="220"/>
      <c r="DF101" s="220"/>
      <c r="DG101" s="220"/>
      <c r="DH101" s="220"/>
      <c r="DI101" s="220"/>
      <c r="DJ101" s="220"/>
      <c r="DK101" s="220"/>
      <c r="DL101" s="220"/>
      <c r="DM101" s="220"/>
      <c r="DN101" s="220"/>
      <c r="DO101" s="220"/>
      <c r="DP101" s="220"/>
      <c r="DQ101" s="220"/>
      <c r="DR101" s="220"/>
      <c r="DS101" s="220"/>
      <c r="DT101" s="220"/>
      <c r="DU101" s="220"/>
      <c r="DV101" s="220"/>
      <c r="DW101" s="220"/>
      <c r="DX101" s="220"/>
      <c r="DY101" s="220"/>
      <c r="DZ101" s="220"/>
      <c r="EA101" s="220"/>
      <c r="EB101" s="220"/>
      <c r="EC101" s="220"/>
      <c r="ED101" s="220"/>
      <c r="EE101" s="220"/>
      <c r="EF101" s="220"/>
      <c r="EG101" s="220"/>
      <c r="EH101" s="220"/>
      <c r="EI101" s="220"/>
      <c r="EJ101" s="220"/>
      <c r="EK101" s="220"/>
      <c r="EL101" s="220"/>
      <c r="EM101" s="220"/>
      <c r="EN101" s="220"/>
      <c r="EO101" s="220"/>
      <c r="EP101" s="220"/>
      <c r="EQ101" s="220"/>
      <c r="ER101" s="220"/>
      <c r="ES101" s="220"/>
      <c r="ET101" s="220"/>
      <c r="EU101" s="220"/>
      <c r="EV101" s="220"/>
      <c r="EW101" s="220"/>
      <c r="EX101" s="220"/>
      <c r="EY101" s="220"/>
      <c r="EZ101" s="220"/>
      <c r="FA101" s="220"/>
      <c r="FB101" s="220"/>
      <c r="FC101" s="220"/>
      <c r="FD101" s="220"/>
      <c r="FE101" s="220"/>
      <c r="FF101" s="220"/>
      <c r="FG101" s="220"/>
      <c r="FH101" s="220"/>
      <c r="FI101" s="220"/>
      <c r="FJ101" s="220"/>
      <c r="FK101" s="220"/>
      <c r="FL101" s="220"/>
      <c r="FM101" s="220"/>
      <c r="FN101" s="220"/>
      <c r="FO101" s="220"/>
      <c r="FP101" s="220"/>
      <c r="FQ101" s="220"/>
      <c r="FR101" s="220"/>
      <c r="FS101" s="220"/>
      <c r="FT101" s="220"/>
      <c r="FU101" s="220"/>
      <c r="FV101" s="220"/>
      <c r="FW101" s="220"/>
      <c r="FX101" s="220"/>
      <c r="FY101" s="220"/>
      <c r="FZ101" s="220"/>
      <c r="GA101" s="220"/>
      <c r="GB101" s="220"/>
      <c r="GC101" s="220"/>
      <c r="GD101" s="220"/>
      <c r="GE101" s="220"/>
      <c r="GF101" s="220"/>
      <c r="GG101" s="220"/>
      <c r="GH101" s="220"/>
      <c r="GI101" s="220"/>
      <c r="GJ101" s="220"/>
      <c r="GK101" s="220"/>
      <c r="GL101" s="220"/>
      <c r="GM101" s="220"/>
      <c r="GN101" s="220"/>
      <c r="GO101" s="220"/>
      <c r="GP101" s="220"/>
      <c r="GQ101" s="220"/>
      <c r="GR101" s="220"/>
      <c r="GS101" s="220"/>
      <c r="GT101" s="220"/>
      <c r="GU101" s="220"/>
      <c r="GV101" s="220"/>
      <c r="GW101" s="220"/>
      <c r="GX101" s="220"/>
      <c r="GY101" s="220"/>
      <c r="GZ101" s="220"/>
      <c r="HA101" s="220"/>
      <c r="HB101" s="220"/>
      <c r="HC101" s="220"/>
      <c r="HD101" s="220"/>
      <c r="HE101" s="220"/>
      <c r="HF101" s="220"/>
      <c r="HG101" s="220"/>
      <c r="HH101" s="220"/>
      <c r="HI101" s="220"/>
      <c r="HJ101" s="220"/>
      <c r="HK101" s="220"/>
      <c r="HL101" s="220"/>
      <c r="HM101" s="220"/>
      <c r="HN101" s="220"/>
      <c r="HO101" s="220"/>
      <c r="HP101" s="220"/>
      <c r="HQ101" s="220"/>
      <c r="HR101" s="220"/>
      <c r="HS101" s="220"/>
      <c r="HT101" s="220"/>
      <c r="HU101" s="220"/>
      <c r="HV101" s="220"/>
      <c r="HW101" s="220"/>
      <c r="HX101" s="220"/>
      <c r="HY101" s="220"/>
      <c r="HZ101" s="220"/>
      <c r="IA101" s="220"/>
      <c r="IB101" s="220"/>
      <c r="IC101" s="220"/>
      <c r="ID101" s="220"/>
      <c r="IE101" s="220"/>
      <c r="IF101" s="220"/>
      <c r="IG101" s="220"/>
      <c r="IH101" s="220"/>
      <c r="II101" s="220"/>
      <c r="IJ101" s="220"/>
      <c r="IK101" s="220"/>
      <c r="IL101" s="220"/>
      <c r="IM101" s="220"/>
      <c r="IN101" s="220"/>
      <c r="IO101" s="220"/>
      <c r="IP101" s="220"/>
      <c r="IQ101" s="220"/>
      <c r="IR101" s="220"/>
      <c r="IS101" s="220"/>
      <c r="IT101" s="220"/>
      <c r="IU101" s="220"/>
      <c r="IV101" s="220"/>
      <c r="IW101" s="220"/>
      <c r="IX101" s="220"/>
      <c r="IY101" s="220"/>
      <c r="IZ101" s="220"/>
      <c r="JA101" s="220"/>
      <c r="JB101" s="220"/>
      <c r="JC101" s="220"/>
      <c r="JD101" s="220"/>
      <c r="JE101" s="220"/>
      <c r="JF101" s="220"/>
      <c r="JG101" s="220"/>
      <c r="JH101" s="220"/>
      <c r="JI101" s="220"/>
      <c r="JJ101" s="220"/>
      <c r="JK101" s="220"/>
      <c r="JL101" s="220"/>
      <c r="JM101" s="220"/>
      <c r="JN101" s="220"/>
      <c r="JO101" s="220"/>
      <c r="JP101" s="220"/>
      <c r="JQ101" s="220"/>
      <c r="JR101" s="220"/>
      <c r="JS101" s="220"/>
      <c r="JT101" s="220"/>
      <c r="JU101" s="220"/>
      <c r="JV101" s="220"/>
      <c r="JW101" s="220"/>
      <c r="JX101" s="220"/>
      <c r="JY101" s="220"/>
      <c r="JZ101" s="220"/>
      <c r="KA101" s="220"/>
      <c r="KB101" s="220"/>
      <c r="KC101" s="220"/>
      <c r="KD101" s="220"/>
      <c r="KE101" s="220"/>
      <c r="KF101" s="220"/>
      <c r="KG101" s="220"/>
      <c r="KH101" s="220"/>
      <c r="KI101" s="220"/>
      <c r="KJ101" s="220"/>
      <c r="KK101" s="220"/>
      <c r="KL101" s="220"/>
      <c r="KM101" s="220"/>
      <c r="KN101" s="220"/>
      <c r="KO101" s="220"/>
      <c r="KP101" s="220"/>
      <c r="KQ101" s="220"/>
      <c r="KR101" s="220"/>
      <c r="KS101" s="220"/>
      <c r="KT101" s="220"/>
      <c r="KU101" s="220"/>
      <c r="KV101" s="220"/>
      <c r="KW101" s="220"/>
      <c r="KX101" s="220"/>
      <c r="KY101" s="220"/>
      <c r="KZ101" s="220"/>
      <c r="LA101" s="220"/>
      <c r="LB101" s="220"/>
      <c r="LC101" s="220"/>
      <c r="LD101" s="220"/>
      <c r="LE101" s="220"/>
      <c r="LF101" s="220"/>
      <c r="LG101" s="220"/>
      <c r="LH101" s="220"/>
      <c r="LI101" s="220"/>
      <c r="LJ101" s="220"/>
      <c r="LK101" s="220"/>
      <c r="LL101" s="220"/>
      <c r="LM101" s="220"/>
      <c r="LN101" s="220"/>
      <c r="LO101" s="220"/>
      <c r="LP101" s="220"/>
      <c r="LQ101" s="220"/>
      <c r="LR101" s="220"/>
      <c r="LS101" s="220"/>
      <c r="LT101" s="220"/>
      <c r="LU101" s="220"/>
      <c r="LV101" s="220"/>
      <c r="LW101" s="220"/>
      <c r="LX101" s="220"/>
      <c r="LY101" s="220"/>
      <c r="LZ101" s="220"/>
      <c r="MA101" s="220"/>
      <c r="MB101" s="220"/>
      <c r="MC101" s="220"/>
      <c r="MD101" s="220"/>
      <c r="ME101" s="220"/>
      <c r="MF101" s="220"/>
      <c r="MG101" s="220"/>
      <c r="MH101" s="220"/>
      <c r="MI101" s="220"/>
      <c r="MJ101" s="220"/>
      <c r="MK101" s="220"/>
      <c r="ML101" s="220"/>
      <c r="MM101" s="220"/>
      <c r="MN101" s="220"/>
      <c r="MO101" s="220"/>
      <c r="MP101" s="220"/>
      <c r="MQ101" s="220"/>
      <c r="MR101" s="220"/>
      <c r="MS101" s="220"/>
      <c r="MT101" s="220"/>
      <c r="MU101" s="220"/>
      <c r="MV101" s="220"/>
      <c r="MW101" s="220"/>
      <c r="MX101" s="220"/>
      <c r="MY101" s="220"/>
      <c r="MZ101" s="220"/>
      <c r="NA101" s="220"/>
      <c r="NB101" s="220"/>
      <c r="NC101" s="220"/>
      <c r="ND101" s="220"/>
      <c r="NE101" s="220"/>
      <c r="NF101" s="220"/>
      <c r="NG101" s="220"/>
      <c r="NH101" s="220"/>
      <c r="NI101" s="220"/>
      <c r="NJ101" s="220"/>
      <c r="NK101" s="220"/>
      <c r="NL101" s="220"/>
      <c r="NM101" s="220"/>
      <c r="NN101" s="220"/>
      <c r="NO101" s="220"/>
      <c r="NP101" s="220"/>
      <c r="NQ101" s="220"/>
      <c r="NR101" s="220"/>
      <c r="NS101" s="220"/>
      <c r="NT101" s="220"/>
      <c r="NU101" s="220"/>
      <c r="NV101" s="220"/>
      <c r="NW101" s="220"/>
      <c r="NX101" s="220"/>
      <c r="NY101" s="220"/>
    </row>
    <row r="102" spans="1:389" s="219" customFormat="1" ht="12">
      <c r="A102" s="203"/>
      <c r="B102" s="204"/>
      <c r="C102" s="225">
        <v>3</v>
      </c>
      <c r="D102" s="180" t="str">
        <f t="shared" si="387"/>
        <v>3.30.3</v>
      </c>
      <c r="E102" s="221" t="s">
        <v>461</v>
      </c>
      <c r="F102" s="222"/>
      <c r="G102" s="222"/>
      <c r="H102" s="223"/>
      <c r="I102" s="224" t="str">
        <f>D100</f>
        <v>3.30.1</v>
      </c>
      <c r="J102" s="223"/>
      <c r="K102" s="227"/>
      <c r="L102" s="227">
        <v>43531</v>
      </c>
      <c r="M102" s="228">
        <v>5</v>
      </c>
      <c r="N102" s="229"/>
      <c r="O102" s="230">
        <v>1</v>
      </c>
      <c r="P102" s="228"/>
      <c r="Q102" s="182">
        <f ca="1">IF(K102&lt;&gt;"",K102,IF(OR(H102&lt;&gt;"",I102&lt;&gt;"",J102&lt;&gt;""),WORKDAY.INTL(MAX(IFERROR(INDEX(R:R,MATCH(H102,D:D,0)),0),IFERROR(INDEX(R:R,MATCH(I102,D:D,0)),0),IFERROR(INDEX(R:R,MATCH(J102,D:D,0)),0)),1,weekend,holidays),IF(L102&lt;&gt;"",IF(M102&lt;&gt;"",WORKDAY.INTL(L102,-(MAX(M102,1)-1),weekend,holidays),L102-(MAX(N102,1)-1))," - ")))</f>
        <v>43507</v>
      </c>
      <c r="R102" s="182">
        <f t="shared" si="382"/>
        <v>43531</v>
      </c>
      <c r="S102" s="146">
        <f t="shared" si="378"/>
        <v>5</v>
      </c>
      <c r="T102" s="146">
        <f t="shared" ca="1" si="396"/>
        <v>25</v>
      </c>
      <c r="U102" s="147">
        <f t="shared" ca="1" si="379"/>
        <v>8</v>
      </c>
      <c r="V102" s="146">
        <f t="shared" ca="1" si="397"/>
        <v>17</v>
      </c>
      <c r="W102" s="121"/>
      <c r="X102" s="121"/>
      <c r="Z102" s="220"/>
      <c r="AA102" s="220"/>
      <c r="AB102" s="220"/>
      <c r="AC102" s="220"/>
      <c r="AD102" s="220"/>
      <c r="AE102" s="220"/>
      <c r="AF102" s="220"/>
      <c r="AG102" s="220"/>
      <c r="AH102" s="220"/>
      <c r="AI102" s="220"/>
      <c r="AJ102" s="220"/>
      <c r="AK102" s="220"/>
      <c r="AL102" s="220"/>
      <c r="AM102" s="220"/>
      <c r="AN102" s="220"/>
      <c r="AO102" s="220"/>
      <c r="AP102" s="220"/>
      <c r="AQ102" s="220"/>
      <c r="AR102" s="220"/>
      <c r="AS102" s="220"/>
      <c r="AT102" s="220"/>
      <c r="AU102" s="220"/>
      <c r="AV102" s="220"/>
      <c r="AW102" s="220"/>
      <c r="AX102" s="220"/>
      <c r="AY102" s="220"/>
      <c r="AZ102" s="220"/>
      <c r="BA102" s="220"/>
      <c r="BB102" s="220"/>
      <c r="BC102" s="220"/>
      <c r="BD102" s="220"/>
      <c r="BE102" s="220"/>
      <c r="BF102" s="220"/>
      <c r="BG102" s="220"/>
      <c r="BH102" s="220"/>
      <c r="BI102" s="220"/>
      <c r="BJ102" s="220"/>
      <c r="BK102" s="220"/>
      <c r="BL102" s="220"/>
      <c r="BM102" s="220"/>
      <c r="BN102" s="220"/>
      <c r="BO102" s="220"/>
      <c r="BP102" s="220"/>
      <c r="BQ102" s="220"/>
      <c r="BR102" s="220"/>
      <c r="BS102" s="220"/>
      <c r="BT102" s="220"/>
      <c r="BU102" s="220"/>
      <c r="BV102" s="220"/>
      <c r="BW102" s="220"/>
      <c r="BX102" s="220"/>
      <c r="BY102" s="220"/>
      <c r="BZ102" s="220"/>
      <c r="CA102" s="220"/>
      <c r="CB102" s="220"/>
      <c r="CC102" s="220"/>
      <c r="CD102" s="220"/>
      <c r="CE102" s="220"/>
      <c r="CF102" s="220"/>
      <c r="CG102" s="220"/>
      <c r="CH102" s="220"/>
      <c r="CI102" s="220"/>
      <c r="CJ102" s="220"/>
      <c r="CK102" s="220"/>
      <c r="CL102" s="220"/>
      <c r="CM102" s="220"/>
      <c r="CN102" s="220"/>
      <c r="CO102" s="220"/>
      <c r="CP102" s="220"/>
      <c r="CQ102" s="220"/>
      <c r="CR102" s="220"/>
      <c r="CS102" s="220"/>
      <c r="CT102" s="220"/>
      <c r="CU102" s="220"/>
      <c r="CV102" s="220"/>
      <c r="CW102" s="220"/>
      <c r="CX102" s="220"/>
      <c r="CY102" s="220"/>
      <c r="CZ102" s="220"/>
      <c r="DA102" s="220"/>
      <c r="DB102" s="220"/>
      <c r="DC102" s="220"/>
      <c r="DD102" s="220"/>
      <c r="DE102" s="220"/>
      <c r="DF102" s="220"/>
      <c r="DG102" s="220"/>
      <c r="DH102" s="220"/>
      <c r="DI102" s="220"/>
      <c r="DJ102" s="220"/>
      <c r="DK102" s="220"/>
      <c r="DL102" s="220"/>
      <c r="DM102" s="220"/>
      <c r="DN102" s="220"/>
      <c r="DO102" s="220"/>
      <c r="DP102" s="220"/>
      <c r="DQ102" s="220"/>
      <c r="DR102" s="220"/>
      <c r="DS102" s="220"/>
      <c r="DT102" s="220"/>
      <c r="DU102" s="220"/>
      <c r="DV102" s="220"/>
      <c r="DW102" s="220"/>
      <c r="DX102" s="220"/>
      <c r="DY102" s="220"/>
      <c r="DZ102" s="220"/>
      <c r="EA102" s="220"/>
      <c r="EB102" s="220"/>
      <c r="EC102" s="220"/>
      <c r="ED102" s="220"/>
      <c r="EE102" s="220"/>
      <c r="EF102" s="220"/>
      <c r="EG102" s="220"/>
      <c r="EH102" s="220"/>
      <c r="EI102" s="220"/>
      <c r="EJ102" s="220"/>
      <c r="EK102" s="220"/>
      <c r="EL102" s="220"/>
      <c r="EM102" s="220"/>
      <c r="EN102" s="220"/>
      <c r="EO102" s="220"/>
      <c r="EP102" s="220"/>
      <c r="EQ102" s="220"/>
      <c r="ER102" s="220"/>
      <c r="ES102" s="220"/>
      <c r="ET102" s="220"/>
      <c r="EU102" s="220"/>
      <c r="EV102" s="220"/>
      <c r="EW102" s="220"/>
      <c r="EX102" s="220"/>
      <c r="EY102" s="220"/>
      <c r="EZ102" s="220"/>
      <c r="FA102" s="220"/>
      <c r="FB102" s="220"/>
      <c r="FC102" s="220"/>
      <c r="FD102" s="220"/>
      <c r="FE102" s="220"/>
      <c r="FF102" s="220"/>
      <c r="FG102" s="220"/>
      <c r="FH102" s="220"/>
      <c r="FI102" s="220"/>
      <c r="FJ102" s="220"/>
      <c r="FK102" s="220"/>
      <c r="FL102" s="220"/>
      <c r="FM102" s="220"/>
      <c r="FN102" s="220"/>
      <c r="FO102" s="220"/>
      <c r="FP102" s="220"/>
      <c r="FQ102" s="220"/>
      <c r="FR102" s="220"/>
      <c r="FS102" s="220"/>
      <c r="FT102" s="220"/>
      <c r="FU102" s="220"/>
      <c r="FV102" s="220"/>
      <c r="FW102" s="220"/>
      <c r="FX102" s="220"/>
      <c r="FY102" s="220"/>
      <c r="FZ102" s="220"/>
      <c r="GA102" s="220"/>
      <c r="GB102" s="220"/>
      <c r="GC102" s="220"/>
      <c r="GD102" s="220"/>
      <c r="GE102" s="220"/>
      <c r="GF102" s="220"/>
      <c r="GG102" s="220"/>
      <c r="GH102" s="220"/>
      <c r="GI102" s="220"/>
      <c r="GJ102" s="220"/>
      <c r="GK102" s="220"/>
      <c r="GL102" s="220"/>
      <c r="GM102" s="220"/>
      <c r="GN102" s="220"/>
      <c r="GO102" s="220"/>
      <c r="GP102" s="220"/>
      <c r="GQ102" s="220"/>
      <c r="GR102" s="220"/>
      <c r="GS102" s="220"/>
      <c r="GT102" s="220"/>
      <c r="GU102" s="220"/>
      <c r="GV102" s="220"/>
      <c r="GW102" s="220"/>
      <c r="GX102" s="220"/>
      <c r="GY102" s="220"/>
      <c r="GZ102" s="220"/>
      <c r="HA102" s="220"/>
      <c r="HB102" s="220"/>
      <c r="HC102" s="220"/>
      <c r="HD102" s="220"/>
      <c r="HE102" s="220"/>
      <c r="HF102" s="220"/>
      <c r="HG102" s="220"/>
      <c r="HH102" s="220"/>
      <c r="HI102" s="220"/>
      <c r="HJ102" s="220"/>
      <c r="HK102" s="220"/>
      <c r="HL102" s="220"/>
      <c r="HM102" s="220"/>
      <c r="HN102" s="220"/>
      <c r="HO102" s="220"/>
      <c r="HP102" s="220"/>
      <c r="HQ102" s="220"/>
      <c r="HR102" s="220"/>
      <c r="HS102" s="220"/>
      <c r="HT102" s="220"/>
      <c r="HU102" s="220"/>
      <c r="HV102" s="220"/>
      <c r="HW102" s="220"/>
      <c r="HX102" s="220"/>
      <c r="HY102" s="220"/>
      <c r="HZ102" s="220"/>
      <c r="IA102" s="220"/>
      <c r="IB102" s="220"/>
      <c r="IC102" s="220"/>
      <c r="ID102" s="220"/>
      <c r="IE102" s="220"/>
      <c r="IF102" s="220"/>
      <c r="IG102" s="220"/>
      <c r="IH102" s="220"/>
      <c r="II102" s="220"/>
      <c r="IJ102" s="220"/>
      <c r="IK102" s="220"/>
      <c r="IL102" s="220"/>
      <c r="IM102" s="220"/>
      <c r="IN102" s="220"/>
      <c r="IO102" s="220"/>
      <c r="IP102" s="220"/>
      <c r="IQ102" s="220"/>
      <c r="IR102" s="220"/>
      <c r="IS102" s="220"/>
      <c r="IT102" s="220"/>
      <c r="IU102" s="220"/>
      <c r="IV102" s="220"/>
      <c r="IW102" s="220"/>
      <c r="IX102" s="220"/>
      <c r="IY102" s="220"/>
      <c r="IZ102" s="220"/>
      <c r="JA102" s="220"/>
      <c r="JB102" s="220"/>
      <c r="JC102" s="220"/>
      <c r="JD102" s="220"/>
      <c r="JE102" s="220"/>
      <c r="JF102" s="220"/>
      <c r="JG102" s="220"/>
      <c r="JH102" s="220"/>
      <c r="JI102" s="220"/>
      <c r="JJ102" s="220"/>
      <c r="JK102" s="220"/>
      <c r="JL102" s="220"/>
      <c r="JM102" s="220"/>
      <c r="JN102" s="220"/>
      <c r="JO102" s="220"/>
      <c r="JP102" s="220"/>
      <c r="JQ102" s="220"/>
      <c r="JR102" s="220"/>
      <c r="JS102" s="220"/>
      <c r="JT102" s="220"/>
      <c r="JU102" s="220"/>
      <c r="JV102" s="220"/>
      <c r="JW102" s="220"/>
      <c r="JX102" s="220"/>
      <c r="JY102" s="220"/>
      <c r="JZ102" s="220"/>
      <c r="KA102" s="220"/>
      <c r="KB102" s="220"/>
      <c r="KC102" s="220"/>
      <c r="KD102" s="220"/>
      <c r="KE102" s="220"/>
      <c r="KF102" s="220"/>
      <c r="KG102" s="220"/>
      <c r="KH102" s="220"/>
      <c r="KI102" s="220"/>
      <c r="KJ102" s="220"/>
      <c r="KK102" s="220"/>
      <c r="KL102" s="220"/>
      <c r="KM102" s="220"/>
      <c r="KN102" s="220"/>
      <c r="KO102" s="220"/>
      <c r="KP102" s="220"/>
      <c r="KQ102" s="220"/>
      <c r="KR102" s="220"/>
      <c r="KS102" s="220"/>
      <c r="KT102" s="220"/>
      <c r="KU102" s="220"/>
      <c r="KV102" s="220"/>
      <c r="KW102" s="220"/>
      <c r="KX102" s="220"/>
      <c r="KY102" s="220"/>
      <c r="KZ102" s="220"/>
      <c r="LA102" s="220"/>
      <c r="LB102" s="220"/>
      <c r="LC102" s="220"/>
      <c r="LD102" s="220"/>
      <c r="LE102" s="220"/>
      <c r="LF102" s="220"/>
      <c r="LG102" s="220"/>
      <c r="LH102" s="220"/>
      <c r="LI102" s="220"/>
      <c r="LJ102" s="220"/>
      <c r="LK102" s="220"/>
      <c r="LL102" s="220"/>
      <c r="LM102" s="220"/>
      <c r="LN102" s="220"/>
      <c r="LO102" s="220"/>
      <c r="LP102" s="220"/>
      <c r="LQ102" s="220"/>
      <c r="LR102" s="220"/>
      <c r="LS102" s="220"/>
      <c r="LT102" s="220"/>
      <c r="LU102" s="220"/>
      <c r="LV102" s="220"/>
      <c r="LW102" s="220"/>
      <c r="LX102" s="220"/>
      <c r="LY102" s="220"/>
      <c r="LZ102" s="220"/>
      <c r="MA102" s="220"/>
      <c r="MB102" s="220"/>
      <c r="MC102" s="220"/>
      <c r="MD102" s="220"/>
      <c r="ME102" s="220"/>
      <c r="MF102" s="220"/>
      <c r="MG102" s="220"/>
      <c r="MH102" s="220"/>
      <c r="MI102" s="220"/>
      <c r="MJ102" s="220"/>
      <c r="MK102" s="220"/>
      <c r="ML102" s="220"/>
      <c r="MM102" s="220"/>
      <c r="MN102" s="220"/>
      <c r="MO102" s="220"/>
      <c r="MP102" s="220"/>
      <c r="MQ102" s="220"/>
      <c r="MR102" s="220"/>
      <c r="MS102" s="220"/>
      <c r="MT102" s="220"/>
      <c r="MU102" s="220"/>
      <c r="MV102" s="220"/>
      <c r="MW102" s="220"/>
      <c r="MX102" s="220"/>
      <c r="MY102" s="220"/>
      <c r="MZ102" s="220"/>
      <c r="NA102" s="220"/>
      <c r="NB102" s="220"/>
      <c r="NC102" s="220"/>
      <c r="ND102" s="220"/>
      <c r="NE102" s="220"/>
      <c r="NF102" s="220"/>
      <c r="NG102" s="220"/>
      <c r="NH102" s="220"/>
      <c r="NI102" s="220"/>
      <c r="NJ102" s="220"/>
      <c r="NK102" s="220"/>
      <c r="NL102" s="220"/>
      <c r="NM102" s="220"/>
      <c r="NN102" s="220"/>
      <c r="NO102" s="220"/>
      <c r="NP102" s="220"/>
      <c r="NQ102" s="220"/>
      <c r="NR102" s="220"/>
      <c r="NS102" s="220"/>
      <c r="NT102" s="220"/>
      <c r="NU102" s="220"/>
      <c r="NV102" s="220"/>
      <c r="NW102" s="220"/>
      <c r="NX102" s="220"/>
      <c r="NY102" s="220"/>
    </row>
    <row r="103" spans="1:389" s="219" customFormat="1" ht="12">
      <c r="A103" s="203"/>
      <c r="B103" s="204"/>
      <c r="C103" s="225">
        <v>3</v>
      </c>
      <c r="D103" s="180" t="str">
        <f t="shared" si="387"/>
        <v>3.30.4</v>
      </c>
      <c r="E103" s="221" t="s">
        <v>369</v>
      </c>
      <c r="F103" s="222" t="s">
        <v>391</v>
      </c>
      <c r="G103" s="222"/>
      <c r="H103" s="223" t="str">
        <f>D101</f>
        <v>3.30.2</v>
      </c>
      <c r="I103" s="224"/>
      <c r="J103" s="223"/>
      <c r="K103" s="227"/>
      <c r="L103" s="227">
        <v>43531</v>
      </c>
      <c r="M103" s="228">
        <v>1</v>
      </c>
      <c r="N103" s="229"/>
      <c r="O103" s="230">
        <v>1</v>
      </c>
      <c r="P103" s="228"/>
      <c r="Q103" s="182">
        <f ca="1">IF(K103&lt;&gt;"",K103,IF(OR(H103&lt;&gt;"",I103&lt;&gt;"",J103&lt;&gt;""),WORKDAY.INTL(MAX(IFERROR(INDEX(R:R,MATCH(H103,D:D,0)),0),IFERROR(INDEX(R:R,MATCH(I103,D:D,0)),0),IFERROR(INDEX(R:R,MATCH(J103,D:D,0)),0)),1,weekend,holidays),IF(L103&lt;&gt;"",IF(M103&lt;&gt;"",WORKDAY.INTL(L103,-(MAX(M103,1)-1),weekend,holidays),L103-(MAX(N103,1)-1))," - ")))</f>
        <v>43530</v>
      </c>
      <c r="R103" s="182">
        <f t="shared" si="382"/>
        <v>43531</v>
      </c>
      <c r="S103" s="146">
        <f t="shared" si="378"/>
        <v>1</v>
      </c>
      <c r="T103" s="146">
        <f t="shared" ca="1" si="396"/>
        <v>2</v>
      </c>
      <c r="U103" s="147">
        <f t="shared" ca="1" si="379"/>
        <v>1</v>
      </c>
      <c r="V103" s="146">
        <f t="shared" ca="1" si="397"/>
        <v>1</v>
      </c>
      <c r="W103" s="121"/>
      <c r="X103" s="121"/>
      <c r="Z103" s="220"/>
      <c r="AA103" s="220"/>
      <c r="AB103" s="220"/>
      <c r="AC103" s="220"/>
      <c r="AD103" s="220"/>
      <c r="AE103" s="220"/>
      <c r="AF103" s="220"/>
      <c r="AG103" s="220"/>
      <c r="AH103" s="220"/>
      <c r="AI103" s="220"/>
      <c r="AJ103" s="220"/>
      <c r="AK103" s="220"/>
      <c r="AL103" s="220"/>
      <c r="AM103" s="220"/>
      <c r="AN103" s="220"/>
      <c r="AO103" s="220"/>
      <c r="AP103" s="220"/>
      <c r="AQ103" s="220"/>
      <c r="AR103" s="220"/>
      <c r="AS103" s="220"/>
      <c r="AT103" s="220"/>
      <c r="AU103" s="220"/>
      <c r="AV103" s="220"/>
      <c r="AW103" s="220"/>
      <c r="AX103" s="220"/>
      <c r="AY103" s="220"/>
      <c r="AZ103" s="220"/>
      <c r="BA103" s="220"/>
      <c r="BB103" s="220"/>
      <c r="BC103" s="220"/>
      <c r="BD103" s="220"/>
      <c r="BE103" s="220"/>
      <c r="BF103" s="220"/>
      <c r="BG103" s="220"/>
      <c r="BH103" s="220"/>
      <c r="BI103" s="220"/>
      <c r="BJ103" s="220"/>
      <c r="BK103" s="220"/>
      <c r="BL103" s="220"/>
      <c r="BM103" s="220"/>
      <c r="BN103" s="220"/>
      <c r="BO103" s="220"/>
      <c r="BP103" s="220"/>
      <c r="BQ103" s="220"/>
      <c r="BR103" s="220"/>
      <c r="BS103" s="220"/>
      <c r="BT103" s="220"/>
      <c r="BU103" s="220"/>
      <c r="BV103" s="220"/>
      <c r="BW103" s="220"/>
      <c r="BX103" s="220"/>
      <c r="BY103" s="220"/>
      <c r="BZ103" s="220"/>
      <c r="CA103" s="220"/>
      <c r="CB103" s="220"/>
      <c r="CC103" s="220"/>
      <c r="CD103" s="220"/>
      <c r="CE103" s="220"/>
      <c r="CF103" s="220"/>
      <c r="CG103" s="220"/>
      <c r="CH103" s="220"/>
      <c r="CI103" s="220"/>
      <c r="CJ103" s="220"/>
      <c r="CK103" s="220"/>
      <c r="CL103" s="220"/>
      <c r="CM103" s="220"/>
      <c r="CN103" s="220"/>
      <c r="CO103" s="220"/>
      <c r="CP103" s="220"/>
      <c r="CQ103" s="220"/>
      <c r="CR103" s="220"/>
      <c r="CS103" s="220"/>
      <c r="CT103" s="220"/>
      <c r="CU103" s="220"/>
      <c r="CV103" s="220"/>
      <c r="CW103" s="220"/>
      <c r="CX103" s="220"/>
      <c r="CY103" s="220"/>
      <c r="CZ103" s="220"/>
      <c r="DA103" s="220"/>
      <c r="DB103" s="220"/>
      <c r="DC103" s="220"/>
      <c r="DD103" s="220"/>
      <c r="DE103" s="220"/>
      <c r="DF103" s="220"/>
      <c r="DG103" s="220"/>
      <c r="DH103" s="220"/>
      <c r="DI103" s="220"/>
      <c r="DJ103" s="220"/>
      <c r="DK103" s="220"/>
      <c r="DL103" s="220"/>
      <c r="DM103" s="220"/>
      <c r="DN103" s="220"/>
      <c r="DO103" s="220"/>
      <c r="DP103" s="220"/>
      <c r="DQ103" s="220"/>
      <c r="DR103" s="220"/>
      <c r="DS103" s="220"/>
      <c r="DT103" s="220"/>
      <c r="DU103" s="220"/>
      <c r="DV103" s="220"/>
      <c r="DW103" s="220"/>
      <c r="DX103" s="220"/>
      <c r="DY103" s="220"/>
      <c r="DZ103" s="220"/>
      <c r="EA103" s="220"/>
      <c r="EB103" s="220"/>
      <c r="EC103" s="220"/>
      <c r="ED103" s="220"/>
      <c r="EE103" s="220"/>
      <c r="EF103" s="220"/>
      <c r="EG103" s="220"/>
      <c r="EH103" s="220"/>
      <c r="EI103" s="220"/>
      <c r="EJ103" s="220"/>
      <c r="EK103" s="220"/>
      <c r="EL103" s="220"/>
      <c r="EM103" s="220"/>
      <c r="EN103" s="220"/>
      <c r="EO103" s="220"/>
      <c r="EP103" s="220"/>
      <c r="EQ103" s="220"/>
      <c r="ER103" s="220"/>
      <c r="ES103" s="220"/>
      <c r="ET103" s="220"/>
      <c r="EU103" s="220"/>
      <c r="EV103" s="220"/>
      <c r="EW103" s="220"/>
      <c r="EX103" s="220"/>
      <c r="EY103" s="220"/>
      <c r="EZ103" s="220"/>
      <c r="FA103" s="220"/>
      <c r="FB103" s="220"/>
      <c r="FC103" s="220"/>
      <c r="FD103" s="220"/>
      <c r="FE103" s="220"/>
      <c r="FF103" s="220"/>
      <c r="FG103" s="220"/>
      <c r="FH103" s="220"/>
      <c r="FI103" s="220"/>
      <c r="FJ103" s="220"/>
      <c r="FK103" s="220"/>
      <c r="FL103" s="220"/>
      <c r="FM103" s="220"/>
      <c r="FN103" s="220"/>
      <c r="FO103" s="220"/>
      <c r="FP103" s="220"/>
      <c r="FQ103" s="220"/>
      <c r="FR103" s="220"/>
      <c r="FS103" s="220"/>
      <c r="FT103" s="220"/>
      <c r="FU103" s="220"/>
      <c r="FV103" s="220"/>
      <c r="FW103" s="220"/>
      <c r="FX103" s="220"/>
      <c r="FY103" s="220"/>
      <c r="FZ103" s="220"/>
      <c r="GA103" s="220"/>
      <c r="GB103" s="220"/>
      <c r="GC103" s="220"/>
      <c r="GD103" s="220"/>
      <c r="GE103" s="220"/>
      <c r="GF103" s="220"/>
      <c r="GG103" s="220"/>
      <c r="GH103" s="220"/>
      <c r="GI103" s="220"/>
      <c r="GJ103" s="220"/>
      <c r="GK103" s="220"/>
      <c r="GL103" s="220"/>
      <c r="GM103" s="220"/>
      <c r="GN103" s="220"/>
      <c r="GO103" s="220"/>
      <c r="GP103" s="220"/>
      <c r="GQ103" s="220"/>
      <c r="GR103" s="220"/>
      <c r="GS103" s="220"/>
      <c r="GT103" s="220"/>
      <c r="GU103" s="220"/>
      <c r="GV103" s="220"/>
      <c r="GW103" s="220"/>
      <c r="GX103" s="220"/>
      <c r="GY103" s="220"/>
      <c r="GZ103" s="220"/>
      <c r="HA103" s="220"/>
      <c r="HB103" s="220"/>
      <c r="HC103" s="220"/>
      <c r="HD103" s="220"/>
      <c r="HE103" s="220"/>
      <c r="HF103" s="220"/>
      <c r="HG103" s="220"/>
      <c r="HH103" s="220"/>
      <c r="HI103" s="220"/>
      <c r="HJ103" s="220"/>
      <c r="HK103" s="220"/>
      <c r="HL103" s="220"/>
      <c r="HM103" s="220"/>
      <c r="HN103" s="220"/>
      <c r="HO103" s="220"/>
      <c r="HP103" s="220"/>
      <c r="HQ103" s="220"/>
      <c r="HR103" s="220"/>
      <c r="HS103" s="220"/>
      <c r="HT103" s="220"/>
      <c r="HU103" s="220"/>
      <c r="HV103" s="220"/>
      <c r="HW103" s="220"/>
      <c r="HX103" s="220"/>
      <c r="HY103" s="220"/>
      <c r="HZ103" s="220"/>
      <c r="IA103" s="220"/>
      <c r="IB103" s="220"/>
      <c r="IC103" s="220"/>
      <c r="ID103" s="220"/>
      <c r="IE103" s="220"/>
      <c r="IF103" s="220"/>
      <c r="IG103" s="220"/>
      <c r="IH103" s="220"/>
      <c r="II103" s="220"/>
      <c r="IJ103" s="220"/>
      <c r="IK103" s="220"/>
      <c r="IL103" s="220"/>
      <c r="IM103" s="220"/>
      <c r="IN103" s="220"/>
      <c r="IO103" s="220"/>
      <c r="IP103" s="220"/>
      <c r="IQ103" s="220"/>
      <c r="IR103" s="220"/>
      <c r="IS103" s="220"/>
      <c r="IT103" s="220"/>
      <c r="IU103" s="220"/>
      <c r="IV103" s="220"/>
      <c r="IW103" s="220"/>
      <c r="IX103" s="220"/>
      <c r="IY103" s="220"/>
      <c r="IZ103" s="220"/>
      <c r="JA103" s="220"/>
      <c r="JB103" s="220"/>
      <c r="JC103" s="220"/>
      <c r="JD103" s="220"/>
      <c r="JE103" s="220"/>
      <c r="JF103" s="220"/>
      <c r="JG103" s="220"/>
      <c r="JH103" s="220"/>
      <c r="JI103" s="220"/>
      <c r="JJ103" s="220"/>
      <c r="JK103" s="220"/>
      <c r="JL103" s="220"/>
      <c r="JM103" s="220"/>
      <c r="JN103" s="220"/>
      <c r="JO103" s="220"/>
      <c r="JP103" s="220"/>
      <c r="JQ103" s="220"/>
      <c r="JR103" s="220"/>
      <c r="JS103" s="220"/>
      <c r="JT103" s="220"/>
      <c r="JU103" s="220"/>
      <c r="JV103" s="220"/>
      <c r="JW103" s="220"/>
      <c r="JX103" s="220"/>
      <c r="JY103" s="220"/>
      <c r="JZ103" s="220"/>
      <c r="KA103" s="220"/>
      <c r="KB103" s="220"/>
      <c r="KC103" s="220"/>
      <c r="KD103" s="220"/>
      <c r="KE103" s="220"/>
      <c r="KF103" s="220"/>
      <c r="KG103" s="220"/>
      <c r="KH103" s="220"/>
      <c r="KI103" s="220"/>
      <c r="KJ103" s="220"/>
      <c r="KK103" s="220"/>
      <c r="KL103" s="220"/>
      <c r="KM103" s="220"/>
      <c r="KN103" s="220"/>
      <c r="KO103" s="220"/>
      <c r="KP103" s="220"/>
      <c r="KQ103" s="220"/>
      <c r="KR103" s="220"/>
      <c r="KS103" s="220"/>
      <c r="KT103" s="220"/>
      <c r="KU103" s="220"/>
      <c r="KV103" s="220"/>
      <c r="KW103" s="220"/>
      <c r="KX103" s="220"/>
      <c r="KY103" s="220"/>
      <c r="KZ103" s="220"/>
      <c r="LA103" s="220"/>
      <c r="LB103" s="220"/>
      <c r="LC103" s="220"/>
      <c r="LD103" s="220"/>
      <c r="LE103" s="220"/>
      <c r="LF103" s="220"/>
      <c r="LG103" s="220"/>
      <c r="LH103" s="220"/>
      <c r="LI103" s="220"/>
      <c r="LJ103" s="220"/>
      <c r="LK103" s="220"/>
      <c r="LL103" s="220"/>
      <c r="LM103" s="220"/>
      <c r="LN103" s="220"/>
      <c r="LO103" s="220"/>
      <c r="LP103" s="220"/>
      <c r="LQ103" s="220"/>
      <c r="LR103" s="220"/>
      <c r="LS103" s="220"/>
      <c r="LT103" s="220"/>
      <c r="LU103" s="220"/>
      <c r="LV103" s="220"/>
      <c r="LW103" s="220"/>
      <c r="LX103" s="220"/>
      <c r="LY103" s="220"/>
      <c r="LZ103" s="220"/>
      <c r="MA103" s="220"/>
      <c r="MB103" s="220"/>
      <c r="MC103" s="220"/>
      <c r="MD103" s="220"/>
      <c r="ME103" s="220"/>
      <c r="MF103" s="220"/>
      <c r="MG103" s="220"/>
      <c r="MH103" s="220"/>
      <c r="MI103" s="220"/>
      <c r="MJ103" s="220"/>
      <c r="MK103" s="220"/>
      <c r="ML103" s="220"/>
      <c r="MM103" s="220"/>
      <c r="MN103" s="220"/>
      <c r="MO103" s="220"/>
      <c r="MP103" s="220"/>
      <c r="MQ103" s="220"/>
      <c r="MR103" s="220"/>
      <c r="MS103" s="220"/>
      <c r="MT103" s="220"/>
      <c r="MU103" s="220"/>
      <c r="MV103" s="220"/>
      <c r="MW103" s="220"/>
      <c r="MX103" s="220"/>
      <c r="MY103" s="220"/>
      <c r="MZ103" s="220"/>
      <c r="NA103" s="220"/>
      <c r="NB103" s="220"/>
      <c r="NC103" s="220"/>
      <c r="ND103" s="220"/>
      <c r="NE103" s="220"/>
      <c r="NF103" s="220"/>
      <c r="NG103" s="220"/>
      <c r="NH103" s="220"/>
      <c r="NI103" s="220"/>
      <c r="NJ103" s="220"/>
      <c r="NK103" s="220"/>
      <c r="NL103" s="220"/>
      <c r="NM103" s="220"/>
      <c r="NN103" s="220"/>
      <c r="NO103" s="220"/>
      <c r="NP103" s="220"/>
      <c r="NQ103" s="220"/>
      <c r="NR103" s="220"/>
      <c r="NS103" s="220"/>
      <c r="NT103" s="220"/>
      <c r="NU103" s="220"/>
      <c r="NV103" s="220"/>
      <c r="NW103" s="220"/>
      <c r="NX103" s="220"/>
      <c r="NY103" s="220"/>
    </row>
    <row r="104" spans="1:389" s="219" customFormat="1" ht="12">
      <c r="A104" s="203"/>
      <c r="B104" s="204"/>
      <c r="C104" s="225">
        <v>3</v>
      </c>
      <c r="D104" s="180" t="str">
        <f t="shared" si="387"/>
        <v>3.30.5</v>
      </c>
      <c r="E104" s="221" t="s">
        <v>395</v>
      </c>
      <c r="F104" s="222"/>
      <c r="G104" s="222"/>
      <c r="H104" s="223"/>
      <c r="I104" s="224" t="str">
        <f>D103</f>
        <v>3.30.4</v>
      </c>
      <c r="J104" s="223" t="str">
        <f>D102</f>
        <v>3.30.3</v>
      </c>
      <c r="K104" s="227">
        <v>43531</v>
      </c>
      <c r="L104" s="227">
        <v>43538</v>
      </c>
      <c r="M104" s="228">
        <v>4</v>
      </c>
      <c r="N104" s="229"/>
      <c r="O104" s="230"/>
      <c r="P104" s="228" t="s">
        <v>403</v>
      </c>
      <c r="Q104" s="182">
        <f>IF(K104&lt;&gt;"",K104,IF(OR(H104&lt;&gt;"",I104&lt;&gt;"",J104&lt;&gt;""),WORKDAY.INTL(MAX(IFERROR(INDEX(R:R,MATCH(H104,D:D,0)),0),IFERROR(INDEX(R:R,MATCH(I104,D:D,0)),0),IFERROR(INDEX(R:R,MATCH(J104,D:D,0)),0)),1,weekend,holidays),IF(L104&lt;&gt;"",IF(M104&lt;&gt;"",WORKDAY.INTL(L104,-(MAX(M104,1)-1),weekend,holidays),L104-(MAX(N104,1)-1))," - ")))</f>
        <v>43531</v>
      </c>
      <c r="R104" s="182">
        <f t="shared" si="382"/>
        <v>43538</v>
      </c>
      <c r="S104" s="146">
        <f t="shared" ref="S104:S182" si="398">IF(M104&lt;&gt;"",M104,IF(OR(NOT(ISNUMBER(Q104)),NOT(ISNUMBER(R104)))," - ",NETWORKDAYS.INTL(Q104,R104,weekend,holidays)))</f>
        <v>4</v>
      </c>
      <c r="T104" s="146">
        <f>IF(N104&lt;&gt;"",N104,IF(OR(NOT(ISNUMBER(Q104)),NOT(ISNUMBER(R104)))," - ",R104-Q104+1))</f>
        <v>8</v>
      </c>
      <c r="U104" s="147">
        <f t="shared" ref="U104:U182" ca="1" si="399">IF(OR(Q104=" - ",R104=" - ")," - ",MIN(T104,WORKDAY.INTL(Q104,ROUNDDOWN(O104*S104,0),weekend,holidays)-Q104))</f>
        <v>0</v>
      </c>
      <c r="V104" s="146">
        <f ca="1">IF(OR(Q104=" - ",R104=" - ")," - ",T104-U104)</f>
        <v>8</v>
      </c>
      <c r="W104" s="121"/>
      <c r="X104" s="121"/>
      <c r="Z104" s="220"/>
      <c r="AA104" s="220"/>
      <c r="AB104" s="220"/>
      <c r="AC104" s="220"/>
      <c r="AD104" s="220"/>
      <c r="AE104" s="220"/>
      <c r="AF104" s="220"/>
      <c r="AG104" s="220"/>
      <c r="AH104" s="220"/>
      <c r="AI104" s="220"/>
      <c r="AJ104" s="220"/>
      <c r="AK104" s="220"/>
      <c r="AL104" s="220"/>
      <c r="AM104" s="220"/>
      <c r="AN104" s="220"/>
      <c r="AO104" s="220"/>
      <c r="AP104" s="220"/>
      <c r="AQ104" s="220"/>
      <c r="AR104" s="220"/>
      <c r="AS104" s="220"/>
      <c r="AT104" s="220"/>
      <c r="AU104" s="220"/>
      <c r="AV104" s="220"/>
      <c r="AW104" s="220"/>
      <c r="AX104" s="220"/>
      <c r="AY104" s="220"/>
      <c r="AZ104" s="220"/>
      <c r="BA104" s="220"/>
      <c r="BB104" s="220"/>
      <c r="BC104" s="220"/>
      <c r="BD104" s="220"/>
      <c r="BE104" s="220"/>
      <c r="BF104" s="220"/>
      <c r="BG104" s="220"/>
      <c r="BH104" s="220"/>
      <c r="BI104" s="220"/>
      <c r="BJ104" s="220"/>
      <c r="BK104" s="220"/>
      <c r="BL104" s="220"/>
      <c r="BM104" s="220"/>
      <c r="BN104" s="220"/>
      <c r="BO104" s="220"/>
      <c r="BP104" s="220"/>
      <c r="BQ104" s="220"/>
      <c r="BR104" s="220"/>
      <c r="BS104" s="220"/>
      <c r="BT104" s="220"/>
      <c r="BU104" s="220"/>
      <c r="BV104" s="220"/>
      <c r="BW104" s="220"/>
      <c r="BX104" s="220"/>
      <c r="BY104" s="220"/>
      <c r="BZ104" s="220"/>
      <c r="CA104" s="220"/>
      <c r="CB104" s="220"/>
      <c r="CC104" s="220"/>
      <c r="CD104" s="220"/>
      <c r="CE104" s="220"/>
      <c r="CF104" s="220"/>
      <c r="CG104" s="220"/>
      <c r="CH104" s="220"/>
      <c r="CI104" s="220"/>
      <c r="CJ104" s="220"/>
      <c r="CK104" s="220"/>
      <c r="CL104" s="220"/>
      <c r="CM104" s="220"/>
      <c r="CN104" s="220"/>
      <c r="CO104" s="220"/>
      <c r="CP104" s="220"/>
      <c r="CQ104" s="220"/>
      <c r="CR104" s="220"/>
      <c r="CS104" s="220"/>
      <c r="CT104" s="220"/>
      <c r="CU104" s="220"/>
      <c r="CV104" s="220"/>
      <c r="CW104" s="220"/>
      <c r="CX104" s="220"/>
      <c r="CY104" s="220"/>
      <c r="CZ104" s="220"/>
      <c r="DA104" s="220"/>
      <c r="DB104" s="220"/>
      <c r="DC104" s="220"/>
      <c r="DD104" s="220"/>
      <c r="DE104" s="220"/>
      <c r="DF104" s="220"/>
      <c r="DG104" s="220"/>
      <c r="DH104" s="220"/>
      <c r="DI104" s="220"/>
      <c r="DJ104" s="220"/>
      <c r="DK104" s="220"/>
      <c r="DL104" s="220"/>
      <c r="DM104" s="220"/>
      <c r="DN104" s="220"/>
      <c r="DO104" s="220"/>
      <c r="DP104" s="220"/>
      <c r="DQ104" s="220"/>
      <c r="DR104" s="220"/>
      <c r="DS104" s="220"/>
      <c r="DT104" s="220"/>
      <c r="DU104" s="220"/>
      <c r="DV104" s="220"/>
      <c r="DW104" s="220"/>
      <c r="DX104" s="220"/>
      <c r="DY104" s="220"/>
      <c r="DZ104" s="220"/>
      <c r="EA104" s="220"/>
      <c r="EB104" s="220"/>
      <c r="EC104" s="220"/>
      <c r="ED104" s="220"/>
      <c r="EE104" s="220"/>
      <c r="EF104" s="220"/>
      <c r="EG104" s="220"/>
      <c r="EH104" s="220"/>
      <c r="EI104" s="220"/>
      <c r="EJ104" s="220"/>
      <c r="EK104" s="220"/>
      <c r="EL104" s="220"/>
      <c r="EM104" s="220"/>
      <c r="EN104" s="220"/>
      <c r="EO104" s="220"/>
      <c r="EP104" s="220"/>
      <c r="EQ104" s="220"/>
      <c r="ER104" s="220"/>
      <c r="ES104" s="220"/>
      <c r="ET104" s="220"/>
      <c r="EU104" s="220"/>
      <c r="EV104" s="220"/>
      <c r="EW104" s="220"/>
      <c r="EX104" s="220"/>
      <c r="EY104" s="220"/>
      <c r="EZ104" s="220"/>
      <c r="FA104" s="220"/>
      <c r="FB104" s="220"/>
      <c r="FC104" s="220"/>
      <c r="FD104" s="220"/>
      <c r="FE104" s="220"/>
      <c r="FF104" s="220"/>
      <c r="FG104" s="220"/>
      <c r="FH104" s="220"/>
      <c r="FI104" s="220"/>
      <c r="FJ104" s="220"/>
      <c r="FK104" s="220"/>
      <c r="FL104" s="220"/>
      <c r="FM104" s="220"/>
      <c r="FN104" s="220"/>
      <c r="FO104" s="220"/>
      <c r="FP104" s="220"/>
      <c r="FQ104" s="220"/>
      <c r="FR104" s="220"/>
      <c r="FS104" s="220"/>
      <c r="FT104" s="220"/>
      <c r="FU104" s="220"/>
      <c r="FV104" s="220"/>
      <c r="FW104" s="220"/>
      <c r="FX104" s="220"/>
      <c r="FY104" s="220"/>
      <c r="FZ104" s="220"/>
      <c r="GA104" s="220"/>
      <c r="GB104" s="220"/>
      <c r="GC104" s="220"/>
      <c r="GD104" s="220"/>
      <c r="GE104" s="220"/>
      <c r="GF104" s="220"/>
      <c r="GG104" s="220"/>
      <c r="GH104" s="220"/>
      <c r="GI104" s="220"/>
      <c r="GJ104" s="220"/>
      <c r="GK104" s="220"/>
      <c r="GL104" s="220"/>
      <c r="GM104" s="220"/>
      <c r="GN104" s="220"/>
      <c r="GO104" s="220"/>
      <c r="GP104" s="220"/>
      <c r="GQ104" s="220"/>
      <c r="GR104" s="220"/>
      <c r="GS104" s="220"/>
      <c r="GT104" s="220"/>
      <c r="GU104" s="220"/>
      <c r="GV104" s="220"/>
      <c r="GW104" s="220"/>
      <c r="GX104" s="220"/>
      <c r="GY104" s="220"/>
      <c r="GZ104" s="220"/>
      <c r="HA104" s="220"/>
      <c r="HB104" s="220"/>
      <c r="HC104" s="220"/>
      <c r="HD104" s="220"/>
      <c r="HE104" s="220"/>
      <c r="HF104" s="220"/>
      <c r="HG104" s="220"/>
      <c r="HH104" s="220"/>
      <c r="HI104" s="220"/>
      <c r="HJ104" s="220"/>
      <c r="HK104" s="220"/>
      <c r="HL104" s="220"/>
      <c r="HM104" s="220"/>
      <c r="HN104" s="220"/>
      <c r="HO104" s="220"/>
      <c r="HP104" s="220"/>
      <c r="HQ104" s="220"/>
      <c r="HR104" s="220"/>
      <c r="HS104" s="220"/>
      <c r="HT104" s="220"/>
      <c r="HU104" s="220"/>
      <c r="HV104" s="220"/>
      <c r="HW104" s="220"/>
      <c r="HX104" s="220"/>
      <c r="HY104" s="220"/>
      <c r="HZ104" s="220"/>
      <c r="IA104" s="220"/>
      <c r="IB104" s="220"/>
      <c r="IC104" s="220"/>
      <c r="ID104" s="220"/>
      <c r="IE104" s="220"/>
      <c r="IF104" s="220"/>
      <c r="IG104" s="220"/>
      <c r="IH104" s="220"/>
      <c r="II104" s="220"/>
      <c r="IJ104" s="220"/>
      <c r="IK104" s="220"/>
      <c r="IL104" s="220"/>
      <c r="IM104" s="220"/>
      <c r="IN104" s="220"/>
      <c r="IO104" s="220"/>
      <c r="IP104" s="220"/>
      <c r="IQ104" s="220"/>
      <c r="IR104" s="220"/>
      <c r="IS104" s="220"/>
      <c r="IT104" s="220"/>
      <c r="IU104" s="220"/>
      <c r="IV104" s="220"/>
      <c r="IW104" s="220"/>
      <c r="IX104" s="220"/>
      <c r="IY104" s="220"/>
      <c r="IZ104" s="220"/>
      <c r="JA104" s="220"/>
      <c r="JB104" s="220"/>
      <c r="JC104" s="220"/>
      <c r="JD104" s="220"/>
      <c r="JE104" s="220"/>
      <c r="JF104" s="220"/>
      <c r="JG104" s="220"/>
      <c r="JH104" s="220"/>
      <c r="JI104" s="220"/>
      <c r="JJ104" s="220"/>
      <c r="JK104" s="220"/>
      <c r="JL104" s="220"/>
      <c r="JM104" s="220"/>
      <c r="JN104" s="220"/>
      <c r="JO104" s="220"/>
      <c r="JP104" s="220"/>
      <c r="JQ104" s="220"/>
      <c r="JR104" s="220"/>
      <c r="JS104" s="220"/>
      <c r="JT104" s="220"/>
      <c r="JU104" s="220"/>
      <c r="JV104" s="220"/>
      <c r="JW104" s="220"/>
      <c r="JX104" s="220"/>
      <c r="JY104" s="220"/>
      <c r="JZ104" s="220"/>
      <c r="KA104" s="220"/>
      <c r="KB104" s="220"/>
      <c r="KC104" s="220"/>
      <c r="KD104" s="220"/>
      <c r="KE104" s="220"/>
      <c r="KF104" s="220"/>
      <c r="KG104" s="220"/>
      <c r="KH104" s="220"/>
      <c r="KI104" s="220"/>
      <c r="KJ104" s="220"/>
      <c r="KK104" s="220"/>
      <c r="KL104" s="220"/>
      <c r="KM104" s="220"/>
      <c r="KN104" s="220"/>
      <c r="KO104" s="220"/>
      <c r="KP104" s="220"/>
      <c r="KQ104" s="220"/>
      <c r="KR104" s="220"/>
      <c r="KS104" s="220"/>
      <c r="KT104" s="220"/>
      <c r="KU104" s="220"/>
      <c r="KV104" s="220"/>
      <c r="KW104" s="220"/>
      <c r="KX104" s="220"/>
      <c r="KY104" s="220"/>
      <c r="KZ104" s="220"/>
      <c r="LA104" s="220"/>
      <c r="LB104" s="220"/>
      <c r="LC104" s="220"/>
      <c r="LD104" s="220"/>
      <c r="LE104" s="220"/>
      <c r="LF104" s="220"/>
      <c r="LG104" s="220"/>
      <c r="LH104" s="220"/>
      <c r="LI104" s="220"/>
      <c r="LJ104" s="220"/>
      <c r="LK104" s="220"/>
      <c r="LL104" s="220"/>
      <c r="LM104" s="220"/>
      <c r="LN104" s="220"/>
      <c r="LO104" s="220"/>
      <c r="LP104" s="220"/>
      <c r="LQ104" s="220"/>
      <c r="LR104" s="220"/>
      <c r="LS104" s="220"/>
      <c r="LT104" s="220"/>
      <c r="LU104" s="220"/>
      <c r="LV104" s="220"/>
      <c r="LW104" s="220"/>
      <c r="LX104" s="220"/>
      <c r="LY104" s="220"/>
      <c r="LZ104" s="220"/>
      <c r="MA104" s="220"/>
      <c r="MB104" s="220"/>
      <c r="MC104" s="220"/>
      <c r="MD104" s="220"/>
      <c r="ME104" s="220"/>
      <c r="MF104" s="220"/>
      <c r="MG104" s="220"/>
      <c r="MH104" s="220"/>
      <c r="MI104" s="220"/>
      <c r="MJ104" s="220"/>
      <c r="MK104" s="220"/>
      <c r="ML104" s="220"/>
      <c r="MM104" s="220"/>
      <c r="MN104" s="220"/>
      <c r="MO104" s="220"/>
      <c r="MP104" s="220"/>
      <c r="MQ104" s="220"/>
      <c r="MR104" s="220"/>
      <c r="MS104" s="220"/>
      <c r="MT104" s="220"/>
      <c r="MU104" s="220"/>
      <c r="MV104" s="220"/>
      <c r="MW104" s="220"/>
      <c r="MX104" s="220"/>
      <c r="MY104" s="220"/>
      <c r="MZ104" s="220"/>
      <c r="NA104" s="220"/>
      <c r="NB104" s="220"/>
      <c r="NC104" s="220"/>
      <c r="ND104" s="220"/>
      <c r="NE104" s="220"/>
      <c r="NF104" s="220"/>
      <c r="NG104" s="220"/>
      <c r="NH104" s="220"/>
      <c r="NI104" s="220"/>
      <c r="NJ104" s="220"/>
      <c r="NK104" s="220"/>
      <c r="NL104" s="220"/>
      <c r="NM104" s="220"/>
      <c r="NN104" s="220"/>
      <c r="NO104" s="220"/>
      <c r="NP104" s="220"/>
      <c r="NQ104" s="220"/>
      <c r="NR104" s="220"/>
      <c r="NS104" s="220"/>
      <c r="NT104" s="220"/>
      <c r="NU104" s="220"/>
      <c r="NV104" s="220"/>
      <c r="NW104" s="220"/>
      <c r="NX104" s="220"/>
      <c r="NY104" s="220"/>
    </row>
    <row r="105" spans="1:389" s="219" customFormat="1" ht="12">
      <c r="A105" s="203"/>
      <c r="B105" s="204"/>
      <c r="C105" s="225">
        <v>3</v>
      </c>
      <c r="D105" s="180" t="str">
        <f t="shared" si="387"/>
        <v>3.30.6</v>
      </c>
      <c r="E105" s="221" t="s">
        <v>404</v>
      </c>
      <c r="F105" s="222"/>
      <c r="G105" s="222"/>
      <c r="H105" s="223" t="str">
        <f>D104</f>
        <v>3.30.5</v>
      </c>
      <c r="I105" s="224"/>
      <c r="J105" s="223"/>
      <c r="K105" s="227"/>
      <c r="L105" s="227"/>
      <c r="M105" s="228">
        <v>5</v>
      </c>
      <c r="N105" s="229"/>
      <c r="O105" s="230"/>
      <c r="P105" s="228" t="s">
        <v>38</v>
      </c>
      <c r="Q105" s="182">
        <f ca="1">IF(K105&lt;&gt;"",K105,IF(OR(H105&lt;&gt;"",I105&lt;&gt;"",J105&lt;&gt;""),WORKDAY.INTL(MAX(IFERROR(INDEX(R:R,MATCH(H105,D:D,0)),0),IFERROR(INDEX(R:R,MATCH(I105,D:D,0)),0),IFERROR(INDEX(R:R,MATCH(J105,D:D,0)),0)),1,weekend,holidays),IF(L105&lt;&gt;"",IF(M105&lt;&gt;"",WORKDAY.INTL(L105,-(MAX(M105,1)-1),weekend,holidays),L105-(MAX(N105,1)-1))," - ")))</f>
        <v>43539</v>
      </c>
      <c r="R105" s="182">
        <f t="shared" ca="1" si="382"/>
        <v>43545</v>
      </c>
      <c r="S105" s="146">
        <f t="shared" si="398"/>
        <v>5</v>
      </c>
      <c r="T105" s="146">
        <f t="shared" ca="1" si="396"/>
        <v>7</v>
      </c>
      <c r="U105" s="147">
        <f t="shared" ca="1" si="399"/>
        <v>0</v>
      </c>
      <c r="V105" s="146">
        <f t="shared" ca="1" si="397"/>
        <v>7</v>
      </c>
      <c r="W105" s="121"/>
      <c r="X105" s="121"/>
      <c r="Z105" s="220"/>
      <c r="AA105" s="220"/>
      <c r="AB105" s="220"/>
      <c r="AC105" s="220"/>
      <c r="AD105" s="220"/>
      <c r="AE105" s="220"/>
      <c r="AF105" s="220"/>
      <c r="AG105" s="220"/>
      <c r="AH105" s="220"/>
      <c r="AI105" s="220"/>
      <c r="AJ105" s="220"/>
      <c r="AK105" s="220"/>
      <c r="AL105" s="220"/>
      <c r="AM105" s="220"/>
      <c r="AN105" s="220"/>
      <c r="AO105" s="220"/>
      <c r="AP105" s="220"/>
      <c r="AQ105" s="220"/>
      <c r="AR105" s="220"/>
      <c r="AS105" s="220"/>
      <c r="AT105" s="220"/>
      <c r="AU105" s="220"/>
      <c r="AV105" s="220"/>
      <c r="AW105" s="220"/>
      <c r="AX105" s="220"/>
      <c r="AY105" s="220"/>
      <c r="AZ105" s="220"/>
      <c r="BA105" s="220"/>
      <c r="BB105" s="220"/>
      <c r="BC105" s="220"/>
      <c r="BD105" s="220"/>
      <c r="BE105" s="220"/>
      <c r="BF105" s="220"/>
      <c r="BG105" s="220"/>
      <c r="BH105" s="220"/>
      <c r="BI105" s="220"/>
      <c r="BJ105" s="220"/>
      <c r="BK105" s="220"/>
      <c r="BL105" s="220"/>
      <c r="BM105" s="220"/>
      <c r="BN105" s="220"/>
      <c r="BO105" s="220"/>
      <c r="BP105" s="220"/>
      <c r="BQ105" s="220"/>
      <c r="BR105" s="220"/>
      <c r="BS105" s="220"/>
      <c r="BT105" s="220"/>
      <c r="BU105" s="220"/>
      <c r="BV105" s="220"/>
      <c r="BW105" s="220"/>
      <c r="BX105" s="220"/>
      <c r="BY105" s="220"/>
      <c r="BZ105" s="220"/>
      <c r="CA105" s="220"/>
      <c r="CB105" s="220"/>
      <c r="CC105" s="220"/>
      <c r="CD105" s="220"/>
      <c r="CE105" s="220"/>
      <c r="CF105" s="220"/>
      <c r="CG105" s="220"/>
      <c r="CH105" s="220"/>
      <c r="CI105" s="220"/>
      <c r="CJ105" s="220"/>
      <c r="CK105" s="220"/>
      <c r="CL105" s="220"/>
      <c r="CM105" s="220"/>
      <c r="CN105" s="220"/>
      <c r="CO105" s="220"/>
      <c r="CP105" s="220"/>
      <c r="CQ105" s="220"/>
      <c r="CR105" s="220"/>
      <c r="CS105" s="220"/>
      <c r="CT105" s="220"/>
      <c r="CU105" s="220"/>
      <c r="CV105" s="220"/>
      <c r="CW105" s="220"/>
      <c r="CX105" s="220"/>
      <c r="CY105" s="220"/>
      <c r="CZ105" s="220"/>
      <c r="DA105" s="220"/>
      <c r="DB105" s="220"/>
      <c r="DC105" s="220"/>
      <c r="DD105" s="220"/>
      <c r="DE105" s="220"/>
      <c r="DF105" s="220"/>
      <c r="DG105" s="220"/>
      <c r="DH105" s="220"/>
      <c r="DI105" s="220"/>
      <c r="DJ105" s="220"/>
      <c r="DK105" s="220"/>
      <c r="DL105" s="220"/>
      <c r="DM105" s="220"/>
      <c r="DN105" s="220"/>
      <c r="DO105" s="220"/>
      <c r="DP105" s="220"/>
      <c r="DQ105" s="220"/>
      <c r="DR105" s="220"/>
      <c r="DS105" s="220"/>
      <c r="DT105" s="220"/>
      <c r="DU105" s="220"/>
      <c r="DV105" s="220"/>
      <c r="DW105" s="220"/>
      <c r="DX105" s="220"/>
      <c r="DY105" s="220"/>
      <c r="DZ105" s="220"/>
      <c r="EA105" s="220"/>
      <c r="EB105" s="220"/>
      <c r="EC105" s="220"/>
      <c r="ED105" s="220"/>
      <c r="EE105" s="220"/>
      <c r="EF105" s="220"/>
      <c r="EG105" s="220"/>
      <c r="EH105" s="220"/>
      <c r="EI105" s="220"/>
      <c r="EJ105" s="220"/>
      <c r="EK105" s="220"/>
      <c r="EL105" s="220"/>
      <c r="EM105" s="220"/>
      <c r="EN105" s="220"/>
      <c r="EO105" s="220"/>
      <c r="EP105" s="220"/>
      <c r="EQ105" s="220"/>
      <c r="ER105" s="220"/>
      <c r="ES105" s="220"/>
      <c r="ET105" s="220"/>
      <c r="EU105" s="220"/>
      <c r="EV105" s="220"/>
      <c r="EW105" s="220"/>
      <c r="EX105" s="220"/>
      <c r="EY105" s="220"/>
      <c r="EZ105" s="220"/>
      <c r="FA105" s="220"/>
      <c r="FB105" s="220"/>
      <c r="FC105" s="220"/>
      <c r="FD105" s="220"/>
      <c r="FE105" s="220"/>
      <c r="FF105" s="220"/>
      <c r="FG105" s="220"/>
      <c r="FH105" s="220"/>
      <c r="FI105" s="220"/>
      <c r="FJ105" s="220"/>
      <c r="FK105" s="220"/>
      <c r="FL105" s="220"/>
      <c r="FM105" s="220"/>
      <c r="FN105" s="220"/>
      <c r="FO105" s="220"/>
      <c r="FP105" s="220"/>
      <c r="FQ105" s="220"/>
      <c r="FR105" s="220"/>
      <c r="FS105" s="220"/>
      <c r="FT105" s="220"/>
      <c r="FU105" s="220"/>
      <c r="FV105" s="220"/>
      <c r="FW105" s="220"/>
      <c r="FX105" s="220"/>
      <c r="FY105" s="220"/>
      <c r="FZ105" s="220"/>
      <c r="GA105" s="220"/>
      <c r="GB105" s="220"/>
      <c r="GC105" s="220"/>
      <c r="GD105" s="220"/>
      <c r="GE105" s="220"/>
      <c r="GF105" s="220"/>
      <c r="GG105" s="220"/>
      <c r="GH105" s="220"/>
      <c r="GI105" s="220"/>
      <c r="GJ105" s="220"/>
      <c r="GK105" s="220"/>
      <c r="GL105" s="220"/>
      <c r="GM105" s="220"/>
      <c r="GN105" s="220"/>
      <c r="GO105" s="220"/>
      <c r="GP105" s="220"/>
      <c r="GQ105" s="220"/>
      <c r="GR105" s="220"/>
      <c r="GS105" s="220"/>
      <c r="GT105" s="220"/>
      <c r="GU105" s="220"/>
      <c r="GV105" s="220"/>
      <c r="GW105" s="220"/>
      <c r="GX105" s="220"/>
      <c r="GY105" s="220"/>
      <c r="GZ105" s="220"/>
      <c r="HA105" s="220"/>
      <c r="HB105" s="220"/>
      <c r="HC105" s="220"/>
      <c r="HD105" s="220"/>
      <c r="HE105" s="220"/>
      <c r="HF105" s="220"/>
      <c r="HG105" s="220"/>
      <c r="HH105" s="220"/>
      <c r="HI105" s="220"/>
      <c r="HJ105" s="220"/>
      <c r="HK105" s="220"/>
      <c r="HL105" s="220"/>
      <c r="HM105" s="220"/>
      <c r="HN105" s="220"/>
      <c r="HO105" s="220"/>
      <c r="HP105" s="220"/>
      <c r="HQ105" s="220"/>
      <c r="HR105" s="220"/>
      <c r="HS105" s="220"/>
      <c r="HT105" s="220"/>
      <c r="HU105" s="220"/>
      <c r="HV105" s="220"/>
      <c r="HW105" s="220"/>
      <c r="HX105" s="220"/>
      <c r="HY105" s="220"/>
      <c r="HZ105" s="220"/>
      <c r="IA105" s="220"/>
      <c r="IB105" s="220"/>
      <c r="IC105" s="220"/>
      <c r="ID105" s="220"/>
      <c r="IE105" s="220"/>
      <c r="IF105" s="220"/>
      <c r="IG105" s="220"/>
      <c r="IH105" s="220"/>
      <c r="II105" s="220"/>
      <c r="IJ105" s="220"/>
      <c r="IK105" s="220"/>
      <c r="IL105" s="220"/>
      <c r="IM105" s="220"/>
      <c r="IN105" s="220"/>
      <c r="IO105" s="220"/>
      <c r="IP105" s="220"/>
      <c r="IQ105" s="220"/>
      <c r="IR105" s="220"/>
      <c r="IS105" s="220"/>
      <c r="IT105" s="220"/>
      <c r="IU105" s="220"/>
      <c r="IV105" s="220"/>
      <c r="IW105" s="220"/>
      <c r="IX105" s="220"/>
      <c r="IY105" s="220"/>
      <c r="IZ105" s="220"/>
      <c r="JA105" s="220"/>
      <c r="JB105" s="220"/>
      <c r="JC105" s="220"/>
      <c r="JD105" s="220"/>
      <c r="JE105" s="220"/>
      <c r="JF105" s="220"/>
      <c r="JG105" s="220"/>
      <c r="JH105" s="220"/>
      <c r="JI105" s="220"/>
      <c r="JJ105" s="220"/>
      <c r="JK105" s="220"/>
      <c r="JL105" s="220"/>
      <c r="JM105" s="220"/>
      <c r="JN105" s="220"/>
      <c r="JO105" s="220"/>
      <c r="JP105" s="220"/>
      <c r="JQ105" s="220"/>
      <c r="JR105" s="220"/>
      <c r="JS105" s="220"/>
      <c r="JT105" s="220"/>
      <c r="JU105" s="220"/>
      <c r="JV105" s="220"/>
      <c r="JW105" s="220"/>
      <c r="JX105" s="220"/>
      <c r="JY105" s="220"/>
      <c r="JZ105" s="220"/>
      <c r="KA105" s="220"/>
      <c r="KB105" s="220"/>
      <c r="KC105" s="220"/>
      <c r="KD105" s="220"/>
      <c r="KE105" s="220"/>
      <c r="KF105" s="220"/>
      <c r="KG105" s="220"/>
      <c r="KH105" s="220"/>
      <c r="KI105" s="220"/>
      <c r="KJ105" s="220"/>
      <c r="KK105" s="220"/>
      <c r="KL105" s="220"/>
      <c r="KM105" s="220"/>
      <c r="KN105" s="220"/>
      <c r="KO105" s="220"/>
      <c r="KP105" s="220"/>
      <c r="KQ105" s="220"/>
      <c r="KR105" s="220"/>
      <c r="KS105" s="220"/>
      <c r="KT105" s="220"/>
      <c r="KU105" s="220"/>
      <c r="KV105" s="220"/>
      <c r="KW105" s="220"/>
      <c r="KX105" s="220"/>
      <c r="KY105" s="220"/>
      <c r="KZ105" s="220"/>
      <c r="LA105" s="220"/>
      <c r="LB105" s="220"/>
      <c r="LC105" s="220"/>
      <c r="LD105" s="220"/>
      <c r="LE105" s="220"/>
      <c r="LF105" s="220"/>
      <c r="LG105" s="220"/>
      <c r="LH105" s="220"/>
      <c r="LI105" s="220"/>
      <c r="LJ105" s="220"/>
      <c r="LK105" s="220"/>
      <c r="LL105" s="220"/>
      <c r="LM105" s="220"/>
      <c r="LN105" s="220"/>
      <c r="LO105" s="220"/>
      <c r="LP105" s="220"/>
      <c r="LQ105" s="220"/>
      <c r="LR105" s="220"/>
      <c r="LS105" s="220"/>
      <c r="LT105" s="220"/>
      <c r="LU105" s="220"/>
      <c r="LV105" s="220"/>
      <c r="LW105" s="220"/>
      <c r="LX105" s="220"/>
      <c r="LY105" s="220"/>
      <c r="LZ105" s="220"/>
      <c r="MA105" s="220"/>
      <c r="MB105" s="220"/>
      <c r="MC105" s="220"/>
      <c r="MD105" s="220"/>
      <c r="ME105" s="220"/>
      <c r="MF105" s="220"/>
      <c r="MG105" s="220"/>
      <c r="MH105" s="220"/>
      <c r="MI105" s="220"/>
      <c r="MJ105" s="220"/>
      <c r="MK105" s="220"/>
      <c r="ML105" s="220"/>
      <c r="MM105" s="220"/>
      <c r="MN105" s="220"/>
      <c r="MO105" s="220"/>
      <c r="MP105" s="220"/>
      <c r="MQ105" s="220"/>
      <c r="MR105" s="220"/>
      <c r="MS105" s="220"/>
      <c r="MT105" s="220"/>
      <c r="MU105" s="220"/>
      <c r="MV105" s="220"/>
      <c r="MW105" s="220"/>
      <c r="MX105" s="220"/>
      <c r="MY105" s="220"/>
      <c r="MZ105" s="220"/>
      <c r="NA105" s="220"/>
      <c r="NB105" s="220"/>
      <c r="NC105" s="220"/>
      <c r="ND105" s="220"/>
      <c r="NE105" s="220"/>
      <c r="NF105" s="220"/>
      <c r="NG105" s="220"/>
      <c r="NH105" s="220"/>
      <c r="NI105" s="220"/>
      <c r="NJ105" s="220"/>
      <c r="NK105" s="220"/>
      <c r="NL105" s="220"/>
      <c r="NM105" s="220"/>
      <c r="NN105" s="220"/>
      <c r="NO105" s="220"/>
      <c r="NP105" s="220"/>
      <c r="NQ105" s="220"/>
      <c r="NR105" s="220"/>
      <c r="NS105" s="220"/>
      <c r="NT105" s="220"/>
      <c r="NU105" s="220"/>
      <c r="NV105" s="220"/>
      <c r="NW105" s="220"/>
      <c r="NX105" s="220"/>
      <c r="NY105" s="220"/>
    </row>
    <row r="106" spans="1:389" s="219" customFormat="1" ht="12">
      <c r="A106" s="203"/>
      <c r="B106" s="204"/>
      <c r="C106" s="225">
        <v>3</v>
      </c>
      <c r="D106" s="180" t="str">
        <f t="shared" si="387"/>
        <v>3.30.7</v>
      </c>
      <c r="E106" s="221" t="s">
        <v>405</v>
      </c>
      <c r="F106" s="222"/>
      <c r="G106" s="222"/>
      <c r="H106" s="223"/>
      <c r="I106" s="224"/>
      <c r="J106" s="223"/>
      <c r="K106" s="227">
        <v>43542</v>
      </c>
      <c r="L106" s="227">
        <v>43547</v>
      </c>
      <c r="M106" s="228">
        <v>1</v>
      </c>
      <c r="N106" s="229"/>
      <c r="O106" s="230"/>
      <c r="P106" s="228" t="s">
        <v>403</v>
      </c>
      <c r="Q106" s="182">
        <f>IF(K106&lt;&gt;"",K106,IF(OR(H106&lt;&gt;"",I106&lt;&gt;"",J106&lt;&gt;""),WORKDAY.INTL(MAX(IFERROR(INDEX(R:R,MATCH(H106,D:D,0)),0),IFERROR(INDEX(R:R,MATCH(I106,D:D,0)),0),IFERROR(INDEX(R:R,MATCH(J106,D:D,0)),0)),1,weekend,holidays),IF(L106&lt;&gt;"",IF(M106&lt;&gt;"",WORKDAY.INTL(L106,-(MAX(M106,1)-1),weekend,holidays),L106-(MAX(N106,1)-1))," - ")))</f>
        <v>43542</v>
      </c>
      <c r="R106" s="182">
        <f t="shared" si="382"/>
        <v>43547</v>
      </c>
      <c r="S106" s="146">
        <f>IF(M106&lt;&gt;"",M106,IF(OR(NOT(ISNUMBER(Q106)),NOT(ISNUMBER(R106)))," - ",NETWORKDAYS.INTL(Q106,R106,weekend,holidays)))</f>
        <v>1</v>
      </c>
      <c r="T106" s="146">
        <f>IF(N106&lt;&gt;"",N106,IF(OR(NOT(ISNUMBER(Q106)),NOT(ISNUMBER(R106)))," - ",R106-Q106+1))</f>
        <v>6</v>
      </c>
      <c r="U106" s="147">
        <f ca="1">IF(OR(Q106=" - ",R106=" - ")," - ",MIN(T106,WORKDAY.INTL(Q106,ROUNDDOWN(O106*S106,0),weekend,holidays)-Q106))</f>
        <v>0</v>
      </c>
      <c r="V106" s="146">
        <f ca="1">IF(OR(Q106=" - ",R106=" - ")," - ",T106-U106)</f>
        <v>6</v>
      </c>
      <c r="W106" s="121"/>
      <c r="X106" s="121"/>
      <c r="Z106" s="220"/>
      <c r="AA106" s="220"/>
      <c r="AB106" s="220"/>
      <c r="AC106" s="220"/>
      <c r="AD106" s="220"/>
      <c r="AE106" s="220"/>
      <c r="AF106" s="220"/>
      <c r="AG106" s="220"/>
      <c r="AH106" s="220"/>
      <c r="AI106" s="220"/>
      <c r="AJ106" s="220"/>
      <c r="AK106" s="220"/>
      <c r="AL106" s="220"/>
      <c r="AM106" s="220"/>
      <c r="AN106" s="220"/>
      <c r="AO106" s="220"/>
      <c r="AP106" s="220"/>
      <c r="AQ106" s="220"/>
      <c r="AR106" s="220"/>
      <c r="AS106" s="220"/>
      <c r="AT106" s="220"/>
      <c r="AU106" s="220"/>
      <c r="AV106" s="220"/>
      <c r="AW106" s="220"/>
      <c r="AX106" s="220"/>
      <c r="AY106" s="220"/>
      <c r="AZ106" s="220"/>
      <c r="BA106" s="220"/>
      <c r="BB106" s="220"/>
      <c r="BC106" s="220"/>
      <c r="BD106" s="220"/>
      <c r="BE106" s="220"/>
      <c r="BF106" s="220"/>
      <c r="BG106" s="220"/>
      <c r="BH106" s="220"/>
      <c r="BI106" s="220"/>
      <c r="BJ106" s="220"/>
      <c r="BK106" s="220"/>
      <c r="BL106" s="220"/>
      <c r="BM106" s="220"/>
      <c r="BN106" s="220"/>
      <c r="BO106" s="220"/>
      <c r="BP106" s="220"/>
      <c r="BQ106" s="220"/>
      <c r="BR106" s="220"/>
      <c r="BS106" s="220"/>
      <c r="BT106" s="220"/>
      <c r="BU106" s="220"/>
      <c r="BV106" s="220"/>
      <c r="BW106" s="220"/>
      <c r="BX106" s="220"/>
      <c r="BY106" s="220"/>
      <c r="BZ106" s="220"/>
      <c r="CA106" s="220"/>
      <c r="CB106" s="220"/>
      <c r="CC106" s="220"/>
      <c r="CD106" s="220"/>
      <c r="CE106" s="220"/>
      <c r="CF106" s="220"/>
      <c r="CG106" s="220"/>
      <c r="CH106" s="220"/>
      <c r="CI106" s="220"/>
      <c r="CJ106" s="220"/>
      <c r="CK106" s="220"/>
      <c r="CL106" s="220"/>
      <c r="CM106" s="220"/>
      <c r="CN106" s="220"/>
      <c r="CO106" s="220"/>
      <c r="CP106" s="220"/>
      <c r="CQ106" s="220"/>
      <c r="CR106" s="220"/>
      <c r="CS106" s="220"/>
      <c r="CT106" s="220"/>
      <c r="CU106" s="220"/>
      <c r="CV106" s="220"/>
      <c r="CW106" s="220"/>
      <c r="CX106" s="220"/>
      <c r="CY106" s="220"/>
      <c r="CZ106" s="220"/>
      <c r="DA106" s="220"/>
      <c r="DB106" s="220"/>
      <c r="DC106" s="220"/>
      <c r="DD106" s="220"/>
      <c r="DE106" s="220"/>
      <c r="DF106" s="220"/>
      <c r="DG106" s="220"/>
      <c r="DH106" s="220"/>
      <c r="DI106" s="220"/>
      <c r="DJ106" s="220"/>
      <c r="DK106" s="220"/>
      <c r="DL106" s="220"/>
      <c r="DM106" s="220"/>
      <c r="DN106" s="220"/>
      <c r="DO106" s="220"/>
      <c r="DP106" s="220"/>
      <c r="DQ106" s="220"/>
      <c r="DR106" s="220"/>
      <c r="DS106" s="220"/>
      <c r="DT106" s="220"/>
      <c r="DU106" s="220"/>
      <c r="DV106" s="220"/>
      <c r="DW106" s="220"/>
      <c r="DX106" s="220"/>
      <c r="DY106" s="220"/>
      <c r="DZ106" s="220"/>
      <c r="EA106" s="220"/>
      <c r="EB106" s="220"/>
      <c r="EC106" s="220"/>
      <c r="ED106" s="220"/>
      <c r="EE106" s="220"/>
      <c r="EF106" s="220"/>
      <c r="EG106" s="220"/>
      <c r="EH106" s="220"/>
      <c r="EI106" s="220"/>
      <c r="EJ106" s="220"/>
      <c r="EK106" s="220"/>
      <c r="EL106" s="220"/>
      <c r="EM106" s="220"/>
      <c r="EN106" s="220"/>
      <c r="EO106" s="220"/>
      <c r="EP106" s="220"/>
      <c r="EQ106" s="220"/>
      <c r="ER106" s="220"/>
      <c r="ES106" s="220"/>
      <c r="ET106" s="220"/>
      <c r="EU106" s="220"/>
      <c r="EV106" s="220"/>
      <c r="EW106" s="220"/>
      <c r="EX106" s="220"/>
      <c r="EY106" s="220"/>
      <c r="EZ106" s="220"/>
      <c r="FA106" s="220"/>
      <c r="FB106" s="220"/>
      <c r="FC106" s="220"/>
      <c r="FD106" s="220"/>
      <c r="FE106" s="220"/>
      <c r="FF106" s="220"/>
      <c r="FG106" s="220"/>
      <c r="FH106" s="220"/>
      <c r="FI106" s="220"/>
      <c r="FJ106" s="220"/>
      <c r="FK106" s="220"/>
      <c r="FL106" s="220"/>
      <c r="FM106" s="220"/>
      <c r="FN106" s="220"/>
      <c r="FO106" s="220"/>
      <c r="FP106" s="220"/>
      <c r="FQ106" s="220"/>
      <c r="FR106" s="220"/>
      <c r="FS106" s="220"/>
      <c r="FT106" s="220"/>
      <c r="FU106" s="220"/>
      <c r="FV106" s="220"/>
      <c r="FW106" s="220"/>
      <c r="FX106" s="220"/>
      <c r="FY106" s="220"/>
      <c r="FZ106" s="220"/>
      <c r="GA106" s="220"/>
      <c r="GB106" s="220"/>
      <c r="GC106" s="220"/>
      <c r="GD106" s="220"/>
      <c r="GE106" s="220"/>
      <c r="GF106" s="220"/>
      <c r="GG106" s="220"/>
      <c r="GH106" s="220"/>
      <c r="GI106" s="220"/>
      <c r="GJ106" s="220"/>
      <c r="GK106" s="220"/>
      <c r="GL106" s="220"/>
      <c r="GM106" s="220"/>
      <c r="GN106" s="220"/>
      <c r="GO106" s="220"/>
      <c r="GP106" s="220"/>
      <c r="GQ106" s="220"/>
      <c r="GR106" s="220"/>
      <c r="GS106" s="220"/>
      <c r="GT106" s="220"/>
      <c r="GU106" s="220"/>
      <c r="GV106" s="220"/>
      <c r="GW106" s="220"/>
      <c r="GX106" s="220"/>
      <c r="GY106" s="220"/>
      <c r="GZ106" s="220"/>
      <c r="HA106" s="220"/>
      <c r="HB106" s="220"/>
      <c r="HC106" s="220"/>
      <c r="HD106" s="220"/>
      <c r="HE106" s="220"/>
      <c r="HF106" s="220"/>
      <c r="HG106" s="220"/>
      <c r="HH106" s="220"/>
      <c r="HI106" s="220"/>
      <c r="HJ106" s="220"/>
      <c r="HK106" s="220"/>
      <c r="HL106" s="220"/>
      <c r="HM106" s="220"/>
      <c r="HN106" s="220"/>
      <c r="HO106" s="220"/>
      <c r="HP106" s="220"/>
      <c r="HQ106" s="220"/>
      <c r="HR106" s="220"/>
      <c r="HS106" s="220"/>
      <c r="HT106" s="220"/>
      <c r="HU106" s="220"/>
      <c r="HV106" s="220"/>
      <c r="HW106" s="220"/>
      <c r="HX106" s="220"/>
      <c r="HY106" s="220"/>
      <c r="HZ106" s="220"/>
      <c r="IA106" s="220"/>
      <c r="IB106" s="220"/>
      <c r="IC106" s="220"/>
      <c r="ID106" s="220"/>
      <c r="IE106" s="220"/>
      <c r="IF106" s="220"/>
      <c r="IG106" s="220"/>
      <c r="IH106" s="220"/>
      <c r="II106" s="220"/>
      <c r="IJ106" s="220"/>
      <c r="IK106" s="220"/>
      <c r="IL106" s="220"/>
      <c r="IM106" s="220"/>
      <c r="IN106" s="220"/>
      <c r="IO106" s="220"/>
      <c r="IP106" s="220"/>
      <c r="IQ106" s="220"/>
      <c r="IR106" s="220"/>
      <c r="IS106" s="220"/>
      <c r="IT106" s="220"/>
      <c r="IU106" s="220"/>
      <c r="IV106" s="220"/>
      <c r="IW106" s="220"/>
      <c r="IX106" s="220"/>
      <c r="IY106" s="220"/>
      <c r="IZ106" s="220"/>
      <c r="JA106" s="220"/>
      <c r="JB106" s="220"/>
      <c r="JC106" s="220"/>
      <c r="JD106" s="220"/>
      <c r="JE106" s="220"/>
      <c r="JF106" s="220"/>
      <c r="JG106" s="220"/>
      <c r="JH106" s="220"/>
      <c r="JI106" s="220"/>
      <c r="JJ106" s="220"/>
      <c r="JK106" s="220"/>
      <c r="JL106" s="220"/>
      <c r="JM106" s="220"/>
      <c r="JN106" s="220"/>
      <c r="JO106" s="220"/>
      <c r="JP106" s="220"/>
      <c r="JQ106" s="220"/>
      <c r="JR106" s="220"/>
      <c r="JS106" s="220"/>
      <c r="JT106" s="220"/>
      <c r="JU106" s="220"/>
      <c r="JV106" s="220"/>
      <c r="JW106" s="220"/>
      <c r="JX106" s="220"/>
      <c r="JY106" s="220"/>
      <c r="JZ106" s="220"/>
      <c r="KA106" s="220"/>
      <c r="KB106" s="220"/>
      <c r="KC106" s="220"/>
      <c r="KD106" s="220"/>
      <c r="KE106" s="220"/>
      <c r="KF106" s="220"/>
      <c r="KG106" s="220"/>
      <c r="KH106" s="220"/>
      <c r="KI106" s="220"/>
      <c r="KJ106" s="220"/>
      <c r="KK106" s="220"/>
      <c r="KL106" s="220"/>
      <c r="KM106" s="220"/>
      <c r="KN106" s="220"/>
      <c r="KO106" s="220"/>
      <c r="KP106" s="220"/>
      <c r="KQ106" s="220"/>
      <c r="KR106" s="220"/>
      <c r="KS106" s="220"/>
      <c r="KT106" s="220"/>
      <c r="KU106" s="220"/>
      <c r="KV106" s="220"/>
      <c r="KW106" s="220"/>
      <c r="KX106" s="220"/>
      <c r="KY106" s="220"/>
      <c r="KZ106" s="220"/>
      <c r="LA106" s="220"/>
      <c r="LB106" s="220"/>
      <c r="LC106" s="220"/>
      <c r="LD106" s="220"/>
      <c r="LE106" s="220"/>
      <c r="LF106" s="220"/>
      <c r="LG106" s="220"/>
      <c r="LH106" s="220"/>
      <c r="LI106" s="220"/>
      <c r="LJ106" s="220"/>
      <c r="LK106" s="220"/>
      <c r="LL106" s="220"/>
      <c r="LM106" s="220"/>
      <c r="LN106" s="220"/>
      <c r="LO106" s="220"/>
      <c r="LP106" s="220"/>
      <c r="LQ106" s="220"/>
      <c r="LR106" s="220"/>
      <c r="LS106" s="220"/>
      <c r="LT106" s="220"/>
      <c r="LU106" s="220"/>
      <c r="LV106" s="220"/>
      <c r="LW106" s="220"/>
      <c r="LX106" s="220"/>
      <c r="LY106" s="220"/>
      <c r="LZ106" s="220"/>
      <c r="MA106" s="220"/>
      <c r="MB106" s="220"/>
      <c r="MC106" s="220"/>
      <c r="MD106" s="220"/>
      <c r="ME106" s="220"/>
      <c r="MF106" s="220"/>
      <c r="MG106" s="220"/>
      <c r="MH106" s="220"/>
      <c r="MI106" s="220"/>
      <c r="MJ106" s="220"/>
      <c r="MK106" s="220"/>
      <c r="ML106" s="220"/>
      <c r="MM106" s="220"/>
      <c r="MN106" s="220"/>
      <c r="MO106" s="220"/>
      <c r="MP106" s="220"/>
      <c r="MQ106" s="220"/>
      <c r="MR106" s="220"/>
      <c r="MS106" s="220"/>
      <c r="MT106" s="220"/>
      <c r="MU106" s="220"/>
      <c r="MV106" s="220"/>
      <c r="MW106" s="220"/>
      <c r="MX106" s="220"/>
      <c r="MY106" s="220"/>
      <c r="MZ106" s="220"/>
      <c r="NA106" s="220"/>
      <c r="NB106" s="220"/>
      <c r="NC106" s="220"/>
      <c r="ND106" s="220"/>
      <c r="NE106" s="220"/>
      <c r="NF106" s="220"/>
      <c r="NG106" s="220"/>
      <c r="NH106" s="220"/>
      <c r="NI106" s="220"/>
      <c r="NJ106" s="220"/>
      <c r="NK106" s="220"/>
      <c r="NL106" s="220"/>
      <c r="NM106" s="220"/>
      <c r="NN106" s="220"/>
      <c r="NO106" s="220"/>
      <c r="NP106" s="220"/>
      <c r="NQ106" s="220"/>
      <c r="NR106" s="220"/>
      <c r="NS106" s="220"/>
      <c r="NT106" s="220"/>
      <c r="NU106" s="220"/>
      <c r="NV106" s="220"/>
      <c r="NW106" s="220"/>
      <c r="NX106" s="220"/>
      <c r="NY106" s="220"/>
    </row>
    <row r="107" spans="1:389" s="219" customFormat="1" ht="12">
      <c r="A107" s="203"/>
      <c r="B107" s="204"/>
      <c r="C107" s="225">
        <v>3</v>
      </c>
      <c r="D107" s="180" t="str">
        <f t="shared" si="387"/>
        <v>3.30.8</v>
      </c>
      <c r="E107" s="221" t="s">
        <v>371</v>
      </c>
      <c r="F107" s="222"/>
      <c r="G107" s="222"/>
      <c r="H107" s="223" t="str">
        <f>D105</f>
        <v>3.30.6</v>
      </c>
      <c r="I107" s="224" t="str">
        <f>D106</f>
        <v>3.30.7</v>
      </c>
      <c r="J107" s="223"/>
      <c r="K107" s="227"/>
      <c r="L107" s="227">
        <v>43549</v>
      </c>
      <c r="M107" s="228">
        <v>5</v>
      </c>
      <c r="N107" s="229"/>
      <c r="O107" s="230"/>
      <c r="P107" s="228" t="s">
        <v>38</v>
      </c>
      <c r="Q107" s="182">
        <f ca="1">IF(K107&lt;&gt;"",K107,IF(OR(H107&lt;&gt;"",I107&lt;&gt;"",J107&lt;&gt;""),WORKDAY.INTL(MAX(IFERROR(INDEX(R:R,MATCH(H107,D:D,0)),0),IFERROR(INDEX(R:R,MATCH(I107,D:D,0)),0),IFERROR(INDEX(R:R,MATCH(J107,D:D,0)),0)),1,weekend,holidays),IF(L107&lt;&gt;"",IF(M107&lt;&gt;"",WORKDAY.INTL(L107,-(MAX(M107,1)-1),weekend,holidays),L107-(MAX(N107,1)-1))," - ")))</f>
        <v>43549</v>
      </c>
      <c r="R107" s="182">
        <f t="shared" si="382"/>
        <v>43549</v>
      </c>
      <c r="S107" s="146">
        <f>IF(M107&lt;&gt;"",M107,IF(OR(NOT(ISNUMBER(Q107)),NOT(ISNUMBER(R107)))," - ",NETWORKDAYS.INTL(Q107,R107,weekend,holidays)))</f>
        <v>5</v>
      </c>
      <c r="T107" s="146">
        <f ca="1">IF(N107&lt;&gt;"",N107,IF(OR(NOT(ISNUMBER(Q107)),NOT(ISNUMBER(R107)))," - ",R107-Q107+1))</f>
        <v>1</v>
      </c>
      <c r="U107" s="147">
        <f ca="1">IF(OR(Q107=" - ",R107=" - ")," - ",MIN(T107,WORKDAY.INTL(Q107,ROUNDDOWN(O107*S107,0),weekend,holidays)-Q107))</f>
        <v>0</v>
      </c>
      <c r="V107" s="146">
        <f ca="1">IF(OR(Q107=" - ",R107=" - ")," - ",T107-U107)</f>
        <v>1</v>
      </c>
      <c r="W107" s="121"/>
      <c r="X107" s="121"/>
      <c r="Z107" s="220"/>
      <c r="AA107" s="220"/>
      <c r="AB107" s="220"/>
      <c r="AC107" s="220"/>
      <c r="AD107" s="220"/>
      <c r="AE107" s="220"/>
      <c r="AF107" s="220"/>
      <c r="AG107" s="220"/>
      <c r="AH107" s="220"/>
      <c r="AI107" s="220"/>
      <c r="AJ107" s="220"/>
      <c r="AK107" s="220"/>
      <c r="AL107" s="220"/>
      <c r="AM107" s="220"/>
      <c r="AN107" s="220"/>
      <c r="AO107" s="220"/>
      <c r="AP107" s="220"/>
      <c r="AQ107" s="220"/>
      <c r="AR107" s="220"/>
      <c r="AS107" s="220"/>
      <c r="AT107" s="220"/>
      <c r="AU107" s="220"/>
      <c r="AV107" s="220"/>
      <c r="AW107" s="220"/>
      <c r="AX107" s="220"/>
      <c r="AY107" s="220"/>
      <c r="AZ107" s="220"/>
      <c r="BA107" s="220"/>
      <c r="BB107" s="220"/>
      <c r="BC107" s="220"/>
      <c r="BD107" s="220"/>
      <c r="BE107" s="220"/>
      <c r="BF107" s="220"/>
      <c r="BG107" s="220"/>
      <c r="BH107" s="220"/>
      <c r="BI107" s="220"/>
      <c r="BJ107" s="220"/>
      <c r="BK107" s="220"/>
      <c r="BL107" s="220"/>
      <c r="BM107" s="220"/>
      <c r="BN107" s="220"/>
      <c r="BO107" s="220"/>
      <c r="BP107" s="220"/>
      <c r="BQ107" s="220"/>
      <c r="BR107" s="220"/>
      <c r="BS107" s="220"/>
      <c r="BT107" s="220"/>
      <c r="BU107" s="220"/>
      <c r="BV107" s="220"/>
      <c r="BW107" s="220"/>
      <c r="BX107" s="220"/>
      <c r="BY107" s="220"/>
      <c r="BZ107" s="220"/>
      <c r="CA107" s="220"/>
      <c r="CB107" s="220"/>
      <c r="CC107" s="220"/>
      <c r="CD107" s="220"/>
      <c r="CE107" s="220"/>
      <c r="CF107" s="220"/>
      <c r="CG107" s="220"/>
      <c r="CH107" s="220"/>
      <c r="CI107" s="220"/>
      <c r="CJ107" s="220"/>
      <c r="CK107" s="220"/>
      <c r="CL107" s="220"/>
      <c r="CM107" s="220"/>
      <c r="CN107" s="220"/>
      <c r="CO107" s="220"/>
      <c r="CP107" s="220"/>
      <c r="CQ107" s="220"/>
      <c r="CR107" s="220"/>
      <c r="CS107" s="220"/>
      <c r="CT107" s="220"/>
      <c r="CU107" s="220"/>
      <c r="CV107" s="220"/>
      <c r="CW107" s="220"/>
      <c r="CX107" s="220"/>
      <c r="CY107" s="220"/>
      <c r="CZ107" s="220"/>
      <c r="DA107" s="220"/>
      <c r="DB107" s="220"/>
      <c r="DC107" s="220"/>
      <c r="DD107" s="220"/>
      <c r="DE107" s="220"/>
      <c r="DF107" s="220"/>
      <c r="DG107" s="220"/>
      <c r="DH107" s="220"/>
      <c r="DI107" s="220"/>
      <c r="DJ107" s="220"/>
      <c r="DK107" s="220"/>
      <c r="DL107" s="220"/>
      <c r="DM107" s="220"/>
      <c r="DN107" s="220"/>
      <c r="DO107" s="220"/>
      <c r="DP107" s="220"/>
      <c r="DQ107" s="220"/>
      <c r="DR107" s="220"/>
      <c r="DS107" s="220"/>
      <c r="DT107" s="220"/>
      <c r="DU107" s="220"/>
      <c r="DV107" s="220"/>
      <c r="DW107" s="220"/>
      <c r="DX107" s="220"/>
      <c r="DY107" s="220"/>
      <c r="DZ107" s="220"/>
      <c r="EA107" s="220"/>
      <c r="EB107" s="220"/>
      <c r="EC107" s="220"/>
      <c r="ED107" s="220"/>
      <c r="EE107" s="220"/>
      <c r="EF107" s="220"/>
      <c r="EG107" s="220"/>
      <c r="EH107" s="220"/>
      <c r="EI107" s="220"/>
      <c r="EJ107" s="220"/>
      <c r="EK107" s="220"/>
      <c r="EL107" s="220"/>
      <c r="EM107" s="220"/>
      <c r="EN107" s="220"/>
      <c r="EO107" s="220"/>
      <c r="EP107" s="220"/>
      <c r="EQ107" s="220"/>
      <c r="ER107" s="220"/>
      <c r="ES107" s="220"/>
      <c r="ET107" s="220"/>
      <c r="EU107" s="220"/>
      <c r="EV107" s="220"/>
      <c r="EW107" s="220"/>
      <c r="EX107" s="220"/>
      <c r="EY107" s="220"/>
      <c r="EZ107" s="220"/>
      <c r="FA107" s="220"/>
      <c r="FB107" s="220"/>
      <c r="FC107" s="220"/>
      <c r="FD107" s="220"/>
      <c r="FE107" s="220"/>
      <c r="FF107" s="220"/>
      <c r="FG107" s="220"/>
      <c r="FH107" s="220"/>
      <c r="FI107" s="220"/>
      <c r="FJ107" s="220"/>
      <c r="FK107" s="220"/>
      <c r="FL107" s="220"/>
      <c r="FM107" s="220"/>
      <c r="FN107" s="220"/>
      <c r="FO107" s="220"/>
      <c r="FP107" s="220"/>
      <c r="FQ107" s="220"/>
      <c r="FR107" s="220"/>
      <c r="FS107" s="220"/>
      <c r="FT107" s="220"/>
      <c r="FU107" s="220"/>
      <c r="FV107" s="220"/>
      <c r="FW107" s="220"/>
      <c r="FX107" s="220"/>
      <c r="FY107" s="220"/>
      <c r="FZ107" s="220"/>
      <c r="GA107" s="220"/>
      <c r="GB107" s="220"/>
      <c r="GC107" s="220"/>
      <c r="GD107" s="220"/>
      <c r="GE107" s="220"/>
      <c r="GF107" s="220"/>
      <c r="GG107" s="220"/>
      <c r="GH107" s="220"/>
      <c r="GI107" s="220"/>
      <c r="GJ107" s="220"/>
      <c r="GK107" s="220"/>
      <c r="GL107" s="220"/>
      <c r="GM107" s="220"/>
      <c r="GN107" s="220"/>
      <c r="GO107" s="220"/>
      <c r="GP107" s="220"/>
      <c r="GQ107" s="220"/>
      <c r="GR107" s="220"/>
      <c r="GS107" s="220"/>
      <c r="GT107" s="220"/>
      <c r="GU107" s="220"/>
      <c r="GV107" s="220"/>
      <c r="GW107" s="220"/>
      <c r="GX107" s="220"/>
      <c r="GY107" s="220"/>
      <c r="GZ107" s="220"/>
      <c r="HA107" s="220"/>
      <c r="HB107" s="220"/>
      <c r="HC107" s="220"/>
      <c r="HD107" s="220"/>
      <c r="HE107" s="220"/>
      <c r="HF107" s="220"/>
      <c r="HG107" s="220"/>
      <c r="HH107" s="220"/>
      <c r="HI107" s="220"/>
      <c r="HJ107" s="220"/>
      <c r="HK107" s="220"/>
      <c r="HL107" s="220"/>
      <c r="HM107" s="220"/>
      <c r="HN107" s="220"/>
      <c r="HO107" s="220"/>
      <c r="HP107" s="220"/>
      <c r="HQ107" s="220"/>
      <c r="HR107" s="220"/>
      <c r="HS107" s="220"/>
      <c r="HT107" s="220"/>
      <c r="HU107" s="220"/>
      <c r="HV107" s="220"/>
      <c r="HW107" s="220"/>
      <c r="HX107" s="220"/>
      <c r="HY107" s="220"/>
      <c r="HZ107" s="220"/>
      <c r="IA107" s="220"/>
      <c r="IB107" s="220"/>
      <c r="IC107" s="220"/>
      <c r="ID107" s="220"/>
      <c r="IE107" s="220"/>
      <c r="IF107" s="220"/>
      <c r="IG107" s="220"/>
      <c r="IH107" s="220"/>
      <c r="II107" s="220"/>
      <c r="IJ107" s="220"/>
      <c r="IK107" s="220"/>
      <c r="IL107" s="220"/>
      <c r="IM107" s="220"/>
      <c r="IN107" s="220"/>
      <c r="IO107" s="220"/>
      <c r="IP107" s="220"/>
      <c r="IQ107" s="220"/>
      <c r="IR107" s="220"/>
      <c r="IS107" s="220"/>
      <c r="IT107" s="220"/>
      <c r="IU107" s="220"/>
      <c r="IV107" s="220"/>
      <c r="IW107" s="220"/>
      <c r="IX107" s="220"/>
      <c r="IY107" s="220"/>
      <c r="IZ107" s="220"/>
      <c r="JA107" s="220"/>
      <c r="JB107" s="220"/>
      <c r="JC107" s="220"/>
      <c r="JD107" s="220"/>
      <c r="JE107" s="220"/>
      <c r="JF107" s="220"/>
      <c r="JG107" s="220"/>
      <c r="JH107" s="220"/>
      <c r="JI107" s="220"/>
      <c r="JJ107" s="220"/>
      <c r="JK107" s="220"/>
      <c r="JL107" s="220"/>
      <c r="JM107" s="220"/>
      <c r="JN107" s="220"/>
      <c r="JO107" s="220"/>
      <c r="JP107" s="220"/>
      <c r="JQ107" s="220"/>
      <c r="JR107" s="220"/>
      <c r="JS107" s="220"/>
      <c r="JT107" s="220"/>
      <c r="JU107" s="220"/>
      <c r="JV107" s="220"/>
      <c r="JW107" s="220"/>
      <c r="JX107" s="220"/>
      <c r="JY107" s="220"/>
      <c r="JZ107" s="220"/>
      <c r="KA107" s="220"/>
      <c r="KB107" s="220"/>
      <c r="KC107" s="220"/>
      <c r="KD107" s="220"/>
      <c r="KE107" s="220"/>
      <c r="KF107" s="220"/>
      <c r="KG107" s="220"/>
      <c r="KH107" s="220"/>
      <c r="KI107" s="220"/>
      <c r="KJ107" s="220"/>
      <c r="KK107" s="220"/>
      <c r="KL107" s="220"/>
      <c r="KM107" s="220"/>
      <c r="KN107" s="220"/>
      <c r="KO107" s="220"/>
      <c r="KP107" s="220"/>
      <c r="KQ107" s="220"/>
      <c r="KR107" s="220"/>
      <c r="KS107" s="220"/>
      <c r="KT107" s="220"/>
      <c r="KU107" s="220"/>
      <c r="KV107" s="220"/>
      <c r="KW107" s="220"/>
      <c r="KX107" s="220"/>
      <c r="KY107" s="220"/>
      <c r="KZ107" s="220"/>
      <c r="LA107" s="220"/>
      <c r="LB107" s="220"/>
      <c r="LC107" s="220"/>
      <c r="LD107" s="220"/>
      <c r="LE107" s="220"/>
      <c r="LF107" s="220"/>
      <c r="LG107" s="220"/>
      <c r="LH107" s="220"/>
      <c r="LI107" s="220"/>
      <c r="LJ107" s="220"/>
      <c r="LK107" s="220"/>
      <c r="LL107" s="220"/>
      <c r="LM107" s="220"/>
      <c r="LN107" s="220"/>
      <c r="LO107" s="220"/>
      <c r="LP107" s="220"/>
      <c r="LQ107" s="220"/>
      <c r="LR107" s="220"/>
      <c r="LS107" s="220"/>
      <c r="LT107" s="220"/>
      <c r="LU107" s="220"/>
      <c r="LV107" s="220"/>
      <c r="LW107" s="220"/>
      <c r="LX107" s="220"/>
      <c r="LY107" s="220"/>
      <c r="LZ107" s="220"/>
      <c r="MA107" s="220"/>
      <c r="MB107" s="220"/>
      <c r="MC107" s="220"/>
      <c r="MD107" s="220"/>
      <c r="ME107" s="220"/>
      <c r="MF107" s="220"/>
      <c r="MG107" s="220"/>
      <c r="MH107" s="220"/>
      <c r="MI107" s="220"/>
      <c r="MJ107" s="220"/>
      <c r="MK107" s="220"/>
      <c r="ML107" s="220"/>
      <c r="MM107" s="220"/>
      <c r="MN107" s="220"/>
      <c r="MO107" s="220"/>
      <c r="MP107" s="220"/>
      <c r="MQ107" s="220"/>
      <c r="MR107" s="220"/>
      <c r="MS107" s="220"/>
      <c r="MT107" s="220"/>
      <c r="MU107" s="220"/>
      <c r="MV107" s="220"/>
      <c r="MW107" s="220"/>
      <c r="MX107" s="220"/>
      <c r="MY107" s="220"/>
      <c r="MZ107" s="220"/>
      <c r="NA107" s="220"/>
      <c r="NB107" s="220"/>
      <c r="NC107" s="220"/>
      <c r="ND107" s="220"/>
      <c r="NE107" s="220"/>
      <c r="NF107" s="220"/>
      <c r="NG107" s="220"/>
      <c r="NH107" s="220"/>
      <c r="NI107" s="220"/>
      <c r="NJ107" s="220"/>
      <c r="NK107" s="220"/>
      <c r="NL107" s="220"/>
      <c r="NM107" s="220"/>
      <c r="NN107" s="220"/>
      <c r="NO107" s="220"/>
      <c r="NP107" s="220"/>
      <c r="NQ107" s="220"/>
      <c r="NR107" s="220"/>
      <c r="NS107" s="220"/>
      <c r="NT107" s="220"/>
      <c r="NU107" s="220"/>
      <c r="NV107" s="220"/>
      <c r="NW107" s="220"/>
      <c r="NX107" s="220"/>
      <c r="NY107" s="220"/>
    </row>
    <row r="108" spans="1:389" s="219" customFormat="1" ht="12">
      <c r="A108" s="203"/>
      <c r="B108" s="204"/>
      <c r="C108" s="225">
        <v>2</v>
      </c>
      <c r="D108" s="180" t="str">
        <f t="shared" si="387"/>
        <v>3.31</v>
      </c>
      <c r="E108" s="221" t="s">
        <v>440</v>
      </c>
      <c r="F108" s="222"/>
      <c r="G108" s="222"/>
      <c r="H108" s="223" t="str">
        <f>D107</f>
        <v>3.30.8</v>
      </c>
      <c r="I108" s="224"/>
      <c r="J108" s="223"/>
      <c r="K108" s="227"/>
      <c r="L108" s="227"/>
      <c r="M108" s="228">
        <v>1</v>
      </c>
      <c r="N108" s="229"/>
      <c r="O108" s="230"/>
      <c r="P108" s="228" t="s">
        <v>38</v>
      </c>
      <c r="Q108" s="182">
        <f ca="1">IF(K108&lt;&gt;"",K108,IF(OR(H108&lt;&gt;"",I108&lt;&gt;"",J108&lt;&gt;""),WORKDAY.INTL(MAX(IFERROR(INDEX(R:R,MATCH(H108,D:D,0)),0),IFERROR(INDEX(R:R,MATCH(I108,D:D,0)),0),IFERROR(INDEX(R:R,MATCH(J108,D:D,0)),0)),1,weekend,holidays),IF(L108&lt;&gt;"",IF(M108&lt;&gt;"",WORKDAY.INTL(L108,-(MAX(M108,1)-1),weekend,holidays),L108-(MAX(N108,1)-1))," - ")))</f>
        <v>43550</v>
      </c>
      <c r="R108" s="182">
        <f t="shared" ca="1" si="382"/>
        <v>43550</v>
      </c>
      <c r="S108" s="146">
        <f t="shared" ref="S108" si="400">IF(M108&lt;&gt;"",M108,IF(OR(NOT(ISNUMBER(Q108)),NOT(ISNUMBER(R108)))," - ",NETWORKDAYS.INTL(Q108,R108,weekend,holidays)))</f>
        <v>1</v>
      </c>
      <c r="T108" s="146">
        <f t="shared" ref="T108" ca="1" si="401">IF(N108&lt;&gt;"",N108,IF(OR(NOT(ISNUMBER(Q108)),NOT(ISNUMBER(R108)))," - ",R108-Q108+1))</f>
        <v>1</v>
      </c>
      <c r="U108" s="147">
        <f t="shared" ref="U108" ca="1" si="402">IF(OR(Q108=" - ",R108=" - ")," - ",MIN(T108,WORKDAY.INTL(Q108,ROUNDDOWN(O108*S108,0),weekend,holidays)-Q108))</f>
        <v>0</v>
      </c>
      <c r="V108" s="146">
        <f t="shared" ref="V108" ca="1" si="403">IF(OR(Q108=" - ",R108=" - ")," - ",T108-U108)</f>
        <v>1</v>
      </c>
      <c r="W108" s="121"/>
      <c r="X108" s="121"/>
      <c r="Z108" s="220"/>
      <c r="AA108" s="220"/>
      <c r="AB108" s="220"/>
      <c r="AC108" s="220"/>
      <c r="AD108" s="220"/>
      <c r="AE108" s="220"/>
      <c r="AF108" s="220"/>
      <c r="AG108" s="220"/>
      <c r="AH108" s="220"/>
      <c r="AI108" s="220"/>
      <c r="AJ108" s="220"/>
      <c r="AK108" s="220"/>
      <c r="AL108" s="220"/>
      <c r="AM108" s="220"/>
      <c r="AN108" s="220"/>
      <c r="AO108" s="220"/>
      <c r="AP108" s="220"/>
      <c r="AQ108" s="220"/>
      <c r="AR108" s="220"/>
      <c r="AS108" s="220"/>
      <c r="AT108" s="220"/>
      <c r="AU108" s="220"/>
      <c r="AV108" s="220"/>
      <c r="AW108" s="220"/>
      <c r="AX108" s="220"/>
      <c r="AY108" s="220"/>
      <c r="AZ108" s="220"/>
      <c r="BA108" s="220"/>
      <c r="BB108" s="220"/>
      <c r="BC108" s="220"/>
      <c r="BD108" s="220"/>
      <c r="BE108" s="220"/>
      <c r="BF108" s="220"/>
      <c r="BG108" s="220"/>
      <c r="BH108" s="220"/>
      <c r="BI108" s="220"/>
      <c r="BJ108" s="220"/>
      <c r="BK108" s="220"/>
      <c r="BL108" s="220"/>
      <c r="BM108" s="220"/>
      <c r="BN108" s="220"/>
      <c r="BO108" s="220"/>
      <c r="BP108" s="220"/>
      <c r="BQ108" s="220"/>
      <c r="BR108" s="220"/>
      <c r="BS108" s="220"/>
      <c r="BT108" s="220"/>
      <c r="BU108" s="220"/>
      <c r="BV108" s="220"/>
      <c r="BW108" s="220"/>
      <c r="BX108" s="220"/>
      <c r="BY108" s="220"/>
      <c r="BZ108" s="220"/>
      <c r="CA108" s="220"/>
      <c r="CB108" s="220"/>
      <c r="CC108" s="220"/>
      <c r="CD108" s="220"/>
      <c r="CE108" s="220"/>
      <c r="CF108" s="220"/>
      <c r="CG108" s="220"/>
      <c r="CH108" s="220"/>
      <c r="CI108" s="220"/>
      <c r="CJ108" s="220"/>
      <c r="CK108" s="220"/>
      <c r="CL108" s="220"/>
      <c r="CM108" s="220"/>
      <c r="CN108" s="220"/>
      <c r="CO108" s="220"/>
      <c r="CP108" s="220"/>
      <c r="CQ108" s="220"/>
      <c r="CR108" s="220"/>
      <c r="CS108" s="220"/>
      <c r="CT108" s="220"/>
      <c r="CU108" s="220"/>
      <c r="CV108" s="220"/>
      <c r="CW108" s="220"/>
      <c r="CX108" s="220"/>
      <c r="CY108" s="220"/>
      <c r="CZ108" s="220"/>
      <c r="DA108" s="220"/>
      <c r="DB108" s="220"/>
      <c r="DC108" s="220"/>
      <c r="DD108" s="220"/>
      <c r="DE108" s="220"/>
      <c r="DF108" s="220"/>
      <c r="DG108" s="220"/>
      <c r="DH108" s="220"/>
      <c r="DI108" s="220"/>
      <c r="DJ108" s="220"/>
      <c r="DK108" s="220"/>
      <c r="DL108" s="220"/>
      <c r="DM108" s="220"/>
      <c r="DN108" s="220"/>
      <c r="DO108" s="220"/>
      <c r="DP108" s="220"/>
      <c r="DQ108" s="220"/>
      <c r="DR108" s="220"/>
      <c r="DS108" s="220"/>
      <c r="DT108" s="220"/>
      <c r="DU108" s="220"/>
      <c r="DV108" s="220"/>
      <c r="DW108" s="220"/>
      <c r="DX108" s="220"/>
      <c r="DY108" s="220"/>
      <c r="DZ108" s="220"/>
      <c r="EA108" s="220"/>
      <c r="EB108" s="220"/>
      <c r="EC108" s="220"/>
      <c r="ED108" s="220"/>
      <c r="EE108" s="220"/>
      <c r="EF108" s="220"/>
      <c r="EG108" s="220"/>
      <c r="EH108" s="220"/>
      <c r="EI108" s="220"/>
      <c r="EJ108" s="220"/>
      <c r="EK108" s="220"/>
      <c r="EL108" s="220"/>
      <c r="EM108" s="220"/>
      <c r="EN108" s="220"/>
      <c r="EO108" s="220"/>
      <c r="EP108" s="220"/>
      <c r="EQ108" s="220"/>
      <c r="ER108" s="220"/>
      <c r="ES108" s="220"/>
      <c r="ET108" s="220"/>
      <c r="EU108" s="220"/>
      <c r="EV108" s="220"/>
      <c r="EW108" s="220"/>
      <c r="EX108" s="220"/>
      <c r="EY108" s="220"/>
      <c r="EZ108" s="220"/>
      <c r="FA108" s="220"/>
      <c r="FB108" s="220"/>
      <c r="FC108" s="220"/>
      <c r="FD108" s="220"/>
      <c r="FE108" s="220"/>
      <c r="FF108" s="220"/>
      <c r="FG108" s="220"/>
      <c r="FH108" s="220"/>
      <c r="FI108" s="220"/>
      <c r="FJ108" s="220"/>
      <c r="FK108" s="220"/>
      <c r="FL108" s="220"/>
      <c r="FM108" s="220"/>
      <c r="FN108" s="220"/>
      <c r="FO108" s="220"/>
      <c r="FP108" s="220"/>
      <c r="FQ108" s="220"/>
      <c r="FR108" s="220"/>
      <c r="FS108" s="220"/>
      <c r="FT108" s="220"/>
      <c r="FU108" s="220"/>
      <c r="FV108" s="220"/>
      <c r="FW108" s="220"/>
      <c r="FX108" s="220"/>
      <c r="FY108" s="220"/>
      <c r="FZ108" s="220"/>
      <c r="GA108" s="220"/>
      <c r="GB108" s="220"/>
      <c r="GC108" s="220"/>
      <c r="GD108" s="220"/>
      <c r="GE108" s="220"/>
      <c r="GF108" s="220"/>
      <c r="GG108" s="220"/>
      <c r="GH108" s="220"/>
      <c r="GI108" s="220"/>
      <c r="GJ108" s="220"/>
      <c r="GK108" s="220"/>
      <c r="GL108" s="220"/>
      <c r="GM108" s="220"/>
      <c r="GN108" s="220"/>
      <c r="GO108" s="220"/>
      <c r="GP108" s="220"/>
      <c r="GQ108" s="220"/>
      <c r="GR108" s="220"/>
      <c r="GS108" s="220"/>
      <c r="GT108" s="220"/>
      <c r="GU108" s="220"/>
      <c r="GV108" s="220"/>
      <c r="GW108" s="220"/>
      <c r="GX108" s="220"/>
      <c r="GY108" s="220"/>
      <c r="GZ108" s="220"/>
      <c r="HA108" s="220"/>
      <c r="HB108" s="220"/>
      <c r="HC108" s="220"/>
      <c r="HD108" s="220"/>
      <c r="HE108" s="220"/>
      <c r="HF108" s="220"/>
      <c r="HG108" s="220"/>
      <c r="HH108" s="220"/>
      <c r="HI108" s="220"/>
      <c r="HJ108" s="220"/>
      <c r="HK108" s="220"/>
      <c r="HL108" s="220"/>
      <c r="HM108" s="220"/>
      <c r="HN108" s="220"/>
      <c r="HO108" s="220"/>
      <c r="HP108" s="220"/>
      <c r="HQ108" s="220"/>
      <c r="HR108" s="220"/>
      <c r="HS108" s="220"/>
      <c r="HT108" s="220"/>
      <c r="HU108" s="220"/>
      <c r="HV108" s="220"/>
      <c r="HW108" s="220"/>
      <c r="HX108" s="220"/>
      <c r="HY108" s="220"/>
      <c r="HZ108" s="220"/>
      <c r="IA108" s="220"/>
      <c r="IB108" s="220"/>
      <c r="IC108" s="220"/>
      <c r="ID108" s="220"/>
      <c r="IE108" s="220"/>
      <c r="IF108" s="220"/>
      <c r="IG108" s="220"/>
      <c r="IH108" s="220"/>
      <c r="II108" s="220"/>
      <c r="IJ108" s="220"/>
      <c r="IK108" s="220"/>
      <c r="IL108" s="220"/>
      <c r="IM108" s="220"/>
      <c r="IN108" s="220"/>
      <c r="IO108" s="220"/>
      <c r="IP108" s="220"/>
      <c r="IQ108" s="220"/>
      <c r="IR108" s="220"/>
      <c r="IS108" s="220"/>
      <c r="IT108" s="220"/>
      <c r="IU108" s="220"/>
      <c r="IV108" s="220"/>
      <c r="IW108" s="220"/>
      <c r="IX108" s="220"/>
      <c r="IY108" s="220"/>
      <c r="IZ108" s="220"/>
      <c r="JA108" s="220"/>
      <c r="JB108" s="220"/>
      <c r="JC108" s="220"/>
      <c r="JD108" s="220"/>
      <c r="JE108" s="220"/>
      <c r="JF108" s="220"/>
      <c r="JG108" s="220"/>
      <c r="JH108" s="220"/>
      <c r="JI108" s="220"/>
      <c r="JJ108" s="220"/>
      <c r="JK108" s="220"/>
      <c r="JL108" s="220"/>
      <c r="JM108" s="220"/>
      <c r="JN108" s="220"/>
      <c r="JO108" s="220"/>
      <c r="JP108" s="220"/>
      <c r="JQ108" s="220"/>
      <c r="JR108" s="220"/>
      <c r="JS108" s="220"/>
      <c r="JT108" s="220"/>
      <c r="JU108" s="220"/>
      <c r="JV108" s="220"/>
      <c r="JW108" s="220"/>
      <c r="JX108" s="220"/>
      <c r="JY108" s="220"/>
      <c r="JZ108" s="220"/>
      <c r="KA108" s="220"/>
      <c r="KB108" s="220"/>
      <c r="KC108" s="220"/>
      <c r="KD108" s="220"/>
      <c r="KE108" s="220"/>
      <c r="KF108" s="220"/>
      <c r="KG108" s="220"/>
      <c r="KH108" s="220"/>
      <c r="KI108" s="220"/>
      <c r="KJ108" s="220"/>
      <c r="KK108" s="220"/>
      <c r="KL108" s="220"/>
      <c r="KM108" s="220"/>
      <c r="KN108" s="220"/>
      <c r="KO108" s="220"/>
      <c r="KP108" s="220"/>
      <c r="KQ108" s="220"/>
      <c r="KR108" s="220"/>
      <c r="KS108" s="220"/>
      <c r="KT108" s="220"/>
      <c r="KU108" s="220"/>
      <c r="KV108" s="220"/>
      <c r="KW108" s="220"/>
      <c r="KX108" s="220"/>
      <c r="KY108" s="220"/>
      <c r="KZ108" s="220"/>
      <c r="LA108" s="220"/>
      <c r="LB108" s="220"/>
      <c r="LC108" s="220"/>
      <c r="LD108" s="220"/>
      <c r="LE108" s="220"/>
      <c r="LF108" s="220"/>
      <c r="LG108" s="220"/>
      <c r="LH108" s="220"/>
      <c r="LI108" s="220"/>
      <c r="LJ108" s="220"/>
      <c r="LK108" s="220"/>
      <c r="LL108" s="220"/>
      <c r="LM108" s="220"/>
      <c r="LN108" s="220"/>
      <c r="LO108" s="220"/>
      <c r="LP108" s="220"/>
      <c r="LQ108" s="220"/>
      <c r="LR108" s="220"/>
      <c r="LS108" s="220"/>
      <c r="LT108" s="220"/>
      <c r="LU108" s="220"/>
      <c r="LV108" s="220"/>
      <c r="LW108" s="220"/>
      <c r="LX108" s="220"/>
      <c r="LY108" s="220"/>
      <c r="LZ108" s="220"/>
      <c r="MA108" s="220"/>
      <c r="MB108" s="220"/>
      <c r="MC108" s="220"/>
      <c r="MD108" s="220"/>
      <c r="ME108" s="220"/>
      <c r="MF108" s="220"/>
      <c r="MG108" s="220"/>
      <c r="MH108" s="220"/>
      <c r="MI108" s="220"/>
      <c r="MJ108" s="220"/>
      <c r="MK108" s="220"/>
      <c r="ML108" s="220"/>
      <c r="MM108" s="220"/>
      <c r="MN108" s="220"/>
      <c r="MO108" s="220"/>
      <c r="MP108" s="220"/>
      <c r="MQ108" s="220"/>
      <c r="MR108" s="220"/>
      <c r="MS108" s="220"/>
      <c r="MT108" s="220"/>
      <c r="MU108" s="220"/>
      <c r="MV108" s="220"/>
      <c r="MW108" s="220"/>
      <c r="MX108" s="220"/>
      <c r="MY108" s="220"/>
      <c r="MZ108" s="220"/>
      <c r="NA108" s="220"/>
      <c r="NB108" s="220"/>
      <c r="NC108" s="220"/>
      <c r="ND108" s="220"/>
      <c r="NE108" s="220"/>
      <c r="NF108" s="220"/>
      <c r="NG108" s="220"/>
      <c r="NH108" s="220"/>
      <c r="NI108" s="220"/>
      <c r="NJ108" s="220"/>
      <c r="NK108" s="220"/>
      <c r="NL108" s="220"/>
      <c r="NM108" s="220"/>
      <c r="NN108" s="220"/>
      <c r="NO108" s="220"/>
      <c r="NP108" s="220"/>
      <c r="NQ108" s="220"/>
      <c r="NR108" s="220"/>
      <c r="NS108" s="220"/>
      <c r="NT108" s="220"/>
      <c r="NU108" s="220"/>
      <c r="NV108" s="220"/>
      <c r="NW108" s="220"/>
      <c r="NX108" s="220"/>
      <c r="NY108" s="220"/>
    </row>
    <row r="109" spans="1:389" s="219" customFormat="1" ht="12">
      <c r="A109" s="203"/>
      <c r="B109" s="204"/>
      <c r="C109" s="225">
        <v>2</v>
      </c>
      <c r="D109" s="180" t="str">
        <f t="shared" ref="D109:D117" si="404">IF(C109="","",IF(C109&gt;prevLevel,IF(prevWBS="","1",prevWBS)&amp;REPT(".1",C109-MAX(prevLevel,1)),IF(ISERROR(FIND(".",prevWBS)),REPT("1.",C109-1)&amp;IFERROR(VALUE(prevWBS)+1,"1"),IF(C109=1,"",IFERROR(LEFT(prevWBS,FIND("^",SUBSTITUTE(prevWBS,".","^",C109-1))),""))&amp;VALUE(TRIM(MID(SUBSTITUTE(prevWBS,".",REPT(" ",LEN(prevWBS))),(C109-1)*LEN(prevWBS)+1,LEN(prevWBS))))+1)))</f>
        <v>3.32</v>
      </c>
      <c r="E109" s="221" t="s">
        <v>430</v>
      </c>
      <c r="F109" s="222"/>
      <c r="G109" s="222"/>
      <c r="H109" s="223"/>
      <c r="I109" s="224"/>
      <c r="J109" s="223"/>
      <c r="K109" s="227">
        <v>43493</v>
      </c>
      <c r="L109" s="227">
        <f ca="1">R117</f>
        <v>43584</v>
      </c>
      <c r="M109" s="228"/>
      <c r="N109" s="229"/>
      <c r="O109" s="230"/>
      <c r="P109" s="228" t="s">
        <v>38</v>
      </c>
      <c r="Q109" s="182">
        <f>IF(K109&lt;&gt;"",K109,IF(OR(H109&lt;&gt;"",I109&lt;&gt;"",J109&lt;&gt;""),WORKDAY.INTL(MAX(IFERROR(INDEX(R:R,MATCH(H109,D:D,0)),0),IFERROR(INDEX(R:R,MATCH(I109,D:D,0)),0),IFERROR(INDEX(R:R,MATCH(J109,D:D,0)),0)),1,weekend,holidays),IF(L109&lt;&gt;"",IF(M109&lt;&gt;"",WORKDAY.INTL(L109,-(MAX(M109,1)-1),weekend,holidays),L109-(MAX(N109,1)-1))," - ")))</f>
        <v>43493</v>
      </c>
      <c r="R109" s="182">
        <f t="shared" ref="R109:R117" ca="1" si="405">IF(L109&lt;&gt;"",L109,IF(Q109=" - "," - ",IF(M109&lt;&gt;"",WORKDAY.INTL(Q109,M109-1,weekend,holidays),Q109+MAX(N109,1)-1)))</f>
        <v>43584</v>
      </c>
      <c r="S109" s="146">
        <f t="shared" ref="S109:S116" ca="1" si="406">IF(M109&lt;&gt;"",M109,IF(OR(NOT(ISNUMBER(Q109)),NOT(ISNUMBER(R109)))," - ",NETWORKDAYS.INTL(Q109,R109,weekend,holidays)))</f>
        <v>63</v>
      </c>
      <c r="T109" s="146">
        <f t="shared" ref="T109:T112" ca="1" si="407">IF(N109&lt;&gt;"",N109,IF(OR(NOT(ISNUMBER(Q109)),NOT(ISNUMBER(R109)))," - ",R109-Q109+1))</f>
        <v>92</v>
      </c>
      <c r="U109" s="147">
        <f t="shared" ref="U109:U116" ca="1" si="408">IF(OR(Q109=" - ",R109=" - ")," - ",MIN(T109,WORKDAY.INTL(Q109,ROUNDDOWN(O109*S109,0),weekend,holidays)-Q109))</f>
        <v>0</v>
      </c>
      <c r="V109" s="146">
        <f t="shared" ref="V109:V112" ca="1" si="409">IF(OR(Q109=" - ",R109=" - ")," - ",T109-U109)</f>
        <v>92</v>
      </c>
      <c r="W109" s="121"/>
      <c r="X109" s="121"/>
      <c r="Z109" s="220"/>
      <c r="AA109" s="220"/>
      <c r="AB109" s="220"/>
      <c r="AC109" s="220"/>
      <c r="AD109" s="220"/>
      <c r="AE109" s="220"/>
      <c r="AF109" s="220"/>
      <c r="AG109" s="220"/>
      <c r="AH109" s="220"/>
      <c r="AI109" s="220"/>
      <c r="AJ109" s="220"/>
      <c r="AK109" s="220"/>
      <c r="AL109" s="220"/>
      <c r="AM109" s="220"/>
      <c r="AN109" s="220"/>
      <c r="AO109" s="220"/>
      <c r="AP109" s="220"/>
      <c r="AQ109" s="220"/>
      <c r="AR109" s="220"/>
      <c r="AS109" s="220"/>
      <c r="AT109" s="220"/>
      <c r="AU109" s="220"/>
      <c r="AV109" s="220"/>
      <c r="AW109" s="220"/>
      <c r="AX109" s="220"/>
      <c r="AY109" s="220"/>
      <c r="AZ109" s="220"/>
      <c r="BA109" s="220"/>
      <c r="BB109" s="220"/>
      <c r="BC109" s="220"/>
      <c r="BD109" s="220"/>
      <c r="BE109" s="220"/>
      <c r="BF109" s="220"/>
      <c r="BG109" s="220"/>
      <c r="BH109" s="220"/>
      <c r="BI109" s="220"/>
      <c r="BJ109" s="220"/>
      <c r="BK109" s="220"/>
      <c r="BL109" s="220"/>
      <c r="BM109" s="220"/>
      <c r="BN109" s="220"/>
      <c r="BO109" s="220"/>
      <c r="BP109" s="220"/>
      <c r="BQ109" s="220"/>
      <c r="BR109" s="220"/>
      <c r="BS109" s="220"/>
      <c r="BT109" s="220"/>
      <c r="BU109" s="220"/>
      <c r="BV109" s="220"/>
      <c r="BW109" s="220"/>
      <c r="BX109" s="220"/>
      <c r="BY109" s="220"/>
      <c r="BZ109" s="220"/>
      <c r="CA109" s="220"/>
      <c r="CB109" s="220"/>
      <c r="CC109" s="220"/>
      <c r="CD109" s="220"/>
      <c r="CE109" s="220"/>
      <c r="CF109" s="220"/>
      <c r="CG109" s="220"/>
      <c r="CH109" s="220"/>
      <c r="CI109" s="220"/>
      <c r="CJ109" s="220"/>
      <c r="CK109" s="220"/>
      <c r="CL109" s="220"/>
      <c r="CM109" s="220"/>
      <c r="CN109" s="220"/>
      <c r="CO109" s="220"/>
      <c r="CP109" s="220"/>
      <c r="CQ109" s="220"/>
      <c r="CR109" s="220"/>
      <c r="CS109" s="220"/>
      <c r="CT109" s="220"/>
      <c r="CU109" s="220"/>
      <c r="CV109" s="220"/>
      <c r="CW109" s="220"/>
      <c r="CX109" s="220"/>
      <c r="CY109" s="220"/>
      <c r="CZ109" s="220"/>
      <c r="DA109" s="220"/>
      <c r="DB109" s="220"/>
      <c r="DC109" s="220"/>
      <c r="DD109" s="220"/>
      <c r="DE109" s="220"/>
      <c r="DF109" s="220"/>
      <c r="DG109" s="220"/>
      <c r="DH109" s="220"/>
      <c r="DI109" s="220"/>
      <c r="DJ109" s="220"/>
      <c r="DK109" s="220"/>
      <c r="DL109" s="220"/>
      <c r="DM109" s="220"/>
      <c r="DN109" s="220"/>
      <c r="DO109" s="220"/>
      <c r="DP109" s="220"/>
      <c r="DQ109" s="220"/>
      <c r="DR109" s="220"/>
      <c r="DS109" s="220"/>
      <c r="DT109" s="220"/>
      <c r="DU109" s="220"/>
      <c r="DV109" s="220"/>
      <c r="DW109" s="220"/>
      <c r="DX109" s="220"/>
      <c r="DY109" s="220"/>
      <c r="DZ109" s="220"/>
      <c r="EA109" s="220"/>
      <c r="EB109" s="220"/>
      <c r="EC109" s="220"/>
      <c r="ED109" s="220"/>
      <c r="EE109" s="220"/>
      <c r="EF109" s="220"/>
      <c r="EG109" s="220"/>
      <c r="EH109" s="220"/>
      <c r="EI109" s="220"/>
      <c r="EJ109" s="220"/>
      <c r="EK109" s="220"/>
      <c r="EL109" s="220"/>
      <c r="EM109" s="220"/>
      <c r="EN109" s="220"/>
      <c r="EO109" s="220"/>
      <c r="EP109" s="220"/>
      <c r="EQ109" s="220"/>
      <c r="ER109" s="220"/>
      <c r="ES109" s="220"/>
      <c r="ET109" s="220"/>
      <c r="EU109" s="220"/>
      <c r="EV109" s="220"/>
      <c r="EW109" s="220"/>
      <c r="EX109" s="220"/>
      <c r="EY109" s="220"/>
      <c r="EZ109" s="220"/>
      <c r="FA109" s="220"/>
      <c r="FB109" s="220"/>
      <c r="FC109" s="220"/>
      <c r="FD109" s="220"/>
      <c r="FE109" s="220"/>
      <c r="FF109" s="220"/>
      <c r="FG109" s="220"/>
      <c r="FH109" s="220"/>
      <c r="FI109" s="220"/>
      <c r="FJ109" s="220"/>
      <c r="FK109" s="220"/>
      <c r="FL109" s="220"/>
      <c r="FM109" s="220"/>
      <c r="FN109" s="220"/>
      <c r="FO109" s="220"/>
      <c r="FP109" s="220"/>
      <c r="FQ109" s="220"/>
      <c r="FR109" s="220"/>
      <c r="FS109" s="220"/>
      <c r="FT109" s="220"/>
      <c r="FU109" s="220"/>
      <c r="FV109" s="220"/>
      <c r="FW109" s="220"/>
      <c r="FX109" s="220"/>
      <c r="FY109" s="220"/>
      <c r="FZ109" s="220"/>
      <c r="GA109" s="220"/>
      <c r="GB109" s="220"/>
      <c r="GC109" s="220"/>
      <c r="GD109" s="220"/>
      <c r="GE109" s="220"/>
      <c r="GF109" s="220"/>
      <c r="GG109" s="220"/>
      <c r="GH109" s="220"/>
      <c r="GI109" s="220"/>
      <c r="GJ109" s="220"/>
      <c r="GK109" s="220"/>
      <c r="GL109" s="220"/>
      <c r="GM109" s="220"/>
      <c r="GN109" s="220"/>
      <c r="GO109" s="220"/>
      <c r="GP109" s="220"/>
      <c r="GQ109" s="220"/>
      <c r="GR109" s="220"/>
      <c r="GS109" s="220"/>
      <c r="GT109" s="220"/>
      <c r="GU109" s="220"/>
      <c r="GV109" s="220"/>
      <c r="GW109" s="220"/>
      <c r="GX109" s="220"/>
      <c r="GY109" s="220"/>
      <c r="GZ109" s="220"/>
      <c r="HA109" s="220"/>
      <c r="HB109" s="220"/>
      <c r="HC109" s="220"/>
      <c r="HD109" s="220"/>
      <c r="HE109" s="220"/>
      <c r="HF109" s="220"/>
      <c r="HG109" s="220"/>
      <c r="HH109" s="220"/>
      <c r="HI109" s="220"/>
      <c r="HJ109" s="220"/>
      <c r="HK109" s="220"/>
      <c r="HL109" s="220"/>
      <c r="HM109" s="220"/>
      <c r="HN109" s="220"/>
      <c r="HO109" s="220"/>
      <c r="HP109" s="220"/>
      <c r="HQ109" s="220"/>
      <c r="HR109" s="220"/>
      <c r="HS109" s="220"/>
      <c r="HT109" s="220"/>
      <c r="HU109" s="220"/>
      <c r="HV109" s="220"/>
      <c r="HW109" s="220"/>
      <c r="HX109" s="220"/>
      <c r="HY109" s="220"/>
      <c r="HZ109" s="220"/>
      <c r="IA109" s="220"/>
      <c r="IB109" s="220"/>
      <c r="IC109" s="220"/>
      <c r="ID109" s="220"/>
      <c r="IE109" s="220"/>
      <c r="IF109" s="220"/>
      <c r="IG109" s="220"/>
      <c r="IH109" s="220"/>
      <c r="II109" s="220"/>
      <c r="IJ109" s="220"/>
      <c r="IK109" s="220"/>
      <c r="IL109" s="220"/>
      <c r="IM109" s="220"/>
      <c r="IN109" s="220"/>
      <c r="IO109" s="220"/>
      <c r="IP109" s="220"/>
      <c r="IQ109" s="220"/>
      <c r="IR109" s="220"/>
      <c r="IS109" s="220"/>
      <c r="IT109" s="220"/>
      <c r="IU109" s="220"/>
      <c r="IV109" s="220"/>
      <c r="IW109" s="220"/>
      <c r="IX109" s="220"/>
      <c r="IY109" s="220"/>
      <c r="IZ109" s="220"/>
      <c r="JA109" s="220"/>
      <c r="JB109" s="220"/>
      <c r="JC109" s="220"/>
      <c r="JD109" s="220"/>
      <c r="JE109" s="220"/>
      <c r="JF109" s="220"/>
      <c r="JG109" s="220"/>
      <c r="JH109" s="220"/>
      <c r="JI109" s="220"/>
      <c r="JJ109" s="220"/>
      <c r="JK109" s="220"/>
      <c r="JL109" s="220"/>
      <c r="JM109" s="220"/>
      <c r="JN109" s="220"/>
      <c r="JO109" s="220"/>
      <c r="JP109" s="220"/>
      <c r="JQ109" s="220"/>
      <c r="JR109" s="220"/>
      <c r="JS109" s="220"/>
      <c r="JT109" s="220"/>
      <c r="JU109" s="220"/>
      <c r="JV109" s="220"/>
      <c r="JW109" s="220"/>
      <c r="JX109" s="220"/>
      <c r="JY109" s="220"/>
      <c r="JZ109" s="220"/>
      <c r="KA109" s="220"/>
      <c r="KB109" s="220"/>
      <c r="KC109" s="220"/>
      <c r="KD109" s="220"/>
      <c r="KE109" s="220"/>
      <c r="KF109" s="220"/>
      <c r="KG109" s="220"/>
      <c r="KH109" s="220"/>
      <c r="KI109" s="220"/>
      <c r="KJ109" s="220"/>
      <c r="KK109" s="220"/>
      <c r="KL109" s="220"/>
      <c r="KM109" s="220"/>
      <c r="KN109" s="220"/>
      <c r="KO109" s="220"/>
      <c r="KP109" s="220"/>
      <c r="KQ109" s="220"/>
      <c r="KR109" s="220"/>
      <c r="KS109" s="220"/>
      <c r="KT109" s="220"/>
      <c r="KU109" s="220"/>
      <c r="KV109" s="220"/>
      <c r="KW109" s="220"/>
      <c r="KX109" s="220"/>
      <c r="KY109" s="220"/>
      <c r="KZ109" s="220"/>
      <c r="LA109" s="220"/>
      <c r="LB109" s="220"/>
      <c r="LC109" s="220"/>
      <c r="LD109" s="220"/>
      <c r="LE109" s="220"/>
      <c r="LF109" s="220"/>
      <c r="LG109" s="220"/>
      <c r="LH109" s="220"/>
      <c r="LI109" s="220"/>
      <c r="LJ109" s="220"/>
      <c r="LK109" s="220"/>
      <c r="LL109" s="220"/>
      <c r="LM109" s="220"/>
      <c r="LN109" s="220"/>
      <c r="LO109" s="220"/>
      <c r="LP109" s="220"/>
      <c r="LQ109" s="220"/>
      <c r="LR109" s="220"/>
      <c r="LS109" s="220"/>
      <c r="LT109" s="220"/>
      <c r="LU109" s="220"/>
      <c r="LV109" s="220"/>
      <c r="LW109" s="220"/>
      <c r="LX109" s="220"/>
      <c r="LY109" s="220"/>
      <c r="LZ109" s="220"/>
      <c r="MA109" s="220"/>
      <c r="MB109" s="220"/>
      <c r="MC109" s="220"/>
      <c r="MD109" s="220"/>
      <c r="ME109" s="220"/>
      <c r="MF109" s="220"/>
      <c r="MG109" s="220"/>
      <c r="MH109" s="220"/>
      <c r="MI109" s="220"/>
      <c r="MJ109" s="220"/>
      <c r="MK109" s="220"/>
      <c r="ML109" s="220"/>
      <c r="MM109" s="220"/>
      <c r="MN109" s="220"/>
      <c r="MO109" s="220"/>
      <c r="MP109" s="220"/>
      <c r="MQ109" s="220"/>
      <c r="MR109" s="220"/>
      <c r="MS109" s="220"/>
      <c r="MT109" s="220"/>
      <c r="MU109" s="220"/>
      <c r="MV109" s="220"/>
      <c r="MW109" s="220"/>
      <c r="MX109" s="220"/>
      <c r="MY109" s="220"/>
      <c r="MZ109" s="220"/>
      <c r="NA109" s="220"/>
      <c r="NB109" s="220"/>
      <c r="NC109" s="220"/>
      <c r="ND109" s="220"/>
      <c r="NE109" s="220"/>
      <c r="NF109" s="220"/>
      <c r="NG109" s="220"/>
      <c r="NH109" s="220"/>
      <c r="NI109" s="220"/>
      <c r="NJ109" s="220"/>
      <c r="NK109" s="220"/>
      <c r="NL109" s="220"/>
      <c r="NM109" s="220"/>
      <c r="NN109" s="220"/>
      <c r="NO109" s="220"/>
      <c r="NP109" s="220"/>
      <c r="NQ109" s="220"/>
      <c r="NR109" s="220"/>
      <c r="NS109" s="220"/>
      <c r="NT109" s="220"/>
      <c r="NU109" s="220"/>
      <c r="NV109" s="220"/>
      <c r="NW109" s="220"/>
      <c r="NX109" s="220"/>
      <c r="NY109" s="220"/>
    </row>
    <row r="110" spans="1:389" s="219" customFormat="1" ht="12">
      <c r="A110" s="203"/>
      <c r="B110" s="204"/>
      <c r="C110" s="225">
        <v>3</v>
      </c>
      <c r="D110" s="180" t="str">
        <f t="shared" si="404"/>
        <v>3.32.1</v>
      </c>
      <c r="E110" s="222" t="s">
        <v>400</v>
      </c>
      <c r="F110" s="222"/>
      <c r="G110" s="222"/>
      <c r="H110" s="223"/>
      <c r="I110" s="224"/>
      <c r="J110" s="223"/>
      <c r="K110" s="227">
        <f>L101</f>
        <v>43529</v>
      </c>
      <c r="L110" s="227">
        <v>43544</v>
      </c>
      <c r="M110" s="228">
        <v>13</v>
      </c>
      <c r="N110" s="229"/>
      <c r="O110" s="230"/>
      <c r="P110" s="228"/>
      <c r="Q110" s="182">
        <f>IF(K110&lt;&gt;"",K110,IF(OR(H110&lt;&gt;"",I110&lt;&gt;"",J110&lt;&gt;""),WORKDAY.INTL(MAX(IFERROR(INDEX(R:R,MATCH(H110,D:D,0)),0),IFERROR(INDEX(R:R,MATCH(I110,D:D,0)),0),IFERROR(INDEX(R:R,MATCH(J110,D:D,0)),0)),1,weekend,holidays),IF(L110&lt;&gt;"",IF(M110&lt;&gt;"",WORKDAY.INTL(L110,-(MAX(M110,1)-1),weekend,holidays),L110-(MAX(N110,1)-1))," - ")))</f>
        <v>43529</v>
      </c>
      <c r="R110" s="182">
        <f t="shared" si="405"/>
        <v>43544</v>
      </c>
      <c r="S110" s="146">
        <f t="shared" si="406"/>
        <v>13</v>
      </c>
      <c r="T110" s="146">
        <f t="shared" si="407"/>
        <v>16</v>
      </c>
      <c r="U110" s="147">
        <f t="shared" ca="1" si="408"/>
        <v>0</v>
      </c>
      <c r="V110" s="146">
        <f t="shared" ca="1" si="409"/>
        <v>16</v>
      </c>
      <c r="W110" s="121"/>
      <c r="X110" s="121"/>
      <c r="Z110" s="220"/>
      <c r="AA110" s="220"/>
      <c r="AB110" s="220"/>
      <c r="AC110" s="220"/>
      <c r="AD110" s="220"/>
      <c r="AE110" s="220"/>
      <c r="AF110" s="220"/>
      <c r="AG110" s="220"/>
      <c r="AH110" s="220"/>
      <c r="AI110" s="220"/>
      <c r="AJ110" s="220"/>
      <c r="AK110" s="220"/>
      <c r="AL110" s="220"/>
      <c r="AM110" s="220"/>
      <c r="AN110" s="220"/>
      <c r="AO110" s="220"/>
      <c r="AP110" s="220"/>
      <c r="AQ110" s="220"/>
      <c r="AR110" s="220"/>
      <c r="AS110" s="220"/>
      <c r="AT110" s="220"/>
      <c r="AU110" s="220"/>
      <c r="AV110" s="220"/>
      <c r="AW110" s="220"/>
      <c r="AX110" s="220"/>
      <c r="AY110" s="220"/>
      <c r="AZ110" s="220"/>
      <c r="BA110" s="220"/>
      <c r="BB110" s="220"/>
      <c r="BC110" s="220"/>
      <c r="BD110" s="220"/>
      <c r="BE110" s="220"/>
      <c r="BF110" s="220"/>
      <c r="BG110" s="220"/>
      <c r="BH110" s="220"/>
      <c r="BI110" s="220"/>
      <c r="BJ110" s="220"/>
      <c r="BK110" s="220"/>
      <c r="BL110" s="220"/>
      <c r="BM110" s="220"/>
      <c r="BN110" s="220"/>
      <c r="BO110" s="220"/>
      <c r="BP110" s="220"/>
      <c r="BQ110" s="220"/>
      <c r="BR110" s="220"/>
      <c r="BS110" s="220"/>
      <c r="BT110" s="220"/>
      <c r="BU110" s="220"/>
      <c r="BV110" s="220"/>
      <c r="BW110" s="220"/>
      <c r="BX110" s="220"/>
      <c r="BY110" s="220"/>
      <c r="BZ110" s="220"/>
      <c r="CA110" s="220"/>
      <c r="CB110" s="220"/>
      <c r="CC110" s="220"/>
      <c r="CD110" s="220"/>
      <c r="CE110" s="220"/>
      <c r="CF110" s="220"/>
      <c r="CG110" s="220"/>
      <c r="CH110" s="220"/>
      <c r="CI110" s="220"/>
      <c r="CJ110" s="220"/>
      <c r="CK110" s="220"/>
      <c r="CL110" s="220"/>
      <c r="CM110" s="220"/>
      <c r="CN110" s="220"/>
      <c r="CO110" s="220"/>
      <c r="CP110" s="220"/>
      <c r="CQ110" s="220"/>
      <c r="CR110" s="220"/>
      <c r="CS110" s="220"/>
      <c r="CT110" s="220"/>
      <c r="CU110" s="220"/>
      <c r="CV110" s="220"/>
      <c r="CW110" s="220"/>
      <c r="CX110" s="220"/>
      <c r="CY110" s="220"/>
      <c r="CZ110" s="220"/>
      <c r="DA110" s="220"/>
      <c r="DB110" s="220"/>
      <c r="DC110" s="220"/>
      <c r="DD110" s="220"/>
      <c r="DE110" s="220"/>
      <c r="DF110" s="220"/>
      <c r="DG110" s="220"/>
      <c r="DH110" s="220"/>
      <c r="DI110" s="220"/>
      <c r="DJ110" s="220"/>
      <c r="DK110" s="220"/>
      <c r="DL110" s="220"/>
      <c r="DM110" s="220"/>
      <c r="DN110" s="220"/>
      <c r="DO110" s="220"/>
      <c r="DP110" s="220"/>
      <c r="DQ110" s="220"/>
      <c r="DR110" s="220"/>
      <c r="DS110" s="220"/>
      <c r="DT110" s="220"/>
      <c r="DU110" s="220"/>
      <c r="DV110" s="220"/>
      <c r="DW110" s="220"/>
      <c r="DX110" s="220"/>
      <c r="DY110" s="220"/>
      <c r="DZ110" s="220"/>
      <c r="EA110" s="220"/>
      <c r="EB110" s="220"/>
      <c r="EC110" s="220"/>
      <c r="ED110" s="220"/>
      <c r="EE110" s="220"/>
      <c r="EF110" s="220"/>
      <c r="EG110" s="220"/>
      <c r="EH110" s="220"/>
      <c r="EI110" s="220"/>
      <c r="EJ110" s="220"/>
      <c r="EK110" s="220"/>
      <c r="EL110" s="220"/>
      <c r="EM110" s="220"/>
      <c r="EN110" s="220"/>
      <c r="EO110" s="220"/>
      <c r="EP110" s="220"/>
      <c r="EQ110" s="220"/>
      <c r="ER110" s="220"/>
      <c r="ES110" s="220"/>
      <c r="ET110" s="220"/>
      <c r="EU110" s="220"/>
      <c r="EV110" s="220"/>
      <c r="EW110" s="220"/>
      <c r="EX110" s="220"/>
      <c r="EY110" s="220"/>
      <c r="EZ110" s="220"/>
      <c r="FA110" s="220"/>
      <c r="FB110" s="220"/>
      <c r="FC110" s="220"/>
      <c r="FD110" s="220"/>
      <c r="FE110" s="220"/>
      <c r="FF110" s="220"/>
      <c r="FG110" s="220"/>
      <c r="FH110" s="220"/>
      <c r="FI110" s="220"/>
      <c r="FJ110" s="220"/>
      <c r="FK110" s="220"/>
      <c r="FL110" s="220"/>
      <c r="FM110" s="220"/>
      <c r="FN110" s="220"/>
      <c r="FO110" s="220"/>
      <c r="FP110" s="220"/>
      <c r="FQ110" s="220"/>
      <c r="FR110" s="220"/>
      <c r="FS110" s="220"/>
      <c r="FT110" s="220"/>
      <c r="FU110" s="220"/>
      <c r="FV110" s="220"/>
      <c r="FW110" s="220"/>
      <c r="FX110" s="220"/>
      <c r="FY110" s="220"/>
      <c r="FZ110" s="220"/>
      <c r="GA110" s="220"/>
      <c r="GB110" s="220"/>
      <c r="GC110" s="220"/>
      <c r="GD110" s="220"/>
      <c r="GE110" s="220"/>
      <c r="GF110" s="220"/>
      <c r="GG110" s="220"/>
      <c r="GH110" s="220"/>
      <c r="GI110" s="220"/>
      <c r="GJ110" s="220"/>
      <c r="GK110" s="220"/>
      <c r="GL110" s="220"/>
      <c r="GM110" s="220"/>
      <c r="GN110" s="220"/>
      <c r="GO110" s="220"/>
      <c r="GP110" s="220"/>
      <c r="GQ110" s="220"/>
      <c r="GR110" s="220"/>
      <c r="GS110" s="220"/>
      <c r="GT110" s="220"/>
      <c r="GU110" s="220"/>
      <c r="GV110" s="220"/>
      <c r="GW110" s="220"/>
      <c r="GX110" s="220"/>
      <c r="GY110" s="220"/>
      <c r="GZ110" s="220"/>
      <c r="HA110" s="220"/>
      <c r="HB110" s="220"/>
      <c r="HC110" s="220"/>
      <c r="HD110" s="220"/>
      <c r="HE110" s="220"/>
      <c r="HF110" s="220"/>
      <c r="HG110" s="220"/>
      <c r="HH110" s="220"/>
      <c r="HI110" s="220"/>
      <c r="HJ110" s="220"/>
      <c r="HK110" s="220"/>
      <c r="HL110" s="220"/>
      <c r="HM110" s="220"/>
      <c r="HN110" s="220"/>
      <c r="HO110" s="220"/>
      <c r="HP110" s="220"/>
      <c r="HQ110" s="220"/>
      <c r="HR110" s="220"/>
      <c r="HS110" s="220"/>
      <c r="HT110" s="220"/>
      <c r="HU110" s="220"/>
      <c r="HV110" s="220"/>
      <c r="HW110" s="220"/>
      <c r="HX110" s="220"/>
      <c r="HY110" s="220"/>
      <c r="HZ110" s="220"/>
      <c r="IA110" s="220"/>
      <c r="IB110" s="220"/>
      <c r="IC110" s="220"/>
      <c r="ID110" s="220"/>
      <c r="IE110" s="220"/>
      <c r="IF110" s="220"/>
      <c r="IG110" s="220"/>
      <c r="IH110" s="220"/>
      <c r="II110" s="220"/>
      <c r="IJ110" s="220"/>
      <c r="IK110" s="220"/>
      <c r="IL110" s="220"/>
      <c r="IM110" s="220"/>
      <c r="IN110" s="220"/>
      <c r="IO110" s="220"/>
      <c r="IP110" s="220"/>
      <c r="IQ110" s="220"/>
      <c r="IR110" s="220"/>
      <c r="IS110" s="220"/>
      <c r="IT110" s="220"/>
      <c r="IU110" s="220"/>
      <c r="IV110" s="220"/>
      <c r="IW110" s="220"/>
      <c r="IX110" s="220"/>
      <c r="IY110" s="220"/>
      <c r="IZ110" s="220"/>
      <c r="JA110" s="220"/>
      <c r="JB110" s="220"/>
      <c r="JC110" s="220"/>
      <c r="JD110" s="220"/>
      <c r="JE110" s="220"/>
      <c r="JF110" s="220"/>
      <c r="JG110" s="220"/>
      <c r="JH110" s="220"/>
      <c r="JI110" s="220"/>
      <c r="JJ110" s="220"/>
      <c r="JK110" s="220"/>
      <c r="JL110" s="220"/>
      <c r="JM110" s="220"/>
      <c r="JN110" s="220"/>
      <c r="JO110" s="220"/>
      <c r="JP110" s="220"/>
      <c r="JQ110" s="220"/>
      <c r="JR110" s="220"/>
      <c r="JS110" s="220"/>
      <c r="JT110" s="220"/>
      <c r="JU110" s="220"/>
      <c r="JV110" s="220"/>
      <c r="JW110" s="220"/>
      <c r="JX110" s="220"/>
      <c r="JY110" s="220"/>
      <c r="JZ110" s="220"/>
      <c r="KA110" s="220"/>
      <c r="KB110" s="220"/>
      <c r="KC110" s="220"/>
      <c r="KD110" s="220"/>
      <c r="KE110" s="220"/>
      <c r="KF110" s="220"/>
      <c r="KG110" s="220"/>
      <c r="KH110" s="220"/>
      <c r="KI110" s="220"/>
      <c r="KJ110" s="220"/>
      <c r="KK110" s="220"/>
      <c r="KL110" s="220"/>
      <c r="KM110" s="220"/>
      <c r="KN110" s="220"/>
      <c r="KO110" s="220"/>
      <c r="KP110" s="220"/>
      <c r="KQ110" s="220"/>
      <c r="KR110" s="220"/>
      <c r="KS110" s="220"/>
      <c r="KT110" s="220"/>
      <c r="KU110" s="220"/>
      <c r="KV110" s="220"/>
      <c r="KW110" s="220"/>
      <c r="KX110" s="220"/>
      <c r="KY110" s="220"/>
      <c r="KZ110" s="220"/>
      <c r="LA110" s="220"/>
      <c r="LB110" s="220"/>
      <c r="LC110" s="220"/>
      <c r="LD110" s="220"/>
      <c r="LE110" s="220"/>
      <c r="LF110" s="220"/>
      <c r="LG110" s="220"/>
      <c r="LH110" s="220"/>
      <c r="LI110" s="220"/>
      <c r="LJ110" s="220"/>
      <c r="LK110" s="220"/>
      <c r="LL110" s="220"/>
      <c r="LM110" s="220"/>
      <c r="LN110" s="220"/>
      <c r="LO110" s="220"/>
      <c r="LP110" s="220"/>
      <c r="LQ110" s="220"/>
      <c r="LR110" s="220"/>
      <c r="LS110" s="220"/>
      <c r="LT110" s="220"/>
      <c r="LU110" s="220"/>
      <c r="LV110" s="220"/>
      <c r="LW110" s="220"/>
      <c r="LX110" s="220"/>
      <c r="LY110" s="220"/>
      <c r="LZ110" s="220"/>
      <c r="MA110" s="220"/>
      <c r="MB110" s="220"/>
      <c r="MC110" s="220"/>
      <c r="MD110" s="220"/>
      <c r="ME110" s="220"/>
      <c r="MF110" s="220"/>
      <c r="MG110" s="220"/>
      <c r="MH110" s="220"/>
      <c r="MI110" s="220"/>
      <c r="MJ110" s="220"/>
      <c r="MK110" s="220"/>
      <c r="ML110" s="220"/>
      <c r="MM110" s="220"/>
      <c r="MN110" s="220"/>
      <c r="MO110" s="220"/>
      <c r="MP110" s="220"/>
      <c r="MQ110" s="220"/>
      <c r="MR110" s="220"/>
      <c r="MS110" s="220"/>
      <c r="MT110" s="220"/>
      <c r="MU110" s="220"/>
      <c r="MV110" s="220"/>
      <c r="MW110" s="220"/>
      <c r="MX110" s="220"/>
      <c r="MY110" s="220"/>
      <c r="MZ110" s="220"/>
      <c r="NA110" s="220"/>
      <c r="NB110" s="220"/>
      <c r="NC110" s="220"/>
      <c r="ND110" s="220"/>
      <c r="NE110" s="220"/>
      <c r="NF110" s="220"/>
      <c r="NG110" s="220"/>
      <c r="NH110" s="220"/>
      <c r="NI110" s="220"/>
      <c r="NJ110" s="220"/>
      <c r="NK110" s="220"/>
      <c r="NL110" s="220"/>
      <c r="NM110" s="220"/>
      <c r="NN110" s="220"/>
      <c r="NO110" s="220"/>
      <c r="NP110" s="220"/>
      <c r="NQ110" s="220"/>
      <c r="NR110" s="220"/>
      <c r="NS110" s="220"/>
      <c r="NT110" s="220"/>
      <c r="NU110" s="220"/>
      <c r="NV110" s="220"/>
      <c r="NW110" s="220"/>
      <c r="NX110" s="220"/>
      <c r="NY110" s="220"/>
    </row>
    <row r="111" spans="1:389" s="219" customFormat="1" ht="12">
      <c r="A111" s="203"/>
      <c r="B111" s="204"/>
      <c r="C111" s="225">
        <v>3</v>
      </c>
      <c r="D111" s="180" t="str">
        <f t="shared" si="404"/>
        <v>3.32.2</v>
      </c>
      <c r="E111" s="221" t="s">
        <v>460</v>
      </c>
      <c r="F111" s="222"/>
      <c r="G111" s="222"/>
      <c r="H111" s="223"/>
      <c r="I111" s="224"/>
      <c r="J111" s="223"/>
      <c r="K111" s="227"/>
      <c r="L111" s="227">
        <v>43545</v>
      </c>
      <c r="M111" s="228">
        <v>5</v>
      </c>
      <c r="N111" s="229"/>
      <c r="O111" s="230"/>
      <c r="P111" s="228"/>
      <c r="Q111" s="182">
        <f ca="1">IF(K111&lt;&gt;"",K111,IF(OR(H111&lt;&gt;"",I111&lt;&gt;"",J111&lt;&gt;""),WORKDAY.INTL(MAX(IFERROR(INDEX(R:R,MATCH(H111,D:D,0)),0),IFERROR(INDEX(R:R,MATCH(I111,D:D,0)),0),IFERROR(INDEX(R:R,MATCH(J111,D:D,0)),0)),1,weekend,holidays),IF(L111&lt;&gt;"",IF(M111&lt;&gt;"",WORKDAY.INTL(L111,-(MAX(M111,1)-1),weekend,holidays),L111-(MAX(N111,1)-1))," - ")))</f>
        <v>43539</v>
      </c>
      <c r="R111" s="182">
        <f t="shared" si="405"/>
        <v>43545</v>
      </c>
      <c r="S111" s="146">
        <f t="shared" si="406"/>
        <v>5</v>
      </c>
      <c r="T111" s="146">
        <f t="shared" ca="1" si="407"/>
        <v>7</v>
      </c>
      <c r="U111" s="147">
        <f t="shared" ca="1" si="408"/>
        <v>0</v>
      </c>
      <c r="V111" s="146">
        <f t="shared" ca="1" si="409"/>
        <v>7</v>
      </c>
      <c r="W111" s="121"/>
      <c r="X111" s="121"/>
      <c r="Z111" s="220"/>
      <c r="AA111" s="220"/>
      <c r="AB111" s="220"/>
      <c r="AC111" s="220"/>
      <c r="AD111" s="220"/>
      <c r="AE111" s="220"/>
      <c r="AF111" s="220"/>
      <c r="AG111" s="220"/>
      <c r="AH111" s="220"/>
      <c r="AI111" s="220"/>
      <c r="AJ111" s="220"/>
      <c r="AK111" s="220"/>
      <c r="AL111" s="220"/>
      <c r="AM111" s="220"/>
      <c r="AN111" s="220"/>
      <c r="AO111" s="220"/>
      <c r="AP111" s="220"/>
      <c r="AQ111" s="220"/>
      <c r="AR111" s="220"/>
      <c r="AS111" s="220"/>
      <c r="AT111" s="220"/>
      <c r="AU111" s="220"/>
      <c r="AV111" s="220"/>
      <c r="AW111" s="220"/>
      <c r="AX111" s="220"/>
      <c r="AY111" s="220"/>
      <c r="AZ111" s="220"/>
      <c r="BA111" s="220"/>
      <c r="BB111" s="220"/>
      <c r="BC111" s="220"/>
      <c r="BD111" s="220"/>
      <c r="BE111" s="220"/>
      <c r="BF111" s="220"/>
      <c r="BG111" s="220"/>
      <c r="BH111" s="220"/>
      <c r="BI111" s="220"/>
      <c r="BJ111" s="220"/>
      <c r="BK111" s="220"/>
      <c r="BL111" s="220"/>
      <c r="BM111" s="220"/>
      <c r="BN111" s="220"/>
      <c r="BO111" s="220"/>
      <c r="BP111" s="220"/>
      <c r="BQ111" s="220"/>
      <c r="BR111" s="220"/>
      <c r="BS111" s="220"/>
      <c r="BT111" s="220"/>
      <c r="BU111" s="220"/>
      <c r="BV111" s="220"/>
      <c r="BW111" s="220"/>
      <c r="BX111" s="220"/>
      <c r="BY111" s="220"/>
      <c r="BZ111" s="220"/>
      <c r="CA111" s="220"/>
      <c r="CB111" s="220"/>
      <c r="CC111" s="220"/>
      <c r="CD111" s="220"/>
      <c r="CE111" s="220"/>
      <c r="CF111" s="220"/>
      <c r="CG111" s="220"/>
      <c r="CH111" s="220"/>
      <c r="CI111" s="220"/>
      <c r="CJ111" s="220"/>
      <c r="CK111" s="220"/>
      <c r="CL111" s="220"/>
      <c r="CM111" s="220"/>
      <c r="CN111" s="220"/>
      <c r="CO111" s="220"/>
      <c r="CP111" s="220"/>
      <c r="CQ111" s="220"/>
      <c r="CR111" s="220"/>
      <c r="CS111" s="220"/>
      <c r="CT111" s="220"/>
      <c r="CU111" s="220"/>
      <c r="CV111" s="220"/>
      <c r="CW111" s="220"/>
      <c r="CX111" s="220"/>
      <c r="CY111" s="220"/>
      <c r="CZ111" s="220"/>
      <c r="DA111" s="220"/>
      <c r="DB111" s="220"/>
      <c r="DC111" s="220"/>
      <c r="DD111" s="220"/>
      <c r="DE111" s="220"/>
      <c r="DF111" s="220"/>
      <c r="DG111" s="220"/>
      <c r="DH111" s="220"/>
      <c r="DI111" s="220"/>
      <c r="DJ111" s="220"/>
      <c r="DK111" s="220"/>
      <c r="DL111" s="220"/>
      <c r="DM111" s="220"/>
      <c r="DN111" s="220"/>
      <c r="DO111" s="220"/>
      <c r="DP111" s="220"/>
      <c r="DQ111" s="220"/>
      <c r="DR111" s="220"/>
      <c r="DS111" s="220"/>
      <c r="DT111" s="220"/>
      <c r="DU111" s="220"/>
      <c r="DV111" s="220"/>
      <c r="DW111" s="220"/>
      <c r="DX111" s="220"/>
      <c r="DY111" s="220"/>
      <c r="DZ111" s="220"/>
      <c r="EA111" s="220"/>
      <c r="EB111" s="220"/>
      <c r="EC111" s="220"/>
      <c r="ED111" s="220"/>
      <c r="EE111" s="220"/>
      <c r="EF111" s="220"/>
      <c r="EG111" s="220"/>
      <c r="EH111" s="220"/>
      <c r="EI111" s="220"/>
      <c r="EJ111" s="220"/>
      <c r="EK111" s="220"/>
      <c r="EL111" s="220"/>
      <c r="EM111" s="220"/>
      <c r="EN111" s="220"/>
      <c r="EO111" s="220"/>
      <c r="EP111" s="220"/>
      <c r="EQ111" s="220"/>
      <c r="ER111" s="220"/>
      <c r="ES111" s="220"/>
      <c r="ET111" s="220"/>
      <c r="EU111" s="220"/>
      <c r="EV111" s="220"/>
      <c r="EW111" s="220"/>
      <c r="EX111" s="220"/>
      <c r="EY111" s="220"/>
      <c r="EZ111" s="220"/>
      <c r="FA111" s="220"/>
      <c r="FB111" s="220"/>
      <c r="FC111" s="220"/>
      <c r="FD111" s="220"/>
      <c r="FE111" s="220"/>
      <c r="FF111" s="220"/>
      <c r="FG111" s="220"/>
      <c r="FH111" s="220"/>
      <c r="FI111" s="220"/>
      <c r="FJ111" s="220"/>
      <c r="FK111" s="220"/>
      <c r="FL111" s="220"/>
      <c r="FM111" s="220"/>
      <c r="FN111" s="220"/>
      <c r="FO111" s="220"/>
      <c r="FP111" s="220"/>
      <c r="FQ111" s="220"/>
      <c r="FR111" s="220"/>
      <c r="FS111" s="220"/>
      <c r="FT111" s="220"/>
      <c r="FU111" s="220"/>
      <c r="FV111" s="220"/>
      <c r="FW111" s="220"/>
      <c r="FX111" s="220"/>
      <c r="FY111" s="220"/>
      <c r="FZ111" s="220"/>
      <c r="GA111" s="220"/>
      <c r="GB111" s="220"/>
      <c r="GC111" s="220"/>
      <c r="GD111" s="220"/>
      <c r="GE111" s="220"/>
      <c r="GF111" s="220"/>
      <c r="GG111" s="220"/>
      <c r="GH111" s="220"/>
      <c r="GI111" s="220"/>
      <c r="GJ111" s="220"/>
      <c r="GK111" s="220"/>
      <c r="GL111" s="220"/>
      <c r="GM111" s="220"/>
      <c r="GN111" s="220"/>
      <c r="GO111" s="220"/>
      <c r="GP111" s="220"/>
      <c r="GQ111" s="220"/>
      <c r="GR111" s="220"/>
      <c r="GS111" s="220"/>
      <c r="GT111" s="220"/>
      <c r="GU111" s="220"/>
      <c r="GV111" s="220"/>
      <c r="GW111" s="220"/>
      <c r="GX111" s="220"/>
      <c r="GY111" s="220"/>
      <c r="GZ111" s="220"/>
      <c r="HA111" s="220"/>
      <c r="HB111" s="220"/>
      <c r="HC111" s="220"/>
      <c r="HD111" s="220"/>
      <c r="HE111" s="220"/>
      <c r="HF111" s="220"/>
      <c r="HG111" s="220"/>
      <c r="HH111" s="220"/>
      <c r="HI111" s="220"/>
      <c r="HJ111" s="220"/>
      <c r="HK111" s="220"/>
      <c r="HL111" s="220"/>
      <c r="HM111" s="220"/>
      <c r="HN111" s="220"/>
      <c r="HO111" s="220"/>
      <c r="HP111" s="220"/>
      <c r="HQ111" s="220"/>
      <c r="HR111" s="220"/>
      <c r="HS111" s="220"/>
      <c r="HT111" s="220"/>
      <c r="HU111" s="220"/>
      <c r="HV111" s="220"/>
      <c r="HW111" s="220"/>
      <c r="HX111" s="220"/>
      <c r="HY111" s="220"/>
      <c r="HZ111" s="220"/>
      <c r="IA111" s="220"/>
      <c r="IB111" s="220"/>
      <c r="IC111" s="220"/>
      <c r="ID111" s="220"/>
      <c r="IE111" s="220"/>
      <c r="IF111" s="220"/>
      <c r="IG111" s="220"/>
      <c r="IH111" s="220"/>
      <c r="II111" s="220"/>
      <c r="IJ111" s="220"/>
      <c r="IK111" s="220"/>
      <c r="IL111" s="220"/>
      <c r="IM111" s="220"/>
      <c r="IN111" s="220"/>
      <c r="IO111" s="220"/>
      <c r="IP111" s="220"/>
      <c r="IQ111" s="220"/>
      <c r="IR111" s="220"/>
      <c r="IS111" s="220"/>
      <c r="IT111" s="220"/>
      <c r="IU111" s="220"/>
      <c r="IV111" s="220"/>
      <c r="IW111" s="220"/>
      <c r="IX111" s="220"/>
      <c r="IY111" s="220"/>
      <c r="IZ111" s="220"/>
      <c r="JA111" s="220"/>
      <c r="JB111" s="220"/>
      <c r="JC111" s="220"/>
      <c r="JD111" s="220"/>
      <c r="JE111" s="220"/>
      <c r="JF111" s="220"/>
      <c r="JG111" s="220"/>
      <c r="JH111" s="220"/>
      <c r="JI111" s="220"/>
      <c r="JJ111" s="220"/>
      <c r="JK111" s="220"/>
      <c r="JL111" s="220"/>
      <c r="JM111" s="220"/>
      <c r="JN111" s="220"/>
      <c r="JO111" s="220"/>
      <c r="JP111" s="220"/>
      <c r="JQ111" s="220"/>
      <c r="JR111" s="220"/>
      <c r="JS111" s="220"/>
      <c r="JT111" s="220"/>
      <c r="JU111" s="220"/>
      <c r="JV111" s="220"/>
      <c r="JW111" s="220"/>
      <c r="JX111" s="220"/>
      <c r="JY111" s="220"/>
      <c r="JZ111" s="220"/>
      <c r="KA111" s="220"/>
      <c r="KB111" s="220"/>
      <c r="KC111" s="220"/>
      <c r="KD111" s="220"/>
      <c r="KE111" s="220"/>
      <c r="KF111" s="220"/>
      <c r="KG111" s="220"/>
      <c r="KH111" s="220"/>
      <c r="KI111" s="220"/>
      <c r="KJ111" s="220"/>
      <c r="KK111" s="220"/>
      <c r="KL111" s="220"/>
      <c r="KM111" s="220"/>
      <c r="KN111" s="220"/>
      <c r="KO111" s="220"/>
      <c r="KP111" s="220"/>
      <c r="KQ111" s="220"/>
      <c r="KR111" s="220"/>
      <c r="KS111" s="220"/>
      <c r="KT111" s="220"/>
      <c r="KU111" s="220"/>
      <c r="KV111" s="220"/>
      <c r="KW111" s="220"/>
      <c r="KX111" s="220"/>
      <c r="KY111" s="220"/>
      <c r="KZ111" s="220"/>
      <c r="LA111" s="220"/>
      <c r="LB111" s="220"/>
      <c r="LC111" s="220"/>
      <c r="LD111" s="220"/>
      <c r="LE111" s="220"/>
      <c r="LF111" s="220"/>
      <c r="LG111" s="220"/>
      <c r="LH111" s="220"/>
      <c r="LI111" s="220"/>
      <c r="LJ111" s="220"/>
      <c r="LK111" s="220"/>
      <c r="LL111" s="220"/>
      <c r="LM111" s="220"/>
      <c r="LN111" s="220"/>
      <c r="LO111" s="220"/>
      <c r="LP111" s="220"/>
      <c r="LQ111" s="220"/>
      <c r="LR111" s="220"/>
      <c r="LS111" s="220"/>
      <c r="LT111" s="220"/>
      <c r="LU111" s="220"/>
      <c r="LV111" s="220"/>
      <c r="LW111" s="220"/>
      <c r="LX111" s="220"/>
      <c r="LY111" s="220"/>
      <c r="LZ111" s="220"/>
      <c r="MA111" s="220"/>
      <c r="MB111" s="220"/>
      <c r="MC111" s="220"/>
      <c r="MD111" s="220"/>
      <c r="ME111" s="220"/>
      <c r="MF111" s="220"/>
      <c r="MG111" s="220"/>
      <c r="MH111" s="220"/>
      <c r="MI111" s="220"/>
      <c r="MJ111" s="220"/>
      <c r="MK111" s="220"/>
      <c r="ML111" s="220"/>
      <c r="MM111" s="220"/>
      <c r="MN111" s="220"/>
      <c r="MO111" s="220"/>
      <c r="MP111" s="220"/>
      <c r="MQ111" s="220"/>
      <c r="MR111" s="220"/>
      <c r="MS111" s="220"/>
      <c r="MT111" s="220"/>
      <c r="MU111" s="220"/>
      <c r="MV111" s="220"/>
      <c r="MW111" s="220"/>
      <c r="MX111" s="220"/>
      <c r="MY111" s="220"/>
      <c r="MZ111" s="220"/>
      <c r="NA111" s="220"/>
      <c r="NB111" s="220"/>
      <c r="NC111" s="220"/>
      <c r="ND111" s="220"/>
      <c r="NE111" s="220"/>
      <c r="NF111" s="220"/>
      <c r="NG111" s="220"/>
      <c r="NH111" s="220"/>
      <c r="NI111" s="220"/>
      <c r="NJ111" s="220"/>
      <c r="NK111" s="220"/>
      <c r="NL111" s="220"/>
      <c r="NM111" s="220"/>
      <c r="NN111" s="220"/>
      <c r="NO111" s="220"/>
      <c r="NP111" s="220"/>
      <c r="NQ111" s="220"/>
      <c r="NR111" s="220"/>
      <c r="NS111" s="220"/>
      <c r="NT111" s="220"/>
      <c r="NU111" s="220"/>
      <c r="NV111" s="220"/>
      <c r="NW111" s="220"/>
      <c r="NX111" s="220"/>
      <c r="NY111" s="220"/>
    </row>
    <row r="112" spans="1:389" s="219" customFormat="1" ht="12">
      <c r="A112" s="203"/>
      <c r="B112" s="204"/>
      <c r="C112" s="225">
        <v>3</v>
      </c>
      <c r="D112" s="180" t="str">
        <f t="shared" si="404"/>
        <v>3.32.3</v>
      </c>
      <c r="E112" s="221" t="s">
        <v>369</v>
      </c>
      <c r="F112" s="222" t="s">
        <v>391</v>
      </c>
      <c r="G112" s="222"/>
      <c r="H112" s="223" t="str">
        <f>D110</f>
        <v>3.32.1</v>
      </c>
      <c r="I112" s="224"/>
      <c r="J112" s="223"/>
      <c r="K112" s="227"/>
      <c r="L112" s="227">
        <v>43545</v>
      </c>
      <c r="M112" s="228">
        <v>1</v>
      </c>
      <c r="N112" s="229"/>
      <c r="O112" s="230"/>
      <c r="P112" s="228"/>
      <c r="Q112" s="182">
        <f ca="1">IF(K112&lt;&gt;"",K112,IF(OR(H112&lt;&gt;"",I112&lt;&gt;"",J112&lt;&gt;""),WORKDAY.INTL(MAX(IFERROR(INDEX(R:R,MATCH(H112,D:D,0)),0),IFERROR(INDEX(R:R,MATCH(I112,D:D,0)),0),IFERROR(INDEX(R:R,MATCH(J112,D:D,0)),0)),1,weekend,holidays),IF(L112&lt;&gt;"",IF(M112&lt;&gt;"",WORKDAY.INTL(L112,-(MAX(M112,1)-1),weekend,holidays),L112-(MAX(N112,1)-1))," - ")))</f>
        <v>43545</v>
      </c>
      <c r="R112" s="182">
        <f t="shared" si="405"/>
        <v>43545</v>
      </c>
      <c r="S112" s="146">
        <f t="shared" si="406"/>
        <v>1</v>
      </c>
      <c r="T112" s="146">
        <f t="shared" ca="1" si="407"/>
        <v>1</v>
      </c>
      <c r="U112" s="147">
        <f t="shared" ca="1" si="408"/>
        <v>0</v>
      </c>
      <c r="V112" s="146">
        <f t="shared" ca="1" si="409"/>
        <v>1</v>
      </c>
      <c r="W112" s="121"/>
      <c r="X112" s="121"/>
      <c r="Z112" s="220"/>
      <c r="AA112" s="220"/>
      <c r="AB112" s="220"/>
      <c r="AC112" s="220"/>
      <c r="AD112" s="220"/>
      <c r="AE112" s="220"/>
      <c r="AF112" s="220"/>
      <c r="AG112" s="220"/>
      <c r="AH112" s="220"/>
      <c r="AI112" s="220"/>
      <c r="AJ112" s="220"/>
      <c r="AK112" s="220"/>
      <c r="AL112" s="220"/>
      <c r="AM112" s="220"/>
      <c r="AN112" s="220"/>
      <c r="AO112" s="220"/>
      <c r="AP112" s="220"/>
      <c r="AQ112" s="220"/>
      <c r="AR112" s="220"/>
      <c r="AS112" s="220"/>
      <c r="AT112" s="220"/>
      <c r="AU112" s="220"/>
      <c r="AV112" s="220"/>
      <c r="AW112" s="220"/>
      <c r="AX112" s="220"/>
      <c r="AY112" s="220"/>
      <c r="AZ112" s="220"/>
      <c r="BA112" s="220"/>
      <c r="BB112" s="220"/>
      <c r="BC112" s="220"/>
      <c r="BD112" s="220"/>
      <c r="BE112" s="220"/>
      <c r="BF112" s="220"/>
      <c r="BG112" s="220"/>
      <c r="BH112" s="220"/>
      <c r="BI112" s="220"/>
      <c r="BJ112" s="220"/>
      <c r="BK112" s="220"/>
      <c r="BL112" s="220"/>
      <c r="BM112" s="220"/>
      <c r="BN112" s="220"/>
      <c r="BO112" s="220"/>
      <c r="BP112" s="220"/>
      <c r="BQ112" s="220"/>
      <c r="BR112" s="220"/>
      <c r="BS112" s="220"/>
      <c r="BT112" s="220"/>
      <c r="BU112" s="220"/>
      <c r="BV112" s="220"/>
      <c r="BW112" s="220"/>
      <c r="BX112" s="220"/>
      <c r="BY112" s="220"/>
      <c r="BZ112" s="220"/>
      <c r="CA112" s="220"/>
      <c r="CB112" s="220"/>
      <c r="CC112" s="220"/>
      <c r="CD112" s="220"/>
      <c r="CE112" s="220"/>
      <c r="CF112" s="220"/>
      <c r="CG112" s="220"/>
      <c r="CH112" s="220"/>
      <c r="CI112" s="220"/>
      <c r="CJ112" s="220"/>
      <c r="CK112" s="220"/>
      <c r="CL112" s="220"/>
      <c r="CM112" s="220"/>
      <c r="CN112" s="220"/>
      <c r="CO112" s="220"/>
      <c r="CP112" s="220"/>
      <c r="CQ112" s="220"/>
      <c r="CR112" s="220"/>
      <c r="CS112" s="220"/>
      <c r="CT112" s="220"/>
      <c r="CU112" s="220"/>
      <c r="CV112" s="220"/>
      <c r="CW112" s="220"/>
      <c r="CX112" s="220"/>
      <c r="CY112" s="220"/>
      <c r="CZ112" s="220"/>
      <c r="DA112" s="220"/>
      <c r="DB112" s="220"/>
      <c r="DC112" s="220"/>
      <c r="DD112" s="220"/>
      <c r="DE112" s="220"/>
      <c r="DF112" s="220"/>
      <c r="DG112" s="220"/>
      <c r="DH112" s="220"/>
      <c r="DI112" s="220"/>
      <c r="DJ112" s="220"/>
      <c r="DK112" s="220"/>
      <c r="DL112" s="220"/>
      <c r="DM112" s="220"/>
      <c r="DN112" s="220"/>
      <c r="DO112" s="220"/>
      <c r="DP112" s="220"/>
      <c r="DQ112" s="220"/>
      <c r="DR112" s="220"/>
      <c r="DS112" s="220"/>
      <c r="DT112" s="220"/>
      <c r="DU112" s="220"/>
      <c r="DV112" s="220"/>
      <c r="DW112" s="220"/>
      <c r="DX112" s="220"/>
      <c r="DY112" s="220"/>
      <c r="DZ112" s="220"/>
      <c r="EA112" s="220"/>
      <c r="EB112" s="220"/>
      <c r="EC112" s="220"/>
      <c r="ED112" s="220"/>
      <c r="EE112" s="220"/>
      <c r="EF112" s="220"/>
      <c r="EG112" s="220"/>
      <c r="EH112" s="220"/>
      <c r="EI112" s="220"/>
      <c r="EJ112" s="220"/>
      <c r="EK112" s="220"/>
      <c r="EL112" s="220"/>
      <c r="EM112" s="220"/>
      <c r="EN112" s="220"/>
      <c r="EO112" s="220"/>
      <c r="EP112" s="220"/>
      <c r="EQ112" s="220"/>
      <c r="ER112" s="220"/>
      <c r="ES112" s="220"/>
      <c r="ET112" s="220"/>
      <c r="EU112" s="220"/>
      <c r="EV112" s="220"/>
      <c r="EW112" s="220"/>
      <c r="EX112" s="220"/>
      <c r="EY112" s="220"/>
      <c r="EZ112" s="220"/>
      <c r="FA112" s="220"/>
      <c r="FB112" s="220"/>
      <c r="FC112" s="220"/>
      <c r="FD112" s="220"/>
      <c r="FE112" s="220"/>
      <c r="FF112" s="220"/>
      <c r="FG112" s="220"/>
      <c r="FH112" s="220"/>
      <c r="FI112" s="220"/>
      <c r="FJ112" s="220"/>
      <c r="FK112" s="220"/>
      <c r="FL112" s="220"/>
      <c r="FM112" s="220"/>
      <c r="FN112" s="220"/>
      <c r="FO112" s="220"/>
      <c r="FP112" s="220"/>
      <c r="FQ112" s="220"/>
      <c r="FR112" s="220"/>
      <c r="FS112" s="220"/>
      <c r="FT112" s="220"/>
      <c r="FU112" s="220"/>
      <c r="FV112" s="220"/>
      <c r="FW112" s="220"/>
      <c r="FX112" s="220"/>
      <c r="FY112" s="220"/>
      <c r="FZ112" s="220"/>
      <c r="GA112" s="220"/>
      <c r="GB112" s="220"/>
      <c r="GC112" s="220"/>
      <c r="GD112" s="220"/>
      <c r="GE112" s="220"/>
      <c r="GF112" s="220"/>
      <c r="GG112" s="220"/>
      <c r="GH112" s="220"/>
      <c r="GI112" s="220"/>
      <c r="GJ112" s="220"/>
      <c r="GK112" s="220"/>
      <c r="GL112" s="220"/>
      <c r="GM112" s="220"/>
      <c r="GN112" s="220"/>
      <c r="GO112" s="220"/>
      <c r="GP112" s="220"/>
      <c r="GQ112" s="220"/>
      <c r="GR112" s="220"/>
      <c r="GS112" s="220"/>
      <c r="GT112" s="220"/>
      <c r="GU112" s="220"/>
      <c r="GV112" s="220"/>
      <c r="GW112" s="220"/>
      <c r="GX112" s="220"/>
      <c r="GY112" s="220"/>
      <c r="GZ112" s="220"/>
      <c r="HA112" s="220"/>
      <c r="HB112" s="220"/>
      <c r="HC112" s="220"/>
      <c r="HD112" s="220"/>
      <c r="HE112" s="220"/>
      <c r="HF112" s="220"/>
      <c r="HG112" s="220"/>
      <c r="HH112" s="220"/>
      <c r="HI112" s="220"/>
      <c r="HJ112" s="220"/>
      <c r="HK112" s="220"/>
      <c r="HL112" s="220"/>
      <c r="HM112" s="220"/>
      <c r="HN112" s="220"/>
      <c r="HO112" s="220"/>
      <c r="HP112" s="220"/>
      <c r="HQ112" s="220"/>
      <c r="HR112" s="220"/>
      <c r="HS112" s="220"/>
      <c r="HT112" s="220"/>
      <c r="HU112" s="220"/>
      <c r="HV112" s="220"/>
      <c r="HW112" s="220"/>
      <c r="HX112" s="220"/>
      <c r="HY112" s="220"/>
      <c r="HZ112" s="220"/>
      <c r="IA112" s="220"/>
      <c r="IB112" s="220"/>
      <c r="IC112" s="220"/>
      <c r="ID112" s="220"/>
      <c r="IE112" s="220"/>
      <c r="IF112" s="220"/>
      <c r="IG112" s="220"/>
      <c r="IH112" s="220"/>
      <c r="II112" s="220"/>
      <c r="IJ112" s="220"/>
      <c r="IK112" s="220"/>
      <c r="IL112" s="220"/>
      <c r="IM112" s="220"/>
      <c r="IN112" s="220"/>
      <c r="IO112" s="220"/>
      <c r="IP112" s="220"/>
      <c r="IQ112" s="220"/>
      <c r="IR112" s="220"/>
      <c r="IS112" s="220"/>
      <c r="IT112" s="220"/>
      <c r="IU112" s="220"/>
      <c r="IV112" s="220"/>
      <c r="IW112" s="220"/>
      <c r="IX112" s="220"/>
      <c r="IY112" s="220"/>
      <c r="IZ112" s="220"/>
      <c r="JA112" s="220"/>
      <c r="JB112" s="220"/>
      <c r="JC112" s="220"/>
      <c r="JD112" s="220"/>
      <c r="JE112" s="220"/>
      <c r="JF112" s="220"/>
      <c r="JG112" s="220"/>
      <c r="JH112" s="220"/>
      <c r="JI112" s="220"/>
      <c r="JJ112" s="220"/>
      <c r="JK112" s="220"/>
      <c r="JL112" s="220"/>
      <c r="JM112" s="220"/>
      <c r="JN112" s="220"/>
      <c r="JO112" s="220"/>
      <c r="JP112" s="220"/>
      <c r="JQ112" s="220"/>
      <c r="JR112" s="220"/>
      <c r="JS112" s="220"/>
      <c r="JT112" s="220"/>
      <c r="JU112" s="220"/>
      <c r="JV112" s="220"/>
      <c r="JW112" s="220"/>
      <c r="JX112" s="220"/>
      <c r="JY112" s="220"/>
      <c r="JZ112" s="220"/>
      <c r="KA112" s="220"/>
      <c r="KB112" s="220"/>
      <c r="KC112" s="220"/>
      <c r="KD112" s="220"/>
      <c r="KE112" s="220"/>
      <c r="KF112" s="220"/>
      <c r="KG112" s="220"/>
      <c r="KH112" s="220"/>
      <c r="KI112" s="220"/>
      <c r="KJ112" s="220"/>
      <c r="KK112" s="220"/>
      <c r="KL112" s="220"/>
      <c r="KM112" s="220"/>
      <c r="KN112" s="220"/>
      <c r="KO112" s="220"/>
      <c r="KP112" s="220"/>
      <c r="KQ112" s="220"/>
      <c r="KR112" s="220"/>
      <c r="KS112" s="220"/>
      <c r="KT112" s="220"/>
      <c r="KU112" s="220"/>
      <c r="KV112" s="220"/>
      <c r="KW112" s="220"/>
      <c r="KX112" s="220"/>
      <c r="KY112" s="220"/>
      <c r="KZ112" s="220"/>
      <c r="LA112" s="220"/>
      <c r="LB112" s="220"/>
      <c r="LC112" s="220"/>
      <c r="LD112" s="220"/>
      <c r="LE112" s="220"/>
      <c r="LF112" s="220"/>
      <c r="LG112" s="220"/>
      <c r="LH112" s="220"/>
      <c r="LI112" s="220"/>
      <c r="LJ112" s="220"/>
      <c r="LK112" s="220"/>
      <c r="LL112" s="220"/>
      <c r="LM112" s="220"/>
      <c r="LN112" s="220"/>
      <c r="LO112" s="220"/>
      <c r="LP112" s="220"/>
      <c r="LQ112" s="220"/>
      <c r="LR112" s="220"/>
      <c r="LS112" s="220"/>
      <c r="LT112" s="220"/>
      <c r="LU112" s="220"/>
      <c r="LV112" s="220"/>
      <c r="LW112" s="220"/>
      <c r="LX112" s="220"/>
      <c r="LY112" s="220"/>
      <c r="LZ112" s="220"/>
      <c r="MA112" s="220"/>
      <c r="MB112" s="220"/>
      <c r="MC112" s="220"/>
      <c r="MD112" s="220"/>
      <c r="ME112" s="220"/>
      <c r="MF112" s="220"/>
      <c r="MG112" s="220"/>
      <c r="MH112" s="220"/>
      <c r="MI112" s="220"/>
      <c r="MJ112" s="220"/>
      <c r="MK112" s="220"/>
      <c r="ML112" s="220"/>
      <c r="MM112" s="220"/>
      <c r="MN112" s="220"/>
      <c r="MO112" s="220"/>
      <c r="MP112" s="220"/>
      <c r="MQ112" s="220"/>
      <c r="MR112" s="220"/>
      <c r="MS112" s="220"/>
      <c r="MT112" s="220"/>
      <c r="MU112" s="220"/>
      <c r="MV112" s="220"/>
      <c r="MW112" s="220"/>
      <c r="MX112" s="220"/>
      <c r="MY112" s="220"/>
      <c r="MZ112" s="220"/>
      <c r="NA112" s="220"/>
      <c r="NB112" s="220"/>
      <c r="NC112" s="220"/>
      <c r="ND112" s="220"/>
      <c r="NE112" s="220"/>
      <c r="NF112" s="220"/>
      <c r="NG112" s="220"/>
      <c r="NH112" s="220"/>
      <c r="NI112" s="220"/>
      <c r="NJ112" s="220"/>
      <c r="NK112" s="220"/>
      <c r="NL112" s="220"/>
      <c r="NM112" s="220"/>
      <c r="NN112" s="220"/>
      <c r="NO112" s="220"/>
      <c r="NP112" s="220"/>
      <c r="NQ112" s="220"/>
      <c r="NR112" s="220"/>
      <c r="NS112" s="220"/>
      <c r="NT112" s="220"/>
      <c r="NU112" s="220"/>
      <c r="NV112" s="220"/>
      <c r="NW112" s="220"/>
      <c r="NX112" s="220"/>
      <c r="NY112" s="220"/>
    </row>
    <row r="113" spans="1:389" s="219" customFormat="1" ht="16">
      <c r="A113" s="203"/>
      <c r="B113" s="204"/>
      <c r="C113" s="225">
        <v>3</v>
      </c>
      <c r="D113" s="180" t="str">
        <f t="shared" si="404"/>
        <v>3.32.4</v>
      </c>
      <c r="E113" s="221" t="s">
        <v>392</v>
      </c>
      <c r="F113" s="222"/>
      <c r="G113" s="222"/>
      <c r="H113" s="223"/>
      <c r="I113" s="224"/>
      <c r="J113" s="223"/>
      <c r="K113" s="226">
        <f>L107</f>
        <v>43549</v>
      </c>
      <c r="L113" s="227"/>
      <c r="M113" s="228">
        <v>5</v>
      </c>
      <c r="N113" s="229"/>
      <c r="O113" s="230"/>
      <c r="P113" s="228"/>
      <c r="Q113" s="182">
        <f>IF(K113&lt;&gt;"",K113,IF(OR(H113&lt;&gt;"",I113&lt;&gt;"",J113&lt;&gt;""),WORKDAY.INTL(MAX(IFERROR(INDEX(R:R,MATCH(H113,D:D,0)),0),IFERROR(INDEX(R:R,MATCH(I113,D:D,0)),0),IFERROR(INDEX(R:R,MATCH(J113,D:D,0)),0)),1,weekend,holidays),IF(L113&lt;&gt;"",IF(M113&lt;&gt;"",WORKDAY.INTL(L113,-(MAX(M113,1)-1),weekend,holidays),L113-(MAX(N113,1)-1))," - ")))</f>
        <v>43549</v>
      </c>
      <c r="R113" s="182">
        <f t="shared" ca="1" si="405"/>
        <v>43553</v>
      </c>
      <c r="S113" s="146">
        <f t="shared" si="406"/>
        <v>5</v>
      </c>
      <c r="T113" s="146">
        <f ca="1">IF(N113&lt;&gt;"",N113,IF(OR(NOT(ISNUMBER(Q113)),NOT(ISNUMBER(R113)))," - ",R113-Q113+1))</f>
        <v>5</v>
      </c>
      <c r="U113" s="147">
        <f t="shared" ca="1" si="408"/>
        <v>0</v>
      </c>
      <c r="V113" s="146">
        <f ca="1">IF(OR(Q113=" - ",R113=" - ")," - ",T113-U113)</f>
        <v>5</v>
      </c>
      <c r="W113" s="121"/>
      <c r="X113" s="121"/>
      <c r="Z113" s="220"/>
      <c r="AA113" s="220"/>
      <c r="AB113" s="220"/>
      <c r="AC113" s="220"/>
      <c r="AD113" s="220"/>
      <c r="AE113" s="220"/>
      <c r="AF113" s="220"/>
      <c r="AG113" s="220"/>
      <c r="AH113" s="220"/>
      <c r="AI113" s="220"/>
      <c r="AJ113" s="220"/>
      <c r="AK113" s="220"/>
      <c r="AL113" s="220"/>
      <c r="AM113" s="220"/>
      <c r="AN113" s="220"/>
      <c r="AO113" s="220"/>
      <c r="AP113" s="220"/>
      <c r="AQ113" s="220"/>
      <c r="AR113" s="220"/>
      <c r="AS113" s="220"/>
      <c r="AT113" s="220"/>
      <c r="AU113" s="220"/>
      <c r="AV113" s="220"/>
      <c r="AW113" s="220"/>
      <c r="AX113" s="220"/>
      <c r="AY113" s="220"/>
      <c r="AZ113" s="220"/>
      <c r="BA113" s="220"/>
      <c r="BB113" s="220"/>
      <c r="BC113" s="220"/>
      <c r="BD113" s="220"/>
      <c r="BE113" s="220"/>
      <c r="BF113" s="220"/>
      <c r="BG113" s="220"/>
      <c r="BH113" s="220"/>
      <c r="BI113" s="220"/>
      <c r="BJ113" s="220"/>
      <c r="BK113" s="220"/>
      <c r="BL113" s="220"/>
      <c r="BM113" s="220"/>
      <c r="BN113" s="220"/>
      <c r="BO113" s="220"/>
      <c r="BP113" s="220"/>
      <c r="BQ113" s="220"/>
      <c r="BR113" s="220"/>
      <c r="BS113" s="220"/>
      <c r="BT113" s="220"/>
      <c r="BU113" s="220"/>
      <c r="BV113" s="220"/>
      <c r="BW113" s="220"/>
      <c r="BX113" s="220"/>
      <c r="BY113" s="220"/>
      <c r="BZ113" s="220"/>
      <c r="CA113" s="220"/>
      <c r="CB113" s="220"/>
      <c r="CC113" s="220"/>
      <c r="CD113" s="220"/>
      <c r="CE113" s="220"/>
      <c r="CF113" s="220"/>
      <c r="CG113" s="220"/>
      <c r="CH113" s="220"/>
      <c r="CI113" s="220"/>
      <c r="CJ113" s="220"/>
      <c r="CK113" s="220"/>
      <c r="CL113" s="220"/>
      <c r="CM113" s="220"/>
      <c r="CN113" s="220"/>
      <c r="CO113" s="220"/>
      <c r="CP113" s="220"/>
      <c r="CQ113" s="220"/>
      <c r="CR113" s="220"/>
      <c r="CS113" s="220"/>
      <c r="CT113" s="220"/>
      <c r="CU113" s="220"/>
      <c r="CV113" s="220"/>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20"/>
      <c r="EC113" s="220"/>
      <c r="ED113" s="220"/>
      <c r="EE113" s="220"/>
      <c r="EF113" s="220"/>
      <c r="EG113" s="220"/>
      <c r="EH113" s="220"/>
      <c r="EI113" s="220"/>
      <c r="EJ113" s="220"/>
      <c r="EK113" s="220"/>
      <c r="EL113" s="220"/>
      <c r="EM113" s="220"/>
      <c r="EN113" s="220"/>
      <c r="EO113" s="220"/>
      <c r="EP113" s="220"/>
      <c r="EQ113" s="220"/>
      <c r="ER113" s="220"/>
      <c r="ES113" s="220"/>
      <c r="ET113" s="220"/>
      <c r="EU113" s="220"/>
      <c r="EV113" s="220"/>
      <c r="EW113" s="220"/>
      <c r="EX113" s="220"/>
      <c r="EY113" s="220"/>
      <c r="EZ113" s="220"/>
      <c r="FA113" s="220"/>
      <c r="FB113" s="220"/>
      <c r="FC113" s="220"/>
      <c r="FD113" s="220"/>
      <c r="FE113" s="220"/>
      <c r="FF113" s="220"/>
      <c r="FG113" s="220"/>
      <c r="FH113" s="220"/>
      <c r="FI113" s="220"/>
      <c r="FJ113" s="220"/>
      <c r="FK113" s="220"/>
      <c r="FL113" s="220"/>
      <c r="FM113" s="220"/>
      <c r="FN113" s="220"/>
      <c r="FO113" s="220"/>
      <c r="FP113" s="220"/>
      <c r="FQ113" s="220"/>
      <c r="FR113" s="220"/>
      <c r="FS113" s="220"/>
      <c r="FT113" s="220"/>
      <c r="FU113" s="220"/>
      <c r="FV113" s="220"/>
      <c r="FW113" s="220"/>
      <c r="FX113" s="220"/>
      <c r="FY113" s="220"/>
      <c r="FZ113" s="220"/>
      <c r="GA113" s="220"/>
      <c r="GB113" s="220"/>
      <c r="GC113" s="220"/>
      <c r="GD113" s="220"/>
      <c r="GE113" s="220"/>
      <c r="GF113" s="220"/>
      <c r="GG113" s="220"/>
      <c r="GH113" s="220"/>
      <c r="GI113" s="220"/>
      <c r="GJ113" s="220"/>
      <c r="GK113" s="220"/>
      <c r="GL113" s="220"/>
      <c r="GM113" s="220"/>
      <c r="GN113" s="220"/>
      <c r="GO113" s="220"/>
      <c r="GP113" s="220"/>
      <c r="GQ113" s="220"/>
      <c r="GR113" s="220"/>
      <c r="GS113" s="220"/>
      <c r="GT113" s="220"/>
      <c r="GU113" s="220"/>
      <c r="GV113" s="220"/>
      <c r="GW113" s="220"/>
      <c r="GX113" s="220"/>
      <c r="GY113" s="220"/>
      <c r="GZ113" s="220"/>
      <c r="HA113" s="220"/>
      <c r="HB113" s="220"/>
      <c r="HC113" s="220"/>
      <c r="HD113" s="220"/>
      <c r="HE113" s="220"/>
      <c r="HF113" s="220"/>
      <c r="HG113" s="220"/>
      <c r="HH113" s="220"/>
      <c r="HI113" s="220"/>
      <c r="HJ113" s="220"/>
      <c r="HK113" s="220"/>
      <c r="HL113" s="220"/>
      <c r="HM113" s="220"/>
      <c r="HN113" s="220"/>
      <c r="HO113" s="220"/>
      <c r="HP113" s="220"/>
      <c r="HQ113" s="220"/>
      <c r="HR113" s="220"/>
      <c r="HS113" s="220"/>
      <c r="HT113" s="220"/>
      <c r="HU113" s="220"/>
      <c r="HV113" s="220"/>
      <c r="HW113" s="220"/>
      <c r="HX113" s="220"/>
      <c r="HY113" s="220"/>
      <c r="HZ113" s="220"/>
      <c r="IA113" s="220"/>
      <c r="IB113" s="220"/>
      <c r="IC113" s="220"/>
      <c r="ID113" s="220"/>
      <c r="IE113" s="220"/>
      <c r="IF113" s="220"/>
      <c r="IG113" s="220"/>
      <c r="IH113" s="220"/>
      <c r="II113" s="220"/>
      <c r="IJ113" s="220"/>
      <c r="IK113" s="220"/>
      <c r="IL113" s="220"/>
      <c r="IM113" s="220"/>
      <c r="IN113" s="220"/>
      <c r="IO113" s="220"/>
      <c r="IP113" s="220"/>
      <c r="IQ113" s="220"/>
      <c r="IR113" s="220"/>
      <c r="IS113" s="220"/>
      <c r="IT113" s="220"/>
      <c r="IU113" s="220"/>
      <c r="IV113" s="220"/>
      <c r="IW113" s="220"/>
      <c r="IX113" s="220"/>
      <c r="IY113" s="220"/>
      <c r="IZ113" s="220"/>
      <c r="JA113" s="220"/>
      <c r="JB113" s="220"/>
      <c r="JC113" s="220"/>
      <c r="JD113" s="220"/>
      <c r="JE113" s="220"/>
      <c r="JF113" s="220"/>
      <c r="JG113" s="220"/>
      <c r="JH113" s="220"/>
      <c r="JI113" s="220"/>
      <c r="JJ113" s="220"/>
      <c r="JK113" s="220"/>
      <c r="JL113" s="220"/>
      <c r="JM113" s="220"/>
      <c r="JN113" s="220"/>
      <c r="JO113" s="220"/>
      <c r="JP113" s="220"/>
      <c r="JQ113" s="220"/>
      <c r="JR113" s="220"/>
      <c r="JS113" s="220"/>
      <c r="JT113" s="220"/>
      <c r="JU113" s="220"/>
      <c r="JV113" s="220"/>
      <c r="JW113" s="220"/>
      <c r="JX113" s="220"/>
      <c r="JY113" s="220"/>
      <c r="JZ113" s="220"/>
      <c r="KA113" s="220"/>
      <c r="KB113" s="220"/>
      <c r="KC113" s="220"/>
      <c r="KD113" s="220"/>
      <c r="KE113" s="220"/>
      <c r="KF113" s="220"/>
      <c r="KG113" s="220"/>
      <c r="KH113" s="220"/>
      <c r="KI113" s="220"/>
      <c r="KJ113" s="220"/>
      <c r="KK113" s="220"/>
      <c r="KL113" s="220"/>
      <c r="KM113" s="220"/>
      <c r="KN113" s="220"/>
      <c r="KO113" s="220"/>
      <c r="KP113" s="220"/>
      <c r="KQ113" s="220"/>
      <c r="KR113" s="220"/>
      <c r="KS113" s="220"/>
      <c r="KT113" s="220"/>
      <c r="KU113" s="220"/>
      <c r="KV113" s="220"/>
      <c r="KW113" s="220"/>
      <c r="KX113" s="220"/>
      <c r="KY113" s="220"/>
      <c r="KZ113" s="220"/>
      <c r="LA113" s="220"/>
      <c r="LB113" s="220"/>
      <c r="LC113" s="220"/>
      <c r="LD113" s="220"/>
      <c r="LE113" s="220"/>
      <c r="LF113" s="220"/>
      <c r="LG113" s="220"/>
      <c r="LH113" s="220"/>
      <c r="LI113" s="220"/>
      <c r="LJ113" s="220"/>
      <c r="LK113" s="220"/>
      <c r="LL113" s="220"/>
      <c r="LM113" s="220"/>
      <c r="LN113" s="220"/>
      <c r="LO113" s="220"/>
      <c r="LP113" s="220"/>
      <c r="LQ113" s="220"/>
      <c r="LR113" s="220"/>
      <c r="LS113" s="220"/>
      <c r="LT113" s="220"/>
      <c r="LU113" s="220"/>
      <c r="LV113" s="220"/>
      <c r="LW113" s="220"/>
      <c r="LX113" s="220"/>
      <c r="LY113" s="220"/>
      <c r="LZ113" s="220"/>
      <c r="MA113" s="220"/>
      <c r="MB113" s="220"/>
      <c r="MC113" s="220"/>
      <c r="MD113" s="220"/>
      <c r="ME113" s="220"/>
      <c r="MF113" s="220"/>
      <c r="MG113" s="220"/>
      <c r="MH113" s="220"/>
      <c r="MI113" s="220"/>
      <c r="MJ113" s="220"/>
      <c r="MK113" s="220"/>
      <c r="ML113" s="220"/>
      <c r="MM113" s="220"/>
      <c r="MN113" s="220"/>
      <c r="MO113" s="220"/>
      <c r="MP113" s="220"/>
      <c r="MQ113" s="220"/>
      <c r="MR113" s="220"/>
      <c r="MS113" s="220"/>
      <c r="MT113" s="220"/>
      <c r="MU113" s="220"/>
      <c r="MV113" s="220"/>
      <c r="MW113" s="220"/>
      <c r="MX113" s="220"/>
      <c r="MY113" s="220"/>
      <c r="MZ113" s="220"/>
      <c r="NA113" s="220"/>
      <c r="NB113" s="220"/>
      <c r="NC113" s="220"/>
      <c r="ND113" s="220"/>
      <c r="NE113" s="220"/>
      <c r="NF113" s="220"/>
      <c r="NG113" s="220"/>
      <c r="NH113" s="220"/>
      <c r="NI113" s="220"/>
      <c r="NJ113" s="220"/>
      <c r="NK113" s="220"/>
      <c r="NL113" s="220"/>
      <c r="NM113" s="220"/>
      <c r="NN113" s="220"/>
      <c r="NO113" s="220"/>
      <c r="NP113" s="220"/>
      <c r="NQ113" s="220"/>
      <c r="NR113" s="220"/>
      <c r="NS113" s="220"/>
      <c r="NT113" s="220"/>
      <c r="NU113" s="220"/>
      <c r="NV113" s="220"/>
      <c r="NW113" s="220"/>
      <c r="NX113" s="220"/>
      <c r="NY113" s="220"/>
    </row>
    <row r="114" spans="1:389" s="219" customFormat="1" ht="12">
      <c r="A114" s="203"/>
      <c r="B114" s="204"/>
      <c r="C114" s="225">
        <v>3</v>
      </c>
      <c r="D114" s="180" t="str">
        <f t="shared" si="404"/>
        <v>3.32.5</v>
      </c>
      <c r="E114" s="221" t="s">
        <v>393</v>
      </c>
      <c r="F114" s="222"/>
      <c r="G114" s="222"/>
      <c r="H114" s="223"/>
      <c r="I114" s="224" t="str">
        <f>D113</f>
        <v>3.32.4</v>
      </c>
      <c r="J114" s="223"/>
      <c r="K114" s="227"/>
      <c r="L114" s="227"/>
      <c r="M114" s="228">
        <v>5</v>
      </c>
      <c r="N114" s="229"/>
      <c r="O114" s="230"/>
      <c r="P114" s="228"/>
      <c r="Q114" s="182">
        <f ca="1">IF(K114&lt;&gt;"",K114,IF(OR(H114&lt;&gt;"",I114&lt;&gt;"",J114&lt;&gt;""),WORKDAY.INTL(MAX(IFERROR(INDEX(R:R,MATCH(H114,D:D,0)),0),IFERROR(INDEX(R:R,MATCH(I114,D:D,0)),0),IFERROR(INDEX(R:R,MATCH(J114,D:D,0)),0)),1,weekend,holidays),IF(L114&lt;&gt;"",IF(M114&lt;&gt;"",WORKDAY.INTL(L114,-(MAX(M114,1)-1),weekend,holidays),L114-(MAX(N114,1)-1))," - ")))</f>
        <v>43556</v>
      </c>
      <c r="R114" s="182">
        <f t="shared" ca="1" si="405"/>
        <v>43560</v>
      </c>
      <c r="S114" s="146">
        <f t="shared" si="406"/>
        <v>5</v>
      </c>
      <c r="T114" s="146">
        <f ca="1">IF(N114&lt;&gt;"",N114,IF(OR(NOT(ISNUMBER(Q114)),NOT(ISNUMBER(R114)))," - ",R114-Q114+1))</f>
        <v>5</v>
      </c>
      <c r="U114" s="147">
        <f t="shared" ca="1" si="408"/>
        <v>0</v>
      </c>
      <c r="V114" s="146">
        <f ca="1">IF(OR(Q114=" - ",R114=" - ")," - ",T114-U114)</f>
        <v>5</v>
      </c>
      <c r="W114" s="121"/>
      <c r="X114" s="121"/>
      <c r="Z114" s="220"/>
      <c r="AA114" s="220"/>
      <c r="AB114" s="220"/>
      <c r="AC114" s="220"/>
      <c r="AD114" s="220"/>
      <c r="AE114" s="220"/>
      <c r="AF114" s="220"/>
      <c r="AG114" s="220"/>
      <c r="AH114" s="220"/>
      <c r="AI114" s="220"/>
      <c r="AJ114" s="220"/>
      <c r="AK114" s="220"/>
      <c r="AL114" s="220"/>
      <c r="AM114" s="220"/>
      <c r="AN114" s="220"/>
      <c r="AO114" s="220"/>
      <c r="AP114" s="220"/>
      <c r="AQ114" s="220"/>
      <c r="AR114" s="220"/>
      <c r="AS114" s="220"/>
      <c r="AT114" s="220"/>
      <c r="AU114" s="220"/>
      <c r="AV114" s="220"/>
      <c r="AW114" s="220"/>
      <c r="AX114" s="220"/>
      <c r="AY114" s="220"/>
      <c r="AZ114" s="220"/>
      <c r="BA114" s="220"/>
      <c r="BB114" s="220"/>
      <c r="BC114" s="220"/>
      <c r="BD114" s="220"/>
      <c r="BE114" s="220"/>
      <c r="BF114" s="220"/>
      <c r="BG114" s="220"/>
      <c r="BH114" s="220"/>
      <c r="BI114" s="220"/>
      <c r="BJ114" s="220"/>
      <c r="BK114" s="220"/>
      <c r="BL114" s="220"/>
      <c r="BM114" s="220"/>
      <c r="BN114" s="220"/>
      <c r="BO114" s="220"/>
      <c r="BP114" s="220"/>
      <c r="BQ114" s="220"/>
      <c r="BR114" s="220"/>
      <c r="BS114" s="220"/>
      <c r="BT114" s="220"/>
      <c r="BU114" s="220"/>
      <c r="BV114" s="220"/>
      <c r="BW114" s="220"/>
      <c r="BX114" s="220"/>
      <c r="BY114" s="220"/>
      <c r="BZ114" s="220"/>
      <c r="CA114" s="220"/>
      <c r="CB114" s="220"/>
      <c r="CC114" s="220"/>
      <c r="CD114" s="220"/>
      <c r="CE114" s="220"/>
      <c r="CF114" s="220"/>
      <c r="CG114" s="220"/>
      <c r="CH114" s="220"/>
      <c r="CI114" s="220"/>
      <c r="CJ114" s="220"/>
      <c r="CK114" s="220"/>
      <c r="CL114" s="220"/>
      <c r="CM114" s="220"/>
      <c r="CN114" s="220"/>
      <c r="CO114" s="220"/>
      <c r="CP114" s="220"/>
      <c r="CQ114" s="220"/>
      <c r="CR114" s="220"/>
      <c r="CS114" s="220"/>
      <c r="CT114" s="220"/>
      <c r="CU114" s="220"/>
      <c r="CV114" s="220"/>
      <c r="CW114" s="220"/>
      <c r="CX114" s="220"/>
      <c r="CY114" s="220"/>
      <c r="CZ114" s="220"/>
      <c r="DA114" s="220"/>
      <c r="DB114" s="220"/>
      <c r="DC114" s="220"/>
      <c r="DD114" s="220"/>
      <c r="DE114" s="220"/>
      <c r="DF114" s="220"/>
      <c r="DG114" s="220"/>
      <c r="DH114" s="220"/>
      <c r="DI114" s="220"/>
      <c r="DJ114" s="220"/>
      <c r="DK114" s="220"/>
      <c r="DL114" s="220"/>
      <c r="DM114" s="220"/>
      <c r="DN114" s="220"/>
      <c r="DO114" s="220"/>
      <c r="DP114" s="220"/>
      <c r="DQ114" s="220"/>
      <c r="DR114" s="220"/>
      <c r="DS114" s="220"/>
      <c r="DT114" s="220"/>
      <c r="DU114" s="220"/>
      <c r="DV114" s="220"/>
      <c r="DW114" s="220"/>
      <c r="DX114" s="220"/>
      <c r="DY114" s="220"/>
      <c r="DZ114" s="220"/>
      <c r="EA114" s="220"/>
      <c r="EB114" s="220"/>
      <c r="EC114" s="220"/>
      <c r="ED114" s="220"/>
      <c r="EE114" s="220"/>
      <c r="EF114" s="220"/>
      <c r="EG114" s="220"/>
      <c r="EH114" s="220"/>
      <c r="EI114" s="220"/>
      <c r="EJ114" s="220"/>
      <c r="EK114" s="220"/>
      <c r="EL114" s="220"/>
      <c r="EM114" s="220"/>
      <c r="EN114" s="220"/>
      <c r="EO114" s="220"/>
      <c r="EP114" s="220"/>
      <c r="EQ114" s="220"/>
      <c r="ER114" s="220"/>
      <c r="ES114" s="220"/>
      <c r="ET114" s="220"/>
      <c r="EU114" s="220"/>
      <c r="EV114" s="220"/>
      <c r="EW114" s="220"/>
      <c r="EX114" s="220"/>
      <c r="EY114" s="220"/>
      <c r="EZ114" s="220"/>
      <c r="FA114" s="220"/>
      <c r="FB114" s="220"/>
      <c r="FC114" s="220"/>
      <c r="FD114" s="220"/>
      <c r="FE114" s="220"/>
      <c r="FF114" s="220"/>
      <c r="FG114" s="220"/>
      <c r="FH114" s="220"/>
      <c r="FI114" s="220"/>
      <c r="FJ114" s="220"/>
      <c r="FK114" s="220"/>
      <c r="FL114" s="220"/>
      <c r="FM114" s="220"/>
      <c r="FN114" s="220"/>
      <c r="FO114" s="220"/>
      <c r="FP114" s="220"/>
      <c r="FQ114" s="220"/>
      <c r="FR114" s="220"/>
      <c r="FS114" s="220"/>
      <c r="FT114" s="220"/>
      <c r="FU114" s="220"/>
      <c r="FV114" s="220"/>
      <c r="FW114" s="220"/>
      <c r="FX114" s="220"/>
      <c r="FY114" s="220"/>
      <c r="FZ114" s="220"/>
      <c r="GA114" s="220"/>
      <c r="GB114" s="220"/>
      <c r="GC114" s="220"/>
      <c r="GD114" s="220"/>
      <c r="GE114" s="220"/>
      <c r="GF114" s="220"/>
      <c r="GG114" s="220"/>
      <c r="GH114" s="220"/>
      <c r="GI114" s="220"/>
      <c r="GJ114" s="220"/>
      <c r="GK114" s="220"/>
      <c r="GL114" s="220"/>
      <c r="GM114" s="220"/>
      <c r="GN114" s="220"/>
      <c r="GO114" s="220"/>
      <c r="GP114" s="220"/>
      <c r="GQ114" s="220"/>
      <c r="GR114" s="220"/>
      <c r="GS114" s="220"/>
      <c r="GT114" s="220"/>
      <c r="GU114" s="220"/>
      <c r="GV114" s="220"/>
      <c r="GW114" s="220"/>
      <c r="GX114" s="220"/>
      <c r="GY114" s="220"/>
      <c r="GZ114" s="220"/>
      <c r="HA114" s="220"/>
      <c r="HB114" s="220"/>
      <c r="HC114" s="220"/>
      <c r="HD114" s="220"/>
      <c r="HE114" s="220"/>
      <c r="HF114" s="220"/>
      <c r="HG114" s="220"/>
      <c r="HH114" s="220"/>
      <c r="HI114" s="220"/>
      <c r="HJ114" s="220"/>
      <c r="HK114" s="220"/>
      <c r="HL114" s="220"/>
      <c r="HM114" s="220"/>
      <c r="HN114" s="220"/>
      <c r="HO114" s="220"/>
      <c r="HP114" s="220"/>
      <c r="HQ114" s="220"/>
      <c r="HR114" s="220"/>
      <c r="HS114" s="220"/>
      <c r="HT114" s="220"/>
      <c r="HU114" s="220"/>
      <c r="HV114" s="220"/>
      <c r="HW114" s="220"/>
      <c r="HX114" s="220"/>
      <c r="HY114" s="220"/>
      <c r="HZ114" s="220"/>
      <c r="IA114" s="220"/>
      <c r="IB114" s="220"/>
      <c r="IC114" s="220"/>
      <c r="ID114" s="220"/>
      <c r="IE114" s="220"/>
      <c r="IF114" s="220"/>
      <c r="IG114" s="220"/>
      <c r="IH114" s="220"/>
      <c r="II114" s="220"/>
      <c r="IJ114" s="220"/>
      <c r="IK114" s="220"/>
      <c r="IL114" s="220"/>
      <c r="IM114" s="220"/>
      <c r="IN114" s="220"/>
      <c r="IO114" s="220"/>
      <c r="IP114" s="220"/>
      <c r="IQ114" s="220"/>
      <c r="IR114" s="220"/>
      <c r="IS114" s="220"/>
      <c r="IT114" s="220"/>
      <c r="IU114" s="220"/>
      <c r="IV114" s="220"/>
      <c r="IW114" s="220"/>
      <c r="IX114" s="220"/>
      <c r="IY114" s="220"/>
      <c r="IZ114" s="220"/>
      <c r="JA114" s="220"/>
      <c r="JB114" s="220"/>
      <c r="JC114" s="220"/>
      <c r="JD114" s="220"/>
      <c r="JE114" s="220"/>
      <c r="JF114" s="220"/>
      <c r="JG114" s="220"/>
      <c r="JH114" s="220"/>
      <c r="JI114" s="220"/>
      <c r="JJ114" s="220"/>
      <c r="JK114" s="220"/>
      <c r="JL114" s="220"/>
      <c r="JM114" s="220"/>
      <c r="JN114" s="220"/>
      <c r="JO114" s="220"/>
      <c r="JP114" s="220"/>
      <c r="JQ114" s="220"/>
      <c r="JR114" s="220"/>
      <c r="JS114" s="220"/>
      <c r="JT114" s="220"/>
      <c r="JU114" s="220"/>
      <c r="JV114" s="220"/>
      <c r="JW114" s="220"/>
      <c r="JX114" s="220"/>
      <c r="JY114" s="220"/>
      <c r="JZ114" s="220"/>
      <c r="KA114" s="220"/>
      <c r="KB114" s="220"/>
      <c r="KC114" s="220"/>
      <c r="KD114" s="220"/>
      <c r="KE114" s="220"/>
      <c r="KF114" s="220"/>
      <c r="KG114" s="220"/>
      <c r="KH114" s="220"/>
      <c r="KI114" s="220"/>
      <c r="KJ114" s="220"/>
      <c r="KK114" s="220"/>
      <c r="KL114" s="220"/>
      <c r="KM114" s="220"/>
      <c r="KN114" s="220"/>
      <c r="KO114" s="220"/>
      <c r="KP114" s="220"/>
      <c r="KQ114" s="220"/>
      <c r="KR114" s="220"/>
      <c r="KS114" s="220"/>
      <c r="KT114" s="220"/>
      <c r="KU114" s="220"/>
      <c r="KV114" s="220"/>
      <c r="KW114" s="220"/>
      <c r="KX114" s="220"/>
      <c r="KY114" s="220"/>
      <c r="KZ114" s="220"/>
      <c r="LA114" s="220"/>
      <c r="LB114" s="220"/>
      <c r="LC114" s="220"/>
      <c r="LD114" s="220"/>
      <c r="LE114" s="220"/>
      <c r="LF114" s="220"/>
      <c r="LG114" s="220"/>
      <c r="LH114" s="220"/>
      <c r="LI114" s="220"/>
      <c r="LJ114" s="220"/>
      <c r="LK114" s="220"/>
      <c r="LL114" s="220"/>
      <c r="LM114" s="220"/>
      <c r="LN114" s="220"/>
      <c r="LO114" s="220"/>
      <c r="LP114" s="220"/>
      <c r="LQ114" s="220"/>
      <c r="LR114" s="220"/>
      <c r="LS114" s="220"/>
      <c r="LT114" s="220"/>
      <c r="LU114" s="220"/>
      <c r="LV114" s="220"/>
      <c r="LW114" s="220"/>
      <c r="LX114" s="220"/>
      <c r="LY114" s="220"/>
      <c r="LZ114" s="220"/>
      <c r="MA114" s="220"/>
      <c r="MB114" s="220"/>
      <c r="MC114" s="220"/>
      <c r="MD114" s="220"/>
      <c r="ME114" s="220"/>
      <c r="MF114" s="220"/>
      <c r="MG114" s="220"/>
      <c r="MH114" s="220"/>
      <c r="MI114" s="220"/>
      <c r="MJ114" s="220"/>
      <c r="MK114" s="220"/>
      <c r="ML114" s="220"/>
      <c r="MM114" s="220"/>
      <c r="MN114" s="220"/>
      <c r="MO114" s="220"/>
      <c r="MP114" s="220"/>
      <c r="MQ114" s="220"/>
      <c r="MR114" s="220"/>
      <c r="MS114" s="220"/>
      <c r="MT114" s="220"/>
      <c r="MU114" s="220"/>
      <c r="MV114" s="220"/>
      <c r="MW114" s="220"/>
      <c r="MX114" s="220"/>
      <c r="MY114" s="220"/>
      <c r="MZ114" s="220"/>
      <c r="NA114" s="220"/>
      <c r="NB114" s="220"/>
      <c r="NC114" s="220"/>
      <c r="ND114" s="220"/>
      <c r="NE114" s="220"/>
      <c r="NF114" s="220"/>
      <c r="NG114" s="220"/>
      <c r="NH114" s="220"/>
      <c r="NI114" s="220"/>
      <c r="NJ114" s="220"/>
      <c r="NK114" s="220"/>
      <c r="NL114" s="220"/>
      <c r="NM114" s="220"/>
      <c r="NN114" s="220"/>
      <c r="NO114" s="220"/>
      <c r="NP114" s="220"/>
      <c r="NQ114" s="220"/>
      <c r="NR114" s="220"/>
      <c r="NS114" s="220"/>
      <c r="NT114" s="220"/>
      <c r="NU114" s="220"/>
      <c r="NV114" s="220"/>
      <c r="NW114" s="220"/>
      <c r="NX114" s="220"/>
      <c r="NY114" s="220"/>
    </row>
    <row r="115" spans="1:389" s="219" customFormat="1" ht="12">
      <c r="A115" s="203"/>
      <c r="B115" s="204"/>
      <c r="C115" s="225">
        <v>3</v>
      </c>
      <c r="D115" s="180" t="str">
        <f t="shared" si="404"/>
        <v>3.32.6</v>
      </c>
      <c r="E115" s="221" t="s">
        <v>396</v>
      </c>
      <c r="F115" s="222" t="s">
        <v>394</v>
      </c>
      <c r="G115" s="222"/>
      <c r="H115" s="223" t="str">
        <f>D114</f>
        <v>3.32.5</v>
      </c>
      <c r="I115" s="224"/>
      <c r="J115" s="223"/>
      <c r="K115" s="227"/>
      <c r="L115" s="227"/>
      <c r="M115" s="228">
        <v>5</v>
      </c>
      <c r="N115" s="229"/>
      <c r="O115" s="230"/>
      <c r="P115" s="228" t="s">
        <v>39</v>
      </c>
      <c r="Q115" s="182">
        <f ca="1">IF(K115&lt;&gt;"",K115,IF(OR(H115&lt;&gt;"",I115&lt;&gt;"",J115&lt;&gt;""),WORKDAY.INTL(MAX(IFERROR(INDEX(R:R,MATCH(H115,D:D,0)),0),IFERROR(INDEX(R:R,MATCH(I115,D:D,0)),0),IFERROR(INDEX(R:R,MATCH(J115,D:D,0)),0)),1,weekend,holidays),IF(L115&lt;&gt;"",IF(M115&lt;&gt;"",WORKDAY.INTL(L115,-(MAX(M115,1)-1),weekend,holidays),L115-(MAX(N115,1)-1))," - ")))</f>
        <v>43563</v>
      </c>
      <c r="R115" s="148">
        <f t="shared" ca="1" si="405"/>
        <v>43567</v>
      </c>
      <c r="S115" s="146">
        <f t="shared" si="406"/>
        <v>5</v>
      </c>
      <c r="T115" s="146">
        <f ca="1">IF(N115&lt;&gt;"",N115,IF(OR(NOT(ISNUMBER(Q115)),NOT(ISNUMBER(R115)))," - ",R115-Q115+1))</f>
        <v>5</v>
      </c>
      <c r="U115" s="147">
        <f t="shared" ca="1" si="408"/>
        <v>0</v>
      </c>
      <c r="V115" s="146">
        <f ca="1">IF(OR(Q115=" - ",R115=" - ")," - ",T115-U115)</f>
        <v>5</v>
      </c>
      <c r="W115" s="121"/>
      <c r="X115" s="121"/>
      <c r="Z115" s="220"/>
      <c r="AA115" s="220"/>
      <c r="AB115" s="220"/>
      <c r="AC115" s="220"/>
      <c r="AD115" s="220"/>
      <c r="AE115" s="220"/>
      <c r="AF115" s="220"/>
      <c r="AG115" s="220"/>
      <c r="AH115" s="220"/>
      <c r="AI115" s="220"/>
      <c r="AJ115" s="220"/>
      <c r="AK115" s="220"/>
      <c r="AL115" s="220"/>
      <c r="AM115" s="220"/>
      <c r="AN115" s="220"/>
      <c r="AO115" s="220"/>
      <c r="AP115" s="220"/>
      <c r="AQ115" s="220"/>
      <c r="AR115" s="220"/>
      <c r="AS115" s="220"/>
      <c r="AT115" s="220"/>
      <c r="AU115" s="220"/>
      <c r="AV115" s="220"/>
      <c r="AW115" s="220"/>
      <c r="AX115" s="220"/>
      <c r="AY115" s="220"/>
      <c r="AZ115" s="220"/>
      <c r="BA115" s="220"/>
      <c r="BB115" s="220"/>
      <c r="BC115" s="220"/>
      <c r="BD115" s="220"/>
      <c r="BE115" s="220"/>
      <c r="BF115" s="220"/>
      <c r="BG115" s="220"/>
      <c r="BH115" s="220"/>
      <c r="BI115" s="220"/>
      <c r="BJ115" s="220"/>
      <c r="BK115" s="220"/>
      <c r="BL115" s="220"/>
      <c r="BM115" s="220"/>
      <c r="BN115" s="220"/>
      <c r="BO115" s="220"/>
      <c r="BP115" s="220"/>
      <c r="BQ115" s="220"/>
      <c r="BR115" s="220"/>
      <c r="BS115" s="220"/>
      <c r="BT115" s="220"/>
      <c r="BU115" s="220"/>
      <c r="BV115" s="220"/>
      <c r="BW115" s="220"/>
      <c r="BX115" s="220"/>
      <c r="BY115" s="220"/>
      <c r="BZ115" s="220"/>
      <c r="CA115" s="220"/>
      <c r="CB115" s="220"/>
      <c r="CC115" s="220"/>
      <c r="CD115" s="220"/>
      <c r="CE115" s="220"/>
      <c r="CF115" s="220"/>
      <c r="CG115" s="220"/>
      <c r="CH115" s="220"/>
      <c r="CI115" s="220"/>
      <c r="CJ115" s="220"/>
      <c r="CK115" s="220"/>
      <c r="CL115" s="220"/>
      <c r="CM115" s="220"/>
      <c r="CN115" s="220"/>
      <c r="CO115" s="220"/>
      <c r="CP115" s="220"/>
      <c r="CQ115" s="220"/>
      <c r="CR115" s="220"/>
      <c r="CS115" s="220"/>
      <c r="CT115" s="220"/>
      <c r="CU115" s="220"/>
      <c r="CV115" s="220"/>
      <c r="CW115" s="220"/>
      <c r="CX115" s="220"/>
      <c r="CY115" s="220"/>
      <c r="CZ115" s="220"/>
      <c r="DA115" s="220"/>
      <c r="DB115" s="220"/>
      <c r="DC115" s="220"/>
      <c r="DD115" s="220"/>
      <c r="DE115" s="220"/>
      <c r="DF115" s="220"/>
      <c r="DG115" s="220"/>
      <c r="DH115" s="220"/>
      <c r="DI115" s="220"/>
      <c r="DJ115" s="220"/>
      <c r="DK115" s="220"/>
      <c r="DL115" s="220"/>
      <c r="DM115" s="220"/>
      <c r="DN115" s="220"/>
      <c r="DO115" s="220"/>
      <c r="DP115" s="220"/>
      <c r="DQ115" s="220"/>
      <c r="DR115" s="220"/>
      <c r="DS115" s="220"/>
      <c r="DT115" s="220"/>
      <c r="DU115" s="220"/>
      <c r="DV115" s="220"/>
      <c r="DW115" s="220"/>
      <c r="DX115" s="220"/>
      <c r="DY115" s="220"/>
      <c r="DZ115" s="220"/>
      <c r="EA115" s="220"/>
      <c r="EB115" s="220"/>
      <c r="EC115" s="220"/>
      <c r="ED115" s="220"/>
      <c r="EE115" s="220"/>
      <c r="EF115" s="220"/>
      <c r="EG115" s="220"/>
      <c r="EH115" s="220"/>
      <c r="EI115" s="220"/>
      <c r="EJ115" s="220"/>
      <c r="EK115" s="220"/>
      <c r="EL115" s="220"/>
      <c r="EM115" s="220"/>
      <c r="EN115" s="220"/>
      <c r="EO115" s="220"/>
      <c r="EP115" s="220"/>
      <c r="EQ115" s="220"/>
      <c r="ER115" s="220"/>
      <c r="ES115" s="220"/>
      <c r="ET115" s="220"/>
      <c r="EU115" s="220"/>
      <c r="EV115" s="220"/>
      <c r="EW115" s="220"/>
      <c r="EX115" s="220"/>
      <c r="EY115" s="220"/>
      <c r="EZ115" s="220"/>
      <c r="FA115" s="220"/>
      <c r="FB115" s="220"/>
      <c r="FC115" s="220"/>
      <c r="FD115" s="220"/>
      <c r="FE115" s="220"/>
      <c r="FF115" s="220"/>
      <c r="FG115" s="220"/>
      <c r="FH115" s="220"/>
      <c r="FI115" s="220"/>
      <c r="FJ115" s="220"/>
      <c r="FK115" s="220"/>
      <c r="FL115" s="220"/>
      <c r="FM115" s="220"/>
      <c r="FN115" s="220"/>
      <c r="FO115" s="220"/>
      <c r="FP115" s="220"/>
      <c r="FQ115" s="220"/>
      <c r="FR115" s="220"/>
      <c r="FS115" s="220"/>
      <c r="FT115" s="220"/>
      <c r="FU115" s="220"/>
      <c r="FV115" s="220"/>
      <c r="FW115" s="220"/>
      <c r="FX115" s="220"/>
      <c r="FY115" s="220"/>
      <c r="FZ115" s="220"/>
      <c r="GA115" s="220"/>
      <c r="GB115" s="220"/>
      <c r="GC115" s="220"/>
      <c r="GD115" s="220"/>
      <c r="GE115" s="220"/>
      <c r="GF115" s="220"/>
      <c r="GG115" s="220"/>
      <c r="GH115" s="220"/>
      <c r="GI115" s="220"/>
      <c r="GJ115" s="220"/>
      <c r="GK115" s="220"/>
      <c r="GL115" s="220"/>
      <c r="GM115" s="220"/>
      <c r="GN115" s="220"/>
      <c r="GO115" s="220"/>
      <c r="GP115" s="220"/>
      <c r="GQ115" s="220"/>
      <c r="GR115" s="220"/>
      <c r="GS115" s="220"/>
      <c r="GT115" s="220"/>
      <c r="GU115" s="220"/>
      <c r="GV115" s="220"/>
      <c r="GW115" s="220"/>
      <c r="GX115" s="220"/>
      <c r="GY115" s="220"/>
      <c r="GZ115" s="220"/>
      <c r="HA115" s="220"/>
      <c r="HB115" s="220"/>
      <c r="HC115" s="220"/>
      <c r="HD115" s="220"/>
      <c r="HE115" s="220"/>
      <c r="HF115" s="220"/>
      <c r="HG115" s="220"/>
      <c r="HH115" s="220"/>
      <c r="HI115" s="220"/>
      <c r="HJ115" s="220"/>
      <c r="HK115" s="220"/>
      <c r="HL115" s="220"/>
      <c r="HM115" s="220"/>
      <c r="HN115" s="220"/>
      <c r="HO115" s="220"/>
      <c r="HP115" s="220"/>
      <c r="HQ115" s="220"/>
      <c r="HR115" s="220"/>
      <c r="HS115" s="220"/>
      <c r="HT115" s="220"/>
      <c r="HU115" s="220"/>
      <c r="HV115" s="220"/>
      <c r="HW115" s="220"/>
      <c r="HX115" s="220"/>
      <c r="HY115" s="220"/>
      <c r="HZ115" s="220"/>
      <c r="IA115" s="220"/>
      <c r="IB115" s="220"/>
      <c r="IC115" s="220"/>
      <c r="ID115" s="220"/>
      <c r="IE115" s="220"/>
      <c r="IF115" s="220"/>
      <c r="IG115" s="220"/>
      <c r="IH115" s="220"/>
      <c r="II115" s="220"/>
      <c r="IJ115" s="220"/>
      <c r="IK115" s="220"/>
      <c r="IL115" s="220"/>
      <c r="IM115" s="220"/>
      <c r="IN115" s="220"/>
      <c r="IO115" s="220"/>
      <c r="IP115" s="220"/>
      <c r="IQ115" s="220"/>
      <c r="IR115" s="220"/>
      <c r="IS115" s="220"/>
      <c r="IT115" s="220"/>
      <c r="IU115" s="220"/>
      <c r="IV115" s="220"/>
      <c r="IW115" s="220"/>
      <c r="IX115" s="220"/>
      <c r="IY115" s="220"/>
      <c r="IZ115" s="220"/>
      <c r="JA115" s="220"/>
      <c r="JB115" s="220"/>
      <c r="JC115" s="220"/>
      <c r="JD115" s="220"/>
      <c r="JE115" s="220"/>
      <c r="JF115" s="220"/>
      <c r="JG115" s="220"/>
      <c r="JH115" s="220"/>
      <c r="JI115" s="220"/>
      <c r="JJ115" s="220"/>
      <c r="JK115" s="220"/>
      <c r="JL115" s="220"/>
      <c r="JM115" s="220"/>
      <c r="JN115" s="220"/>
      <c r="JO115" s="220"/>
      <c r="JP115" s="220"/>
      <c r="JQ115" s="220"/>
      <c r="JR115" s="220"/>
      <c r="JS115" s="220"/>
      <c r="JT115" s="220"/>
      <c r="JU115" s="220"/>
      <c r="JV115" s="220"/>
      <c r="JW115" s="220"/>
      <c r="JX115" s="220"/>
      <c r="JY115" s="220"/>
      <c r="JZ115" s="220"/>
      <c r="KA115" s="220"/>
      <c r="KB115" s="220"/>
      <c r="KC115" s="220"/>
      <c r="KD115" s="220"/>
      <c r="KE115" s="220"/>
      <c r="KF115" s="220"/>
      <c r="KG115" s="220"/>
      <c r="KH115" s="220"/>
      <c r="KI115" s="220"/>
      <c r="KJ115" s="220"/>
      <c r="KK115" s="220"/>
      <c r="KL115" s="220"/>
      <c r="KM115" s="220"/>
      <c r="KN115" s="220"/>
      <c r="KO115" s="220"/>
      <c r="KP115" s="220"/>
      <c r="KQ115" s="220"/>
      <c r="KR115" s="220"/>
      <c r="KS115" s="220"/>
      <c r="KT115" s="220"/>
      <c r="KU115" s="220"/>
      <c r="KV115" s="220"/>
      <c r="KW115" s="220"/>
      <c r="KX115" s="220"/>
      <c r="KY115" s="220"/>
      <c r="KZ115" s="220"/>
      <c r="LA115" s="220"/>
      <c r="LB115" s="220"/>
      <c r="LC115" s="220"/>
      <c r="LD115" s="220"/>
      <c r="LE115" s="220"/>
      <c r="LF115" s="220"/>
      <c r="LG115" s="220"/>
      <c r="LH115" s="220"/>
      <c r="LI115" s="220"/>
      <c r="LJ115" s="220"/>
      <c r="LK115" s="220"/>
      <c r="LL115" s="220"/>
      <c r="LM115" s="220"/>
      <c r="LN115" s="220"/>
      <c r="LO115" s="220"/>
      <c r="LP115" s="220"/>
      <c r="LQ115" s="220"/>
      <c r="LR115" s="220"/>
      <c r="LS115" s="220"/>
      <c r="LT115" s="220"/>
      <c r="LU115" s="220"/>
      <c r="LV115" s="220"/>
      <c r="LW115" s="220"/>
      <c r="LX115" s="220"/>
      <c r="LY115" s="220"/>
      <c r="LZ115" s="220"/>
      <c r="MA115" s="220"/>
      <c r="MB115" s="220"/>
      <c r="MC115" s="220"/>
      <c r="MD115" s="220"/>
      <c r="ME115" s="220"/>
      <c r="MF115" s="220"/>
      <c r="MG115" s="220"/>
      <c r="MH115" s="220"/>
      <c r="MI115" s="220"/>
      <c r="MJ115" s="220"/>
      <c r="MK115" s="220"/>
      <c r="ML115" s="220"/>
      <c r="MM115" s="220"/>
      <c r="MN115" s="220"/>
      <c r="MO115" s="220"/>
      <c r="MP115" s="220"/>
      <c r="MQ115" s="220"/>
      <c r="MR115" s="220"/>
      <c r="MS115" s="220"/>
      <c r="MT115" s="220"/>
      <c r="MU115" s="220"/>
      <c r="MV115" s="220"/>
      <c r="MW115" s="220"/>
      <c r="MX115" s="220"/>
      <c r="MY115" s="220"/>
      <c r="MZ115" s="220"/>
      <c r="NA115" s="220"/>
      <c r="NB115" s="220"/>
      <c r="NC115" s="220"/>
      <c r="ND115" s="220"/>
      <c r="NE115" s="220"/>
      <c r="NF115" s="220"/>
      <c r="NG115" s="220"/>
      <c r="NH115" s="220"/>
      <c r="NI115" s="220"/>
      <c r="NJ115" s="220"/>
      <c r="NK115" s="220"/>
      <c r="NL115" s="220"/>
      <c r="NM115" s="220"/>
      <c r="NN115" s="220"/>
      <c r="NO115" s="220"/>
      <c r="NP115" s="220"/>
      <c r="NQ115" s="220"/>
      <c r="NR115" s="220"/>
      <c r="NS115" s="220"/>
      <c r="NT115" s="220"/>
      <c r="NU115" s="220"/>
      <c r="NV115" s="220"/>
      <c r="NW115" s="220"/>
      <c r="NX115" s="220"/>
      <c r="NY115" s="220"/>
    </row>
    <row r="116" spans="1:389" s="219" customFormat="1" ht="12">
      <c r="A116" s="203"/>
      <c r="B116" s="204"/>
      <c r="C116" s="225">
        <v>3</v>
      </c>
      <c r="D116" s="180" t="str">
        <f t="shared" si="404"/>
        <v>3.32.7</v>
      </c>
      <c r="E116" s="221" t="s">
        <v>432</v>
      </c>
      <c r="F116" s="222"/>
      <c r="G116" s="222"/>
      <c r="H116" s="223" t="str">
        <f>D115</f>
        <v>3.32.6</v>
      </c>
      <c r="I116" s="224" t="str">
        <f>D112</f>
        <v>3.32.3</v>
      </c>
      <c r="J116" s="223" t="str">
        <f>D111</f>
        <v>3.32.2</v>
      </c>
      <c r="K116" s="227"/>
      <c r="L116" s="227"/>
      <c r="M116" s="228">
        <v>4</v>
      </c>
      <c r="N116" s="229"/>
      <c r="O116" s="230"/>
      <c r="P116" s="228" t="s">
        <v>403</v>
      </c>
      <c r="Q116" s="182">
        <f ca="1">IF(K116&lt;&gt;"",K116,IF(OR(H116&lt;&gt;"",I116&lt;&gt;"",J116&lt;&gt;""),WORKDAY.INTL(MAX(IFERROR(INDEX(R:R,MATCH(H116,D:D,0)),0),IFERROR(INDEX(R:R,MATCH(I116,D:D,0)),0),IFERROR(INDEX(R:R,MATCH(J116,D:D,0)),0)),1,weekend,holidays),IF(L116&lt;&gt;"",IF(M116&lt;&gt;"",WORKDAY.INTL(L116,-(MAX(M116,1)-1),weekend,holidays),L116-(MAX(N116,1)-1))," - ")))</f>
        <v>43570</v>
      </c>
      <c r="R116" s="182">
        <f t="shared" ca="1" si="405"/>
        <v>43573</v>
      </c>
      <c r="S116" s="146">
        <f t="shared" si="406"/>
        <v>4</v>
      </c>
      <c r="T116" s="146">
        <f ca="1">IF(N116&lt;&gt;"",N116,IF(OR(NOT(ISNUMBER(Q116)),NOT(ISNUMBER(R116)))," - ",R116-Q116+1))</f>
        <v>4</v>
      </c>
      <c r="U116" s="147">
        <f t="shared" ca="1" si="408"/>
        <v>0</v>
      </c>
      <c r="V116" s="146">
        <f ca="1">IF(OR(Q116=" - ",R116=" - ")," - ",T116-U116)</f>
        <v>4</v>
      </c>
      <c r="W116" s="121"/>
      <c r="X116" s="121"/>
      <c r="Z116" s="220"/>
      <c r="AA116" s="220"/>
      <c r="AB116" s="220"/>
      <c r="AC116" s="220"/>
      <c r="AD116" s="220"/>
      <c r="AE116" s="220"/>
      <c r="AF116" s="220"/>
      <c r="AG116" s="220"/>
      <c r="AH116" s="220"/>
      <c r="AI116" s="220"/>
      <c r="AJ116" s="220"/>
      <c r="AK116" s="220"/>
      <c r="AL116" s="220"/>
      <c r="AM116" s="220"/>
      <c r="AN116" s="220"/>
      <c r="AO116" s="220"/>
      <c r="AP116" s="220"/>
      <c r="AQ116" s="220"/>
      <c r="AR116" s="220"/>
      <c r="AS116" s="220"/>
      <c r="AT116" s="220"/>
      <c r="AU116" s="220"/>
      <c r="AV116" s="220"/>
      <c r="AW116" s="220"/>
      <c r="AX116" s="220"/>
      <c r="AY116" s="220"/>
      <c r="AZ116" s="220"/>
      <c r="BA116" s="220"/>
      <c r="BB116" s="220"/>
      <c r="BC116" s="220"/>
      <c r="BD116" s="220"/>
      <c r="BE116" s="220"/>
      <c r="BF116" s="220"/>
      <c r="BG116" s="220"/>
      <c r="BH116" s="220"/>
      <c r="BI116" s="220"/>
      <c r="BJ116" s="220"/>
      <c r="BK116" s="220"/>
      <c r="BL116" s="220"/>
      <c r="BM116" s="220"/>
      <c r="BN116" s="220"/>
      <c r="BO116" s="220"/>
      <c r="BP116" s="220"/>
      <c r="BQ116" s="220"/>
      <c r="BR116" s="220"/>
      <c r="BS116" s="220"/>
      <c r="BT116" s="220"/>
      <c r="BU116" s="220"/>
      <c r="BV116" s="220"/>
      <c r="BW116" s="220"/>
      <c r="BX116" s="220"/>
      <c r="BY116" s="220"/>
      <c r="BZ116" s="220"/>
      <c r="CA116" s="220"/>
      <c r="CB116" s="220"/>
      <c r="CC116" s="220"/>
      <c r="CD116" s="220"/>
      <c r="CE116" s="220"/>
      <c r="CF116" s="220"/>
      <c r="CG116" s="220"/>
      <c r="CH116" s="220"/>
      <c r="CI116" s="220"/>
      <c r="CJ116" s="220"/>
      <c r="CK116" s="220"/>
      <c r="CL116" s="220"/>
      <c r="CM116" s="220"/>
      <c r="CN116" s="220"/>
      <c r="CO116" s="220"/>
      <c r="CP116" s="220"/>
      <c r="CQ116" s="220"/>
      <c r="CR116" s="220"/>
      <c r="CS116" s="220"/>
      <c r="CT116" s="220"/>
      <c r="CU116" s="220"/>
      <c r="CV116" s="220"/>
      <c r="CW116" s="220"/>
      <c r="CX116" s="220"/>
      <c r="CY116" s="220"/>
      <c r="CZ116" s="220"/>
      <c r="DA116" s="220"/>
      <c r="DB116" s="220"/>
      <c r="DC116" s="220"/>
      <c r="DD116" s="220"/>
      <c r="DE116" s="220"/>
      <c r="DF116" s="220"/>
      <c r="DG116" s="220"/>
      <c r="DH116" s="220"/>
      <c r="DI116" s="220"/>
      <c r="DJ116" s="220"/>
      <c r="DK116" s="220"/>
      <c r="DL116" s="220"/>
      <c r="DM116" s="220"/>
      <c r="DN116" s="220"/>
      <c r="DO116" s="220"/>
      <c r="DP116" s="220"/>
      <c r="DQ116" s="220"/>
      <c r="DR116" s="220"/>
      <c r="DS116" s="220"/>
      <c r="DT116" s="220"/>
      <c r="DU116" s="220"/>
      <c r="DV116" s="220"/>
      <c r="DW116" s="220"/>
      <c r="DX116" s="220"/>
      <c r="DY116" s="220"/>
      <c r="DZ116" s="220"/>
      <c r="EA116" s="220"/>
      <c r="EB116" s="220"/>
      <c r="EC116" s="220"/>
      <c r="ED116" s="220"/>
      <c r="EE116" s="220"/>
      <c r="EF116" s="220"/>
      <c r="EG116" s="220"/>
      <c r="EH116" s="220"/>
      <c r="EI116" s="220"/>
      <c r="EJ116" s="220"/>
      <c r="EK116" s="220"/>
      <c r="EL116" s="220"/>
      <c r="EM116" s="220"/>
      <c r="EN116" s="220"/>
      <c r="EO116" s="220"/>
      <c r="EP116" s="220"/>
      <c r="EQ116" s="220"/>
      <c r="ER116" s="220"/>
      <c r="ES116" s="220"/>
      <c r="ET116" s="220"/>
      <c r="EU116" s="220"/>
      <c r="EV116" s="220"/>
      <c r="EW116" s="220"/>
      <c r="EX116" s="220"/>
      <c r="EY116" s="220"/>
      <c r="EZ116" s="220"/>
      <c r="FA116" s="220"/>
      <c r="FB116" s="220"/>
      <c r="FC116" s="220"/>
      <c r="FD116" s="220"/>
      <c r="FE116" s="220"/>
      <c r="FF116" s="220"/>
      <c r="FG116" s="220"/>
      <c r="FH116" s="220"/>
      <c r="FI116" s="220"/>
      <c r="FJ116" s="220"/>
      <c r="FK116" s="220"/>
      <c r="FL116" s="220"/>
      <c r="FM116" s="220"/>
      <c r="FN116" s="220"/>
      <c r="FO116" s="220"/>
      <c r="FP116" s="220"/>
      <c r="FQ116" s="220"/>
      <c r="FR116" s="220"/>
      <c r="FS116" s="220"/>
      <c r="FT116" s="220"/>
      <c r="FU116" s="220"/>
      <c r="FV116" s="220"/>
      <c r="FW116" s="220"/>
      <c r="FX116" s="220"/>
      <c r="FY116" s="220"/>
      <c r="FZ116" s="220"/>
      <c r="GA116" s="220"/>
      <c r="GB116" s="220"/>
      <c r="GC116" s="220"/>
      <c r="GD116" s="220"/>
      <c r="GE116" s="220"/>
      <c r="GF116" s="220"/>
      <c r="GG116" s="220"/>
      <c r="GH116" s="220"/>
      <c r="GI116" s="220"/>
      <c r="GJ116" s="220"/>
      <c r="GK116" s="220"/>
      <c r="GL116" s="220"/>
      <c r="GM116" s="220"/>
      <c r="GN116" s="220"/>
      <c r="GO116" s="220"/>
      <c r="GP116" s="220"/>
      <c r="GQ116" s="220"/>
      <c r="GR116" s="220"/>
      <c r="GS116" s="220"/>
      <c r="GT116" s="220"/>
      <c r="GU116" s="220"/>
      <c r="GV116" s="220"/>
      <c r="GW116" s="220"/>
      <c r="GX116" s="220"/>
      <c r="GY116" s="220"/>
      <c r="GZ116" s="220"/>
      <c r="HA116" s="220"/>
      <c r="HB116" s="220"/>
      <c r="HC116" s="220"/>
      <c r="HD116" s="220"/>
      <c r="HE116" s="220"/>
      <c r="HF116" s="220"/>
      <c r="HG116" s="220"/>
      <c r="HH116" s="220"/>
      <c r="HI116" s="220"/>
      <c r="HJ116" s="220"/>
      <c r="HK116" s="220"/>
      <c r="HL116" s="220"/>
      <c r="HM116" s="220"/>
      <c r="HN116" s="220"/>
      <c r="HO116" s="220"/>
      <c r="HP116" s="220"/>
      <c r="HQ116" s="220"/>
      <c r="HR116" s="220"/>
      <c r="HS116" s="220"/>
      <c r="HT116" s="220"/>
      <c r="HU116" s="220"/>
      <c r="HV116" s="220"/>
      <c r="HW116" s="220"/>
      <c r="HX116" s="220"/>
      <c r="HY116" s="220"/>
      <c r="HZ116" s="220"/>
      <c r="IA116" s="220"/>
      <c r="IB116" s="220"/>
      <c r="IC116" s="220"/>
      <c r="ID116" s="220"/>
      <c r="IE116" s="220"/>
      <c r="IF116" s="220"/>
      <c r="IG116" s="220"/>
      <c r="IH116" s="220"/>
      <c r="II116" s="220"/>
      <c r="IJ116" s="220"/>
      <c r="IK116" s="220"/>
      <c r="IL116" s="220"/>
      <c r="IM116" s="220"/>
      <c r="IN116" s="220"/>
      <c r="IO116" s="220"/>
      <c r="IP116" s="220"/>
      <c r="IQ116" s="220"/>
      <c r="IR116" s="220"/>
      <c r="IS116" s="220"/>
      <c r="IT116" s="220"/>
      <c r="IU116" s="220"/>
      <c r="IV116" s="220"/>
      <c r="IW116" s="220"/>
      <c r="IX116" s="220"/>
      <c r="IY116" s="220"/>
      <c r="IZ116" s="220"/>
      <c r="JA116" s="220"/>
      <c r="JB116" s="220"/>
      <c r="JC116" s="220"/>
      <c r="JD116" s="220"/>
      <c r="JE116" s="220"/>
      <c r="JF116" s="220"/>
      <c r="JG116" s="220"/>
      <c r="JH116" s="220"/>
      <c r="JI116" s="220"/>
      <c r="JJ116" s="220"/>
      <c r="JK116" s="220"/>
      <c r="JL116" s="220"/>
      <c r="JM116" s="220"/>
      <c r="JN116" s="220"/>
      <c r="JO116" s="220"/>
      <c r="JP116" s="220"/>
      <c r="JQ116" s="220"/>
      <c r="JR116" s="220"/>
      <c r="JS116" s="220"/>
      <c r="JT116" s="220"/>
      <c r="JU116" s="220"/>
      <c r="JV116" s="220"/>
      <c r="JW116" s="220"/>
      <c r="JX116" s="220"/>
      <c r="JY116" s="220"/>
      <c r="JZ116" s="220"/>
      <c r="KA116" s="220"/>
      <c r="KB116" s="220"/>
      <c r="KC116" s="220"/>
      <c r="KD116" s="220"/>
      <c r="KE116" s="220"/>
      <c r="KF116" s="220"/>
      <c r="KG116" s="220"/>
      <c r="KH116" s="220"/>
      <c r="KI116" s="220"/>
      <c r="KJ116" s="220"/>
      <c r="KK116" s="220"/>
      <c r="KL116" s="220"/>
      <c r="KM116" s="220"/>
      <c r="KN116" s="220"/>
      <c r="KO116" s="220"/>
      <c r="KP116" s="220"/>
      <c r="KQ116" s="220"/>
      <c r="KR116" s="220"/>
      <c r="KS116" s="220"/>
      <c r="KT116" s="220"/>
      <c r="KU116" s="220"/>
      <c r="KV116" s="220"/>
      <c r="KW116" s="220"/>
      <c r="KX116" s="220"/>
      <c r="KY116" s="220"/>
      <c r="KZ116" s="220"/>
      <c r="LA116" s="220"/>
      <c r="LB116" s="220"/>
      <c r="LC116" s="220"/>
      <c r="LD116" s="220"/>
      <c r="LE116" s="220"/>
      <c r="LF116" s="220"/>
      <c r="LG116" s="220"/>
      <c r="LH116" s="220"/>
      <c r="LI116" s="220"/>
      <c r="LJ116" s="220"/>
      <c r="LK116" s="220"/>
      <c r="LL116" s="220"/>
      <c r="LM116" s="220"/>
      <c r="LN116" s="220"/>
      <c r="LO116" s="220"/>
      <c r="LP116" s="220"/>
      <c r="LQ116" s="220"/>
      <c r="LR116" s="220"/>
      <c r="LS116" s="220"/>
      <c r="LT116" s="220"/>
      <c r="LU116" s="220"/>
      <c r="LV116" s="220"/>
      <c r="LW116" s="220"/>
      <c r="LX116" s="220"/>
      <c r="LY116" s="220"/>
      <c r="LZ116" s="220"/>
      <c r="MA116" s="220"/>
      <c r="MB116" s="220"/>
      <c r="MC116" s="220"/>
      <c r="MD116" s="220"/>
      <c r="ME116" s="220"/>
      <c r="MF116" s="220"/>
      <c r="MG116" s="220"/>
      <c r="MH116" s="220"/>
      <c r="MI116" s="220"/>
      <c r="MJ116" s="220"/>
      <c r="MK116" s="220"/>
      <c r="ML116" s="220"/>
      <c r="MM116" s="220"/>
      <c r="MN116" s="220"/>
      <c r="MO116" s="220"/>
      <c r="MP116" s="220"/>
      <c r="MQ116" s="220"/>
      <c r="MR116" s="220"/>
      <c r="MS116" s="220"/>
      <c r="MT116" s="220"/>
      <c r="MU116" s="220"/>
      <c r="MV116" s="220"/>
      <c r="MW116" s="220"/>
      <c r="MX116" s="220"/>
      <c r="MY116" s="220"/>
      <c r="MZ116" s="220"/>
      <c r="NA116" s="220"/>
      <c r="NB116" s="220"/>
      <c r="NC116" s="220"/>
      <c r="ND116" s="220"/>
      <c r="NE116" s="220"/>
      <c r="NF116" s="220"/>
      <c r="NG116" s="220"/>
      <c r="NH116" s="220"/>
      <c r="NI116" s="220"/>
      <c r="NJ116" s="220"/>
      <c r="NK116" s="220"/>
      <c r="NL116" s="220"/>
      <c r="NM116" s="220"/>
      <c r="NN116" s="220"/>
      <c r="NO116" s="220"/>
      <c r="NP116" s="220"/>
      <c r="NQ116" s="220"/>
      <c r="NR116" s="220"/>
      <c r="NS116" s="220"/>
      <c r="NT116" s="220"/>
      <c r="NU116" s="220"/>
      <c r="NV116" s="220"/>
      <c r="NW116" s="220"/>
      <c r="NX116" s="220"/>
      <c r="NY116" s="220"/>
    </row>
    <row r="117" spans="1:389" s="219" customFormat="1" ht="12">
      <c r="A117" s="203"/>
      <c r="B117" s="204"/>
      <c r="C117" s="225">
        <v>3</v>
      </c>
      <c r="D117" s="180" t="str">
        <f t="shared" si="404"/>
        <v>3.32.8</v>
      </c>
      <c r="E117" s="221" t="s">
        <v>433</v>
      </c>
      <c r="F117" s="222"/>
      <c r="G117" s="222"/>
      <c r="H117" s="223" t="str">
        <f>D116</f>
        <v>3.32.7</v>
      </c>
      <c r="I117" s="224"/>
      <c r="J117" s="223"/>
      <c r="K117" s="227"/>
      <c r="L117" s="227"/>
      <c r="M117" s="228">
        <v>5</v>
      </c>
      <c r="N117" s="229"/>
      <c r="O117" s="230"/>
      <c r="P117" s="228" t="s">
        <v>38</v>
      </c>
      <c r="Q117" s="182">
        <f ca="1">IF(K117&lt;&gt;"",K117,IF(OR(H117&lt;&gt;"",I117&lt;&gt;"",J117&lt;&gt;""),WORKDAY.INTL(MAX(IFERROR(INDEX(R:R,MATCH(H117,D:D,0)),0),IFERROR(INDEX(R:R,MATCH(I117,D:D,0)),0),IFERROR(INDEX(R:R,MATCH(J117,D:D,0)),0)),1,weekend,holidays),IF(L117&lt;&gt;"",IF(M117&lt;&gt;"",WORKDAY.INTL(L117,-(MAX(M117,1)-1),weekend,holidays),L117-(MAX(N117,1)-1))," - ")))</f>
        <v>43578</v>
      </c>
      <c r="R117" s="182">
        <f t="shared" ca="1" si="405"/>
        <v>43584</v>
      </c>
      <c r="S117" s="146">
        <f>IF(M117&lt;&gt;"",M117,IF(OR(NOT(ISNUMBER(Q117)),NOT(ISNUMBER(R117)))," - ",NETWORKDAYS.INTL(Q117,R117,weekend,holidays)))</f>
        <v>5</v>
      </c>
      <c r="T117" s="146">
        <f ca="1">IF(N117&lt;&gt;"",N117,IF(OR(NOT(ISNUMBER(Q117)),NOT(ISNUMBER(R117)))," - ",R117-Q117+1))</f>
        <v>7</v>
      </c>
      <c r="U117" s="147">
        <f ca="1">IF(OR(Q117=" - ",R117=" - ")," - ",MIN(T117,WORKDAY.INTL(Q117,ROUNDDOWN(O117*S117,0),weekend,holidays)-Q117))</f>
        <v>0</v>
      </c>
      <c r="V117" s="146">
        <f ca="1">IF(OR(Q117=" - ",R117=" - ")," - ",T117-U117)</f>
        <v>7</v>
      </c>
      <c r="W117" s="121"/>
      <c r="X117" s="121"/>
      <c r="Z117" s="220"/>
      <c r="AA117" s="220"/>
      <c r="AB117" s="220"/>
      <c r="AC117" s="220"/>
      <c r="AD117" s="220"/>
      <c r="AE117" s="220"/>
      <c r="AF117" s="220"/>
      <c r="AG117" s="220"/>
      <c r="AH117" s="220"/>
      <c r="AI117" s="220"/>
      <c r="AJ117" s="220"/>
      <c r="AK117" s="220"/>
      <c r="AL117" s="220"/>
      <c r="AM117" s="220"/>
      <c r="AN117" s="220"/>
      <c r="AO117" s="220"/>
      <c r="AP117" s="220"/>
      <c r="AQ117" s="220"/>
      <c r="AR117" s="220"/>
      <c r="AS117" s="220"/>
      <c r="AT117" s="220"/>
      <c r="AU117" s="220"/>
      <c r="AV117" s="220"/>
      <c r="AW117" s="220"/>
      <c r="AX117" s="220"/>
      <c r="AY117" s="220"/>
      <c r="AZ117" s="220"/>
      <c r="BA117" s="220"/>
      <c r="BB117" s="220"/>
      <c r="BC117" s="220"/>
      <c r="BD117" s="220"/>
      <c r="BE117" s="220"/>
      <c r="BF117" s="220"/>
      <c r="BG117" s="220"/>
      <c r="BH117" s="220"/>
      <c r="BI117" s="220"/>
      <c r="BJ117" s="220"/>
      <c r="BK117" s="220"/>
      <c r="BL117" s="220"/>
      <c r="BM117" s="220"/>
      <c r="BN117" s="220"/>
      <c r="BO117" s="220"/>
      <c r="BP117" s="220"/>
      <c r="BQ117" s="220"/>
      <c r="BR117" s="220"/>
      <c r="BS117" s="220"/>
      <c r="BT117" s="220"/>
      <c r="BU117" s="220"/>
      <c r="BV117" s="220"/>
      <c r="BW117" s="220"/>
      <c r="BX117" s="220"/>
      <c r="BY117" s="220"/>
      <c r="BZ117" s="220"/>
      <c r="CA117" s="220"/>
      <c r="CB117" s="220"/>
      <c r="CC117" s="220"/>
      <c r="CD117" s="220"/>
      <c r="CE117" s="220"/>
      <c r="CF117" s="220"/>
      <c r="CG117" s="220"/>
      <c r="CH117" s="220"/>
      <c r="CI117" s="220"/>
      <c r="CJ117" s="220"/>
      <c r="CK117" s="220"/>
      <c r="CL117" s="220"/>
      <c r="CM117" s="220"/>
      <c r="CN117" s="220"/>
      <c r="CO117" s="220"/>
      <c r="CP117" s="220"/>
      <c r="CQ117" s="220"/>
      <c r="CR117" s="220"/>
      <c r="CS117" s="220"/>
      <c r="CT117" s="220"/>
      <c r="CU117" s="220"/>
      <c r="CV117" s="220"/>
      <c r="CW117" s="220"/>
      <c r="CX117" s="220"/>
      <c r="CY117" s="220"/>
      <c r="CZ117" s="220"/>
      <c r="DA117" s="220"/>
      <c r="DB117" s="220"/>
      <c r="DC117" s="220"/>
      <c r="DD117" s="220"/>
      <c r="DE117" s="220"/>
      <c r="DF117" s="220"/>
      <c r="DG117" s="220"/>
      <c r="DH117" s="220"/>
      <c r="DI117" s="220"/>
      <c r="DJ117" s="220"/>
      <c r="DK117" s="220"/>
      <c r="DL117" s="220"/>
      <c r="DM117" s="220"/>
      <c r="DN117" s="220"/>
      <c r="DO117" s="220"/>
      <c r="DP117" s="220"/>
      <c r="DQ117" s="220"/>
      <c r="DR117" s="220"/>
      <c r="DS117" s="220"/>
      <c r="DT117" s="220"/>
      <c r="DU117" s="220"/>
      <c r="DV117" s="220"/>
      <c r="DW117" s="220"/>
      <c r="DX117" s="220"/>
      <c r="DY117" s="220"/>
      <c r="DZ117" s="220"/>
      <c r="EA117" s="220"/>
      <c r="EB117" s="220"/>
      <c r="EC117" s="220"/>
      <c r="ED117" s="220"/>
      <c r="EE117" s="220"/>
      <c r="EF117" s="220"/>
      <c r="EG117" s="220"/>
      <c r="EH117" s="220"/>
      <c r="EI117" s="220"/>
      <c r="EJ117" s="220"/>
      <c r="EK117" s="220"/>
      <c r="EL117" s="220"/>
      <c r="EM117" s="220"/>
      <c r="EN117" s="220"/>
      <c r="EO117" s="220"/>
      <c r="EP117" s="220"/>
      <c r="EQ117" s="220"/>
      <c r="ER117" s="220"/>
      <c r="ES117" s="220"/>
      <c r="ET117" s="220"/>
      <c r="EU117" s="220"/>
      <c r="EV117" s="220"/>
      <c r="EW117" s="220"/>
      <c r="EX117" s="220"/>
      <c r="EY117" s="220"/>
      <c r="EZ117" s="220"/>
      <c r="FA117" s="220"/>
      <c r="FB117" s="220"/>
      <c r="FC117" s="220"/>
      <c r="FD117" s="220"/>
      <c r="FE117" s="220"/>
      <c r="FF117" s="220"/>
      <c r="FG117" s="220"/>
      <c r="FH117" s="220"/>
      <c r="FI117" s="220"/>
      <c r="FJ117" s="220"/>
      <c r="FK117" s="220"/>
      <c r="FL117" s="220"/>
      <c r="FM117" s="220"/>
      <c r="FN117" s="220"/>
      <c r="FO117" s="220"/>
      <c r="FP117" s="220"/>
      <c r="FQ117" s="220"/>
      <c r="FR117" s="220"/>
      <c r="FS117" s="220"/>
      <c r="FT117" s="220"/>
      <c r="FU117" s="220"/>
      <c r="FV117" s="220"/>
      <c r="FW117" s="220"/>
      <c r="FX117" s="220"/>
      <c r="FY117" s="220"/>
      <c r="FZ117" s="220"/>
      <c r="GA117" s="220"/>
      <c r="GB117" s="220"/>
      <c r="GC117" s="220"/>
      <c r="GD117" s="220"/>
      <c r="GE117" s="220"/>
      <c r="GF117" s="220"/>
      <c r="GG117" s="220"/>
      <c r="GH117" s="220"/>
      <c r="GI117" s="220"/>
      <c r="GJ117" s="220"/>
      <c r="GK117" s="220"/>
      <c r="GL117" s="220"/>
      <c r="GM117" s="220"/>
      <c r="GN117" s="220"/>
      <c r="GO117" s="220"/>
      <c r="GP117" s="220"/>
      <c r="GQ117" s="220"/>
      <c r="GR117" s="220"/>
      <c r="GS117" s="220"/>
      <c r="GT117" s="220"/>
      <c r="GU117" s="220"/>
      <c r="GV117" s="220"/>
      <c r="GW117" s="220"/>
      <c r="GX117" s="220"/>
      <c r="GY117" s="220"/>
      <c r="GZ117" s="220"/>
      <c r="HA117" s="220"/>
      <c r="HB117" s="220"/>
      <c r="HC117" s="220"/>
      <c r="HD117" s="220"/>
      <c r="HE117" s="220"/>
      <c r="HF117" s="220"/>
      <c r="HG117" s="220"/>
      <c r="HH117" s="220"/>
      <c r="HI117" s="220"/>
      <c r="HJ117" s="220"/>
      <c r="HK117" s="220"/>
      <c r="HL117" s="220"/>
      <c r="HM117" s="220"/>
      <c r="HN117" s="220"/>
      <c r="HO117" s="220"/>
      <c r="HP117" s="220"/>
      <c r="HQ117" s="220"/>
      <c r="HR117" s="220"/>
      <c r="HS117" s="220"/>
      <c r="HT117" s="220"/>
      <c r="HU117" s="220"/>
      <c r="HV117" s="220"/>
      <c r="HW117" s="220"/>
      <c r="HX117" s="220"/>
      <c r="HY117" s="220"/>
      <c r="HZ117" s="220"/>
      <c r="IA117" s="220"/>
      <c r="IB117" s="220"/>
      <c r="IC117" s="220"/>
      <c r="ID117" s="220"/>
      <c r="IE117" s="220"/>
      <c r="IF117" s="220"/>
      <c r="IG117" s="220"/>
      <c r="IH117" s="220"/>
      <c r="II117" s="220"/>
      <c r="IJ117" s="220"/>
      <c r="IK117" s="220"/>
      <c r="IL117" s="220"/>
      <c r="IM117" s="220"/>
      <c r="IN117" s="220"/>
      <c r="IO117" s="220"/>
      <c r="IP117" s="220"/>
      <c r="IQ117" s="220"/>
      <c r="IR117" s="220"/>
      <c r="IS117" s="220"/>
      <c r="IT117" s="220"/>
      <c r="IU117" s="220"/>
      <c r="IV117" s="220"/>
      <c r="IW117" s="220"/>
      <c r="IX117" s="220"/>
      <c r="IY117" s="220"/>
      <c r="IZ117" s="220"/>
      <c r="JA117" s="220"/>
      <c r="JB117" s="220"/>
      <c r="JC117" s="220"/>
      <c r="JD117" s="220"/>
      <c r="JE117" s="220"/>
      <c r="JF117" s="220"/>
      <c r="JG117" s="220"/>
      <c r="JH117" s="220"/>
      <c r="JI117" s="220"/>
      <c r="JJ117" s="220"/>
      <c r="JK117" s="220"/>
      <c r="JL117" s="220"/>
      <c r="JM117" s="220"/>
      <c r="JN117" s="220"/>
      <c r="JO117" s="220"/>
      <c r="JP117" s="220"/>
      <c r="JQ117" s="220"/>
      <c r="JR117" s="220"/>
      <c r="JS117" s="220"/>
      <c r="JT117" s="220"/>
      <c r="JU117" s="220"/>
      <c r="JV117" s="220"/>
      <c r="JW117" s="220"/>
      <c r="JX117" s="220"/>
      <c r="JY117" s="220"/>
      <c r="JZ117" s="220"/>
      <c r="KA117" s="220"/>
      <c r="KB117" s="220"/>
      <c r="KC117" s="220"/>
      <c r="KD117" s="220"/>
      <c r="KE117" s="220"/>
      <c r="KF117" s="220"/>
      <c r="KG117" s="220"/>
      <c r="KH117" s="220"/>
      <c r="KI117" s="220"/>
      <c r="KJ117" s="220"/>
      <c r="KK117" s="220"/>
      <c r="KL117" s="220"/>
      <c r="KM117" s="220"/>
      <c r="KN117" s="220"/>
      <c r="KO117" s="220"/>
      <c r="KP117" s="220"/>
      <c r="KQ117" s="220"/>
      <c r="KR117" s="220"/>
      <c r="KS117" s="220"/>
      <c r="KT117" s="220"/>
      <c r="KU117" s="220"/>
      <c r="KV117" s="220"/>
      <c r="KW117" s="220"/>
      <c r="KX117" s="220"/>
      <c r="KY117" s="220"/>
      <c r="KZ117" s="220"/>
      <c r="LA117" s="220"/>
      <c r="LB117" s="220"/>
      <c r="LC117" s="220"/>
      <c r="LD117" s="220"/>
      <c r="LE117" s="220"/>
      <c r="LF117" s="220"/>
      <c r="LG117" s="220"/>
      <c r="LH117" s="220"/>
      <c r="LI117" s="220"/>
      <c r="LJ117" s="220"/>
      <c r="LK117" s="220"/>
      <c r="LL117" s="220"/>
      <c r="LM117" s="220"/>
      <c r="LN117" s="220"/>
      <c r="LO117" s="220"/>
      <c r="LP117" s="220"/>
      <c r="LQ117" s="220"/>
      <c r="LR117" s="220"/>
      <c r="LS117" s="220"/>
      <c r="LT117" s="220"/>
      <c r="LU117" s="220"/>
      <c r="LV117" s="220"/>
      <c r="LW117" s="220"/>
      <c r="LX117" s="220"/>
      <c r="LY117" s="220"/>
      <c r="LZ117" s="220"/>
      <c r="MA117" s="220"/>
      <c r="MB117" s="220"/>
      <c r="MC117" s="220"/>
      <c r="MD117" s="220"/>
      <c r="ME117" s="220"/>
      <c r="MF117" s="220"/>
      <c r="MG117" s="220"/>
      <c r="MH117" s="220"/>
      <c r="MI117" s="220"/>
      <c r="MJ117" s="220"/>
      <c r="MK117" s="220"/>
      <c r="ML117" s="220"/>
      <c r="MM117" s="220"/>
      <c r="MN117" s="220"/>
      <c r="MO117" s="220"/>
      <c r="MP117" s="220"/>
      <c r="MQ117" s="220"/>
      <c r="MR117" s="220"/>
      <c r="MS117" s="220"/>
      <c r="MT117" s="220"/>
      <c r="MU117" s="220"/>
      <c r="MV117" s="220"/>
      <c r="MW117" s="220"/>
      <c r="MX117" s="220"/>
      <c r="MY117" s="220"/>
      <c r="MZ117" s="220"/>
      <c r="NA117" s="220"/>
      <c r="NB117" s="220"/>
      <c r="NC117" s="220"/>
      <c r="ND117" s="220"/>
      <c r="NE117" s="220"/>
      <c r="NF117" s="220"/>
      <c r="NG117" s="220"/>
      <c r="NH117" s="220"/>
      <c r="NI117" s="220"/>
      <c r="NJ117" s="220"/>
      <c r="NK117" s="220"/>
      <c r="NL117" s="220"/>
      <c r="NM117" s="220"/>
      <c r="NN117" s="220"/>
      <c r="NO117" s="220"/>
      <c r="NP117" s="220"/>
      <c r="NQ117" s="220"/>
      <c r="NR117" s="220"/>
      <c r="NS117" s="220"/>
      <c r="NT117" s="220"/>
      <c r="NU117" s="220"/>
      <c r="NV117" s="220"/>
      <c r="NW117" s="220"/>
      <c r="NX117" s="220"/>
      <c r="NY117" s="220"/>
    </row>
    <row r="118" spans="1:389" s="219" customFormat="1" ht="12">
      <c r="A118" s="203"/>
      <c r="B118" s="204"/>
      <c r="C118" s="225">
        <v>2</v>
      </c>
      <c r="D118" s="180" t="str">
        <f t="shared" si="387"/>
        <v>3.33</v>
      </c>
      <c r="E118" s="221" t="s">
        <v>434</v>
      </c>
      <c r="F118" s="222"/>
      <c r="G118" s="222"/>
      <c r="H118" s="223"/>
      <c r="I118" s="224"/>
      <c r="J118" s="223"/>
      <c r="K118" s="227">
        <f>Q119</f>
        <v>43525</v>
      </c>
      <c r="L118" s="227">
        <f ca="1">R132</f>
        <v>43573</v>
      </c>
      <c r="M118" s="228">
        <v>5</v>
      </c>
      <c r="N118" s="229"/>
      <c r="O118" s="230"/>
      <c r="P118" s="228" t="s">
        <v>37</v>
      </c>
      <c r="Q118" s="182">
        <f>IF(K118&lt;&gt;"",K118,IF(OR(H118&lt;&gt;"",I118&lt;&gt;"",J118&lt;&gt;""),WORKDAY.INTL(MAX(IFERROR(INDEX(R:R,MATCH(H118,D:D,0)),0),IFERROR(INDEX(R:R,MATCH(I118,D:D,0)),0),IFERROR(INDEX(R:R,MATCH(J118,D:D,0)),0)),1,weekend,holidays),IF(L118&lt;&gt;"",IF(M118&lt;&gt;"",WORKDAY.INTL(L118,-(MAX(M118,1)-1),weekend,holidays),L118-(MAX(N118,1)-1))," - ")))</f>
        <v>43525</v>
      </c>
      <c r="R118" s="182">
        <f t="shared" ca="1" si="382"/>
        <v>43573</v>
      </c>
      <c r="S118" s="146">
        <f t="shared" si="398"/>
        <v>5</v>
      </c>
      <c r="T118" s="146">
        <f t="shared" ca="1" si="396"/>
        <v>49</v>
      </c>
      <c r="U118" s="147">
        <f t="shared" ca="1" si="399"/>
        <v>0</v>
      </c>
      <c r="V118" s="146">
        <f t="shared" ca="1" si="397"/>
        <v>49</v>
      </c>
      <c r="W118" s="121"/>
      <c r="X118" s="121"/>
      <c r="Z118" s="220"/>
      <c r="AA118" s="220"/>
      <c r="AB118" s="220"/>
      <c r="AC118" s="220"/>
      <c r="AD118" s="220"/>
      <c r="AE118" s="220"/>
      <c r="AF118" s="220"/>
      <c r="AG118" s="220"/>
      <c r="AH118" s="220"/>
      <c r="AI118" s="220"/>
      <c r="AJ118" s="220"/>
      <c r="AK118" s="220"/>
      <c r="AL118" s="220"/>
      <c r="AM118" s="220"/>
      <c r="AN118" s="220"/>
      <c r="AO118" s="220"/>
      <c r="AP118" s="220"/>
      <c r="AQ118" s="220"/>
      <c r="AR118" s="220"/>
      <c r="AS118" s="220"/>
      <c r="AT118" s="220"/>
      <c r="AU118" s="220"/>
      <c r="AV118" s="220"/>
      <c r="AW118" s="220"/>
      <c r="AX118" s="220"/>
      <c r="AY118" s="220"/>
      <c r="AZ118" s="220"/>
      <c r="BA118" s="220"/>
      <c r="BB118" s="220"/>
      <c r="BC118" s="220"/>
      <c r="BD118" s="220"/>
      <c r="BE118" s="220"/>
      <c r="BF118" s="220"/>
      <c r="BG118" s="220"/>
      <c r="BH118" s="220"/>
      <c r="BI118" s="220"/>
      <c r="BJ118" s="220"/>
      <c r="BK118" s="220"/>
      <c r="BL118" s="220"/>
      <c r="BM118" s="220"/>
      <c r="BN118" s="220"/>
      <c r="BO118" s="220"/>
      <c r="BP118" s="220"/>
      <c r="BQ118" s="220"/>
      <c r="BR118" s="220"/>
      <c r="BS118" s="220"/>
      <c r="BT118" s="220"/>
      <c r="BU118" s="220"/>
      <c r="BV118" s="220"/>
      <c r="BW118" s="220"/>
      <c r="BX118" s="220"/>
      <c r="BY118" s="220"/>
      <c r="BZ118" s="220"/>
      <c r="CA118" s="220"/>
      <c r="CB118" s="220"/>
      <c r="CC118" s="220"/>
      <c r="CD118" s="220"/>
      <c r="CE118" s="220"/>
      <c r="CF118" s="220"/>
      <c r="CG118" s="220"/>
      <c r="CH118" s="220"/>
      <c r="CI118" s="220"/>
      <c r="CJ118" s="220"/>
      <c r="CK118" s="220"/>
      <c r="CL118" s="220"/>
      <c r="CM118" s="220"/>
      <c r="CN118" s="220"/>
      <c r="CO118" s="220"/>
      <c r="CP118" s="220"/>
      <c r="CQ118" s="220"/>
      <c r="CR118" s="220"/>
      <c r="CS118" s="220"/>
      <c r="CT118" s="220"/>
      <c r="CU118" s="220"/>
      <c r="CV118" s="220"/>
      <c r="CW118" s="220"/>
      <c r="CX118" s="220"/>
      <c r="CY118" s="220"/>
      <c r="CZ118" s="220"/>
      <c r="DA118" s="220"/>
      <c r="DB118" s="220"/>
      <c r="DC118" s="220"/>
      <c r="DD118" s="220"/>
      <c r="DE118" s="220"/>
      <c r="DF118" s="220"/>
      <c r="DG118" s="220"/>
      <c r="DH118" s="220"/>
      <c r="DI118" s="220"/>
      <c r="DJ118" s="220"/>
      <c r="DK118" s="220"/>
      <c r="DL118" s="220"/>
      <c r="DM118" s="220"/>
      <c r="DN118" s="220"/>
      <c r="DO118" s="220"/>
      <c r="DP118" s="220"/>
      <c r="DQ118" s="220"/>
      <c r="DR118" s="220"/>
      <c r="DS118" s="220"/>
      <c r="DT118" s="220"/>
      <c r="DU118" s="220"/>
      <c r="DV118" s="220"/>
      <c r="DW118" s="220"/>
      <c r="DX118" s="220"/>
      <c r="DY118" s="220"/>
      <c r="DZ118" s="220"/>
      <c r="EA118" s="220"/>
      <c r="EB118" s="220"/>
      <c r="EC118" s="220"/>
      <c r="ED118" s="220"/>
      <c r="EE118" s="220"/>
      <c r="EF118" s="220"/>
      <c r="EG118" s="220"/>
      <c r="EH118" s="220"/>
      <c r="EI118" s="220"/>
      <c r="EJ118" s="220"/>
      <c r="EK118" s="220"/>
      <c r="EL118" s="220"/>
      <c r="EM118" s="220"/>
      <c r="EN118" s="220"/>
      <c r="EO118" s="220"/>
      <c r="EP118" s="220"/>
      <c r="EQ118" s="220"/>
      <c r="ER118" s="220"/>
      <c r="ES118" s="220"/>
      <c r="ET118" s="220"/>
      <c r="EU118" s="220"/>
      <c r="EV118" s="220"/>
      <c r="EW118" s="220"/>
      <c r="EX118" s="220"/>
      <c r="EY118" s="220"/>
      <c r="EZ118" s="220"/>
      <c r="FA118" s="220"/>
      <c r="FB118" s="220"/>
      <c r="FC118" s="220"/>
      <c r="FD118" s="220"/>
      <c r="FE118" s="220"/>
      <c r="FF118" s="220"/>
      <c r="FG118" s="220"/>
      <c r="FH118" s="220"/>
      <c r="FI118" s="220"/>
      <c r="FJ118" s="220"/>
      <c r="FK118" s="220"/>
      <c r="FL118" s="220"/>
      <c r="FM118" s="220"/>
      <c r="FN118" s="220"/>
      <c r="FO118" s="220"/>
      <c r="FP118" s="220"/>
      <c r="FQ118" s="220"/>
      <c r="FR118" s="220"/>
      <c r="FS118" s="220"/>
      <c r="FT118" s="220"/>
      <c r="FU118" s="220"/>
      <c r="FV118" s="220"/>
      <c r="FW118" s="220"/>
      <c r="FX118" s="220"/>
      <c r="FY118" s="220"/>
      <c r="FZ118" s="220"/>
      <c r="GA118" s="220"/>
      <c r="GB118" s="220"/>
      <c r="GC118" s="220"/>
      <c r="GD118" s="220"/>
      <c r="GE118" s="220"/>
      <c r="GF118" s="220"/>
      <c r="GG118" s="220"/>
      <c r="GH118" s="220"/>
      <c r="GI118" s="220"/>
      <c r="GJ118" s="220"/>
      <c r="GK118" s="220"/>
      <c r="GL118" s="220"/>
      <c r="GM118" s="220"/>
      <c r="GN118" s="220"/>
      <c r="GO118" s="220"/>
      <c r="GP118" s="220"/>
      <c r="GQ118" s="220"/>
      <c r="GR118" s="220"/>
      <c r="GS118" s="220"/>
      <c r="GT118" s="220"/>
      <c r="GU118" s="220"/>
      <c r="GV118" s="220"/>
      <c r="GW118" s="220"/>
      <c r="GX118" s="220"/>
      <c r="GY118" s="220"/>
      <c r="GZ118" s="220"/>
      <c r="HA118" s="220"/>
      <c r="HB118" s="220"/>
      <c r="HC118" s="220"/>
      <c r="HD118" s="220"/>
      <c r="HE118" s="220"/>
      <c r="HF118" s="220"/>
      <c r="HG118" s="220"/>
      <c r="HH118" s="220"/>
      <c r="HI118" s="220"/>
      <c r="HJ118" s="220"/>
      <c r="HK118" s="220"/>
      <c r="HL118" s="220"/>
      <c r="HM118" s="220"/>
      <c r="HN118" s="220"/>
      <c r="HO118" s="220"/>
      <c r="HP118" s="220"/>
      <c r="HQ118" s="220"/>
      <c r="HR118" s="220"/>
      <c r="HS118" s="220"/>
      <c r="HT118" s="220"/>
      <c r="HU118" s="220"/>
      <c r="HV118" s="220"/>
      <c r="HW118" s="220"/>
      <c r="HX118" s="220"/>
      <c r="HY118" s="220"/>
      <c r="HZ118" s="220"/>
      <c r="IA118" s="220"/>
      <c r="IB118" s="220"/>
      <c r="IC118" s="220"/>
      <c r="ID118" s="220"/>
      <c r="IE118" s="220"/>
      <c r="IF118" s="220"/>
      <c r="IG118" s="220"/>
      <c r="IH118" s="220"/>
      <c r="II118" s="220"/>
      <c r="IJ118" s="220"/>
      <c r="IK118" s="220"/>
      <c r="IL118" s="220"/>
      <c r="IM118" s="220"/>
      <c r="IN118" s="220"/>
      <c r="IO118" s="220"/>
      <c r="IP118" s="220"/>
      <c r="IQ118" s="220"/>
      <c r="IR118" s="220"/>
      <c r="IS118" s="220"/>
      <c r="IT118" s="220"/>
      <c r="IU118" s="220"/>
      <c r="IV118" s="220"/>
      <c r="IW118" s="220"/>
      <c r="IX118" s="220"/>
      <c r="IY118" s="220"/>
      <c r="IZ118" s="220"/>
      <c r="JA118" s="220"/>
      <c r="JB118" s="220"/>
      <c r="JC118" s="220"/>
      <c r="JD118" s="220"/>
      <c r="JE118" s="220"/>
      <c r="JF118" s="220"/>
      <c r="JG118" s="220"/>
      <c r="JH118" s="220"/>
      <c r="JI118" s="220"/>
      <c r="JJ118" s="220"/>
      <c r="JK118" s="220"/>
      <c r="JL118" s="220"/>
      <c r="JM118" s="220"/>
      <c r="JN118" s="220"/>
      <c r="JO118" s="220"/>
      <c r="JP118" s="220"/>
      <c r="JQ118" s="220"/>
      <c r="JR118" s="220"/>
      <c r="JS118" s="220"/>
      <c r="JT118" s="220"/>
      <c r="JU118" s="220"/>
      <c r="JV118" s="220"/>
      <c r="JW118" s="220"/>
      <c r="JX118" s="220"/>
      <c r="JY118" s="220"/>
      <c r="JZ118" s="220"/>
      <c r="KA118" s="220"/>
      <c r="KB118" s="220"/>
      <c r="KC118" s="220"/>
      <c r="KD118" s="220"/>
      <c r="KE118" s="220"/>
      <c r="KF118" s="220"/>
      <c r="KG118" s="220"/>
      <c r="KH118" s="220"/>
      <c r="KI118" s="220"/>
      <c r="KJ118" s="220"/>
      <c r="KK118" s="220"/>
      <c r="KL118" s="220"/>
      <c r="KM118" s="220"/>
      <c r="KN118" s="220"/>
      <c r="KO118" s="220"/>
      <c r="KP118" s="220"/>
      <c r="KQ118" s="220"/>
      <c r="KR118" s="220"/>
      <c r="KS118" s="220"/>
      <c r="KT118" s="220"/>
      <c r="KU118" s="220"/>
      <c r="KV118" s="220"/>
      <c r="KW118" s="220"/>
      <c r="KX118" s="220"/>
      <c r="KY118" s="220"/>
      <c r="KZ118" s="220"/>
      <c r="LA118" s="220"/>
      <c r="LB118" s="220"/>
      <c r="LC118" s="220"/>
      <c r="LD118" s="220"/>
      <c r="LE118" s="220"/>
      <c r="LF118" s="220"/>
      <c r="LG118" s="220"/>
      <c r="LH118" s="220"/>
      <c r="LI118" s="220"/>
      <c r="LJ118" s="220"/>
      <c r="LK118" s="220"/>
      <c r="LL118" s="220"/>
      <c r="LM118" s="220"/>
      <c r="LN118" s="220"/>
      <c r="LO118" s="220"/>
      <c r="LP118" s="220"/>
      <c r="LQ118" s="220"/>
      <c r="LR118" s="220"/>
      <c r="LS118" s="220"/>
      <c r="LT118" s="220"/>
      <c r="LU118" s="220"/>
      <c r="LV118" s="220"/>
      <c r="LW118" s="220"/>
      <c r="LX118" s="220"/>
      <c r="LY118" s="220"/>
      <c r="LZ118" s="220"/>
      <c r="MA118" s="220"/>
      <c r="MB118" s="220"/>
      <c r="MC118" s="220"/>
      <c r="MD118" s="220"/>
      <c r="ME118" s="220"/>
      <c r="MF118" s="220"/>
      <c r="MG118" s="220"/>
      <c r="MH118" s="220"/>
      <c r="MI118" s="220"/>
      <c r="MJ118" s="220"/>
      <c r="MK118" s="220"/>
      <c r="ML118" s="220"/>
      <c r="MM118" s="220"/>
      <c r="MN118" s="220"/>
      <c r="MO118" s="220"/>
      <c r="MP118" s="220"/>
      <c r="MQ118" s="220"/>
      <c r="MR118" s="220"/>
      <c r="MS118" s="220"/>
      <c r="MT118" s="220"/>
      <c r="MU118" s="220"/>
      <c r="MV118" s="220"/>
      <c r="MW118" s="220"/>
      <c r="MX118" s="220"/>
      <c r="MY118" s="220"/>
      <c r="MZ118" s="220"/>
      <c r="NA118" s="220"/>
      <c r="NB118" s="220"/>
      <c r="NC118" s="220"/>
      <c r="ND118" s="220"/>
      <c r="NE118" s="220"/>
      <c r="NF118" s="220"/>
      <c r="NG118" s="220"/>
      <c r="NH118" s="220"/>
      <c r="NI118" s="220"/>
      <c r="NJ118" s="220"/>
      <c r="NK118" s="220"/>
      <c r="NL118" s="220"/>
      <c r="NM118" s="220"/>
      <c r="NN118" s="220"/>
      <c r="NO118" s="220"/>
      <c r="NP118" s="220"/>
      <c r="NQ118" s="220"/>
      <c r="NR118" s="220"/>
      <c r="NS118" s="220"/>
      <c r="NT118" s="220"/>
      <c r="NU118" s="220"/>
      <c r="NV118" s="220"/>
      <c r="NW118" s="220"/>
      <c r="NX118" s="220"/>
      <c r="NY118" s="220"/>
    </row>
    <row r="119" spans="1:389" s="219" customFormat="1" ht="12">
      <c r="A119" s="203"/>
      <c r="B119" s="204"/>
      <c r="C119" s="225">
        <v>3</v>
      </c>
      <c r="D119" s="180" t="str">
        <f t="shared" si="387"/>
        <v>3.33.1</v>
      </c>
      <c r="E119" s="221" t="s">
        <v>401</v>
      </c>
      <c r="F119" s="222"/>
      <c r="G119" s="222"/>
      <c r="H119" s="223"/>
      <c r="I119" s="224"/>
      <c r="J119" s="223"/>
      <c r="K119" s="227"/>
      <c r="L119" s="227">
        <v>43525</v>
      </c>
      <c r="M119" s="228"/>
      <c r="N119" s="229"/>
      <c r="O119" s="230"/>
      <c r="P119" s="228" t="s">
        <v>34</v>
      </c>
      <c r="Q119" s="182">
        <f>IF(K119&lt;&gt;"",K119,IF(OR(H119&lt;&gt;"",I119&lt;&gt;"",J119&lt;&gt;""),WORKDAY.INTL(MAX(IFERROR(INDEX(R:R,MATCH(H119,D:D,0)),0),IFERROR(INDEX(R:R,MATCH(I119,D:D,0)),0),IFERROR(INDEX(R:R,MATCH(J119,D:D,0)),0)),1,weekend,holidays),IF(L119&lt;&gt;"",IF(M119&lt;&gt;"",WORKDAY.INTL(L119,-(MAX(M119,1)-1),weekend,holidays),L119-(MAX(N119,1)-1))," - ")))</f>
        <v>43525</v>
      </c>
      <c r="R119" s="182">
        <f t="shared" si="382"/>
        <v>43525</v>
      </c>
      <c r="S119" s="146">
        <f t="shared" ca="1" si="398"/>
        <v>1</v>
      </c>
      <c r="T119" s="146">
        <f t="shared" si="396"/>
        <v>1</v>
      </c>
      <c r="U119" s="147">
        <f t="shared" ca="1" si="399"/>
        <v>0</v>
      </c>
      <c r="V119" s="146">
        <f t="shared" ca="1" si="397"/>
        <v>1</v>
      </c>
      <c r="W119" s="121"/>
      <c r="X119" s="121"/>
      <c r="Z119" s="220"/>
      <c r="AA119" s="220"/>
      <c r="AB119" s="220"/>
      <c r="AC119" s="220"/>
      <c r="AD119" s="220"/>
      <c r="AE119" s="220"/>
      <c r="AF119" s="220"/>
      <c r="AG119" s="220"/>
      <c r="AH119" s="220"/>
      <c r="AI119" s="220"/>
      <c r="AJ119" s="220"/>
      <c r="AK119" s="220"/>
      <c r="AL119" s="220"/>
      <c r="AM119" s="220"/>
      <c r="AN119" s="220"/>
      <c r="AO119" s="220"/>
      <c r="AP119" s="220"/>
      <c r="AQ119" s="220"/>
      <c r="AR119" s="220"/>
      <c r="AS119" s="220"/>
      <c r="AT119" s="220"/>
      <c r="AU119" s="220"/>
      <c r="AV119" s="220"/>
      <c r="AW119" s="220"/>
      <c r="AX119" s="220"/>
      <c r="AY119" s="220"/>
      <c r="AZ119" s="220"/>
      <c r="BA119" s="220"/>
      <c r="BB119" s="220"/>
      <c r="BC119" s="220"/>
      <c r="BD119" s="220"/>
      <c r="BE119" s="220"/>
      <c r="BF119" s="220"/>
      <c r="BG119" s="220"/>
      <c r="BH119" s="220"/>
      <c r="BI119" s="220"/>
      <c r="BJ119" s="220"/>
      <c r="BK119" s="220"/>
      <c r="BL119" s="220"/>
      <c r="BM119" s="220"/>
      <c r="BN119" s="220"/>
      <c r="BO119" s="220"/>
      <c r="BP119" s="220"/>
      <c r="BQ119" s="220"/>
      <c r="BR119" s="220"/>
      <c r="BS119" s="220"/>
      <c r="BT119" s="220"/>
      <c r="BU119" s="220"/>
      <c r="BV119" s="220"/>
      <c r="BW119" s="220"/>
      <c r="BX119" s="220"/>
      <c r="BY119" s="220"/>
      <c r="BZ119" s="220"/>
      <c r="CA119" s="220"/>
      <c r="CB119" s="220"/>
      <c r="CC119" s="220"/>
      <c r="CD119" s="220"/>
      <c r="CE119" s="220"/>
      <c r="CF119" s="220"/>
      <c r="CG119" s="220"/>
      <c r="CH119" s="220"/>
      <c r="CI119" s="220"/>
      <c r="CJ119" s="220"/>
      <c r="CK119" s="220"/>
      <c r="CL119" s="220"/>
      <c r="CM119" s="220"/>
      <c r="CN119" s="220"/>
      <c r="CO119" s="220"/>
      <c r="CP119" s="220"/>
      <c r="CQ119" s="220"/>
      <c r="CR119" s="220"/>
      <c r="CS119" s="220"/>
      <c r="CT119" s="220"/>
      <c r="CU119" s="220"/>
      <c r="CV119" s="220"/>
      <c r="CW119" s="220"/>
      <c r="CX119" s="220"/>
      <c r="CY119" s="220"/>
      <c r="CZ119" s="220"/>
      <c r="DA119" s="220"/>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220"/>
      <c r="EC119" s="220"/>
      <c r="ED119" s="220"/>
      <c r="EE119" s="220"/>
      <c r="EF119" s="220"/>
      <c r="EG119" s="220"/>
      <c r="EH119" s="220"/>
      <c r="EI119" s="220"/>
      <c r="EJ119" s="220"/>
      <c r="EK119" s="220"/>
      <c r="EL119" s="220"/>
      <c r="EM119" s="220"/>
      <c r="EN119" s="220"/>
      <c r="EO119" s="220"/>
      <c r="EP119" s="220"/>
      <c r="EQ119" s="220"/>
      <c r="ER119" s="220"/>
      <c r="ES119" s="220"/>
      <c r="ET119" s="220"/>
      <c r="EU119" s="220"/>
      <c r="EV119" s="220"/>
      <c r="EW119" s="220"/>
      <c r="EX119" s="220"/>
      <c r="EY119" s="220"/>
      <c r="EZ119" s="220"/>
      <c r="FA119" s="220"/>
      <c r="FB119" s="220"/>
      <c r="FC119" s="220"/>
      <c r="FD119" s="220"/>
      <c r="FE119" s="220"/>
      <c r="FF119" s="220"/>
      <c r="FG119" s="220"/>
      <c r="FH119" s="220"/>
      <c r="FI119" s="220"/>
      <c r="FJ119" s="220"/>
      <c r="FK119" s="220"/>
      <c r="FL119" s="220"/>
      <c r="FM119" s="220"/>
      <c r="FN119" s="220"/>
      <c r="FO119" s="220"/>
      <c r="FP119" s="220"/>
      <c r="FQ119" s="220"/>
      <c r="FR119" s="220"/>
      <c r="FS119" s="220"/>
      <c r="FT119" s="220"/>
      <c r="FU119" s="220"/>
      <c r="FV119" s="220"/>
      <c r="FW119" s="220"/>
      <c r="FX119" s="220"/>
      <c r="FY119" s="220"/>
      <c r="FZ119" s="220"/>
      <c r="GA119" s="220"/>
      <c r="GB119" s="220"/>
      <c r="GC119" s="220"/>
      <c r="GD119" s="220"/>
      <c r="GE119" s="220"/>
      <c r="GF119" s="220"/>
      <c r="GG119" s="220"/>
      <c r="GH119" s="220"/>
      <c r="GI119" s="220"/>
      <c r="GJ119" s="220"/>
      <c r="GK119" s="220"/>
      <c r="GL119" s="220"/>
      <c r="GM119" s="220"/>
      <c r="GN119" s="220"/>
      <c r="GO119" s="220"/>
      <c r="GP119" s="220"/>
      <c r="GQ119" s="220"/>
      <c r="GR119" s="220"/>
      <c r="GS119" s="220"/>
      <c r="GT119" s="220"/>
      <c r="GU119" s="220"/>
      <c r="GV119" s="220"/>
      <c r="GW119" s="220"/>
      <c r="GX119" s="220"/>
      <c r="GY119" s="220"/>
      <c r="GZ119" s="220"/>
      <c r="HA119" s="220"/>
      <c r="HB119" s="220"/>
      <c r="HC119" s="220"/>
      <c r="HD119" s="220"/>
      <c r="HE119" s="220"/>
      <c r="HF119" s="220"/>
      <c r="HG119" s="220"/>
      <c r="HH119" s="220"/>
      <c r="HI119" s="220"/>
      <c r="HJ119" s="220"/>
      <c r="HK119" s="220"/>
      <c r="HL119" s="220"/>
      <c r="HM119" s="220"/>
      <c r="HN119" s="220"/>
      <c r="HO119" s="220"/>
      <c r="HP119" s="220"/>
      <c r="HQ119" s="220"/>
      <c r="HR119" s="220"/>
      <c r="HS119" s="220"/>
      <c r="HT119" s="220"/>
      <c r="HU119" s="220"/>
      <c r="HV119" s="220"/>
      <c r="HW119" s="220"/>
      <c r="HX119" s="220"/>
      <c r="HY119" s="220"/>
      <c r="HZ119" s="220"/>
      <c r="IA119" s="220"/>
      <c r="IB119" s="220"/>
      <c r="IC119" s="220"/>
      <c r="ID119" s="220"/>
      <c r="IE119" s="220"/>
      <c r="IF119" s="220"/>
      <c r="IG119" s="220"/>
      <c r="IH119" s="220"/>
      <c r="II119" s="220"/>
      <c r="IJ119" s="220"/>
      <c r="IK119" s="220"/>
      <c r="IL119" s="220"/>
      <c r="IM119" s="220"/>
      <c r="IN119" s="220"/>
      <c r="IO119" s="220"/>
      <c r="IP119" s="220"/>
      <c r="IQ119" s="220"/>
      <c r="IR119" s="220"/>
      <c r="IS119" s="220"/>
      <c r="IT119" s="220"/>
      <c r="IU119" s="220"/>
      <c r="IV119" s="220"/>
      <c r="IW119" s="220"/>
      <c r="IX119" s="220"/>
      <c r="IY119" s="220"/>
      <c r="IZ119" s="220"/>
      <c r="JA119" s="220"/>
      <c r="JB119" s="220"/>
      <c r="JC119" s="220"/>
      <c r="JD119" s="220"/>
      <c r="JE119" s="220"/>
      <c r="JF119" s="220"/>
      <c r="JG119" s="220"/>
      <c r="JH119" s="220"/>
      <c r="JI119" s="220"/>
      <c r="JJ119" s="220"/>
      <c r="JK119" s="220"/>
      <c r="JL119" s="220"/>
      <c r="JM119" s="220"/>
      <c r="JN119" s="220"/>
      <c r="JO119" s="220"/>
      <c r="JP119" s="220"/>
      <c r="JQ119" s="220"/>
      <c r="JR119" s="220"/>
      <c r="JS119" s="220"/>
      <c r="JT119" s="220"/>
      <c r="JU119" s="220"/>
      <c r="JV119" s="220"/>
      <c r="JW119" s="220"/>
      <c r="JX119" s="220"/>
      <c r="JY119" s="220"/>
      <c r="JZ119" s="220"/>
      <c r="KA119" s="220"/>
      <c r="KB119" s="220"/>
      <c r="KC119" s="220"/>
      <c r="KD119" s="220"/>
      <c r="KE119" s="220"/>
      <c r="KF119" s="220"/>
      <c r="KG119" s="220"/>
      <c r="KH119" s="220"/>
      <c r="KI119" s="220"/>
      <c r="KJ119" s="220"/>
      <c r="KK119" s="220"/>
      <c r="KL119" s="220"/>
      <c r="KM119" s="220"/>
      <c r="KN119" s="220"/>
      <c r="KO119" s="220"/>
      <c r="KP119" s="220"/>
      <c r="KQ119" s="220"/>
      <c r="KR119" s="220"/>
      <c r="KS119" s="220"/>
      <c r="KT119" s="220"/>
      <c r="KU119" s="220"/>
      <c r="KV119" s="220"/>
      <c r="KW119" s="220"/>
      <c r="KX119" s="220"/>
      <c r="KY119" s="220"/>
      <c r="KZ119" s="220"/>
      <c r="LA119" s="220"/>
      <c r="LB119" s="220"/>
      <c r="LC119" s="220"/>
      <c r="LD119" s="220"/>
      <c r="LE119" s="220"/>
      <c r="LF119" s="220"/>
      <c r="LG119" s="220"/>
      <c r="LH119" s="220"/>
      <c r="LI119" s="220"/>
      <c r="LJ119" s="220"/>
      <c r="LK119" s="220"/>
      <c r="LL119" s="220"/>
      <c r="LM119" s="220"/>
      <c r="LN119" s="220"/>
      <c r="LO119" s="220"/>
      <c r="LP119" s="220"/>
      <c r="LQ119" s="220"/>
      <c r="LR119" s="220"/>
      <c r="LS119" s="220"/>
      <c r="LT119" s="220"/>
      <c r="LU119" s="220"/>
      <c r="LV119" s="220"/>
      <c r="LW119" s="220"/>
      <c r="LX119" s="220"/>
      <c r="LY119" s="220"/>
      <c r="LZ119" s="220"/>
      <c r="MA119" s="220"/>
      <c r="MB119" s="220"/>
      <c r="MC119" s="220"/>
      <c r="MD119" s="220"/>
      <c r="ME119" s="220"/>
      <c r="MF119" s="220"/>
      <c r="MG119" s="220"/>
      <c r="MH119" s="220"/>
      <c r="MI119" s="220"/>
      <c r="MJ119" s="220"/>
      <c r="MK119" s="220"/>
      <c r="ML119" s="220"/>
      <c r="MM119" s="220"/>
      <c r="MN119" s="220"/>
      <c r="MO119" s="220"/>
      <c r="MP119" s="220"/>
      <c r="MQ119" s="220"/>
      <c r="MR119" s="220"/>
      <c r="MS119" s="220"/>
      <c r="MT119" s="220"/>
      <c r="MU119" s="220"/>
      <c r="MV119" s="220"/>
      <c r="MW119" s="220"/>
      <c r="MX119" s="220"/>
      <c r="MY119" s="220"/>
      <c r="MZ119" s="220"/>
      <c r="NA119" s="220"/>
      <c r="NB119" s="220"/>
      <c r="NC119" s="220"/>
      <c r="ND119" s="220"/>
      <c r="NE119" s="220"/>
      <c r="NF119" s="220"/>
      <c r="NG119" s="220"/>
      <c r="NH119" s="220"/>
      <c r="NI119" s="220"/>
      <c r="NJ119" s="220"/>
      <c r="NK119" s="220"/>
      <c r="NL119" s="220"/>
      <c r="NM119" s="220"/>
      <c r="NN119" s="220"/>
      <c r="NO119" s="220"/>
      <c r="NP119" s="220"/>
      <c r="NQ119" s="220"/>
      <c r="NR119" s="220"/>
      <c r="NS119" s="220"/>
      <c r="NT119" s="220"/>
      <c r="NU119" s="220"/>
      <c r="NV119" s="220"/>
      <c r="NW119" s="220"/>
      <c r="NX119" s="220"/>
      <c r="NY119" s="220"/>
    </row>
    <row r="120" spans="1:389" s="219" customFormat="1" ht="12">
      <c r="A120" s="203"/>
      <c r="B120" s="204"/>
      <c r="C120" s="225">
        <v>3</v>
      </c>
      <c r="D120" s="180" t="str">
        <f t="shared" si="387"/>
        <v>3.33.2</v>
      </c>
      <c r="E120" s="221" t="s">
        <v>435</v>
      </c>
      <c r="F120" s="222"/>
      <c r="G120" s="222"/>
      <c r="H120" s="223"/>
      <c r="I120" s="224"/>
      <c r="J120" s="223"/>
      <c r="K120" s="227"/>
      <c r="L120" s="227"/>
      <c r="M120" s="228">
        <v>5</v>
      </c>
      <c r="N120" s="229"/>
      <c r="O120" s="230"/>
      <c r="P120" s="228"/>
      <c r="Q120" s="182" t="str">
        <f>IF(K120&lt;&gt;"",K120,IF(OR(H120&lt;&gt;"",I120&lt;&gt;"",J120&lt;&gt;""),WORKDAY.INTL(MAX(IFERROR(INDEX(R:R,MATCH(H120,D:D,0)),0),IFERROR(INDEX(R:R,MATCH(I120,D:D,0)),0),IFERROR(INDEX(R:R,MATCH(J120,D:D,0)),0)),1,weekend,holidays),IF(L120&lt;&gt;"",IF(M120&lt;&gt;"",WORKDAY.INTL(L120,-(MAX(M120,1)-1),weekend,holidays),L120-(MAX(N120,1)-1))," - ")))</f>
        <v xml:space="preserve"> - </v>
      </c>
      <c r="R120" s="182" t="str">
        <f t="shared" si="382"/>
        <v xml:space="preserve"> - </v>
      </c>
      <c r="S120" s="146">
        <f t="shared" si="398"/>
        <v>5</v>
      </c>
      <c r="T120" s="146" t="str">
        <f t="shared" si="396"/>
        <v xml:space="preserve"> - </v>
      </c>
      <c r="U120" s="147" t="str">
        <f t="shared" si="399"/>
        <v xml:space="preserve"> - </v>
      </c>
      <c r="V120" s="146" t="str">
        <f t="shared" si="397"/>
        <v xml:space="preserve"> - </v>
      </c>
      <c r="W120" s="121"/>
      <c r="X120" s="121"/>
      <c r="Z120" s="220"/>
      <c r="AA120" s="220"/>
      <c r="AB120" s="220"/>
      <c r="AC120" s="220"/>
      <c r="AD120" s="220"/>
      <c r="AE120" s="220"/>
      <c r="AF120" s="220"/>
      <c r="AG120" s="220"/>
      <c r="AH120" s="220"/>
      <c r="AI120" s="220"/>
      <c r="AJ120" s="220"/>
      <c r="AK120" s="220"/>
      <c r="AL120" s="220"/>
      <c r="AM120" s="220"/>
      <c r="AN120" s="220"/>
      <c r="AO120" s="220"/>
      <c r="AP120" s="220"/>
      <c r="AQ120" s="220"/>
      <c r="AR120" s="220"/>
      <c r="AS120" s="220"/>
      <c r="AT120" s="220"/>
      <c r="AU120" s="220"/>
      <c r="AV120" s="220"/>
      <c r="AW120" s="220"/>
      <c r="AX120" s="220"/>
      <c r="AY120" s="220"/>
      <c r="AZ120" s="220"/>
      <c r="BA120" s="220"/>
      <c r="BB120" s="220"/>
      <c r="BC120" s="220"/>
      <c r="BD120" s="220"/>
      <c r="BE120" s="220"/>
      <c r="BF120" s="220"/>
      <c r="BG120" s="220"/>
      <c r="BH120" s="220"/>
      <c r="BI120" s="220"/>
      <c r="BJ120" s="220"/>
      <c r="BK120" s="220"/>
      <c r="BL120" s="220"/>
      <c r="BM120" s="220"/>
      <c r="BN120" s="220"/>
      <c r="BO120" s="220"/>
      <c r="BP120" s="220"/>
      <c r="BQ120" s="220"/>
      <c r="BR120" s="220"/>
      <c r="BS120" s="220"/>
      <c r="BT120" s="220"/>
      <c r="BU120" s="220"/>
      <c r="BV120" s="220"/>
      <c r="BW120" s="220"/>
      <c r="BX120" s="220"/>
      <c r="BY120" s="220"/>
      <c r="BZ120" s="220"/>
      <c r="CA120" s="220"/>
      <c r="CB120" s="220"/>
      <c r="CC120" s="220"/>
      <c r="CD120" s="220"/>
      <c r="CE120" s="220"/>
      <c r="CF120" s="220"/>
      <c r="CG120" s="220"/>
      <c r="CH120" s="220"/>
      <c r="CI120" s="220"/>
      <c r="CJ120" s="220"/>
      <c r="CK120" s="220"/>
      <c r="CL120" s="220"/>
      <c r="CM120" s="220"/>
      <c r="CN120" s="220"/>
      <c r="CO120" s="220"/>
      <c r="CP120" s="220"/>
      <c r="CQ120" s="220"/>
      <c r="CR120" s="220"/>
      <c r="CS120" s="220"/>
      <c r="CT120" s="220"/>
      <c r="CU120" s="220"/>
      <c r="CV120" s="220"/>
      <c r="CW120" s="220"/>
      <c r="CX120" s="220"/>
      <c r="CY120" s="220"/>
      <c r="CZ120" s="220"/>
      <c r="DA120" s="220"/>
      <c r="DB120" s="220"/>
      <c r="DC120" s="220"/>
      <c r="DD120" s="220"/>
      <c r="DE120" s="220"/>
      <c r="DF120" s="220"/>
      <c r="DG120" s="220"/>
      <c r="DH120" s="220"/>
      <c r="DI120" s="220"/>
      <c r="DJ120" s="220"/>
      <c r="DK120" s="220"/>
      <c r="DL120" s="220"/>
      <c r="DM120" s="220"/>
      <c r="DN120" s="220"/>
      <c r="DO120" s="220"/>
      <c r="DP120" s="220"/>
      <c r="DQ120" s="220"/>
      <c r="DR120" s="220"/>
      <c r="DS120" s="220"/>
      <c r="DT120" s="220"/>
      <c r="DU120" s="220"/>
      <c r="DV120" s="220"/>
      <c r="DW120" s="220"/>
      <c r="DX120" s="220"/>
      <c r="DY120" s="220"/>
      <c r="DZ120" s="220"/>
      <c r="EA120" s="220"/>
      <c r="EB120" s="220"/>
      <c r="EC120" s="220"/>
      <c r="ED120" s="220"/>
      <c r="EE120" s="220"/>
      <c r="EF120" s="220"/>
      <c r="EG120" s="220"/>
      <c r="EH120" s="220"/>
      <c r="EI120" s="220"/>
      <c r="EJ120" s="220"/>
      <c r="EK120" s="220"/>
      <c r="EL120" s="220"/>
      <c r="EM120" s="220"/>
      <c r="EN120" s="220"/>
      <c r="EO120" s="220"/>
      <c r="EP120" s="220"/>
      <c r="EQ120" s="220"/>
      <c r="ER120" s="220"/>
      <c r="ES120" s="220"/>
      <c r="ET120" s="220"/>
      <c r="EU120" s="220"/>
      <c r="EV120" s="220"/>
      <c r="EW120" s="220"/>
      <c r="EX120" s="220"/>
      <c r="EY120" s="220"/>
      <c r="EZ120" s="220"/>
      <c r="FA120" s="220"/>
      <c r="FB120" s="220"/>
      <c r="FC120" s="220"/>
      <c r="FD120" s="220"/>
      <c r="FE120" s="220"/>
      <c r="FF120" s="220"/>
      <c r="FG120" s="220"/>
      <c r="FH120" s="220"/>
      <c r="FI120" s="220"/>
      <c r="FJ120" s="220"/>
      <c r="FK120" s="220"/>
      <c r="FL120" s="220"/>
      <c r="FM120" s="220"/>
      <c r="FN120" s="220"/>
      <c r="FO120" s="220"/>
      <c r="FP120" s="220"/>
      <c r="FQ120" s="220"/>
      <c r="FR120" s="220"/>
      <c r="FS120" s="220"/>
      <c r="FT120" s="220"/>
      <c r="FU120" s="220"/>
      <c r="FV120" s="220"/>
      <c r="FW120" s="220"/>
      <c r="FX120" s="220"/>
      <c r="FY120" s="220"/>
      <c r="FZ120" s="220"/>
      <c r="GA120" s="220"/>
      <c r="GB120" s="220"/>
      <c r="GC120" s="220"/>
      <c r="GD120" s="220"/>
      <c r="GE120" s="220"/>
      <c r="GF120" s="220"/>
      <c r="GG120" s="220"/>
      <c r="GH120" s="220"/>
      <c r="GI120" s="220"/>
      <c r="GJ120" s="220"/>
      <c r="GK120" s="220"/>
      <c r="GL120" s="220"/>
      <c r="GM120" s="220"/>
      <c r="GN120" s="220"/>
      <c r="GO120" s="220"/>
      <c r="GP120" s="220"/>
      <c r="GQ120" s="220"/>
      <c r="GR120" s="220"/>
      <c r="GS120" s="220"/>
      <c r="GT120" s="220"/>
      <c r="GU120" s="220"/>
      <c r="GV120" s="220"/>
      <c r="GW120" s="220"/>
      <c r="GX120" s="220"/>
      <c r="GY120" s="220"/>
      <c r="GZ120" s="220"/>
      <c r="HA120" s="220"/>
      <c r="HB120" s="220"/>
      <c r="HC120" s="220"/>
      <c r="HD120" s="220"/>
      <c r="HE120" s="220"/>
      <c r="HF120" s="220"/>
      <c r="HG120" s="220"/>
      <c r="HH120" s="220"/>
      <c r="HI120" s="220"/>
      <c r="HJ120" s="220"/>
      <c r="HK120" s="220"/>
      <c r="HL120" s="220"/>
      <c r="HM120" s="220"/>
      <c r="HN120" s="220"/>
      <c r="HO120" s="220"/>
      <c r="HP120" s="220"/>
      <c r="HQ120" s="220"/>
      <c r="HR120" s="220"/>
      <c r="HS120" s="220"/>
      <c r="HT120" s="220"/>
      <c r="HU120" s="220"/>
      <c r="HV120" s="220"/>
      <c r="HW120" s="220"/>
      <c r="HX120" s="220"/>
      <c r="HY120" s="220"/>
      <c r="HZ120" s="220"/>
      <c r="IA120" s="220"/>
      <c r="IB120" s="220"/>
      <c r="IC120" s="220"/>
      <c r="ID120" s="220"/>
      <c r="IE120" s="220"/>
      <c r="IF120" s="220"/>
      <c r="IG120" s="220"/>
      <c r="IH120" s="220"/>
      <c r="II120" s="220"/>
      <c r="IJ120" s="220"/>
      <c r="IK120" s="220"/>
      <c r="IL120" s="220"/>
      <c r="IM120" s="220"/>
      <c r="IN120" s="220"/>
      <c r="IO120" s="220"/>
      <c r="IP120" s="220"/>
      <c r="IQ120" s="220"/>
      <c r="IR120" s="220"/>
      <c r="IS120" s="220"/>
      <c r="IT120" s="220"/>
      <c r="IU120" s="220"/>
      <c r="IV120" s="220"/>
      <c r="IW120" s="220"/>
      <c r="IX120" s="220"/>
      <c r="IY120" s="220"/>
      <c r="IZ120" s="220"/>
      <c r="JA120" s="220"/>
      <c r="JB120" s="220"/>
      <c r="JC120" s="220"/>
      <c r="JD120" s="220"/>
      <c r="JE120" s="220"/>
      <c r="JF120" s="220"/>
      <c r="JG120" s="220"/>
      <c r="JH120" s="220"/>
      <c r="JI120" s="220"/>
      <c r="JJ120" s="220"/>
      <c r="JK120" s="220"/>
      <c r="JL120" s="220"/>
      <c r="JM120" s="220"/>
      <c r="JN120" s="220"/>
      <c r="JO120" s="220"/>
      <c r="JP120" s="220"/>
      <c r="JQ120" s="220"/>
      <c r="JR120" s="220"/>
      <c r="JS120" s="220"/>
      <c r="JT120" s="220"/>
      <c r="JU120" s="220"/>
      <c r="JV120" s="220"/>
      <c r="JW120" s="220"/>
      <c r="JX120" s="220"/>
      <c r="JY120" s="220"/>
      <c r="JZ120" s="220"/>
      <c r="KA120" s="220"/>
      <c r="KB120" s="220"/>
      <c r="KC120" s="220"/>
      <c r="KD120" s="220"/>
      <c r="KE120" s="220"/>
      <c r="KF120" s="220"/>
      <c r="KG120" s="220"/>
      <c r="KH120" s="220"/>
      <c r="KI120" s="220"/>
      <c r="KJ120" s="220"/>
      <c r="KK120" s="220"/>
      <c r="KL120" s="220"/>
      <c r="KM120" s="220"/>
      <c r="KN120" s="220"/>
      <c r="KO120" s="220"/>
      <c r="KP120" s="220"/>
      <c r="KQ120" s="220"/>
      <c r="KR120" s="220"/>
      <c r="KS120" s="220"/>
      <c r="KT120" s="220"/>
      <c r="KU120" s="220"/>
      <c r="KV120" s="220"/>
      <c r="KW120" s="220"/>
      <c r="KX120" s="220"/>
      <c r="KY120" s="220"/>
      <c r="KZ120" s="220"/>
      <c r="LA120" s="220"/>
      <c r="LB120" s="220"/>
      <c r="LC120" s="220"/>
      <c r="LD120" s="220"/>
      <c r="LE120" s="220"/>
      <c r="LF120" s="220"/>
      <c r="LG120" s="220"/>
      <c r="LH120" s="220"/>
      <c r="LI120" s="220"/>
      <c r="LJ120" s="220"/>
      <c r="LK120" s="220"/>
      <c r="LL120" s="220"/>
      <c r="LM120" s="220"/>
      <c r="LN120" s="220"/>
      <c r="LO120" s="220"/>
      <c r="LP120" s="220"/>
      <c r="LQ120" s="220"/>
      <c r="LR120" s="220"/>
      <c r="LS120" s="220"/>
      <c r="LT120" s="220"/>
      <c r="LU120" s="220"/>
      <c r="LV120" s="220"/>
      <c r="LW120" s="220"/>
      <c r="LX120" s="220"/>
      <c r="LY120" s="220"/>
      <c r="LZ120" s="220"/>
      <c r="MA120" s="220"/>
      <c r="MB120" s="220"/>
      <c r="MC120" s="220"/>
      <c r="MD120" s="220"/>
      <c r="ME120" s="220"/>
      <c r="MF120" s="220"/>
      <c r="MG120" s="220"/>
      <c r="MH120" s="220"/>
      <c r="MI120" s="220"/>
      <c r="MJ120" s="220"/>
      <c r="MK120" s="220"/>
      <c r="ML120" s="220"/>
      <c r="MM120" s="220"/>
      <c r="MN120" s="220"/>
      <c r="MO120" s="220"/>
      <c r="MP120" s="220"/>
      <c r="MQ120" s="220"/>
      <c r="MR120" s="220"/>
      <c r="MS120" s="220"/>
      <c r="MT120" s="220"/>
      <c r="MU120" s="220"/>
      <c r="MV120" s="220"/>
      <c r="MW120" s="220"/>
      <c r="MX120" s="220"/>
      <c r="MY120" s="220"/>
      <c r="MZ120" s="220"/>
      <c r="NA120" s="220"/>
      <c r="NB120" s="220"/>
      <c r="NC120" s="220"/>
      <c r="ND120" s="220"/>
      <c r="NE120" s="220"/>
      <c r="NF120" s="220"/>
      <c r="NG120" s="220"/>
      <c r="NH120" s="220"/>
      <c r="NI120" s="220"/>
      <c r="NJ120" s="220"/>
      <c r="NK120" s="220"/>
      <c r="NL120" s="220"/>
      <c r="NM120" s="220"/>
      <c r="NN120" s="220"/>
      <c r="NO120" s="220"/>
      <c r="NP120" s="220"/>
      <c r="NQ120" s="220"/>
      <c r="NR120" s="220"/>
      <c r="NS120" s="220"/>
      <c r="NT120" s="220"/>
      <c r="NU120" s="220"/>
      <c r="NV120" s="220"/>
      <c r="NW120" s="220"/>
      <c r="NX120" s="220"/>
      <c r="NY120" s="220"/>
    </row>
    <row r="121" spans="1:389" s="219" customFormat="1" ht="12">
      <c r="A121" s="203"/>
      <c r="B121" s="204"/>
      <c r="C121" s="225">
        <v>4</v>
      </c>
      <c r="D121" s="180" t="str">
        <f t="shared" ref="D121" si="410">IF(C121="","",IF(C121&gt;prevLevel,IF(prevWBS="","1",prevWBS)&amp;REPT(".1",C121-MAX(prevLevel,1)),IF(ISERROR(FIND(".",prevWBS)),REPT("1.",C121-1)&amp;IFERROR(VALUE(prevWBS)+1,"1"),IF(C121=1,"",IFERROR(LEFT(prevWBS,FIND("^",SUBSTITUTE(prevWBS,".","^",C121-1))),""))&amp;VALUE(TRIM(MID(SUBSTITUTE(prevWBS,".",REPT(" ",LEN(prevWBS))),(C121-1)*LEN(prevWBS)+1,LEN(prevWBS))))+1)))</f>
        <v>3.33.2.1</v>
      </c>
      <c r="E121" s="221" t="s">
        <v>436</v>
      </c>
      <c r="F121" s="222"/>
      <c r="G121" s="222"/>
      <c r="H121" s="223" t="str">
        <f>D119</f>
        <v>3.33.1</v>
      </c>
      <c r="I121" s="224"/>
      <c r="J121" s="223"/>
      <c r="K121" s="227"/>
      <c r="L121" s="227">
        <v>43534</v>
      </c>
      <c r="M121" s="228">
        <v>5</v>
      </c>
      <c r="N121" s="229"/>
      <c r="O121" s="230"/>
      <c r="P121" s="228"/>
      <c r="Q121" s="182">
        <f ca="1">IF(K121&lt;&gt;"",K121,IF(OR(H121&lt;&gt;"",I121&lt;&gt;"",J121&lt;&gt;""),WORKDAY.INTL(MAX(IFERROR(INDEX(R:R,MATCH(H121,D:D,0)),0),IFERROR(INDEX(R:R,MATCH(I121,D:D,0)),0),IFERROR(INDEX(R:R,MATCH(J121,D:D,0)),0)),1,weekend,holidays),IF(L121&lt;&gt;"",IF(M121&lt;&gt;"",WORKDAY.INTL(L121,-(MAX(M121,1)-1),weekend,holidays),L121-(MAX(N121,1)-1))," - ")))</f>
        <v>43528</v>
      </c>
      <c r="R121" s="182">
        <f t="shared" ref="R121" si="411">IF(L121&lt;&gt;"",L121,IF(Q121=" - "," - ",IF(M121&lt;&gt;"",WORKDAY.INTL(Q121,M121-1,weekend,holidays),Q121+MAX(N121,1)-1)))</f>
        <v>43534</v>
      </c>
      <c r="S121" s="146">
        <f t="shared" ref="S121" si="412">IF(M121&lt;&gt;"",M121,IF(OR(NOT(ISNUMBER(Q121)),NOT(ISNUMBER(R121)))," - ",NETWORKDAYS.INTL(Q121,R121,weekend,holidays)))</f>
        <v>5</v>
      </c>
      <c r="T121" s="146">
        <f t="shared" ref="T121" ca="1" si="413">IF(N121&lt;&gt;"",N121,IF(OR(NOT(ISNUMBER(Q121)),NOT(ISNUMBER(R121)))," - ",R121-Q121+1))</f>
        <v>7</v>
      </c>
      <c r="U121" s="147">
        <f t="shared" ref="U121" ca="1" si="414">IF(OR(Q121=" - ",R121=" - ")," - ",MIN(T121,WORKDAY.INTL(Q121,ROUNDDOWN(O121*S121,0),weekend,holidays)-Q121))</f>
        <v>0</v>
      </c>
      <c r="V121" s="146">
        <f t="shared" ref="V121" ca="1" si="415">IF(OR(Q121=" - ",R121=" - ")," - ",T121-U121)</f>
        <v>7</v>
      </c>
      <c r="W121" s="121"/>
      <c r="X121" s="121"/>
      <c r="Z121" s="220"/>
      <c r="AA121" s="220"/>
      <c r="AB121" s="220"/>
      <c r="AC121" s="220"/>
      <c r="AD121" s="220"/>
      <c r="AE121" s="220"/>
      <c r="AF121" s="220"/>
      <c r="AG121" s="220"/>
      <c r="AH121" s="220"/>
      <c r="AI121" s="220"/>
      <c r="AJ121" s="220"/>
      <c r="AK121" s="220"/>
      <c r="AL121" s="220"/>
      <c r="AM121" s="220"/>
      <c r="AN121" s="220"/>
      <c r="AO121" s="220"/>
      <c r="AP121" s="220"/>
      <c r="AQ121" s="220"/>
      <c r="AR121" s="220"/>
      <c r="AS121" s="220"/>
      <c r="AT121" s="220"/>
      <c r="AU121" s="220"/>
      <c r="AV121" s="220"/>
      <c r="AW121" s="220"/>
      <c r="AX121" s="220"/>
      <c r="AY121" s="220"/>
      <c r="AZ121" s="220"/>
      <c r="BA121" s="220"/>
      <c r="BB121" s="220"/>
      <c r="BC121" s="220"/>
      <c r="BD121" s="220"/>
      <c r="BE121" s="220"/>
      <c r="BF121" s="220"/>
      <c r="BG121" s="220"/>
      <c r="BH121" s="220"/>
      <c r="BI121" s="220"/>
      <c r="BJ121" s="220"/>
      <c r="BK121" s="220"/>
      <c r="BL121" s="220"/>
      <c r="BM121" s="220"/>
      <c r="BN121" s="220"/>
      <c r="BO121" s="220"/>
      <c r="BP121" s="220"/>
      <c r="BQ121" s="220"/>
      <c r="BR121" s="220"/>
      <c r="BS121" s="220"/>
      <c r="BT121" s="220"/>
      <c r="BU121" s="220"/>
      <c r="BV121" s="220"/>
      <c r="BW121" s="220"/>
      <c r="BX121" s="220"/>
      <c r="BY121" s="220"/>
      <c r="BZ121" s="220"/>
      <c r="CA121" s="220"/>
      <c r="CB121" s="220"/>
      <c r="CC121" s="220"/>
      <c r="CD121" s="220"/>
      <c r="CE121" s="220"/>
      <c r="CF121" s="220"/>
      <c r="CG121" s="220"/>
      <c r="CH121" s="220"/>
      <c r="CI121" s="220"/>
      <c r="CJ121" s="220"/>
      <c r="CK121" s="220"/>
      <c r="CL121" s="220"/>
      <c r="CM121" s="220"/>
      <c r="CN121" s="220"/>
      <c r="CO121" s="220"/>
      <c r="CP121" s="220"/>
      <c r="CQ121" s="220"/>
      <c r="CR121" s="220"/>
      <c r="CS121" s="220"/>
      <c r="CT121" s="220"/>
      <c r="CU121" s="220"/>
      <c r="CV121" s="220"/>
      <c r="CW121" s="220"/>
      <c r="CX121" s="220"/>
      <c r="CY121" s="220"/>
      <c r="CZ121" s="220"/>
      <c r="DA121" s="220"/>
      <c r="DB121" s="220"/>
      <c r="DC121" s="220"/>
      <c r="DD121" s="220"/>
      <c r="DE121" s="220"/>
      <c r="DF121" s="220"/>
      <c r="DG121" s="220"/>
      <c r="DH121" s="220"/>
      <c r="DI121" s="220"/>
      <c r="DJ121" s="220"/>
      <c r="DK121" s="220"/>
      <c r="DL121" s="220"/>
      <c r="DM121" s="220"/>
      <c r="DN121" s="220"/>
      <c r="DO121" s="220"/>
      <c r="DP121" s="220"/>
      <c r="DQ121" s="220"/>
      <c r="DR121" s="220"/>
      <c r="DS121" s="220"/>
      <c r="DT121" s="220"/>
      <c r="DU121" s="220"/>
      <c r="DV121" s="220"/>
      <c r="DW121" s="220"/>
      <c r="DX121" s="220"/>
      <c r="DY121" s="220"/>
      <c r="DZ121" s="220"/>
      <c r="EA121" s="220"/>
      <c r="EB121" s="220"/>
      <c r="EC121" s="220"/>
      <c r="ED121" s="220"/>
      <c r="EE121" s="220"/>
      <c r="EF121" s="220"/>
      <c r="EG121" s="220"/>
      <c r="EH121" s="220"/>
      <c r="EI121" s="220"/>
      <c r="EJ121" s="220"/>
      <c r="EK121" s="220"/>
      <c r="EL121" s="220"/>
      <c r="EM121" s="220"/>
      <c r="EN121" s="220"/>
      <c r="EO121" s="220"/>
      <c r="EP121" s="220"/>
      <c r="EQ121" s="220"/>
      <c r="ER121" s="220"/>
      <c r="ES121" s="220"/>
      <c r="ET121" s="220"/>
      <c r="EU121" s="220"/>
      <c r="EV121" s="220"/>
      <c r="EW121" s="220"/>
      <c r="EX121" s="220"/>
      <c r="EY121" s="220"/>
      <c r="EZ121" s="220"/>
      <c r="FA121" s="220"/>
      <c r="FB121" s="220"/>
      <c r="FC121" s="220"/>
      <c r="FD121" s="220"/>
      <c r="FE121" s="220"/>
      <c r="FF121" s="220"/>
      <c r="FG121" s="220"/>
      <c r="FH121" s="220"/>
      <c r="FI121" s="220"/>
      <c r="FJ121" s="220"/>
      <c r="FK121" s="220"/>
      <c r="FL121" s="220"/>
      <c r="FM121" s="220"/>
      <c r="FN121" s="220"/>
      <c r="FO121" s="220"/>
      <c r="FP121" s="220"/>
      <c r="FQ121" s="220"/>
      <c r="FR121" s="220"/>
      <c r="FS121" s="220"/>
      <c r="FT121" s="220"/>
      <c r="FU121" s="220"/>
      <c r="FV121" s="220"/>
      <c r="FW121" s="220"/>
      <c r="FX121" s="220"/>
      <c r="FY121" s="220"/>
      <c r="FZ121" s="220"/>
      <c r="GA121" s="220"/>
      <c r="GB121" s="220"/>
      <c r="GC121" s="220"/>
      <c r="GD121" s="220"/>
      <c r="GE121" s="220"/>
      <c r="GF121" s="220"/>
      <c r="GG121" s="220"/>
      <c r="GH121" s="220"/>
      <c r="GI121" s="220"/>
      <c r="GJ121" s="220"/>
      <c r="GK121" s="220"/>
      <c r="GL121" s="220"/>
      <c r="GM121" s="220"/>
      <c r="GN121" s="220"/>
      <c r="GO121" s="220"/>
      <c r="GP121" s="220"/>
      <c r="GQ121" s="220"/>
      <c r="GR121" s="220"/>
      <c r="GS121" s="220"/>
      <c r="GT121" s="220"/>
      <c r="GU121" s="220"/>
      <c r="GV121" s="220"/>
      <c r="GW121" s="220"/>
      <c r="GX121" s="220"/>
      <c r="GY121" s="220"/>
      <c r="GZ121" s="220"/>
      <c r="HA121" s="220"/>
      <c r="HB121" s="220"/>
      <c r="HC121" s="220"/>
      <c r="HD121" s="220"/>
      <c r="HE121" s="220"/>
      <c r="HF121" s="220"/>
      <c r="HG121" s="220"/>
      <c r="HH121" s="220"/>
      <c r="HI121" s="220"/>
      <c r="HJ121" s="220"/>
      <c r="HK121" s="220"/>
      <c r="HL121" s="220"/>
      <c r="HM121" s="220"/>
      <c r="HN121" s="220"/>
      <c r="HO121" s="220"/>
      <c r="HP121" s="220"/>
      <c r="HQ121" s="220"/>
      <c r="HR121" s="220"/>
      <c r="HS121" s="220"/>
      <c r="HT121" s="220"/>
      <c r="HU121" s="220"/>
      <c r="HV121" s="220"/>
      <c r="HW121" s="220"/>
      <c r="HX121" s="220"/>
      <c r="HY121" s="220"/>
      <c r="HZ121" s="220"/>
      <c r="IA121" s="220"/>
      <c r="IB121" s="220"/>
      <c r="IC121" s="220"/>
      <c r="ID121" s="220"/>
      <c r="IE121" s="220"/>
      <c r="IF121" s="220"/>
      <c r="IG121" s="220"/>
      <c r="IH121" s="220"/>
      <c r="II121" s="220"/>
      <c r="IJ121" s="220"/>
      <c r="IK121" s="220"/>
      <c r="IL121" s="220"/>
      <c r="IM121" s="220"/>
      <c r="IN121" s="220"/>
      <c r="IO121" s="220"/>
      <c r="IP121" s="220"/>
      <c r="IQ121" s="220"/>
      <c r="IR121" s="220"/>
      <c r="IS121" s="220"/>
      <c r="IT121" s="220"/>
      <c r="IU121" s="220"/>
      <c r="IV121" s="220"/>
      <c r="IW121" s="220"/>
      <c r="IX121" s="220"/>
      <c r="IY121" s="220"/>
      <c r="IZ121" s="220"/>
      <c r="JA121" s="220"/>
      <c r="JB121" s="220"/>
      <c r="JC121" s="220"/>
      <c r="JD121" s="220"/>
      <c r="JE121" s="220"/>
      <c r="JF121" s="220"/>
      <c r="JG121" s="220"/>
      <c r="JH121" s="220"/>
      <c r="JI121" s="220"/>
      <c r="JJ121" s="220"/>
      <c r="JK121" s="220"/>
      <c r="JL121" s="220"/>
      <c r="JM121" s="220"/>
      <c r="JN121" s="220"/>
      <c r="JO121" s="220"/>
      <c r="JP121" s="220"/>
      <c r="JQ121" s="220"/>
      <c r="JR121" s="220"/>
      <c r="JS121" s="220"/>
      <c r="JT121" s="220"/>
      <c r="JU121" s="220"/>
      <c r="JV121" s="220"/>
      <c r="JW121" s="220"/>
      <c r="JX121" s="220"/>
      <c r="JY121" s="220"/>
      <c r="JZ121" s="220"/>
      <c r="KA121" s="220"/>
      <c r="KB121" s="220"/>
      <c r="KC121" s="220"/>
      <c r="KD121" s="220"/>
      <c r="KE121" s="220"/>
      <c r="KF121" s="220"/>
      <c r="KG121" s="220"/>
      <c r="KH121" s="220"/>
      <c r="KI121" s="220"/>
      <c r="KJ121" s="220"/>
      <c r="KK121" s="220"/>
      <c r="KL121" s="220"/>
      <c r="KM121" s="220"/>
      <c r="KN121" s="220"/>
      <c r="KO121" s="220"/>
      <c r="KP121" s="220"/>
      <c r="KQ121" s="220"/>
      <c r="KR121" s="220"/>
      <c r="KS121" s="220"/>
      <c r="KT121" s="220"/>
      <c r="KU121" s="220"/>
      <c r="KV121" s="220"/>
      <c r="KW121" s="220"/>
      <c r="KX121" s="220"/>
      <c r="KY121" s="220"/>
      <c r="KZ121" s="220"/>
      <c r="LA121" s="220"/>
      <c r="LB121" s="220"/>
      <c r="LC121" s="220"/>
      <c r="LD121" s="220"/>
      <c r="LE121" s="220"/>
      <c r="LF121" s="220"/>
      <c r="LG121" s="220"/>
      <c r="LH121" s="220"/>
      <c r="LI121" s="220"/>
      <c r="LJ121" s="220"/>
      <c r="LK121" s="220"/>
      <c r="LL121" s="220"/>
      <c r="LM121" s="220"/>
      <c r="LN121" s="220"/>
      <c r="LO121" s="220"/>
      <c r="LP121" s="220"/>
      <c r="LQ121" s="220"/>
      <c r="LR121" s="220"/>
      <c r="LS121" s="220"/>
      <c r="LT121" s="220"/>
      <c r="LU121" s="220"/>
      <c r="LV121" s="220"/>
      <c r="LW121" s="220"/>
      <c r="LX121" s="220"/>
      <c r="LY121" s="220"/>
      <c r="LZ121" s="220"/>
      <c r="MA121" s="220"/>
      <c r="MB121" s="220"/>
      <c r="MC121" s="220"/>
      <c r="MD121" s="220"/>
      <c r="ME121" s="220"/>
      <c r="MF121" s="220"/>
      <c r="MG121" s="220"/>
      <c r="MH121" s="220"/>
      <c r="MI121" s="220"/>
      <c r="MJ121" s="220"/>
      <c r="MK121" s="220"/>
      <c r="ML121" s="220"/>
      <c r="MM121" s="220"/>
      <c r="MN121" s="220"/>
      <c r="MO121" s="220"/>
      <c r="MP121" s="220"/>
      <c r="MQ121" s="220"/>
      <c r="MR121" s="220"/>
      <c r="MS121" s="220"/>
      <c r="MT121" s="220"/>
      <c r="MU121" s="220"/>
      <c r="MV121" s="220"/>
      <c r="MW121" s="220"/>
      <c r="MX121" s="220"/>
      <c r="MY121" s="220"/>
      <c r="MZ121" s="220"/>
      <c r="NA121" s="220"/>
      <c r="NB121" s="220"/>
      <c r="NC121" s="220"/>
      <c r="ND121" s="220"/>
      <c r="NE121" s="220"/>
      <c r="NF121" s="220"/>
      <c r="NG121" s="220"/>
      <c r="NH121" s="220"/>
      <c r="NI121" s="220"/>
      <c r="NJ121" s="220"/>
      <c r="NK121" s="220"/>
      <c r="NL121" s="220"/>
      <c r="NM121" s="220"/>
      <c r="NN121" s="220"/>
      <c r="NO121" s="220"/>
      <c r="NP121" s="220"/>
      <c r="NQ121" s="220"/>
      <c r="NR121" s="220"/>
      <c r="NS121" s="220"/>
      <c r="NT121" s="220"/>
      <c r="NU121" s="220"/>
      <c r="NV121" s="220"/>
      <c r="NW121" s="220"/>
      <c r="NX121" s="220"/>
      <c r="NY121" s="220"/>
    </row>
    <row r="122" spans="1:389" s="219" customFormat="1" ht="12">
      <c r="A122" s="203"/>
      <c r="B122" s="204"/>
      <c r="C122" s="225">
        <v>4</v>
      </c>
      <c r="D122" s="180" t="str">
        <f t="shared" ref="D122" si="416">IF(C122="","",IF(C122&gt;prevLevel,IF(prevWBS="","1",prevWBS)&amp;REPT(".1",C122-MAX(prevLevel,1)),IF(ISERROR(FIND(".",prevWBS)),REPT("1.",C122-1)&amp;IFERROR(VALUE(prevWBS)+1,"1"),IF(C122=1,"",IFERROR(LEFT(prevWBS,FIND("^",SUBSTITUTE(prevWBS,".","^",C122-1))),""))&amp;VALUE(TRIM(MID(SUBSTITUTE(prevWBS,".",REPT(" ",LEN(prevWBS))),(C122-1)*LEN(prevWBS)+1,LEN(prevWBS))))+1)))</f>
        <v>3.33.2.2</v>
      </c>
      <c r="E122" s="221" t="s">
        <v>439</v>
      </c>
      <c r="F122" s="222"/>
      <c r="G122" s="222"/>
      <c r="H122" s="223" t="str">
        <f>D121</f>
        <v>3.33.2.1</v>
      </c>
      <c r="I122" s="224"/>
      <c r="J122" s="223"/>
      <c r="K122" s="227"/>
      <c r="L122" s="227"/>
      <c r="M122" s="228">
        <v>5</v>
      </c>
      <c r="N122" s="229"/>
      <c r="O122" s="230"/>
      <c r="P122" s="228"/>
      <c r="Q122" s="182">
        <f ca="1">IF(K122&lt;&gt;"",K122,IF(OR(H122&lt;&gt;"",I122&lt;&gt;"",J122&lt;&gt;""),WORKDAY.INTL(MAX(IFERROR(INDEX(R:R,MATCH(H122,D:D,0)),0),IFERROR(INDEX(R:R,MATCH(I122,D:D,0)),0),IFERROR(INDEX(R:R,MATCH(J122,D:D,0)),0)),1,weekend,holidays),IF(L122&lt;&gt;"",IF(M122&lt;&gt;"",WORKDAY.INTL(L122,-(MAX(M122,1)-1),weekend,holidays),L122-(MAX(N122,1)-1))," - ")))</f>
        <v>43535</v>
      </c>
      <c r="R122" s="182">
        <f t="shared" ref="R122" ca="1" si="417">IF(L122&lt;&gt;"",L122,IF(Q122=" - "," - ",IF(M122&lt;&gt;"",WORKDAY.INTL(Q122,M122-1,weekend,holidays),Q122+MAX(N122,1)-1)))</f>
        <v>43539</v>
      </c>
      <c r="S122" s="146">
        <f t="shared" ref="S122" si="418">IF(M122&lt;&gt;"",M122,IF(OR(NOT(ISNUMBER(Q122)),NOT(ISNUMBER(R122)))," - ",NETWORKDAYS.INTL(Q122,R122,weekend,holidays)))</f>
        <v>5</v>
      </c>
      <c r="T122" s="146">
        <f t="shared" ref="T122" ca="1" si="419">IF(N122&lt;&gt;"",N122,IF(OR(NOT(ISNUMBER(Q122)),NOT(ISNUMBER(R122)))," - ",R122-Q122+1))</f>
        <v>5</v>
      </c>
      <c r="U122" s="147">
        <f t="shared" ref="U122" ca="1" si="420">IF(OR(Q122=" - ",R122=" - ")," - ",MIN(T122,WORKDAY.INTL(Q122,ROUNDDOWN(O122*S122,0),weekend,holidays)-Q122))</f>
        <v>0</v>
      </c>
      <c r="V122" s="146">
        <f t="shared" ref="V122" ca="1" si="421">IF(OR(Q122=" - ",R122=" - ")," - ",T122-U122)</f>
        <v>5</v>
      </c>
      <c r="W122" s="121"/>
      <c r="X122" s="121"/>
      <c r="Z122" s="220"/>
      <c r="AA122" s="220"/>
      <c r="AB122" s="220"/>
      <c r="AC122" s="220"/>
      <c r="AD122" s="220"/>
      <c r="AE122" s="220"/>
      <c r="AF122" s="220"/>
      <c r="AG122" s="220"/>
      <c r="AH122" s="220"/>
      <c r="AI122" s="220"/>
      <c r="AJ122" s="220"/>
      <c r="AK122" s="220"/>
      <c r="AL122" s="220"/>
      <c r="AM122" s="220"/>
      <c r="AN122" s="220"/>
      <c r="AO122" s="220"/>
      <c r="AP122" s="220"/>
      <c r="AQ122" s="220"/>
      <c r="AR122" s="220"/>
      <c r="AS122" s="220"/>
      <c r="AT122" s="220"/>
      <c r="AU122" s="220"/>
      <c r="AV122" s="220"/>
      <c r="AW122" s="220"/>
      <c r="AX122" s="220"/>
      <c r="AY122" s="220"/>
      <c r="AZ122" s="220"/>
      <c r="BA122" s="220"/>
      <c r="BB122" s="220"/>
      <c r="BC122" s="220"/>
      <c r="BD122" s="220"/>
      <c r="BE122" s="220"/>
      <c r="BF122" s="220"/>
      <c r="BG122" s="220"/>
      <c r="BH122" s="220"/>
      <c r="BI122" s="220"/>
      <c r="BJ122" s="220"/>
      <c r="BK122" s="220"/>
      <c r="BL122" s="220"/>
      <c r="BM122" s="220"/>
      <c r="BN122" s="220"/>
      <c r="BO122" s="220"/>
      <c r="BP122" s="220"/>
      <c r="BQ122" s="220"/>
      <c r="BR122" s="220"/>
      <c r="BS122" s="220"/>
      <c r="BT122" s="220"/>
      <c r="BU122" s="220"/>
      <c r="BV122" s="220"/>
      <c r="BW122" s="220"/>
      <c r="BX122" s="220"/>
      <c r="BY122" s="220"/>
      <c r="BZ122" s="220"/>
      <c r="CA122" s="220"/>
      <c r="CB122" s="220"/>
      <c r="CC122" s="220"/>
      <c r="CD122" s="220"/>
      <c r="CE122" s="220"/>
      <c r="CF122" s="220"/>
      <c r="CG122" s="220"/>
      <c r="CH122" s="220"/>
      <c r="CI122" s="220"/>
      <c r="CJ122" s="220"/>
      <c r="CK122" s="220"/>
      <c r="CL122" s="220"/>
      <c r="CM122" s="220"/>
      <c r="CN122" s="220"/>
      <c r="CO122" s="220"/>
      <c r="CP122" s="220"/>
      <c r="CQ122" s="220"/>
      <c r="CR122" s="220"/>
      <c r="CS122" s="220"/>
      <c r="CT122" s="220"/>
      <c r="CU122" s="220"/>
      <c r="CV122" s="220"/>
      <c r="CW122" s="220"/>
      <c r="CX122" s="220"/>
      <c r="CY122" s="220"/>
      <c r="CZ122" s="220"/>
      <c r="DA122" s="220"/>
      <c r="DB122" s="220"/>
      <c r="DC122" s="220"/>
      <c r="DD122" s="220"/>
      <c r="DE122" s="220"/>
      <c r="DF122" s="220"/>
      <c r="DG122" s="220"/>
      <c r="DH122" s="220"/>
      <c r="DI122" s="220"/>
      <c r="DJ122" s="220"/>
      <c r="DK122" s="220"/>
      <c r="DL122" s="220"/>
      <c r="DM122" s="220"/>
      <c r="DN122" s="220"/>
      <c r="DO122" s="220"/>
      <c r="DP122" s="220"/>
      <c r="DQ122" s="220"/>
      <c r="DR122" s="220"/>
      <c r="DS122" s="220"/>
      <c r="DT122" s="220"/>
      <c r="DU122" s="220"/>
      <c r="DV122" s="220"/>
      <c r="DW122" s="220"/>
      <c r="DX122" s="220"/>
      <c r="DY122" s="220"/>
      <c r="DZ122" s="220"/>
      <c r="EA122" s="220"/>
      <c r="EB122" s="220"/>
      <c r="EC122" s="220"/>
      <c r="ED122" s="220"/>
      <c r="EE122" s="220"/>
      <c r="EF122" s="220"/>
      <c r="EG122" s="220"/>
      <c r="EH122" s="220"/>
      <c r="EI122" s="220"/>
      <c r="EJ122" s="220"/>
      <c r="EK122" s="220"/>
      <c r="EL122" s="220"/>
      <c r="EM122" s="220"/>
      <c r="EN122" s="220"/>
      <c r="EO122" s="220"/>
      <c r="EP122" s="220"/>
      <c r="EQ122" s="220"/>
      <c r="ER122" s="220"/>
      <c r="ES122" s="220"/>
      <c r="ET122" s="220"/>
      <c r="EU122" s="220"/>
      <c r="EV122" s="220"/>
      <c r="EW122" s="220"/>
      <c r="EX122" s="220"/>
      <c r="EY122" s="220"/>
      <c r="EZ122" s="220"/>
      <c r="FA122" s="220"/>
      <c r="FB122" s="220"/>
      <c r="FC122" s="220"/>
      <c r="FD122" s="220"/>
      <c r="FE122" s="220"/>
      <c r="FF122" s="220"/>
      <c r="FG122" s="220"/>
      <c r="FH122" s="220"/>
      <c r="FI122" s="220"/>
      <c r="FJ122" s="220"/>
      <c r="FK122" s="220"/>
      <c r="FL122" s="220"/>
      <c r="FM122" s="220"/>
      <c r="FN122" s="220"/>
      <c r="FO122" s="220"/>
      <c r="FP122" s="220"/>
      <c r="FQ122" s="220"/>
      <c r="FR122" s="220"/>
      <c r="FS122" s="220"/>
      <c r="FT122" s="220"/>
      <c r="FU122" s="220"/>
      <c r="FV122" s="220"/>
      <c r="FW122" s="220"/>
      <c r="FX122" s="220"/>
      <c r="FY122" s="220"/>
      <c r="FZ122" s="220"/>
      <c r="GA122" s="220"/>
      <c r="GB122" s="220"/>
      <c r="GC122" s="220"/>
      <c r="GD122" s="220"/>
      <c r="GE122" s="220"/>
      <c r="GF122" s="220"/>
      <c r="GG122" s="220"/>
      <c r="GH122" s="220"/>
      <c r="GI122" s="220"/>
      <c r="GJ122" s="220"/>
      <c r="GK122" s="220"/>
      <c r="GL122" s="220"/>
      <c r="GM122" s="220"/>
      <c r="GN122" s="220"/>
      <c r="GO122" s="220"/>
      <c r="GP122" s="220"/>
      <c r="GQ122" s="220"/>
      <c r="GR122" s="220"/>
      <c r="GS122" s="220"/>
      <c r="GT122" s="220"/>
      <c r="GU122" s="220"/>
      <c r="GV122" s="220"/>
      <c r="GW122" s="220"/>
      <c r="GX122" s="220"/>
      <c r="GY122" s="220"/>
      <c r="GZ122" s="220"/>
      <c r="HA122" s="220"/>
      <c r="HB122" s="220"/>
      <c r="HC122" s="220"/>
      <c r="HD122" s="220"/>
      <c r="HE122" s="220"/>
      <c r="HF122" s="220"/>
      <c r="HG122" s="220"/>
      <c r="HH122" s="220"/>
      <c r="HI122" s="220"/>
      <c r="HJ122" s="220"/>
      <c r="HK122" s="220"/>
      <c r="HL122" s="220"/>
      <c r="HM122" s="220"/>
      <c r="HN122" s="220"/>
      <c r="HO122" s="220"/>
      <c r="HP122" s="220"/>
      <c r="HQ122" s="220"/>
      <c r="HR122" s="220"/>
      <c r="HS122" s="220"/>
      <c r="HT122" s="220"/>
      <c r="HU122" s="220"/>
      <c r="HV122" s="220"/>
      <c r="HW122" s="220"/>
      <c r="HX122" s="220"/>
      <c r="HY122" s="220"/>
      <c r="HZ122" s="220"/>
      <c r="IA122" s="220"/>
      <c r="IB122" s="220"/>
      <c r="IC122" s="220"/>
      <c r="ID122" s="220"/>
      <c r="IE122" s="220"/>
      <c r="IF122" s="220"/>
      <c r="IG122" s="220"/>
      <c r="IH122" s="220"/>
      <c r="II122" s="220"/>
      <c r="IJ122" s="220"/>
      <c r="IK122" s="220"/>
      <c r="IL122" s="220"/>
      <c r="IM122" s="220"/>
      <c r="IN122" s="220"/>
      <c r="IO122" s="220"/>
      <c r="IP122" s="220"/>
      <c r="IQ122" s="220"/>
      <c r="IR122" s="220"/>
      <c r="IS122" s="220"/>
      <c r="IT122" s="220"/>
      <c r="IU122" s="220"/>
      <c r="IV122" s="220"/>
      <c r="IW122" s="220"/>
      <c r="IX122" s="220"/>
      <c r="IY122" s="220"/>
      <c r="IZ122" s="220"/>
      <c r="JA122" s="220"/>
      <c r="JB122" s="220"/>
      <c r="JC122" s="220"/>
      <c r="JD122" s="220"/>
      <c r="JE122" s="220"/>
      <c r="JF122" s="220"/>
      <c r="JG122" s="220"/>
      <c r="JH122" s="220"/>
      <c r="JI122" s="220"/>
      <c r="JJ122" s="220"/>
      <c r="JK122" s="220"/>
      <c r="JL122" s="220"/>
      <c r="JM122" s="220"/>
      <c r="JN122" s="220"/>
      <c r="JO122" s="220"/>
      <c r="JP122" s="220"/>
      <c r="JQ122" s="220"/>
      <c r="JR122" s="220"/>
      <c r="JS122" s="220"/>
      <c r="JT122" s="220"/>
      <c r="JU122" s="220"/>
      <c r="JV122" s="220"/>
      <c r="JW122" s="220"/>
      <c r="JX122" s="220"/>
      <c r="JY122" s="220"/>
      <c r="JZ122" s="220"/>
      <c r="KA122" s="220"/>
      <c r="KB122" s="220"/>
      <c r="KC122" s="220"/>
      <c r="KD122" s="220"/>
      <c r="KE122" s="220"/>
      <c r="KF122" s="220"/>
      <c r="KG122" s="220"/>
      <c r="KH122" s="220"/>
      <c r="KI122" s="220"/>
      <c r="KJ122" s="220"/>
      <c r="KK122" s="220"/>
      <c r="KL122" s="220"/>
      <c r="KM122" s="220"/>
      <c r="KN122" s="220"/>
      <c r="KO122" s="220"/>
      <c r="KP122" s="220"/>
      <c r="KQ122" s="220"/>
      <c r="KR122" s="220"/>
      <c r="KS122" s="220"/>
      <c r="KT122" s="220"/>
      <c r="KU122" s="220"/>
      <c r="KV122" s="220"/>
      <c r="KW122" s="220"/>
      <c r="KX122" s="220"/>
      <c r="KY122" s="220"/>
      <c r="KZ122" s="220"/>
      <c r="LA122" s="220"/>
      <c r="LB122" s="220"/>
      <c r="LC122" s="220"/>
      <c r="LD122" s="220"/>
      <c r="LE122" s="220"/>
      <c r="LF122" s="220"/>
      <c r="LG122" s="220"/>
      <c r="LH122" s="220"/>
      <c r="LI122" s="220"/>
      <c r="LJ122" s="220"/>
      <c r="LK122" s="220"/>
      <c r="LL122" s="220"/>
      <c r="LM122" s="220"/>
      <c r="LN122" s="220"/>
      <c r="LO122" s="220"/>
      <c r="LP122" s="220"/>
      <c r="LQ122" s="220"/>
      <c r="LR122" s="220"/>
      <c r="LS122" s="220"/>
      <c r="LT122" s="220"/>
      <c r="LU122" s="220"/>
      <c r="LV122" s="220"/>
      <c r="LW122" s="220"/>
      <c r="LX122" s="220"/>
      <c r="LY122" s="220"/>
      <c r="LZ122" s="220"/>
      <c r="MA122" s="220"/>
      <c r="MB122" s="220"/>
      <c r="MC122" s="220"/>
      <c r="MD122" s="220"/>
      <c r="ME122" s="220"/>
      <c r="MF122" s="220"/>
      <c r="MG122" s="220"/>
      <c r="MH122" s="220"/>
      <c r="MI122" s="220"/>
      <c r="MJ122" s="220"/>
      <c r="MK122" s="220"/>
      <c r="ML122" s="220"/>
      <c r="MM122" s="220"/>
      <c r="MN122" s="220"/>
      <c r="MO122" s="220"/>
      <c r="MP122" s="220"/>
      <c r="MQ122" s="220"/>
      <c r="MR122" s="220"/>
      <c r="MS122" s="220"/>
      <c r="MT122" s="220"/>
      <c r="MU122" s="220"/>
      <c r="MV122" s="220"/>
      <c r="MW122" s="220"/>
      <c r="MX122" s="220"/>
      <c r="MY122" s="220"/>
      <c r="MZ122" s="220"/>
      <c r="NA122" s="220"/>
      <c r="NB122" s="220"/>
      <c r="NC122" s="220"/>
      <c r="ND122" s="220"/>
      <c r="NE122" s="220"/>
      <c r="NF122" s="220"/>
      <c r="NG122" s="220"/>
      <c r="NH122" s="220"/>
      <c r="NI122" s="220"/>
      <c r="NJ122" s="220"/>
      <c r="NK122" s="220"/>
      <c r="NL122" s="220"/>
      <c r="NM122" s="220"/>
      <c r="NN122" s="220"/>
      <c r="NO122" s="220"/>
      <c r="NP122" s="220"/>
      <c r="NQ122" s="220"/>
      <c r="NR122" s="220"/>
      <c r="NS122" s="220"/>
      <c r="NT122" s="220"/>
      <c r="NU122" s="220"/>
      <c r="NV122" s="220"/>
      <c r="NW122" s="220"/>
      <c r="NX122" s="220"/>
      <c r="NY122" s="220"/>
    </row>
    <row r="123" spans="1:389" s="219" customFormat="1" ht="12">
      <c r="A123" s="203"/>
      <c r="B123" s="204"/>
      <c r="C123" s="225">
        <v>4</v>
      </c>
      <c r="D123" s="180" t="str">
        <f t="shared" ref="D123:D124" si="422">IF(C123="","",IF(C123&gt;prevLevel,IF(prevWBS="","1",prevWBS)&amp;REPT(".1",C123-MAX(prevLevel,1)),IF(ISERROR(FIND(".",prevWBS)),REPT("1.",C123-1)&amp;IFERROR(VALUE(prevWBS)+1,"1"),IF(C123=1,"",IFERROR(LEFT(prevWBS,FIND("^",SUBSTITUTE(prevWBS,".","^",C123-1))),""))&amp;VALUE(TRIM(MID(SUBSTITUTE(prevWBS,".",REPT(" ",LEN(prevWBS))),(C123-1)*LEN(prevWBS)+1,LEN(prevWBS))))+1)))</f>
        <v>3.33.2.3</v>
      </c>
      <c r="E123" s="221" t="s">
        <v>437</v>
      </c>
      <c r="F123" s="222"/>
      <c r="G123" s="222"/>
      <c r="H123" s="223" t="str">
        <f>D121</f>
        <v>3.33.2.1</v>
      </c>
      <c r="I123" s="224"/>
      <c r="J123" s="223"/>
      <c r="K123" s="227"/>
      <c r="L123" s="227"/>
      <c r="M123" s="228">
        <v>5</v>
      </c>
      <c r="N123" s="229"/>
      <c r="O123" s="230"/>
      <c r="P123" s="228"/>
      <c r="Q123" s="182">
        <f ca="1">IF(K123&lt;&gt;"",K123,IF(OR(H123&lt;&gt;"",I123&lt;&gt;"",J123&lt;&gt;""),WORKDAY.INTL(MAX(IFERROR(INDEX(R:R,MATCH(H123,D:D,0)),0),IFERROR(INDEX(R:R,MATCH(I123,D:D,0)),0),IFERROR(INDEX(R:R,MATCH(J123,D:D,0)),0)),1,weekend,holidays),IF(L123&lt;&gt;"",IF(M123&lt;&gt;"",WORKDAY.INTL(L123,-(MAX(M123,1)-1),weekend,holidays),L123-(MAX(N123,1)-1))," - ")))</f>
        <v>43535</v>
      </c>
      <c r="R123" s="182">
        <f t="shared" ref="R123:R124" ca="1" si="423">IF(L123&lt;&gt;"",L123,IF(Q123=" - "," - ",IF(M123&lt;&gt;"",WORKDAY.INTL(Q123,M123-1,weekend,holidays),Q123+MAX(N123,1)-1)))</f>
        <v>43539</v>
      </c>
      <c r="S123" s="146">
        <f t="shared" ref="S123:S124" si="424">IF(M123&lt;&gt;"",M123,IF(OR(NOT(ISNUMBER(Q123)),NOT(ISNUMBER(R123)))," - ",NETWORKDAYS.INTL(Q123,R123,weekend,holidays)))</f>
        <v>5</v>
      </c>
      <c r="T123" s="146">
        <f t="shared" ref="T123:T124" ca="1" si="425">IF(N123&lt;&gt;"",N123,IF(OR(NOT(ISNUMBER(Q123)),NOT(ISNUMBER(R123)))," - ",R123-Q123+1))</f>
        <v>5</v>
      </c>
      <c r="U123" s="147">
        <f t="shared" ref="U123:U124" ca="1" si="426">IF(OR(Q123=" - ",R123=" - ")," - ",MIN(T123,WORKDAY.INTL(Q123,ROUNDDOWN(O123*S123,0),weekend,holidays)-Q123))</f>
        <v>0</v>
      </c>
      <c r="V123" s="146">
        <f t="shared" ref="V123:V124" ca="1" si="427">IF(OR(Q123=" - ",R123=" - ")," - ",T123-U123)</f>
        <v>5</v>
      </c>
      <c r="W123" s="121"/>
      <c r="X123" s="121"/>
      <c r="Z123" s="220"/>
      <c r="AA123" s="220"/>
      <c r="AB123" s="220"/>
      <c r="AC123" s="220"/>
      <c r="AD123" s="220"/>
      <c r="AE123" s="220"/>
      <c r="AF123" s="220"/>
      <c r="AG123" s="220"/>
      <c r="AH123" s="220"/>
      <c r="AI123" s="220"/>
      <c r="AJ123" s="220"/>
      <c r="AK123" s="220"/>
      <c r="AL123" s="220"/>
      <c r="AM123" s="220"/>
      <c r="AN123" s="220"/>
      <c r="AO123" s="220"/>
      <c r="AP123" s="220"/>
      <c r="AQ123" s="220"/>
      <c r="AR123" s="220"/>
      <c r="AS123" s="220"/>
      <c r="AT123" s="220"/>
      <c r="AU123" s="220"/>
      <c r="AV123" s="220"/>
      <c r="AW123" s="220"/>
      <c r="AX123" s="220"/>
      <c r="AY123" s="220"/>
      <c r="AZ123" s="220"/>
      <c r="BA123" s="220"/>
      <c r="BB123" s="220"/>
      <c r="BC123" s="220"/>
      <c r="BD123" s="220"/>
      <c r="BE123" s="220"/>
      <c r="BF123" s="220"/>
      <c r="BG123" s="220"/>
      <c r="BH123" s="220"/>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220"/>
      <c r="CH123" s="220"/>
      <c r="CI123" s="220"/>
      <c r="CJ123" s="220"/>
      <c r="CK123" s="220"/>
      <c r="CL123" s="220"/>
      <c r="CM123" s="220"/>
      <c r="CN123" s="220"/>
      <c r="CO123" s="220"/>
      <c r="CP123" s="220"/>
      <c r="CQ123" s="220"/>
      <c r="CR123" s="220"/>
      <c r="CS123" s="220"/>
      <c r="CT123" s="220"/>
      <c r="CU123" s="220"/>
      <c r="CV123" s="220"/>
      <c r="CW123" s="220"/>
      <c r="CX123" s="220"/>
      <c r="CY123" s="220"/>
      <c r="CZ123" s="220"/>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20"/>
      <c r="EC123" s="220"/>
      <c r="ED123" s="220"/>
      <c r="EE123" s="220"/>
      <c r="EF123" s="220"/>
      <c r="EG123" s="220"/>
      <c r="EH123" s="220"/>
      <c r="EI123" s="220"/>
      <c r="EJ123" s="220"/>
      <c r="EK123" s="220"/>
      <c r="EL123" s="220"/>
      <c r="EM123" s="220"/>
      <c r="EN123" s="220"/>
      <c r="EO123" s="220"/>
      <c r="EP123" s="220"/>
      <c r="EQ123" s="220"/>
      <c r="ER123" s="220"/>
      <c r="ES123" s="220"/>
      <c r="ET123" s="220"/>
      <c r="EU123" s="220"/>
      <c r="EV123" s="220"/>
      <c r="EW123" s="220"/>
      <c r="EX123" s="220"/>
      <c r="EY123" s="220"/>
      <c r="EZ123" s="220"/>
      <c r="FA123" s="220"/>
      <c r="FB123" s="220"/>
      <c r="FC123" s="220"/>
      <c r="FD123" s="220"/>
      <c r="FE123" s="220"/>
      <c r="FF123" s="220"/>
      <c r="FG123" s="220"/>
      <c r="FH123" s="220"/>
      <c r="FI123" s="220"/>
      <c r="FJ123" s="220"/>
      <c r="FK123" s="220"/>
      <c r="FL123" s="220"/>
      <c r="FM123" s="220"/>
      <c r="FN123" s="220"/>
      <c r="FO123" s="220"/>
      <c r="FP123" s="220"/>
      <c r="FQ123" s="220"/>
      <c r="FR123" s="220"/>
      <c r="FS123" s="220"/>
      <c r="FT123" s="220"/>
      <c r="FU123" s="220"/>
      <c r="FV123" s="220"/>
      <c r="FW123" s="220"/>
      <c r="FX123" s="220"/>
      <c r="FY123" s="220"/>
      <c r="FZ123" s="220"/>
      <c r="GA123" s="220"/>
      <c r="GB123" s="220"/>
      <c r="GC123" s="220"/>
      <c r="GD123" s="220"/>
      <c r="GE123" s="220"/>
      <c r="GF123" s="220"/>
      <c r="GG123" s="220"/>
      <c r="GH123" s="220"/>
      <c r="GI123" s="220"/>
      <c r="GJ123" s="220"/>
      <c r="GK123" s="220"/>
      <c r="GL123" s="220"/>
      <c r="GM123" s="220"/>
      <c r="GN123" s="220"/>
      <c r="GO123" s="220"/>
      <c r="GP123" s="220"/>
      <c r="GQ123" s="220"/>
      <c r="GR123" s="220"/>
      <c r="GS123" s="220"/>
      <c r="GT123" s="220"/>
      <c r="GU123" s="220"/>
      <c r="GV123" s="220"/>
      <c r="GW123" s="220"/>
      <c r="GX123" s="220"/>
      <c r="GY123" s="220"/>
      <c r="GZ123" s="220"/>
      <c r="HA123" s="220"/>
      <c r="HB123" s="220"/>
      <c r="HC123" s="220"/>
      <c r="HD123" s="220"/>
      <c r="HE123" s="220"/>
      <c r="HF123" s="220"/>
      <c r="HG123" s="220"/>
      <c r="HH123" s="220"/>
      <c r="HI123" s="220"/>
      <c r="HJ123" s="220"/>
      <c r="HK123" s="220"/>
      <c r="HL123" s="220"/>
      <c r="HM123" s="220"/>
      <c r="HN123" s="220"/>
      <c r="HO123" s="220"/>
      <c r="HP123" s="220"/>
      <c r="HQ123" s="220"/>
      <c r="HR123" s="220"/>
      <c r="HS123" s="220"/>
      <c r="HT123" s="220"/>
      <c r="HU123" s="220"/>
      <c r="HV123" s="220"/>
      <c r="HW123" s="220"/>
      <c r="HX123" s="220"/>
      <c r="HY123" s="220"/>
      <c r="HZ123" s="220"/>
      <c r="IA123" s="220"/>
      <c r="IB123" s="220"/>
      <c r="IC123" s="220"/>
      <c r="ID123" s="220"/>
      <c r="IE123" s="220"/>
      <c r="IF123" s="220"/>
      <c r="IG123" s="220"/>
      <c r="IH123" s="220"/>
      <c r="II123" s="220"/>
      <c r="IJ123" s="220"/>
      <c r="IK123" s="220"/>
      <c r="IL123" s="220"/>
      <c r="IM123" s="220"/>
      <c r="IN123" s="220"/>
      <c r="IO123" s="220"/>
      <c r="IP123" s="220"/>
      <c r="IQ123" s="220"/>
      <c r="IR123" s="220"/>
      <c r="IS123" s="220"/>
      <c r="IT123" s="220"/>
      <c r="IU123" s="220"/>
      <c r="IV123" s="220"/>
      <c r="IW123" s="220"/>
      <c r="IX123" s="220"/>
      <c r="IY123" s="220"/>
      <c r="IZ123" s="220"/>
      <c r="JA123" s="220"/>
      <c r="JB123" s="220"/>
      <c r="JC123" s="220"/>
      <c r="JD123" s="220"/>
      <c r="JE123" s="220"/>
      <c r="JF123" s="220"/>
      <c r="JG123" s="220"/>
      <c r="JH123" s="220"/>
      <c r="JI123" s="220"/>
      <c r="JJ123" s="220"/>
      <c r="JK123" s="220"/>
      <c r="JL123" s="220"/>
      <c r="JM123" s="220"/>
      <c r="JN123" s="220"/>
      <c r="JO123" s="220"/>
      <c r="JP123" s="220"/>
      <c r="JQ123" s="220"/>
      <c r="JR123" s="220"/>
      <c r="JS123" s="220"/>
      <c r="JT123" s="220"/>
      <c r="JU123" s="220"/>
      <c r="JV123" s="220"/>
      <c r="JW123" s="220"/>
      <c r="JX123" s="220"/>
      <c r="JY123" s="220"/>
      <c r="JZ123" s="220"/>
      <c r="KA123" s="220"/>
      <c r="KB123" s="220"/>
      <c r="KC123" s="220"/>
      <c r="KD123" s="220"/>
      <c r="KE123" s="220"/>
      <c r="KF123" s="220"/>
      <c r="KG123" s="220"/>
      <c r="KH123" s="220"/>
      <c r="KI123" s="220"/>
      <c r="KJ123" s="220"/>
      <c r="KK123" s="220"/>
      <c r="KL123" s="220"/>
      <c r="KM123" s="220"/>
      <c r="KN123" s="220"/>
      <c r="KO123" s="220"/>
      <c r="KP123" s="220"/>
      <c r="KQ123" s="220"/>
      <c r="KR123" s="220"/>
      <c r="KS123" s="220"/>
      <c r="KT123" s="220"/>
      <c r="KU123" s="220"/>
      <c r="KV123" s="220"/>
      <c r="KW123" s="220"/>
      <c r="KX123" s="220"/>
      <c r="KY123" s="220"/>
      <c r="KZ123" s="220"/>
      <c r="LA123" s="220"/>
      <c r="LB123" s="220"/>
      <c r="LC123" s="220"/>
      <c r="LD123" s="220"/>
      <c r="LE123" s="220"/>
      <c r="LF123" s="220"/>
      <c r="LG123" s="220"/>
      <c r="LH123" s="220"/>
      <c r="LI123" s="220"/>
      <c r="LJ123" s="220"/>
      <c r="LK123" s="220"/>
      <c r="LL123" s="220"/>
      <c r="LM123" s="220"/>
      <c r="LN123" s="220"/>
      <c r="LO123" s="220"/>
      <c r="LP123" s="220"/>
      <c r="LQ123" s="220"/>
      <c r="LR123" s="220"/>
      <c r="LS123" s="220"/>
      <c r="LT123" s="220"/>
      <c r="LU123" s="220"/>
      <c r="LV123" s="220"/>
      <c r="LW123" s="220"/>
      <c r="LX123" s="220"/>
      <c r="LY123" s="220"/>
      <c r="LZ123" s="220"/>
      <c r="MA123" s="220"/>
      <c r="MB123" s="220"/>
      <c r="MC123" s="220"/>
      <c r="MD123" s="220"/>
      <c r="ME123" s="220"/>
      <c r="MF123" s="220"/>
      <c r="MG123" s="220"/>
      <c r="MH123" s="220"/>
      <c r="MI123" s="220"/>
      <c r="MJ123" s="220"/>
      <c r="MK123" s="220"/>
      <c r="ML123" s="220"/>
      <c r="MM123" s="220"/>
      <c r="MN123" s="220"/>
      <c r="MO123" s="220"/>
      <c r="MP123" s="220"/>
      <c r="MQ123" s="220"/>
      <c r="MR123" s="220"/>
      <c r="MS123" s="220"/>
      <c r="MT123" s="220"/>
      <c r="MU123" s="220"/>
      <c r="MV123" s="220"/>
      <c r="MW123" s="220"/>
      <c r="MX123" s="220"/>
      <c r="MY123" s="220"/>
      <c r="MZ123" s="220"/>
      <c r="NA123" s="220"/>
      <c r="NB123" s="220"/>
      <c r="NC123" s="220"/>
      <c r="ND123" s="220"/>
      <c r="NE123" s="220"/>
      <c r="NF123" s="220"/>
      <c r="NG123" s="220"/>
      <c r="NH123" s="220"/>
      <c r="NI123" s="220"/>
      <c r="NJ123" s="220"/>
      <c r="NK123" s="220"/>
      <c r="NL123" s="220"/>
      <c r="NM123" s="220"/>
      <c r="NN123" s="220"/>
      <c r="NO123" s="220"/>
      <c r="NP123" s="220"/>
      <c r="NQ123" s="220"/>
      <c r="NR123" s="220"/>
      <c r="NS123" s="220"/>
      <c r="NT123" s="220"/>
      <c r="NU123" s="220"/>
      <c r="NV123" s="220"/>
      <c r="NW123" s="220"/>
      <c r="NX123" s="220"/>
      <c r="NY123" s="220"/>
    </row>
    <row r="124" spans="1:389" s="219" customFormat="1" ht="12">
      <c r="A124" s="203"/>
      <c r="B124" s="204"/>
      <c r="C124" s="225">
        <v>4</v>
      </c>
      <c r="D124" s="180" t="str">
        <f t="shared" si="422"/>
        <v>3.33.2.4</v>
      </c>
      <c r="E124" s="221" t="s">
        <v>450</v>
      </c>
      <c r="F124" s="222"/>
      <c r="G124" s="222"/>
      <c r="H124" s="223" t="str">
        <f>D119</f>
        <v>3.33.1</v>
      </c>
      <c r="I124" s="224"/>
      <c r="J124" s="223"/>
      <c r="K124" s="227"/>
      <c r="L124" s="227">
        <v>43536</v>
      </c>
      <c r="M124" s="228"/>
      <c r="N124" s="229"/>
      <c r="O124" s="230"/>
      <c r="P124" s="228"/>
      <c r="Q124" s="182">
        <f ca="1">IF(K124&lt;&gt;"",K124,IF(OR(H124&lt;&gt;"",I124&lt;&gt;"",J124&lt;&gt;""),WORKDAY.INTL(MAX(IFERROR(INDEX(R:R,MATCH(H124,D:D,0)),0),IFERROR(INDEX(R:R,MATCH(I124,D:D,0)),0),IFERROR(INDEX(R:R,MATCH(J124,D:D,0)),0)),1,weekend,holidays),IF(L124&lt;&gt;"",IF(M124&lt;&gt;"",WORKDAY.INTL(L124,-(MAX(M124,1)-1),weekend,holidays),L124-(MAX(N124,1)-1))," - ")))</f>
        <v>43528</v>
      </c>
      <c r="R124" s="182">
        <f t="shared" si="423"/>
        <v>43536</v>
      </c>
      <c r="S124" s="146">
        <f t="shared" ca="1" si="424"/>
        <v>7</v>
      </c>
      <c r="T124" s="146">
        <f t="shared" ca="1" si="425"/>
        <v>9</v>
      </c>
      <c r="U124" s="147">
        <f t="shared" ca="1" si="426"/>
        <v>0</v>
      </c>
      <c r="V124" s="146">
        <f t="shared" ca="1" si="427"/>
        <v>9</v>
      </c>
      <c r="W124" s="121"/>
      <c r="X124" s="121"/>
      <c r="Z124" s="220"/>
      <c r="AA124" s="220"/>
      <c r="AB124" s="220"/>
      <c r="AC124" s="220"/>
      <c r="AD124" s="220"/>
      <c r="AE124" s="220"/>
      <c r="AF124" s="220"/>
      <c r="AG124" s="220"/>
      <c r="AH124" s="220"/>
      <c r="AI124" s="220"/>
      <c r="AJ124" s="220"/>
      <c r="AK124" s="220"/>
      <c r="AL124" s="220"/>
      <c r="AM124" s="220"/>
      <c r="AN124" s="220"/>
      <c r="AO124" s="220"/>
      <c r="AP124" s="220"/>
      <c r="AQ124" s="220"/>
      <c r="AR124" s="220"/>
      <c r="AS124" s="220"/>
      <c r="AT124" s="220"/>
      <c r="AU124" s="220"/>
      <c r="AV124" s="220"/>
      <c r="AW124" s="220"/>
      <c r="AX124" s="220"/>
      <c r="AY124" s="220"/>
      <c r="AZ124" s="220"/>
      <c r="BA124" s="220"/>
      <c r="BB124" s="220"/>
      <c r="BC124" s="220"/>
      <c r="BD124" s="220"/>
      <c r="BE124" s="220"/>
      <c r="BF124" s="220"/>
      <c r="BG124" s="220"/>
      <c r="BH124" s="220"/>
      <c r="BI124" s="220"/>
      <c r="BJ124" s="220"/>
      <c r="BK124" s="220"/>
      <c r="BL124" s="220"/>
      <c r="BM124" s="220"/>
      <c r="BN124" s="220"/>
      <c r="BO124" s="220"/>
      <c r="BP124" s="220"/>
      <c r="BQ124" s="220"/>
      <c r="BR124" s="220"/>
      <c r="BS124" s="220"/>
      <c r="BT124" s="220"/>
      <c r="BU124" s="220"/>
      <c r="BV124" s="220"/>
      <c r="BW124" s="220"/>
      <c r="BX124" s="220"/>
      <c r="BY124" s="220"/>
      <c r="BZ124" s="220"/>
      <c r="CA124" s="220"/>
      <c r="CB124" s="220"/>
      <c r="CC124" s="220"/>
      <c r="CD124" s="220"/>
      <c r="CE124" s="220"/>
      <c r="CF124" s="220"/>
      <c r="CG124" s="220"/>
      <c r="CH124" s="220"/>
      <c r="CI124" s="220"/>
      <c r="CJ124" s="220"/>
      <c r="CK124" s="220"/>
      <c r="CL124" s="220"/>
      <c r="CM124" s="220"/>
      <c r="CN124" s="220"/>
      <c r="CO124" s="220"/>
      <c r="CP124" s="220"/>
      <c r="CQ124" s="220"/>
      <c r="CR124" s="220"/>
      <c r="CS124" s="220"/>
      <c r="CT124" s="220"/>
      <c r="CU124" s="220"/>
      <c r="CV124" s="220"/>
      <c r="CW124" s="220"/>
      <c r="CX124" s="220"/>
      <c r="CY124" s="220"/>
      <c r="CZ124" s="220"/>
      <c r="DA124" s="220"/>
      <c r="DB124" s="220"/>
      <c r="DC124" s="220"/>
      <c r="DD124" s="220"/>
      <c r="DE124" s="220"/>
      <c r="DF124" s="220"/>
      <c r="DG124" s="220"/>
      <c r="DH124" s="220"/>
      <c r="DI124" s="220"/>
      <c r="DJ124" s="220"/>
      <c r="DK124" s="220"/>
      <c r="DL124" s="220"/>
      <c r="DM124" s="220"/>
      <c r="DN124" s="220"/>
      <c r="DO124" s="220"/>
      <c r="DP124" s="220"/>
      <c r="DQ124" s="220"/>
      <c r="DR124" s="220"/>
      <c r="DS124" s="220"/>
      <c r="DT124" s="220"/>
      <c r="DU124" s="220"/>
      <c r="DV124" s="220"/>
      <c r="DW124" s="220"/>
      <c r="DX124" s="220"/>
      <c r="DY124" s="220"/>
      <c r="DZ124" s="220"/>
      <c r="EA124" s="220"/>
      <c r="EB124" s="220"/>
      <c r="EC124" s="220"/>
      <c r="ED124" s="220"/>
      <c r="EE124" s="220"/>
      <c r="EF124" s="220"/>
      <c r="EG124" s="220"/>
      <c r="EH124" s="220"/>
      <c r="EI124" s="220"/>
      <c r="EJ124" s="220"/>
      <c r="EK124" s="220"/>
      <c r="EL124" s="220"/>
      <c r="EM124" s="220"/>
      <c r="EN124" s="220"/>
      <c r="EO124" s="220"/>
      <c r="EP124" s="220"/>
      <c r="EQ124" s="220"/>
      <c r="ER124" s="220"/>
      <c r="ES124" s="220"/>
      <c r="ET124" s="220"/>
      <c r="EU124" s="220"/>
      <c r="EV124" s="220"/>
      <c r="EW124" s="220"/>
      <c r="EX124" s="220"/>
      <c r="EY124" s="220"/>
      <c r="EZ124" s="220"/>
      <c r="FA124" s="220"/>
      <c r="FB124" s="220"/>
      <c r="FC124" s="220"/>
      <c r="FD124" s="220"/>
      <c r="FE124" s="220"/>
      <c r="FF124" s="220"/>
      <c r="FG124" s="220"/>
      <c r="FH124" s="220"/>
      <c r="FI124" s="220"/>
      <c r="FJ124" s="220"/>
      <c r="FK124" s="220"/>
      <c r="FL124" s="220"/>
      <c r="FM124" s="220"/>
      <c r="FN124" s="220"/>
      <c r="FO124" s="220"/>
      <c r="FP124" s="220"/>
      <c r="FQ124" s="220"/>
      <c r="FR124" s="220"/>
      <c r="FS124" s="220"/>
      <c r="FT124" s="220"/>
      <c r="FU124" s="220"/>
      <c r="FV124" s="220"/>
      <c r="FW124" s="220"/>
      <c r="FX124" s="220"/>
      <c r="FY124" s="220"/>
      <c r="FZ124" s="220"/>
      <c r="GA124" s="220"/>
      <c r="GB124" s="220"/>
      <c r="GC124" s="220"/>
      <c r="GD124" s="220"/>
      <c r="GE124" s="220"/>
      <c r="GF124" s="220"/>
      <c r="GG124" s="220"/>
      <c r="GH124" s="220"/>
      <c r="GI124" s="220"/>
      <c r="GJ124" s="220"/>
      <c r="GK124" s="220"/>
      <c r="GL124" s="220"/>
      <c r="GM124" s="220"/>
      <c r="GN124" s="220"/>
      <c r="GO124" s="220"/>
      <c r="GP124" s="220"/>
      <c r="GQ124" s="220"/>
      <c r="GR124" s="220"/>
      <c r="GS124" s="220"/>
      <c r="GT124" s="220"/>
      <c r="GU124" s="220"/>
      <c r="GV124" s="220"/>
      <c r="GW124" s="220"/>
      <c r="GX124" s="220"/>
      <c r="GY124" s="220"/>
      <c r="GZ124" s="220"/>
      <c r="HA124" s="220"/>
      <c r="HB124" s="220"/>
      <c r="HC124" s="220"/>
      <c r="HD124" s="220"/>
      <c r="HE124" s="220"/>
      <c r="HF124" s="220"/>
      <c r="HG124" s="220"/>
      <c r="HH124" s="220"/>
      <c r="HI124" s="220"/>
      <c r="HJ124" s="220"/>
      <c r="HK124" s="220"/>
      <c r="HL124" s="220"/>
      <c r="HM124" s="220"/>
      <c r="HN124" s="220"/>
      <c r="HO124" s="220"/>
      <c r="HP124" s="220"/>
      <c r="HQ124" s="220"/>
      <c r="HR124" s="220"/>
      <c r="HS124" s="220"/>
      <c r="HT124" s="220"/>
      <c r="HU124" s="220"/>
      <c r="HV124" s="220"/>
      <c r="HW124" s="220"/>
      <c r="HX124" s="220"/>
      <c r="HY124" s="220"/>
      <c r="HZ124" s="220"/>
      <c r="IA124" s="220"/>
      <c r="IB124" s="220"/>
      <c r="IC124" s="220"/>
      <c r="ID124" s="220"/>
      <c r="IE124" s="220"/>
      <c r="IF124" s="220"/>
      <c r="IG124" s="220"/>
      <c r="IH124" s="220"/>
      <c r="II124" s="220"/>
      <c r="IJ124" s="220"/>
      <c r="IK124" s="220"/>
      <c r="IL124" s="220"/>
      <c r="IM124" s="220"/>
      <c r="IN124" s="220"/>
      <c r="IO124" s="220"/>
      <c r="IP124" s="220"/>
      <c r="IQ124" s="220"/>
      <c r="IR124" s="220"/>
      <c r="IS124" s="220"/>
      <c r="IT124" s="220"/>
      <c r="IU124" s="220"/>
      <c r="IV124" s="220"/>
      <c r="IW124" s="220"/>
      <c r="IX124" s="220"/>
      <c r="IY124" s="220"/>
      <c r="IZ124" s="220"/>
      <c r="JA124" s="220"/>
      <c r="JB124" s="220"/>
      <c r="JC124" s="220"/>
      <c r="JD124" s="220"/>
      <c r="JE124" s="220"/>
      <c r="JF124" s="220"/>
      <c r="JG124" s="220"/>
      <c r="JH124" s="220"/>
      <c r="JI124" s="220"/>
      <c r="JJ124" s="220"/>
      <c r="JK124" s="220"/>
      <c r="JL124" s="220"/>
      <c r="JM124" s="220"/>
      <c r="JN124" s="220"/>
      <c r="JO124" s="220"/>
      <c r="JP124" s="220"/>
      <c r="JQ124" s="220"/>
      <c r="JR124" s="220"/>
      <c r="JS124" s="220"/>
      <c r="JT124" s="220"/>
      <c r="JU124" s="220"/>
      <c r="JV124" s="220"/>
      <c r="JW124" s="220"/>
      <c r="JX124" s="220"/>
      <c r="JY124" s="220"/>
      <c r="JZ124" s="220"/>
      <c r="KA124" s="220"/>
      <c r="KB124" s="220"/>
      <c r="KC124" s="220"/>
      <c r="KD124" s="220"/>
      <c r="KE124" s="220"/>
      <c r="KF124" s="220"/>
      <c r="KG124" s="220"/>
      <c r="KH124" s="220"/>
      <c r="KI124" s="220"/>
      <c r="KJ124" s="220"/>
      <c r="KK124" s="220"/>
      <c r="KL124" s="220"/>
      <c r="KM124" s="220"/>
      <c r="KN124" s="220"/>
      <c r="KO124" s="220"/>
      <c r="KP124" s="220"/>
      <c r="KQ124" s="220"/>
      <c r="KR124" s="220"/>
      <c r="KS124" s="220"/>
      <c r="KT124" s="220"/>
      <c r="KU124" s="220"/>
      <c r="KV124" s="220"/>
      <c r="KW124" s="220"/>
      <c r="KX124" s="220"/>
      <c r="KY124" s="220"/>
      <c r="KZ124" s="220"/>
      <c r="LA124" s="220"/>
      <c r="LB124" s="220"/>
      <c r="LC124" s="220"/>
      <c r="LD124" s="220"/>
      <c r="LE124" s="220"/>
      <c r="LF124" s="220"/>
      <c r="LG124" s="220"/>
      <c r="LH124" s="220"/>
      <c r="LI124" s="220"/>
      <c r="LJ124" s="220"/>
      <c r="LK124" s="220"/>
      <c r="LL124" s="220"/>
      <c r="LM124" s="220"/>
      <c r="LN124" s="220"/>
      <c r="LO124" s="220"/>
      <c r="LP124" s="220"/>
      <c r="LQ124" s="220"/>
      <c r="LR124" s="220"/>
      <c r="LS124" s="220"/>
      <c r="LT124" s="220"/>
      <c r="LU124" s="220"/>
      <c r="LV124" s="220"/>
      <c r="LW124" s="220"/>
      <c r="LX124" s="220"/>
      <c r="LY124" s="220"/>
      <c r="LZ124" s="220"/>
      <c r="MA124" s="220"/>
      <c r="MB124" s="220"/>
      <c r="MC124" s="220"/>
      <c r="MD124" s="220"/>
      <c r="ME124" s="220"/>
      <c r="MF124" s="220"/>
      <c r="MG124" s="220"/>
      <c r="MH124" s="220"/>
      <c r="MI124" s="220"/>
      <c r="MJ124" s="220"/>
      <c r="MK124" s="220"/>
      <c r="ML124" s="220"/>
      <c r="MM124" s="220"/>
      <c r="MN124" s="220"/>
      <c r="MO124" s="220"/>
      <c r="MP124" s="220"/>
      <c r="MQ124" s="220"/>
      <c r="MR124" s="220"/>
      <c r="MS124" s="220"/>
      <c r="MT124" s="220"/>
      <c r="MU124" s="220"/>
      <c r="MV124" s="220"/>
      <c r="MW124" s="220"/>
      <c r="MX124" s="220"/>
      <c r="MY124" s="220"/>
      <c r="MZ124" s="220"/>
      <c r="NA124" s="220"/>
      <c r="NB124" s="220"/>
      <c r="NC124" s="220"/>
      <c r="ND124" s="220"/>
      <c r="NE124" s="220"/>
      <c r="NF124" s="220"/>
      <c r="NG124" s="220"/>
      <c r="NH124" s="220"/>
      <c r="NI124" s="220"/>
      <c r="NJ124" s="220"/>
      <c r="NK124" s="220"/>
      <c r="NL124" s="220"/>
      <c r="NM124" s="220"/>
      <c r="NN124" s="220"/>
      <c r="NO124" s="220"/>
      <c r="NP124" s="220"/>
      <c r="NQ124" s="220"/>
      <c r="NR124" s="220"/>
      <c r="NS124" s="220"/>
      <c r="NT124" s="220"/>
      <c r="NU124" s="220"/>
      <c r="NV124" s="220"/>
      <c r="NW124" s="220"/>
      <c r="NX124" s="220"/>
      <c r="NY124" s="220"/>
    </row>
    <row r="125" spans="1:389" s="219" customFormat="1" ht="12">
      <c r="A125" s="203"/>
      <c r="B125" s="204"/>
      <c r="C125" s="225">
        <v>4</v>
      </c>
      <c r="D125" s="180" t="str">
        <f t="shared" ref="D125" si="428">IF(C125="","",IF(C125&gt;prevLevel,IF(prevWBS="","1",prevWBS)&amp;REPT(".1",C125-MAX(prevLevel,1)),IF(ISERROR(FIND(".",prevWBS)),REPT("1.",C125-1)&amp;IFERROR(VALUE(prevWBS)+1,"1"),IF(C125=1,"",IFERROR(LEFT(prevWBS,FIND("^",SUBSTITUTE(prevWBS,".","^",C125-1))),""))&amp;VALUE(TRIM(MID(SUBSTITUTE(prevWBS,".",REPT(" ",LEN(prevWBS))),(C125-1)*LEN(prevWBS)+1,LEN(prevWBS))))+1)))</f>
        <v>3.33.2.5</v>
      </c>
      <c r="E125" s="221" t="s">
        <v>438</v>
      </c>
      <c r="F125" s="222"/>
      <c r="G125" s="222"/>
      <c r="H125" s="223"/>
      <c r="I125" s="224"/>
      <c r="J125" s="223"/>
      <c r="K125" s="227">
        <f>Q127</f>
        <v>43542</v>
      </c>
      <c r="L125" s="227">
        <f ca="1">R126</f>
        <v>43551</v>
      </c>
      <c r="M125" s="228">
        <v>5</v>
      </c>
      <c r="N125" s="229"/>
      <c r="O125" s="230"/>
      <c r="P125" s="228"/>
      <c r="Q125" s="182">
        <f>IF(K125&lt;&gt;"",K125,IF(OR(H127&lt;&gt;"",I127&lt;&gt;"",J127&lt;&gt;""),WORKDAY.INTL(MAX(IFERROR(INDEX(R:R,MATCH(H127,D:D,0)),0),IFERROR(INDEX(R:R,MATCH(I127,D:D,0)),0),IFERROR(INDEX(R:R,MATCH(J127,D:D,0)),0)),1,weekend,holidays),IF(L125&lt;&gt;"",IF(M125&lt;&gt;"",WORKDAY.INTL(L125,-(MAX(M125,1)-1),weekend,holidays),L125-(MAX(N125,1)-1))," - ")))</f>
        <v>43542</v>
      </c>
      <c r="R125" s="182">
        <f t="shared" ref="R125" ca="1" si="429">IF(L125&lt;&gt;"",L125,IF(Q125=" - "," - ",IF(M125&lt;&gt;"",WORKDAY.INTL(Q125,M125-1,weekend,holidays),Q125+MAX(N125,1)-1)))</f>
        <v>43551</v>
      </c>
      <c r="S125" s="146">
        <f t="shared" ref="S125" si="430">IF(M125&lt;&gt;"",M125,IF(OR(NOT(ISNUMBER(Q125)),NOT(ISNUMBER(R125)))," - ",NETWORKDAYS.INTL(Q125,R125,weekend,holidays)))</f>
        <v>5</v>
      </c>
      <c r="T125" s="146">
        <f t="shared" ref="T125" ca="1" si="431">IF(N125&lt;&gt;"",N125,IF(OR(NOT(ISNUMBER(Q125)),NOT(ISNUMBER(R125)))," - ",R125-Q125+1))</f>
        <v>10</v>
      </c>
      <c r="U125" s="147">
        <f t="shared" ref="U125" ca="1" si="432">IF(OR(Q125=" - ",R125=" - ")," - ",MIN(T125,WORKDAY.INTL(Q125,ROUNDDOWN(O125*S125,0),weekend,holidays)-Q125))</f>
        <v>0</v>
      </c>
      <c r="V125" s="146">
        <f t="shared" ref="V125" ca="1" si="433">IF(OR(Q125=" - ",R125=" - ")," - ",T125-U125)</f>
        <v>10</v>
      </c>
      <c r="W125" s="121"/>
      <c r="X125" s="121"/>
      <c r="Z125" s="220"/>
      <c r="AA125" s="220"/>
      <c r="AB125" s="220"/>
      <c r="AC125" s="220"/>
      <c r="AD125" s="220"/>
      <c r="AE125" s="220"/>
      <c r="AF125" s="220"/>
      <c r="AG125" s="220"/>
      <c r="AH125" s="220"/>
      <c r="AI125" s="220"/>
      <c r="AJ125" s="220"/>
      <c r="AK125" s="220"/>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20"/>
      <c r="BT125" s="220"/>
      <c r="BU125" s="220"/>
      <c r="BV125" s="220"/>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220"/>
      <c r="CT125" s="220"/>
      <c r="CU125" s="220"/>
      <c r="CV125" s="220"/>
      <c r="CW125" s="220"/>
      <c r="CX125" s="220"/>
      <c r="CY125" s="220"/>
      <c r="CZ125" s="220"/>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20"/>
      <c r="EC125" s="220"/>
      <c r="ED125" s="220"/>
      <c r="EE125" s="220"/>
      <c r="EF125" s="220"/>
      <c r="EG125" s="220"/>
      <c r="EH125" s="220"/>
      <c r="EI125" s="220"/>
      <c r="EJ125" s="220"/>
      <c r="EK125" s="220"/>
      <c r="EL125" s="220"/>
      <c r="EM125" s="220"/>
      <c r="EN125" s="220"/>
      <c r="EO125" s="220"/>
      <c r="EP125" s="220"/>
      <c r="EQ125" s="220"/>
      <c r="ER125" s="220"/>
      <c r="ES125" s="220"/>
      <c r="ET125" s="220"/>
      <c r="EU125" s="220"/>
      <c r="EV125" s="220"/>
      <c r="EW125" s="220"/>
      <c r="EX125" s="220"/>
      <c r="EY125" s="220"/>
      <c r="EZ125" s="220"/>
      <c r="FA125" s="220"/>
      <c r="FB125" s="220"/>
      <c r="FC125" s="220"/>
      <c r="FD125" s="220"/>
      <c r="FE125" s="220"/>
      <c r="FF125" s="220"/>
      <c r="FG125" s="220"/>
      <c r="FH125" s="220"/>
      <c r="FI125" s="220"/>
      <c r="FJ125" s="220"/>
      <c r="FK125" s="220"/>
      <c r="FL125" s="220"/>
      <c r="FM125" s="220"/>
      <c r="FN125" s="220"/>
      <c r="FO125" s="220"/>
      <c r="FP125" s="220"/>
      <c r="FQ125" s="220"/>
      <c r="FR125" s="220"/>
      <c r="FS125" s="220"/>
      <c r="FT125" s="220"/>
      <c r="FU125" s="220"/>
      <c r="FV125" s="220"/>
      <c r="FW125" s="220"/>
      <c r="FX125" s="220"/>
      <c r="FY125" s="220"/>
      <c r="FZ125" s="220"/>
      <c r="GA125" s="220"/>
      <c r="GB125" s="220"/>
      <c r="GC125" s="220"/>
      <c r="GD125" s="220"/>
      <c r="GE125" s="220"/>
      <c r="GF125" s="220"/>
      <c r="GG125" s="220"/>
      <c r="GH125" s="220"/>
      <c r="GI125" s="220"/>
      <c r="GJ125" s="220"/>
      <c r="GK125" s="220"/>
      <c r="GL125" s="220"/>
      <c r="GM125" s="220"/>
      <c r="GN125" s="220"/>
      <c r="GO125" s="220"/>
      <c r="GP125" s="220"/>
      <c r="GQ125" s="220"/>
      <c r="GR125" s="220"/>
      <c r="GS125" s="220"/>
      <c r="GT125" s="220"/>
      <c r="GU125" s="220"/>
      <c r="GV125" s="220"/>
      <c r="GW125" s="220"/>
      <c r="GX125" s="220"/>
      <c r="GY125" s="220"/>
      <c r="GZ125" s="220"/>
      <c r="HA125" s="220"/>
      <c r="HB125" s="220"/>
      <c r="HC125" s="220"/>
      <c r="HD125" s="220"/>
      <c r="HE125" s="220"/>
      <c r="HF125" s="220"/>
      <c r="HG125" s="220"/>
      <c r="HH125" s="220"/>
      <c r="HI125" s="220"/>
      <c r="HJ125" s="220"/>
      <c r="HK125" s="220"/>
      <c r="HL125" s="220"/>
      <c r="HM125" s="220"/>
      <c r="HN125" s="220"/>
      <c r="HO125" s="220"/>
      <c r="HP125" s="220"/>
      <c r="HQ125" s="220"/>
      <c r="HR125" s="220"/>
      <c r="HS125" s="220"/>
      <c r="HT125" s="220"/>
      <c r="HU125" s="220"/>
      <c r="HV125" s="220"/>
      <c r="HW125" s="220"/>
      <c r="HX125" s="220"/>
      <c r="HY125" s="220"/>
      <c r="HZ125" s="220"/>
      <c r="IA125" s="220"/>
      <c r="IB125" s="220"/>
      <c r="IC125" s="220"/>
      <c r="ID125" s="220"/>
      <c r="IE125" s="220"/>
      <c r="IF125" s="220"/>
      <c r="IG125" s="220"/>
      <c r="IH125" s="220"/>
      <c r="II125" s="220"/>
      <c r="IJ125" s="220"/>
      <c r="IK125" s="220"/>
      <c r="IL125" s="220"/>
      <c r="IM125" s="220"/>
      <c r="IN125" s="220"/>
      <c r="IO125" s="220"/>
      <c r="IP125" s="220"/>
      <c r="IQ125" s="220"/>
      <c r="IR125" s="220"/>
      <c r="IS125" s="220"/>
      <c r="IT125" s="220"/>
      <c r="IU125" s="220"/>
      <c r="IV125" s="220"/>
      <c r="IW125" s="220"/>
      <c r="IX125" s="220"/>
      <c r="IY125" s="220"/>
      <c r="IZ125" s="220"/>
      <c r="JA125" s="220"/>
      <c r="JB125" s="220"/>
      <c r="JC125" s="220"/>
      <c r="JD125" s="220"/>
      <c r="JE125" s="220"/>
      <c r="JF125" s="220"/>
      <c r="JG125" s="220"/>
      <c r="JH125" s="220"/>
      <c r="JI125" s="220"/>
      <c r="JJ125" s="220"/>
      <c r="JK125" s="220"/>
      <c r="JL125" s="220"/>
      <c r="JM125" s="220"/>
      <c r="JN125" s="220"/>
      <c r="JO125" s="220"/>
      <c r="JP125" s="220"/>
      <c r="JQ125" s="220"/>
      <c r="JR125" s="220"/>
      <c r="JS125" s="220"/>
      <c r="JT125" s="220"/>
      <c r="JU125" s="220"/>
      <c r="JV125" s="220"/>
      <c r="JW125" s="220"/>
      <c r="JX125" s="220"/>
      <c r="JY125" s="220"/>
      <c r="JZ125" s="220"/>
      <c r="KA125" s="220"/>
      <c r="KB125" s="220"/>
      <c r="KC125" s="220"/>
      <c r="KD125" s="220"/>
      <c r="KE125" s="220"/>
      <c r="KF125" s="220"/>
      <c r="KG125" s="220"/>
      <c r="KH125" s="220"/>
      <c r="KI125" s="220"/>
      <c r="KJ125" s="220"/>
      <c r="KK125" s="220"/>
      <c r="KL125" s="220"/>
      <c r="KM125" s="220"/>
      <c r="KN125" s="220"/>
      <c r="KO125" s="220"/>
      <c r="KP125" s="220"/>
      <c r="KQ125" s="220"/>
      <c r="KR125" s="220"/>
      <c r="KS125" s="220"/>
      <c r="KT125" s="220"/>
      <c r="KU125" s="220"/>
      <c r="KV125" s="220"/>
      <c r="KW125" s="220"/>
      <c r="KX125" s="220"/>
      <c r="KY125" s="220"/>
      <c r="KZ125" s="220"/>
      <c r="LA125" s="220"/>
      <c r="LB125" s="220"/>
      <c r="LC125" s="220"/>
      <c r="LD125" s="220"/>
      <c r="LE125" s="220"/>
      <c r="LF125" s="220"/>
      <c r="LG125" s="220"/>
      <c r="LH125" s="220"/>
      <c r="LI125" s="220"/>
      <c r="LJ125" s="220"/>
      <c r="LK125" s="220"/>
      <c r="LL125" s="220"/>
      <c r="LM125" s="220"/>
      <c r="LN125" s="220"/>
      <c r="LO125" s="220"/>
      <c r="LP125" s="220"/>
      <c r="LQ125" s="220"/>
      <c r="LR125" s="220"/>
      <c r="LS125" s="220"/>
      <c r="LT125" s="220"/>
      <c r="LU125" s="220"/>
      <c r="LV125" s="220"/>
      <c r="LW125" s="220"/>
      <c r="LX125" s="220"/>
      <c r="LY125" s="220"/>
      <c r="LZ125" s="220"/>
      <c r="MA125" s="220"/>
      <c r="MB125" s="220"/>
      <c r="MC125" s="220"/>
      <c r="MD125" s="220"/>
      <c r="ME125" s="220"/>
      <c r="MF125" s="220"/>
      <c r="MG125" s="220"/>
      <c r="MH125" s="220"/>
      <c r="MI125" s="220"/>
      <c r="MJ125" s="220"/>
      <c r="MK125" s="220"/>
      <c r="ML125" s="220"/>
      <c r="MM125" s="220"/>
      <c r="MN125" s="220"/>
      <c r="MO125" s="220"/>
      <c r="MP125" s="220"/>
      <c r="MQ125" s="220"/>
      <c r="MR125" s="220"/>
      <c r="MS125" s="220"/>
      <c r="MT125" s="220"/>
      <c r="MU125" s="220"/>
      <c r="MV125" s="220"/>
      <c r="MW125" s="220"/>
      <c r="MX125" s="220"/>
      <c r="MY125" s="220"/>
      <c r="MZ125" s="220"/>
      <c r="NA125" s="220"/>
      <c r="NB125" s="220"/>
      <c r="NC125" s="220"/>
      <c r="ND125" s="220"/>
      <c r="NE125" s="220"/>
      <c r="NF125" s="220"/>
      <c r="NG125" s="220"/>
      <c r="NH125" s="220"/>
      <c r="NI125" s="220"/>
      <c r="NJ125" s="220"/>
      <c r="NK125" s="220"/>
      <c r="NL125" s="220"/>
      <c r="NM125" s="220"/>
      <c r="NN125" s="220"/>
      <c r="NO125" s="220"/>
      <c r="NP125" s="220"/>
      <c r="NQ125" s="220"/>
      <c r="NR125" s="220"/>
      <c r="NS125" s="220"/>
      <c r="NT125" s="220"/>
      <c r="NU125" s="220"/>
      <c r="NV125" s="220"/>
      <c r="NW125" s="220"/>
      <c r="NX125" s="220"/>
      <c r="NY125" s="220"/>
    </row>
    <row r="126" spans="1:389" s="219" customFormat="1" ht="12">
      <c r="A126" s="203"/>
      <c r="B126" s="204"/>
      <c r="C126" s="225">
        <v>5</v>
      </c>
      <c r="D126" s="180" t="str">
        <f t="shared" ref="D126" si="434">IF(C126="","",IF(C126&gt;prevLevel,IF(prevWBS="","1",prevWBS)&amp;REPT(".1",C126-MAX(prevLevel,1)),IF(ISERROR(FIND(".",prevWBS)),REPT("1.",C126-1)&amp;IFERROR(VALUE(prevWBS)+1,"1"),IF(C126=1,"",IFERROR(LEFT(prevWBS,FIND("^",SUBSTITUTE(prevWBS,".","^",C126-1))),""))&amp;VALUE(TRIM(MID(SUBSTITUTE(prevWBS,".",REPT(" ",LEN(prevWBS))),(C126-1)*LEN(prevWBS)+1,LEN(prevWBS))))+1)))</f>
        <v>3.33.2.5.1</v>
      </c>
      <c r="E126" s="221" t="s">
        <v>465</v>
      </c>
      <c r="F126" s="222"/>
      <c r="G126" s="222"/>
      <c r="H126" s="223"/>
      <c r="I126" s="224"/>
      <c r="J126" s="223"/>
      <c r="K126" s="227">
        <f ca="1">Q180</f>
        <v>43545</v>
      </c>
      <c r="L126" s="227">
        <f ca="1">R180</f>
        <v>43551</v>
      </c>
      <c r="M126" s="228">
        <v>5</v>
      </c>
      <c r="N126" s="229"/>
      <c r="O126" s="230"/>
      <c r="P126" s="228"/>
      <c r="Q126" s="182">
        <f ca="1">IF(K126&lt;&gt;"",K126,IF(OR(H126&lt;&gt;"",I126&lt;&gt;"",J126&lt;&gt;""),WORKDAY.INTL(MAX(IFERROR(INDEX(R:R,MATCH(H126,D:D,0)),0),IFERROR(INDEX(R:R,MATCH(I126,D:D,0)),0),IFERROR(INDEX(R:R,MATCH(J126,D:D,0)),0)),1,weekend,holidays),IF(L126&lt;&gt;"",IF(M126&lt;&gt;"",WORKDAY.INTL(L126,-(MAX(M126,1)-1),weekend,holidays),L126-(MAX(N126,1)-1))," - ")))</f>
        <v>43545</v>
      </c>
      <c r="R126" s="182">
        <f t="shared" ref="R126" ca="1" si="435">IF(L126&lt;&gt;"",L126,IF(Q126=" - "," - ",IF(M126&lt;&gt;"",WORKDAY.INTL(Q126,M126-1,weekend,holidays),Q126+MAX(N126,1)-1)))</f>
        <v>43551</v>
      </c>
      <c r="S126" s="146">
        <f t="shared" ref="S126" si="436">IF(M126&lt;&gt;"",M126,IF(OR(NOT(ISNUMBER(Q126)),NOT(ISNUMBER(R126)))," - ",NETWORKDAYS.INTL(Q126,R126,weekend,holidays)))</f>
        <v>5</v>
      </c>
      <c r="T126" s="146">
        <f t="shared" ref="T126" ca="1" si="437">IF(N126&lt;&gt;"",N126,IF(OR(NOT(ISNUMBER(Q126)),NOT(ISNUMBER(R126)))," - ",R126-Q126+1))</f>
        <v>7</v>
      </c>
      <c r="U126" s="147">
        <f t="shared" ref="U126" ca="1" si="438">IF(OR(Q126=" - ",R126=" - ")," - ",MIN(T126,WORKDAY.INTL(Q126,ROUNDDOWN(O126*S126,0),weekend,holidays)-Q126))</f>
        <v>0</v>
      </c>
      <c r="V126" s="146">
        <f t="shared" ref="V126" ca="1" si="439">IF(OR(Q126=" - ",R126=" - ")," - ",T126-U126)</f>
        <v>7</v>
      </c>
      <c r="W126" s="121"/>
      <c r="X126" s="121"/>
      <c r="Z126" s="220"/>
      <c r="AA126" s="220"/>
      <c r="AB126" s="220"/>
      <c r="AC126" s="220"/>
      <c r="AD126" s="220"/>
      <c r="AE126" s="220"/>
      <c r="AF126" s="220"/>
      <c r="AG126" s="220"/>
      <c r="AH126" s="220"/>
      <c r="AI126" s="220"/>
      <c r="AJ126" s="220"/>
      <c r="AK126" s="220"/>
      <c r="AL126" s="220"/>
      <c r="AM126" s="220"/>
      <c r="AN126" s="220"/>
      <c r="AO126" s="220"/>
      <c r="AP126" s="220"/>
      <c r="AQ126" s="220"/>
      <c r="AR126" s="220"/>
      <c r="AS126" s="220"/>
      <c r="AT126" s="220"/>
      <c r="AU126" s="220"/>
      <c r="AV126" s="220"/>
      <c r="AW126" s="220"/>
      <c r="AX126" s="220"/>
      <c r="AY126" s="220"/>
      <c r="AZ126" s="220"/>
      <c r="BA126" s="220"/>
      <c r="BB126" s="220"/>
      <c r="BC126" s="220"/>
      <c r="BD126" s="220"/>
      <c r="BE126" s="220"/>
      <c r="BF126" s="220"/>
      <c r="BG126" s="220"/>
      <c r="BH126" s="220"/>
      <c r="BI126" s="220"/>
      <c r="BJ126" s="220"/>
      <c r="BK126" s="220"/>
      <c r="BL126" s="220"/>
      <c r="BM126" s="220"/>
      <c r="BN126" s="220"/>
      <c r="BO126" s="220"/>
      <c r="BP126" s="220"/>
      <c r="BQ126" s="220"/>
      <c r="BR126" s="220"/>
      <c r="BS126" s="220"/>
      <c r="BT126" s="220"/>
      <c r="BU126" s="220"/>
      <c r="BV126" s="220"/>
      <c r="BW126" s="220"/>
      <c r="BX126" s="220"/>
      <c r="BY126" s="220"/>
      <c r="BZ126" s="220"/>
      <c r="CA126" s="220"/>
      <c r="CB126" s="220"/>
      <c r="CC126" s="220"/>
      <c r="CD126" s="220"/>
      <c r="CE126" s="220"/>
      <c r="CF126" s="220"/>
      <c r="CG126" s="220"/>
      <c r="CH126" s="220"/>
      <c r="CI126" s="220"/>
      <c r="CJ126" s="220"/>
      <c r="CK126" s="220"/>
      <c r="CL126" s="220"/>
      <c r="CM126" s="220"/>
      <c r="CN126" s="220"/>
      <c r="CO126" s="220"/>
      <c r="CP126" s="220"/>
      <c r="CQ126" s="220"/>
      <c r="CR126" s="220"/>
      <c r="CS126" s="220"/>
      <c r="CT126" s="220"/>
      <c r="CU126" s="220"/>
      <c r="CV126" s="220"/>
      <c r="CW126" s="220"/>
      <c r="CX126" s="220"/>
      <c r="CY126" s="220"/>
      <c r="CZ126" s="220"/>
      <c r="DA126" s="220"/>
      <c r="DB126" s="220"/>
      <c r="DC126" s="220"/>
      <c r="DD126" s="220"/>
      <c r="DE126" s="220"/>
      <c r="DF126" s="220"/>
      <c r="DG126" s="220"/>
      <c r="DH126" s="220"/>
      <c r="DI126" s="220"/>
      <c r="DJ126" s="220"/>
      <c r="DK126" s="220"/>
      <c r="DL126" s="220"/>
      <c r="DM126" s="220"/>
      <c r="DN126" s="220"/>
      <c r="DO126" s="220"/>
      <c r="DP126" s="220"/>
      <c r="DQ126" s="220"/>
      <c r="DR126" s="220"/>
      <c r="DS126" s="220"/>
      <c r="DT126" s="220"/>
      <c r="DU126" s="220"/>
      <c r="DV126" s="220"/>
      <c r="DW126" s="220"/>
      <c r="DX126" s="220"/>
      <c r="DY126" s="220"/>
      <c r="DZ126" s="220"/>
      <c r="EA126" s="220"/>
      <c r="EB126" s="220"/>
      <c r="EC126" s="220"/>
      <c r="ED126" s="220"/>
      <c r="EE126" s="220"/>
      <c r="EF126" s="220"/>
      <c r="EG126" s="220"/>
      <c r="EH126" s="220"/>
      <c r="EI126" s="220"/>
      <c r="EJ126" s="220"/>
      <c r="EK126" s="220"/>
      <c r="EL126" s="220"/>
      <c r="EM126" s="220"/>
      <c r="EN126" s="220"/>
      <c r="EO126" s="220"/>
      <c r="EP126" s="220"/>
      <c r="EQ126" s="220"/>
      <c r="ER126" s="220"/>
      <c r="ES126" s="220"/>
      <c r="ET126" s="220"/>
      <c r="EU126" s="220"/>
      <c r="EV126" s="220"/>
      <c r="EW126" s="220"/>
      <c r="EX126" s="220"/>
      <c r="EY126" s="220"/>
      <c r="EZ126" s="220"/>
      <c r="FA126" s="220"/>
      <c r="FB126" s="220"/>
      <c r="FC126" s="220"/>
      <c r="FD126" s="220"/>
      <c r="FE126" s="220"/>
      <c r="FF126" s="220"/>
      <c r="FG126" s="220"/>
      <c r="FH126" s="220"/>
      <c r="FI126" s="220"/>
      <c r="FJ126" s="220"/>
      <c r="FK126" s="220"/>
      <c r="FL126" s="220"/>
      <c r="FM126" s="220"/>
      <c r="FN126" s="220"/>
      <c r="FO126" s="220"/>
      <c r="FP126" s="220"/>
      <c r="FQ126" s="220"/>
      <c r="FR126" s="220"/>
      <c r="FS126" s="220"/>
      <c r="FT126" s="220"/>
      <c r="FU126" s="220"/>
      <c r="FV126" s="220"/>
      <c r="FW126" s="220"/>
      <c r="FX126" s="220"/>
      <c r="FY126" s="220"/>
      <c r="FZ126" s="220"/>
      <c r="GA126" s="220"/>
      <c r="GB126" s="220"/>
      <c r="GC126" s="220"/>
      <c r="GD126" s="220"/>
      <c r="GE126" s="220"/>
      <c r="GF126" s="220"/>
      <c r="GG126" s="220"/>
      <c r="GH126" s="220"/>
      <c r="GI126" s="220"/>
      <c r="GJ126" s="220"/>
      <c r="GK126" s="220"/>
      <c r="GL126" s="220"/>
      <c r="GM126" s="220"/>
      <c r="GN126" s="220"/>
      <c r="GO126" s="220"/>
      <c r="GP126" s="220"/>
      <c r="GQ126" s="220"/>
      <c r="GR126" s="220"/>
      <c r="GS126" s="220"/>
      <c r="GT126" s="220"/>
      <c r="GU126" s="220"/>
      <c r="GV126" s="220"/>
      <c r="GW126" s="220"/>
      <c r="GX126" s="220"/>
      <c r="GY126" s="220"/>
      <c r="GZ126" s="220"/>
      <c r="HA126" s="220"/>
      <c r="HB126" s="220"/>
      <c r="HC126" s="220"/>
      <c r="HD126" s="220"/>
      <c r="HE126" s="220"/>
      <c r="HF126" s="220"/>
      <c r="HG126" s="220"/>
      <c r="HH126" s="220"/>
      <c r="HI126" s="220"/>
      <c r="HJ126" s="220"/>
      <c r="HK126" s="220"/>
      <c r="HL126" s="220"/>
      <c r="HM126" s="220"/>
      <c r="HN126" s="220"/>
      <c r="HO126" s="220"/>
      <c r="HP126" s="220"/>
      <c r="HQ126" s="220"/>
      <c r="HR126" s="220"/>
      <c r="HS126" s="220"/>
      <c r="HT126" s="220"/>
      <c r="HU126" s="220"/>
      <c r="HV126" s="220"/>
      <c r="HW126" s="220"/>
      <c r="HX126" s="220"/>
      <c r="HY126" s="220"/>
      <c r="HZ126" s="220"/>
      <c r="IA126" s="220"/>
      <c r="IB126" s="220"/>
      <c r="IC126" s="220"/>
      <c r="ID126" s="220"/>
      <c r="IE126" s="220"/>
      <c r="IF126" s="220"/>
      <c r="IG126" s="220"/>
      <c r="IH126" s="220"/>
      <c r="II126" s="220"/>
      <c r="IJ126" s="220"/>
      <c r="IK126" s="220"/>
      <c r="IL126" s="220"/>
      <c r="IM126" s="220"/>
      <c r="IN126" s="220"/>
      <c r="IO126" s="220"/>
      <c r="IP126" s="220"/>
      <c r="IQ126" s="220"/>
      <c r="IR126" s="220"/>
      <c r="IS126" s="220"/>
      <c r="IT126" s="220"/>
      <c r="IU126" s="220"/>
      <c r="IV126" s="220"/>
      <c r="IW126" s="220"/>
      <c r="IX126" s="220"/>
      <c r="IY126" s="220"/>
      <c r="IZ126" s="220"/>
      <c r="JA126" s="220"/>
      <c r="JB126" s="220"/>
      <c r="JC126" s="220"/>
      <c r="JD126" s="220"/>
      <c r="JE126" s="220"/>
      <c r="JF126" s="220"/>
      <c r="JG126" s="220"/>
      <c r="JH126" s="220"/>
      <c r="JI126" s="220"/>
      <c r="JJ126" s="220"/>
      <c r="JK126" s="220"/>
      <c r="JL126" s="220"/>
      <c r="JM126" s="220"/>
      <c r="JN126" s="220"/>
      <c r="JO126" s="220"/>
      <c r="JP126" s="220"/>
      <c r="JQ126" s="220"/>
      <c r="JR126" s="220"/>
      <c r="JS126" s="220"/>
      <c r="JT126" s="220"/>
      <c r="JU126" s="220"/>
      <c r="JV126" s="220"/>
      <c r="JW126" s="220"/>
      <c r="JX126" s="220"/>
      <c r="JY126" s="220"/>
      <c r="JZ126" s="220"/>
      <c r="KA126" s="220"/>
      <c r="KB126" s="220"/>
      <c r="KC126" s="220"/>
      <c r="KD126" s="220"/>
      <c r="KE126" s="220"/>
      <c r="KF126" s="220"/>
      <c r="KG126" s="220"/>
      <c r="KH126" s="220"/>
      <c r="KI126" s="220"/>
      <c r="KJ126" s="220"/>
      <c r="KK126" s="220"/>
      <c r="KL126" s="220"/>
      <c r="KM126" s="220"/>
      <c r="KN126" s="220"/>
      <c r="KO126" s="220"/>
      <c r="KP126" s="220"/>
      <c r="KQ126" s="220"/>
      <c r="KR126" s="220"/>
      <c r="KS126" s="220"/>
      <c r="KT126" s="220"/>
      <c r="KU126" s="220"/>
      <c r="KV126" s="220"/>
      <c r="KW126" s="220"/>
      <c r="KX126" s="220"/>
      <c r="KY126" s="220"/>
      <c r="KZ126" s="220"/>
      <c r="LA126" s="220"/>
      <c r="LB126" s="220"/>
      <c r="LC126" s="220"/>
      <c r="LD126" s="220"/>
      <c r="LE126" s="220"/>
      <c r="LF126" s="220"/>
      <c r="LG126" s="220"/>
      <c r="LH126" s="220"/>
      <c r="LI126" s="220"/>
      <c r="LJ126" s="220"/>
      <c r="LK126" s="220"/>
      <c r="LL126" s="220"/>
      <c r="LM126" s="220"/>
      <c r="LN126" s="220"/>
      <c r="LO126" s="220"/>
      <c r="LP126" s="220"/>
      <c r="LQ126" s="220"/>
      <c r="LR126" s="220"/>
      <c r="LS126" s="220"/>
      <c r="LT126" s="220"/>
      <c r="LU126" s="220"/>
      <c r="LV126" s="220"/>
      <c r="LW126" s="220"/>
      <c r="LX126" s="220"/>
      <c r="LY126" s="220"/>
      <c r="LZ126" s="220"/>
      <c r="MA126" s="220"/>
      <c r="MB126" s="220"/>
      <c r="MC126" s="220"/>
      <c r="MD126" s="220"/>
      <c r="ME126" s="220"/>
      <c r="MF126" s="220"/>
      <c r="MG126" s="220"/>
      <c r="MH126" s="220"/>
      <c r="MI126" s="220"/>
      <c r="MJ126" s="220"/>
      <c r="MK126" s="220"/>
      <c r="ML126" s="220"/>
      <c r="MM126" s="220"/>
      <c r="MN126" s="220"/>
      <c r="MO126" s="220"/>
      <c r="MP126" s="220"/>
      <c r="MQ126" s="220"/>
      <c r="MR126" s="220"/>
      <c r="MS126" s="220"/>
      <c r="MT126" s="220"/>
      <c r="MU126" s="220"/>
      <c r="MV126" s="220"/>
      <c r="MW126" s="220"/>
      <c r="MX126" s="220"/>
      <c r="MY126" s="220"/>
      <c r="MZ126" s="220"/>
      <c r="NA126" s="220"/>
      <c r="NB126" s="220"/>
      <c r="NC126" s="220"/>
      <c r="ND126" s="220"/>
      <c r="NE126" s="220"/>
      <c r="NF126" s="220"/>
      <c r="NG126" s="220"/>
      <c r="NH126" s="220"/>
      <c r="NI126" s="220"/>
      <c r="NJ126" s="220"/>
      <c r="NK126" s="220"/>
      <c r="NL126" s="220"/>
      <c r="NM126" s="220"/>
      <c r="NN126" s="220"/>
      <c r="NO126" s="220"/>
      <c r="NP126" s="220"/>
      <c r="NQ126" s="220"/>
      <c r="NR126" s="220"/>
      <c r="NS126" s="220"/>
      <c r="NT126" s="220"/>
      <c r="NU126" s="220"/>
      <c r="NV126" s="220"/>
      <c r="NW126" s="220"/>
      <c r="NX126" s="220"/>
      <c r="NY126" s="220"/>
    </row>
    <row r="127" spans="1:389" s="219" customFormat="1" ht="12">
      <c r="A127" s="203"/>
      <c r="B127" s="204"/>
      <c r="C127" s="225">
        <v>5</v>
      </c>
      <c r="D127" s="180" t="str">
        <f t="shared" ref="D127" si="440">IF(C127="","",IF(C127&gt;prevLevel,IF(prevWBS="","1",prevWBS)&amp;REPT(".1",C127-MAX(prevLevel,1)),IF(ISERROR(FIND(".",prevWBS)),REPT("1.",C127-1)&amp;IFERROR(VALUE(prevWBS)+1,"1"),IF(C127=1,"",IFERROR(LEFT(prevWBS,FIND("^",SUBSTITUTE(prevWBS,".","^",C127-1))),""))&amp;VALUE(TRIM(MID(SUBSTITUTE(prevWBS,".",REPT(" ",LEN(prevWBS))),(C127-1)*LEN(prevWBS)+1,LEN(prevWBS))))+1)))</f>
        <v>3.33.2.5.2</v>
      </c>
      <c r="E127" s="221" t="s">
        <v>466</v>
      </c>
      <c r="F127" s="222"/>
      <c r="G127" s="222"/>
      <c r="H127" s="223"/>
      <c r="I127" s="224"/>
      <c r="J127" s="223"/>
      <c r="K127" s="227">
        <v>43542</v>
      </c>
      <c r="L127" s="227"/>
      <c r="M127" s="228">
        <v>5</v>
      </c>
      <c r="N127" s="229"/>
      <c r="O127" s="230"/>
      <c r="P127" s="228"/>
      <c r="Q127" s="182">
        <f>IF(K127&lt;&gt;"",K127,IF(OR(#REF!&lt;&gt;"",#REF!&lt;&gt;"",#REF!&lt;&gt;""),WORKDAY.INTL(MAX(IFERROR(INDEX(R:R,MATCH(#REF!,D:D,0)),0),IFERROR(INDEX(R:R,MATCH(#REF!,D:D,0)),0),IFERROR(INDEX(R:R,MATCH(#REF!,D:D,0)),0)),1,weekend,holidays),IF(L127&lt;&gt;"",IF(M127&lt;&gt;"",WORKDAY.INTL(L127,-(MAX(M127,1)-1),weekend,holidays),L127-(MAX(N127,1)-1))," - ")))</f>
        <v>43542</v>
      </c>
      <c r="R127" s="182">
        <f t="shared" ref="R127" ca="1" si="441">IF(L127&lt;&gt;"",L127,IF(Q127=" - "," - ",IF(M127&lt;&gt;"",WORKDAY.INTL(Q127,M127-1,weekend,holidays),Q127+MAX(N127,1)-1)))</f>
        <v>43546</v>
      </c>
      <c r="S127" s="146">
        <f t="shared" ref="S127" si="442">IF(M127&lt;&gt;"",M127,IF(OR(NOT(ISNUMBER(Q127)),NOT(ISNUMBER(R127)))," - ",NETWORKDAYS.INTL(Q127,R127,weekend,holidays)))</f>
        <v>5</v>
      </c>
      <c r="T127" s="146">
        <f t="shared" ref="T127" ca="1" si="443">IF(N127&lt;&gt;"",N127,IF(OR(NOT(ISNUMBER(Q127)),NOT(ISNUMBER(R127)))," - ",R127-Q127+1))</f>
        <v>5</v>
      </c>
      <c r="U127" s="147">
        <f t="shared" ref="U127" ca="1" si="444">IF(OR(Q127=" - ",R127=" - ")," - ",MIN(T127,WORKDAY.INTL(Q127,ROUNDDOWN(O127*S127,0),weekend,holidays)-Q127))</f>
        <v>0</v>
      </c>
      <c r="V127" s="146">
        <f t="shared" ref="V127" ca="1" si="445">IF(OR(Q127=" - ",R127=" - ")," - ",T127-U127)</f>
        <v>5</v>
      </c>
      <c r="W127" s="121"/>
      <c r="X127" s="121"/>
      <c r="Z127" s="220"/>
      <c r="AA127" s="220"/>
      <c r="AB127" s="220"/>
      <c r="AC127" s="220"/>
      <c r="AD127" s="220"/>
      <c r="AE127" s="220"/>
      <c r="AF127" s="220"/>
      <c r="AG127" s="220"/>
      <c r="AH127" s="220"/>
      <c r="AI127" s="220"/>
      <c r="AJ127" s="220"/>
      <c r="AK127" s="220"/>
      <c r="AL127" s="220"/>
      <c r="AM127" s="220"/>
      <c r="AN127" s="220"/>
      <c r="AO127" s="220"/>
      <c r="AP127" s="220"/>
      <c r="AQ127" s="220"/>
      <c r="AR127" s="220"/>
      <c r="AS127" s="220"/>
      <c r="AT127" s="220"/>
      <c r="AU127" s="220"/>
      <c r="AV127" s="220"/>
      <c r="AW127" s="220"/>
      <c r="AX127" s="220"/>
      <c r="AY127" s="220"/>
      <c r="AZ127" s="220"/>
      <c r="BA127" s="220"/>
      <c r="BB127" s="220"/>
      <c r="BC127" s="220"/>
      <c r="BD127" s="220"/>
      <c r="BE127" s="220"/>
      <c r="BF127" s="220"/>
      <c r="BG127" s="220"/>
      <c r="BH127" s="220"/>
      <c r="BI127" s="220"/>
      <c r="BJ127" s="220"/>
      <c r="BK127" s="220"/>
      <c r="BL127" s="220"/>
      <c r="BM127" s="220"/>
      <c r="BN127" s="220"/>
      <c r="BO127" s="220"/>
      <c r="BP127" s="220"/>
      <c r="BQ127" s="220"/>
      <c r="BR127" s="220"/>
      <c r="BS127" s="220"/>
      <c r="BT127" s="220"/>
      <c r="BU127" s="220"/>
      <c r="BV127" s="220"/>
      <c r="BW127" s="220"/>
      <c r="BX127" s="220"/>
      <c r="BY127" s="220"/>
      <c r="BZ127" s="220"/>
      <c r="CA127" s="220"/>
      <c r="CB127" s="220"/>
      <c r="CC127" s="220"/>
      <c r="CD127" s="220"/>
      <c r="CE127" s="220"/>
      <c r="CF127" s="220"/>
      <c r="CG127" s="220"/>
      <c r="CH127" s="220"/>
      <c r="CI127" s="220"/>
      <c r="CJ127" s="220"/>
      <c r="CK127" s="220"/>
      <c r="CL127" s="220"/>
      <c r="CM127" s="220"/>
      <c r="CN127" s="220"/>
      <c r="CO127" s="220"/>
      <c r="CP127" s="220"/>
      <c r="CQ127" s="220"/>
      <c r="CR127" s="220"/>
      <c r="CS127" s="220"/>
      <c r="CT127" s="220"/>
      <c r="CU127" s="220"/>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20"/>
      <c r="EC127" s="220"/>
      <c r="ED127" s="220"/>
      <c r="EE127" s="220"/>
      <c r="EF127" s="220"/>
      <c r="EG127" s="220"/>
      <c r="EH127" s="220"/>
      <c r="EI127" s="220"/>
      <c r="EJ127" s="220"/>
      <c r="EK127" s="220"/>
      <c r="EL127" s="220"/>
      <c r="EM127" s="220"/>
      <c r="EN127" s="220"/>
      <c r="EO127" s="220"/>
      <c r="EP127" s="220"/>
      <c r="EQ127" s="220"/>
      <c r="ER127" s="220"/>
      <c r="ES127" s="220"/>
      <c r="ET127" s="220"/>
      <c r="EU127" s="220"/>
      <c r="EV127" s="220"/>
      <c r="EW127" s="220"/>
      <c r="EX127" s="220"/>
      <c r="EY127" s="220"/>
      <c r="EZ127" s="220"/>
      <c r="FA127" s="220"/>
      <c r="FB127" s="220"/>
      <c r="FC127" s="220"/>
      <c r="FD127" s="220"/>
      <c r="FE127" s="220"/>
      <c r="FF127" s="220"/>
      <c r="FG127" s="220"/>
      <c r="FH127" s="220"/>
      <c r="FI127" s="220"/>
      <c r="FJ127" s="220"/>
      <c r="FK127" s="220"/>
      <c r="FL127" s="220"/>
      <c r="FM127" s="220"/>
      <c r="FN127" s="220"/>
      <c r="FO127" s="220"/>
      <c r="FP127" s="220"/>
      <c r="FQ127" s="220"/>
      <c r="FR127" s="220"/>
      <c r="FS127" s="220"/>
      <c r="FT127" s="220"/>
      <c r="FU127" s="220"/>
      <c r="FV127" s="220"/>
      <c r="FW127" s="220"/>
      <c r="FX127" s="220"/>
      <c r="FY127" s="220"/>
      <c r="FZ127" s="220"/>
      <c r="GA127" s="220"/>
      <c r="GB127" s="220"/>
      <c r="GC127" s="220"/>
      <c r="GD127" s="220"/>
      <c r="GE127" s="220"/>
      <c r="GF127" s="220"/>
      <c r="GG127" s="220"/>
      <c r="GH127" s="220"/>
      <c r="GI127" s="220"/>
      <c r="GJ127" s="220"/>
      <c r="GK127" s="220"/>
      <c r="GL127" s="220"/>
      <c r="GM127" s="220"/>
      <c r="GN127" s="220"/>
      <c r="GO127" s="220"/>
      <c r="GP127" s="220"/>
      <c r="GQ127" s="220"/>
      <c r="GR127" s="220"/>
      <c r="GS127" s="220"/>
      <c r="GT127" s="220"/>
      <c r="GU127" s="220"/>
      <c r="GV127" s="220"/>
      <c r="GW127" s="220"/>
      <c r="GX127" s="220"/>
      <c r="GY127" s="220"/>
      <c r="GZ127" s="220"/>
      <c r="HA127" s="220"/>
      <c r="HB127" s="220"/>
      <c r="HC127" s="220"/>
      <c r="HD127" s="220"/>
      <c r="HE127" s="220"/>
      <c r="HF127" s="220"/>
      <c r="HG127" s="220"/>
      <c r="HH127" s="220"/>
      <c r="HI127" s="220"/>
      <c r="HJ127" s="220"/>
      <c r="HK127" s="220"/>
      <c r="HL127" s="220"/>
      <c r="HM127" s="220"/>
      <c r="HN127" s="220"/>
      <c r="HO127" s="220"/>
      <c r="HP127" s="220"/>
      <c r="HQ127" s="220"/>
      <c r="HR127" s="220"/>
      <c r="HS127" s="220"/>
      <c r="HT127" s="220"/>
      <c r="HU127" s="220"/>
      <c r="HV127" s="220"/>
      <c r="HW127" s="220"/>
      <c r="HX127" s="220"/>
      <c r="HY127" s="220"/>
      <c r="HZ127" s="220"/>
      <c r="IA127" s="220"/>
      <c r="IB127" s="220"/>
      <c r="IC127" s="220"/>
      <c r="ID127" s="220"/>
      <c r="IE127" s="220"/>
      <c r="IF127" s="220"/>
      <c r="IG127" s="220"/>
      <c r="IH127" s="220"/>
      <c r="II127" s="220"/>
      <c r="IJ127" s="220"/>
      <c r="IK127" s="220"/>
      <c r="IL127" s="220"/>
      <c r="IM127" s="220"/>
      <c r="IN127" s="220"/>
      <c r="IO127" s="220"/>
      <c r="IP127" s="220"/>
      <c r="IQ127" s="220"/>
      <c r="IR127" s="220"/>
      <c r="IS127" s="220"/>
      <c r="IT127" s="220"/>
      <c r="IU127" s="220"/>
      <c r="IV127" s="220"/>
      <c r="IW127" s="220"/>
      <c r="IX127" s="220"/>
      <c r="IY127" s="220"/>
      <c r="IZ127" s="220"/>
      <c r="JA127" s="220"/>
      <c r="JB127" s="220"/>
      <c r="JC127" s="220"/>
      <c r="JD127" s="220"/>
      <c r="JE127" s="220"/>
      <c r="JF127" s="220"/>
      <c r="JG127" s="220"/>
      <c r="JH127" s="220"/>
      <c r="JI127" s="220"/>
      <c r="JJ127" s="220"/>
      <c r="JK127" s="220"/>
      <c r="JL127" s="220"/>
      <c r="JM127" s="220"/>
      <c r="JN127" s="220"/>
      <c r="JO127" s="220"/>
      <c r="JP127" s="220"/>
      <c r="JQ127" s="220"/>
      <c r="JR127" s="220"/>
      <c r="JS127" s="220"/>
      <c r="JT127" s="220"/>
      <c r="JU127" s="220"/>
      <c r="JV127" s="220"/>
      <c r="JW127" s="220"/>
      <c r="JX127" s="220"/>
      <c r="JY127" s="220"/>
      <c r="JZ127" s="220"/>
      <c r="KA127" s="220"/>
      <c r="KB127" s="220"/>
      <c r="KC127" s="220"/>
      <c r="KD127" s="220"/>
      <c r="KE127" s="220"/>
      <c r="KF127" s="220"/>
      <c r="KG127" s="220"/>
      <c r="KH127" s="220"/>
      <c r="KI127" s="220"/>
      <c r="KJ127" s="220"/>
      <c r="KK127" s="220"/>
      <c r="KL127" s="220"/>
      <c r="KM127" s="220"/>
      <c r="KN127" s="220"/>
      <c r="KO127" s="220"/>
      <c r="KP127" s="220"/>
      <c r="KQ127" s="220"/>
      <c r="KR127" s="220"/>
      <c r="KS127" s="220"/>
      <c r="KT127" s="220"/>
      <c r="KU127" s="220"/>
      <c r="KV127" s="220"/>
      <c r="KW127" s="220"/>
      <c r="KX127" s="220"/>
      <c r="KY127" s="220"/>
      <c r="KZ127" s="220"/>
      <c r="LA127" s="220"/>
      <c r="LB127" s="220"/>
      <c r="LC127" s="220"/>
      <c r="LD127" s="220"/>
      <c r="LE127" s="220"/>
      <c r="LF127" s="220"/>
      <c r="LG127" s="220"/>
      <c r="LH127" s="220"/>
      <c r="LI127" s="220"/>
      <c r="LJ127" s="220"/>
      <c r="LK127" s="220"/>
      <c r="LL127" s="220"/>
      <c r="LM127" s="220"/>
      <c r="LN127" s="220"/>
      <c r="LO127" s="220"/>
      <c r="LP127" s="220"/>
      <c r="LQ127" s="220"/>
      <c r="LR127" s="220"/>
      <c r="LS127" s="220"/>
      <c r="LT127" s="220"/>
      <c r="LU127" s="220"/>
      <c r="LV127" s="220"/>
      <c r="LW127" s="220"/>
      <c r="LX127" s="220"/>
      <c r="LY127" s="220"/>
      <c r="LZ127" s="220"/>
      <c r="MA127" s="220"/>
      <c r="MB127" s="220"/>
      <c r="MC127" s="220"/>
      <c r="MD127" s="220"/>
      <c r="ME127" s="220"/>
      <c r="MF127" s="220"/>
      <c r="MG127" s="220"/>
      <c r="MH127" s="220"/>
      <c r="MI127" s="220"/>
      <c r="MJ127" s="220"/>
      <c r="MK127" s="220"/>
      <c r="ML127" s="220"/>
      <c r="MM127" s="220"/>
      <c r="MN127" s="220"/>
      <c r="MO127" s="220"/>
      <c r="MP127" s="220"/>
      <c r="MQ127" s="220"/>
      <c r="MR127" s="220"/>
      <c r="MS127" s="220"/>
      <c r="MT127" s="220"/>
      <c r="MU127" s="220"/>
      <c r="MV127" s="220"/>
      <c r="MW127" s="220"/>
      <c r="MX127" s="220"/>
      <c r="MY127" s="220"/>
      <c r="MZ127" s="220"/>
      <c r="NA127" s="220"/>
      <c r="NB127" s="220"/>
      <c r="NC127" s="220"/>
      <c r="ND127" s="220"/>
      <c r="NE127" s="220"/>
      <c r="NF127" s="220"/>
      <c r="NG127" s="220"/>
      <c r="NH127" s="220"/>
      <c r="NI127" s="220"/>
      <c r="NJ127" s="220"/>
      <c r="NK127" s="220"/>
      <c r="NL127" s="220"/>
      <c r="NM127" s="220"/>
      <c r="NN127" s="220"/>
      <c r="NO127" s="220"/>
      <c r="NP127" s="220"/>
      <c r="NQ127" s="220"/>
      <c r="NR127" s="220"/>
      <c r="NS127" s="220"/>
      <c r="NT127" s="220"/>
      <c r="NU127" s="220"/>
      <c r="NV127" s="220"/>
      <c r="NW127" s="220"/>
      <c r="NX127" s="220"/>
      <c r="NY127" s="220"/>
    </row>
    <row r="128" spans="1:389" s="219" customFormat="1" ht="12">
      <c r="A128" s="203"/>
      <c r="B128" s="204"/>
      <c r="C128" s="225">
        <v>5</v>
      </c>
      <c r="D128" s="180" t="str">
        <f t="shared" ref="D128" si="446">IF(C128="","",IF(C128&gt;prevLevel,IF(prevWBS="","1",prevWBS)&amp;REPT(".1",C128-MAX(prevLevel,1)),IF(ISERROR(FIND(".",prevWBS)),REPT("1.",C128-1)&amp;IFERROR(VALUE(prevWBS)+1,"1"),IF(C128=1,"",IFERROR(LEFT(prevWBS,FIND("^",SUBSTITUTE(prevWBS,".","^",C128-1))),""))&amp;VALUE(TRIM(MID(SUBSTITUTE(prevWBS,".",REPT(" ",LEN(prevWBS))),(C128-1)*LEN(prevWBS)+1,LEN(prevWBS))))+1)))</f>
        <v>3.33.2.5.3</v>
      </c>
      <c r="E128" s="221" t="s">
        <v>467</v>
      </c>
      <c r="F128" s="222"/>
      <c r="G128" s="222"/>
      <c r="H128" s="223"/>
      <c r="I128" s="224"/>
      <c r="J128" s="223"/>
      <c r="K128" s="227">
        <v>43542</v>
      </c>
      <c r="L128" s="227"/>
      <c r="M128" s="228">
        <v>5</v>
      </c>
      <c r="N128" s="229"/>
      <c r="O128" s="230"/>
      <c r="P128" s="228" t="s">
        <v>35</v>
      </c>
      <c r="Q128" s="182">
        <f>IF(K128&lt;&gt;"",K128,IF(OR(H128&lt;&gt;"",I128&lt;&gt;"",J128&lt;&gt;""),WORKDAY.INTL(MAX(IFERROR(INDEX(R:R,MATCH(H128,D:D,0)),0),IFERROR(INDEX(R:R,MATCH(I128,D:D,0)),0),IFERROR(INDEX(R:R,MATCH(J128,D:D,0)),0)),1,weekend,holidays),IF(L128&lt;&gt;"",IF(M128&lt;&gt;"",WORKDAY.INTL(L128,-(MAX(M128,1)-1),weekend,holidays),L128-(MAX(N128,1)-1))," - ")))</f>
        <v>43542</v>
      </c>
      <c r="R128" s="182">
        <f t="shared" ref="R128" ca="1" si="447">IF(L128&lt;&gt;"",L128,IF(Q128=" - "," - ",IF(M128&lt;&gt;"",WORKDAY.INTL(Q128,M128-1,weekend,holidays),Q128+MAX(N128,1)-1)))</f>
        <v>43546</v>
      </c>
      <c r="S128" s="146">
        <f t="shared" ref="S128" si="448">IF(M128&lt;&gt;"",M128,IF(OR(NOT(ISNUMBER(Q128)),NOT(ISNUMBER(R128)))," - ",NETWORKDAYS.INTL(Q128,R128,weekend,holidays)))</f>
        <v>5</v>
      </c>
      <c r="T128" s="146">
        <f t="shared" ref="T128" ca="1" si="449">IF(N128&lt;&gt;"",N128,IF(OR(NOT(ISNUMBER(Q128)),NOT(ISNUMBER(R128)))," - ",R128-Q128+1))</f>
        <v>5</v>
      </c>
      <c r="U128" s="147">
        <f t="shared" ref="U128" ca="1" si="450">IF(OR(Q128=" - ",R128=" - ")," - ",MIN(T128,WORKDAY.INTL(Q128,ROUNDDOWN(O128*S128,0),weekend,holidays)-Q128))</f>
        <v>0</v>
      </c>
      <c r="V128" s="146">
        <f t="shared" ref="V128" ca="1" si="451">IF(OR(Q128=" - ",R128=" - ")," - ",T128-U128)</f>
        <v>5</v>
      </c>
      <c r="W128" s="121"/>
      <c r="X128" s="121"/>
      <c r="Z128" s="220"/>
      <c r="AA128" s="220"/>
      <c r="AB128" s="220"/>
      <c r="AC128" s="220"/>
      <c r="AD128" s="220"/>
      <c r="AE128" s="220"/>
      <c r="AF128" s="220"/>
      <c r="AG128" s="220"/>
      <c r="AH128" s="220"/>
      <c r="AI128" s="220"/>
      <c r="AJ128" s="220"/>
      <c r="AK128" s="220"/>
      <c r="AL128" s="220"/>
      <c r="AM128" s="220"/>
      <c r="AN128" s="220"/>
      <c r="AO128" s="220"/>
      <c r="AP128" s="220"/>
      <c r="AQ128" s="220"/>
      <c r="AR128" s="220"/>
      <c r="AS128" s="220"/>
      <c r="AT128" s="220"/>
      <c r="AU128" s="220"/>
      <c r="AV128" s="220"/>
      <c r="AW128" s="220"/>
      <c r="AX128" s="220"/>
      <c r="AY128" s="220"/>
      <c r="AZ128" s="220"/>
      <c r="BA128" s="220"/>
      <c r="BB128" s="220"/>
      <c r="BC128" s="220"/>
      <c r="BD128" s="220"/>
      <c r="BE128" s="220"/>
      <c r="BF128" s="220"/>
      <c r="BG128" s="220"/>
      <c r="BH128" s="220"/>
      <c r="BI128" s="220"/>
      <c r="BJ128" s="220"/>
      <c r="BK128" s="220"/>
      <c r="BL128" s="220"/>
      <c r="BM128" s="220"/>
      <c r="BN128" s="220"/>
      <c r="BO128" s="220"/>
      <c r="BP128" s="220"/>
      <c r="BQ128" s="220"/>
      <c r="BR128" s="220"/>
      <c r="BS128" s="220"/>
      <c r="BT128" s="220"/>
      <c r="BU128" s="220"/>
      <c r="BV128" s="220"/>
      <c r="BW128" s="220"/>
      <c r="BX128" s="220"/>
      <c r="BY128" s="220"/>
      <c r="BZ128" s="220"/>
      <c r="CA128" s="220"/>
      <c r="CB128" s="220"/>
      <c r="CC128" s="220"/>
      <c r="CD128" s="220"/>
      <c r="CE128" s="220"/>
      <c r="CF128" s="220"/>
      <c r="CG128" s="220"/>
      <c r="CH128" s="220"/>
      <c r="CI128" s="220"/>
      <c r="CJ128" s="220"/>
      <c r="CK128" s="220"/>
      <c r="CL128" s="220"/>
      <c r="CM128" s="220"/>
      <c r="CN128" s="220"/>
      <c r="CO128" s="220"/>
      <c r="CP128" s="220"/>
      <c r="CQ128" s="220"/>
      <c r="CR128" s="220"/>
      <c r="CS128" s="220"/>
      <c r="CT128" s="220"/>
      <c r="CU128" s="220"/>
      <c r="CV128" s="220"/>
      <c r="CW128" s="220"/>
      <c r="CX128" s="220"/>
      <c r="CY128" s="220"/>
      <c r="CZ128" s="220"/>
      <c r="DA128" s="220"/>
      <c r="DB128" s="220"/>
      <c r="DC128" s="220"/>
      <c r="DD128" s="220"/>
      <c r="DE128" s="220"/>
      <c r="DF128" s="220"/>
      <c r="DG128" s="220"/>
      <c r="DH128" s="220"/>
      <c r="DI128" s="220"/>
      <c r="DJ128" s="220"/>
      <c r="DK128" s="220"/>
      <c r="DL128" s="220"/>
      <c r="DM128" s="220"/>
      <c r="DN128" s="220"/>
      <c r="DO128" s="220"/>
      <c r="DP128" s="220"/>
      <c r="DQ128" s="220"/>
      <c r="DR128" s="220"/>
      <c r="DS128" s="220"/>
      <c r="DT128" s="220"/>
      <c r="DU128" s="220"/>
      <c r="DV128" s="220"/>
      <c r="DW128" s="220"/>
      <c r="DX128" s="220"/>
      <c r="DY128" s="220"/>
      <c r="DZ128" s="220"/>
      <c r="EA128" s="220"/>
      <c r="EB128" s="220"/>
      <c r="EC128" s="220"/>
      <c r="ED128" s="220"/>
      <c r="EE128" s="220"/>
      <c r="EF128" s="220"/>
      <c r="EG128" s="220"/>
      <c r="EH128" s="220"/>
      <c r="EI128" s="220"/>
      <c r="EJ128" s="220"/>
      <c r="EK128" s="220"/>
      <c r="EL128" s="220"/>
      <c r="EM128" s="220"/>
      <c r="EN128" s="220"/>
      <c r="EO128" s="220"/>
      <c r="EP128" s="220"/>
      <c r="EQ128" s="220"/>
      <c r="ER128" s="220"/>
      <c r="ES128" s="220"/>
      <c r="ET128" s="220"/>
      <c r="EU128" s="220"/>
      <c r="EV128" s="220"/>
      <c r="EW128" s="220"/>
      <c r="EX128" s="220"/>
      <c r="EY128" s="220"/>
      <c r="EZ128" s="220"/>
      <c r="FA128" s="220"/>
      <c r="FB128" s="220"/>
      <c r="FC128" s="220"/>
      <c r="FD128" s="220"/>
      <c r="FE128" s="220"/>
      <c r="FF128" s="220"/>
      <c r="FG128" s="220"/>
      <c r="FH128" s="220"/>
      <c r="FI128" s="220"/>
      <c r="FJ128" s="220"/>
      <c r="FK128" s="220"/>
      <c r="FL128" s="220"/>
      <c r="FM128" s="220"/>
      <c r="FN128" s="220"/>
      <c r="FO128" s="220"/>
      <c r="FP128" s="220"/>
      <c r="FQ128" s="220"/>
      <c r="FR128" s="220"/>
      <c r="FS128" s="220"/>
      <c r="FT128" s="220"/>
      <c r="FU128" s="220"/>
      <c r="FV128" s="220"/>
      <c r="FW128" s="220"/>
      <c r="FX128" s="220"/>
      <c r="FY128" s="220"/>
      <c r="FZ128" s="220"/>
      <c r="GA128" s="220"/>
      <c r="GB128" s="220"/>
      <c r="GC128" s="220"/>
      <c r="GD128" s="220"/>
      <c r="GE128" s="220"/>
      <c r="GF128" s="220"/>
      <c r="GG128" s="220"/>
      <c r="GH128" s="220"/>
      <c r="GI128" s="220"/>
      <c r="GJ128" s="220"/>
      <c r="GK128" s="220"/>
      <c r="GL128" s="220"/>
      <c r="GM128" s="220"/>
      <c r="GN128" s="220"/>
      <c r="GO128" s="220"/>
      <c r="GP128" s="220"/>
      <c r="GQ128" s="220"/>
      <c r="GR128" s="220"/>
      <c r="GS128" s="220"/>
      <c r="GT128" s="220"/>
      <c r="GU128" s="220"/>
      <c r="GV128" s="220"/>
      <c r="GW128" s="220"/>
      <c r="GX128" s="220"/>
      <c r="GY128" s="220"/>
      <c r="GZ128" s="220"/>
      <c r="HA128" s="220"/>
      <c r="HB128" s="220"/>
      <c r="HC128" s="220"/>
      <c r="HD128" s="220"/>
      <c r="HE128" s="220"/>
      <c r="HF128" s="220"/>
      <c r="HG128" s="220"/>
      <c r="HH128" s="220"/>
      <c r="HI128" s="220"/>
      <c r="HJ128" s="220"/>
      <c r="HK128" s="220"/>
      <c r="HL128" s="220"/>
      <c r="HM128" s="220"/>
      <c r="HN128" s="220"/>
      <c r="HO128" s="220"/>
      <c r="HP128" s="220"/>
      <c r="HQ128" s="220"/>
      <c r="HR128" s="220"/>
      <c r="HS128" s="220"/>
      <c r="HT128" s="220"/>
      <c r="HU128" s="220"/>
      <c r="HV128" s="220"/>
      <c r="HW128" s="220"/>
      <c r="HX128" s="220"/>
      <c r="HY128" s="220"/>
      <c r="HZ128" s="220"/>
      <c r="IA128" s="220"/>
      <c r="IB128" s="220"/>
      <c r="IC128" s="220"/>
      <c r="ID128" s="220"/>
      <c r="IE128" s="220"/>
      <c r="IF128" s="220"/>
      <c r="IG128" s="220"/>
      <c r="IH128" s="220"/>
      <c r="II128" s="220"/>
      <c r="IJ128" s="220"/>
      <c r="IK128" s="220"/>
      <c r="IL128" s="220"/>
      <c r="IM128" s="220"/>
      <c r="IN128" s="220"/>
      <c r="IO128" s="220"/>
      <c r="IP128" s="220"/>
      <c r="IQ128" s="220"/>
      <c r="IR128" s="220"/>
      <c r="IS128" s="220"/>
      <c r="IT128" s="220"/>
      <c r="IU128" s="220"/>
      <c r="IV128" s="220"/>
      <c r="IW128" s="220"/>
      <c r="IX128" s="220"/>
      <c r="IY128" s="220"/>
      <c r="IZ128" s="220"/>
      <c r="JA128" s="220"/>
      <c r="JB128" s="220"/>
      <c r="JC128" s="220"/>
      <c r="JD128" s="220"/>
      <c r="JE128" s="220"/>
      <c r="JF128" s="220"/>
      <c r="JG128" s="220"/>
      <c r="JH128" s="220"/>
      <c r="JI128" s="220"/>
      <c r="JJ128" s="220"/>
      <c r="JK128" s="220"/>
      <c r="JL128" s="220"/>
      <c r="JM128" s="220"/>
      <c r="JN128" s="220"/>
      <c r="JO128" s="220"/>
      <c r="JP128" s="220"/>
      <c r="JQ128" s="220"/>
      <c r="JR128" s="220"/>
      <c r="JS128" s="220"/>
      <c r="JT128" s="220"/>
      <c r="JU128" s="220"/>
      <c r="JV128" s="220"/>
      <c r="JW128" s="220"/>
      <c r="JX128" s="220"/>
      <c r="JY128" s="220"/>
      <c r="JZ128" s="220"/>
      <c r="KA128" s="220"/>
      <c r="KB128" s="220"/>
      <c r="KC128" s="220"/>
      <c r="KD128" s="220"/>
      <c r="KE128" s="220"/>
      <c r="KF128" s="220"/>
      <c r="KG128" s="220"/>
      <c r="KH128" s="220"/>
      <c r="KI128" s="220"/>
      <c r="KJ128" s="220"/>
      <c r="KK128" s="220"/>
      <c r="KL128" s="220"/>
      <c r="KM128" s="220"/>
      <c r="KN128" s="220"/>
      <c r="KO128" s="220"/>
      <c r="KP128" s="220"/>
      <c r="KQ128" s="220"/>
      <c r="KR128" s="220"/>
      <c r="KS128" s="220"/>
      <c r="KT128" s="220"/>
      <c r="KU128" s="220"/>
      <c r="KV128" s="220"/>
      <c r="KW128" s="220"/>
      <c r="KX128" s="220"/>
      <c r="KY128" s="220"/>
      <c r="KZ128" s="220"/>
      <c r="LA128" s="220"/>
      <c r="LB128" s="220"/>
      <c r="LC128" s="220"/>
      <c r="LD128" s="220"/>
      <c r="LE128" s="220"/>
      <c r="LF128" s="220"/>
      <c r="LG128" s="220"/>
      <c r="LH128" s="220"/>
      <c r="LI128" s="220"/>
      <c r="LJ128" s="220"/>
      <c r="LK128" s="220"/>
      <c r="LL128" s="220"/>
      <c r="LM128" s="220"/>
      <c r="LN128" s="220"/>
      <c r="LO128" s="220"/>
      <c r="LP128" s="220"/>
      <c r="LQ128" s="220"/>
      <c r="LR128" s="220"/>
      <c r="LS128" s="220"/>
      <c r="LT128" s="220"/>
      <c r="LU128" s="220"/>
      <c r="LV128" s="220"/>
      <c r="LW128" s="220"/>
      <c r="LX128" s="220"/>
      <c r="LY128" s="220"/>
      <c r="LZ128" s="220"/>
      <c r="MA128" s="220"/>
      <c r="MB128" s="220"/>
      <c r="MC128" s="220"/>
      <c r="MD128" s="220"/>
      <c r="ME128" s="220"/>
      <c r="MF128" s="220"/>
      <c r="MG128" s="220"/>
      <c r="MH128" s="220"/>
      <c r="MI128" s="220"/>
      <c r="MJ128" s="220"/>
      <c r="MK128" s="220"/>
      <c r="ML128" s="220"/>
      <c r="MM128" s="220"/>
      <c r="MN128" s="220"/>
      <c r="MO128" s="220"/>
      <c r="MP128" s="220"/>
      <c r="MQ128" s="220"/>
      <c r="MR128" s="220"/>
      <c r="MS128" s="220"/>
      <c r="MT128" s="220"/>
      <c r="MU128" s="220"/>
      <c r="MV128" s="220"/>
      <c r="MW128" s="220"/>
      <c r="MX128" s="220"/>
      <c r="MY128" s="220"/>
      <c r="MZ128" s="220"/>
      <c r="NA128" s="220"/>
      <c r="NB128" s="220"/>
      <c r="NC128" s="220"/>
      <c r="ND128" s="220"/>
      <c r="NE128" s="220"/>
      <c r="NF128" s="220"/>
      <c r="NG128" s="220"/>
      <c r="NH128" s="220"/>
      <c r="NI128" s="220"/>
      <c r="NJ128" s="220"/>
      <c r="NK128" s="220"/>
      <c r="NL128" s="220"/>
      <c r="NM128" s="220"/>
      <c r="NN128" s="220"/>
      <c r="NO128" s="220"/>
      <c r="NP128" s="220"/>
      <c r="NQ128" s="220"/>
      <c r="NR128" s="220"/>
      <c r="NS128" s="220"/>
      <c r="NT128" s="220"/>
      <c r="NU128" s="220"/>
      <c r="NV128" s="220"/>
      <c r="NW128" s="220"/>
      <c r="NX128" s="220"/>
      <c r="NY128" s="220"/>
    </row>
    <row r="129" spans="1:389" s="219" customFormat="1" ht="12">
      <c r="A129" s="203"/>
      <c r="B129" s="204"/>
      <c r="C129" s="225">
        <v>3</v>
      </c>
      <c r="D129" s="180" t="str">
        <f t="shared" ref="D129" si="452">IF(C129="","",IF(C129&gt;prevLevel,IF(prevWBS="","1",prevWBS)&amp;REPT(".1",C129-MAX(prevLevel,1)),IF(ISERROR(FIND(".",prevWBS)),REPT("1.",C129-1)&amp;IFERROR(VALUE(prevWBS)+1,"1"),IF(C129=1,"",IFERROR(LEFT(prevWBS,FIND("^",SUBSTITUTE(prevWBS,".","^",C129-1))),""))&amp;VALUE(TRIM(MID(SUBSTITUTE(prevWBS,".",REPT(" ",LEN(prevWBS))),(C129-1)*LEN(prevWBS)+1,LEN(prevWBS))))+1)))</f>
        <v>3.33.3</v>
      </c>
      <c r="E129" s="221" t="s">
        <v>388</v>
      </c>
      <c r="F129" s="222"/>
      <c r="G129" s="222"/>
      <c r="H129" s="223" t="str">
        <f>D125</f>
        <v>3.33.2.5</v>
      </c>
      <c r="I129" s="224"/>
      <c r="J129" s="223"/>
      <c r="K129" s="227"/>
      <c r="L129" s="227"/>
      <c r="M129" s="228">
        <v>2</v>
      </c>
      <c r="N129" s="229"/>
      <c r="O129" s="230"/>
      <c r="P129" s="228"/>
      <c r="Q129" s="182">
        <f ca="1">IF(K129&lt;&gt;"",K129,IF(OR(H129&lt;&gt;"",I129&lt;&gt;"",J129&lt;&gt;""),WORKDAY.INTL(MAX(IFERROR(INDEX(R:R,MATCH(H129,D:D,0)),0),IFERROR(INDEX(R:R,MATCH(I129,D:D,0)),0),IFERROR(INDEX(R:R,MATCH(J129,D:D,0)),0)),1,weekend,holidays),IF(L129&lt;&gt;"",IF(M129&lt;&gt;"",WORKDAY.INTL(L129,-(MAX(M129,1)-1),weekend,holidays),L129-(MAX(N129,1)-1))," - ")))</f>
        <v>43552</v>
      </c>
      <c r="R129" s="182">
        <f t="shared" ref="R129" ca="1" si="453">IF(L129&lt;&gt;"",L129,IF(Q129=" - "," - ",IF(M129&lt;&gt;"",WORKDAY.INTL(Q129,M129-1,weekend,holidays),Q129+MAX(N129,1)-1)))</f>
        <v>43553</v>
      </c>
      <c r="S129" s="146">
        <f t="shared" ref="S129" si="454">IF(M129&lt;&gt;"",M129,IF(OR(NOT(ISNUMBER(Q129)),NOT(ISNUMBER(R129)))," - ",NETWORKDAYS.INTL(Q129,R129,weekend,holidays)))</f>
        <v>2</v>
      </c>
      <c r="T129" s="146">
        <f t="shared" ref="T129" ca="1" si="455">IF(N129&lt;&gt;"",N129,IF(OR(NOT(ISNUMBER(Q129)),NOT(ISNUMBER(R129)))," - ",R129-Q129+1))</f>
        <v>2</v>
      </c>
      <c r="U129" s="147">
        <f t="shared" ref="U129" ca="1" si="456">IF(OR(Q129=" - ",R129=" - ")," - ",MIN(T129,WORKDAY.INTL(Q129,ROUNDDOWN(O129*S129,0),weekend,holidays)-Q129))</f>
        <v>0</v>
      </c>
      <c r="V129" s="146">
        <f t="shared" ref="V129" ca="1" si="457">IF(OR(Q129=" - ",R129=" - ")," - ",T129-U129)</f>
        <v>2</v>
      </c>
      <c r="W129" s="121"/>
      <c r="X129" s="121"/>
      <c r="Z129" s="220"/>
      <c r="AA129" s="220"/>
      <c r="AB129" s="220"/>
      <c r="AC129" s="220"/>
      <c r="AD129" s="220"/>
      <c r="AE129" s="220"/>
      <c r="AF129" s="220"/>
      <c r="AG129" s="220"/>
      <c r="AH129" s="220"/>
      <c r="AI129" s="220"/>
      <c r="AJ129" s="220"/>
      <c r="AK129" s="220"/>
      <c r="AL129" s="220"/>
      <c r="AM129" s="220"/>
      <c r="AN129" s="220"/>
      <c r="AO129" s="220"/>
      <c r="AP129" s="220"/>
      <c r="AQ129" s="220"/>
      <c r="AR129" s="220"/>
      <c r="AS129" s="220"/>
      <c r="AT129" s="220"/>
      <c r="AU129" s="220"/>
      <c r="AV129" s="220"/>
      <c r="AW129" s="220"/>
      <c r="AX129" s="220"/>
      <c r="AY129" s="220"/>
      <c r="AZ129" s="220"/>
      <c r="BA129" s="220"/>
      <c r="BB129" s="220"/>
      <c r="BC129" s="220"/>
      <c r="BD129" s="220"/>
      <c r="BE129" s="220"/>
      <c r="BF129" s="220"/>
      <c r="BG129" s="220"/>
      <c r="BH129" s="220"/>
      <c r="BI129" s="220"/>
      <c r="BJ129" s="220"/>
      <c r="BK129" s="220"/>
      <c r="BL129" s="220"/>
      <c r="BM129" s="220"/>
      <c r="BN129" s="220"/>
      <c r="BO129" s="220"/>
      <c r="BP129" s="220"/>
      <c r="BQ129" s="220"/>
      <c r="BR129" s="220"/>
      <c r="BS129" s="220"/>
      <c r="BT129" s="220"/>
      <c r="BU129" s="220"/>
      <c r="BV129" s="220"/>
      <c r="BW129" s="220"/>
      <c r="BX129" s="220"/>
      <c r="BY129" s="220"/>
      <c r="BZ129" s="220"/>
      <c r="CA129" s="220"/>
      <c r="CB129" s="220"/>
      <c r="CC129" s="220"/>
      <c r="CD129" s="220"/>
      <c r="CE129" s="220"/>
      <c r="CF129" s="220"/>
      <c r="CG129" s="220"/>
      <c r="CH129" s="220"/>
      <c r="CI129" s="220"/>
      <c r="CJ129" s="220"/>
      <c r="CK129" s="220"/>
      <c r="CL129" s="220"/>
      <c r="CM129" s="220"/>
      <c r="CN129" s="220"/>
      <c r="CO129" s="220"/>
      <c r="CP129" s="220"/>
      <c r="CQ129" s="220"/>
      <c r="CR129" s="220"/>
      <c r="CS129" s="220"/>
      <c r="CT129" s="220"/>
      <c r="CU129" s="220"/>
      <c r="CV129" s="220"/>
      <c r="CW129" s="220"/>
      <c r="CX129" s="220"/>
      <c r="CY129" s="220"/>
      <c r="CZ129" s="220"/>
      <c r="DA129" s="220"/>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20"/>
      <c r="EC129" s="220"/>
      <c r="ED129" s="220"/>
      <c r="EE129" s="220"/>
      <c r="EF129" s="220"/>
      <c r="EG129" s="220"/>
      <c r="EH129" s="220"/>
      <c r="EI129" s="220"/>
      <c r="EJ129" s="220"/>
      <c r="EK129" s="220"/>
      <c r="EL129" s="220"/>
      <c r="EM129" s="220"/>
      <c r="EN129" s="220"/>
      <c r="EO129" s="220"/>
      <c r="EP129" s="220"/>
      <c r="EQ129" s="220"/>
      <c r="ER129" s="220"/>
      <c r="ES129" s="220"/>
      <c r="ET129" s="220"/>
      <c r="EU129" s="220"/>
      <c r="EV129" s="220"/>
      <c r="EW129" s="220"/>
      <c r="EX129" s="220"/>
      <c r="EY129" s="220"/>
      <c r="EZ129" s="220"/>
      <c r="FA129" s="220"/>
      <c r="FB129" s="220"/>
      <c r="FC129" s="220"/>
      <c r="FD129" s="220"/>
      <c r="FE129" s="220"/>
      <c r="FF129" s="220"/>
      <c r="FG129" s="220"/>
      <c r="FH129" s="220"/>
      <c r="FI129" s="220"/>
      <c r="FJ129" s="220"/>
      <c r="FK129" s="220"/>
      <c r="FL129" s="220"/>
      <c r="FM129" s="220"/>
      <c r="FN129" s="220"/>
      <c r="FO129" s="220"/>
      <c r="FP129" s="220"/>
      <c r="FQ129" s="220"/>
      <c r="FR129" s="220"/>
      <c r="FS129" s="220"/>
      <c r="FT129" s="220"/>
      <c r="FU129" s="220"/>
      <c r="FV129" s="220"/>
      <c r="FW129" s="220"/>
      <c r="FX129" s="220"/>
      <c r="FY129" s="220"/>
      <c r="FZ129" s="220"/>
      <c r="GA129" s="220"/>
      <c r="GB129" s="220"/>
      <c r="GC129" s="220"/>
      <c r="GD129" s="220"/>
      <c r="GE129" s="220"/>
      <c r="GF129" s="220"/>
      <c r="GG129" s="220"/>
      <c r="GH129" s="220"/>
      <c r="GI129" s="220"/>
      <c r="GJ129" s="220"/>
      <c r="GK129" s="220"/>
      <c r="GL129" s="220"/>
      <c r="GM129" s="220"/>
      <c r="GN129" s="220"/>
      <c r="GO129" s="220"/>
      <c r="GP129" s="220"/>
      <c r="GQ129" s="220"/>
      <c r="GR129" s="220"/>
      <c r="GS129" s="220"/>
      <c r="GT129" s="220"/>
      <c r="GU129" s="220"/>
      <c r="GV129" s="220"/>
      <c r="GW129" s="220"/>
      <c r="GX129" s="220"/>
      <c r="GY129" s="220"/>
      <c r="GZ129" s="220"/>
      <c r="HA129" s="220"/>
      <c r="HB129" s="220"/>
      <c r="HC129" s="220"/>
      <c r="HD129" s="220"/>
      <c r="HE129" s="220"/>
      <c r="HF129" s="220"/>
      <c r="HG129" s="220"/>
      <c r="HH129" s="220"/>
      <c r="HI129" s="220"/>
      <c r="HJ129" s="220"/>
      <c r="HK129" s="220"/>
      <c r="HL129" s="220"/>
      <c r="HM129" s="220"/>
      <c r="HN129" s="220"/>
      <c r="HO129" s="220"/>
      <c r="HP129" s="220"/>
      <c r="HQ129" s="220"/>
      <c r="HR129" s="220"/>
      <c r="HS129" s="220"/>
      <c r="HT129" s="220"/>
      <c r="HU129" s="220"/>
      <c r="HV129" s="220"/>
      <c r="HW129" s="220"/>
      <c r="HX129" s="220"/>
      <c r="HY129" s="220"/>
      <c r="HZ129" s="220"/>
      <c r="IA129" s="220"/>
      <c r="IB129" s="220"/>
      <c r="IC129" s="220"/>
      <c r="ID129" s="220"/>
      <c r="IE129" s="220"/>
      <c r="IF129" s="220"/>
      <c r="IG129" s="220"/>
      <c r="IH129" s="220"/>
      <c r="II129" s="220"/>
      <c r="IJ129" s="220"/>
      <c r="IK129" s="220"/>
      <c r="IL129" s="220"/>
      <c r="IM129" s="220"/>
      <c r="IN129" s="220"/>
      <c r="IO129" s="220"/>
      <c r="IP129" s="220"/>
      <c r="IQ129" s="220"/>
      <c r="IR129" s="220"/>
      <c r="IS129" s="220"/>
      <c r="IT129" s="220"/>
      <c r="IU129" s="220"/>
      <c r="IV129" s="220"/>
      <c r="IW129" s="220"/>
      <c r="IX129" s="220"/>
      <c r="IY129" s="220"/>
      <c r="IZ129" s="220"/>
      <c r="JA129" s="220"/>
      <c r="JB129" s="220"/>
      <c r="JC129" s="220"/>
      <c r="JD129" s="220"/>
      <c r="JE129" s="220"/>
      <c r="JF129" s="220"/>
      <c r="JG129" s="220"/>
      <c r="JH129" s="220"/>
      <c r="JI129" s="220"/>
      <c r="JJ129" s="220"/>
      <c r="JK129" s="220"/>
      <c r="JL129" s="220"/>
      <c r="JM129" s="220"/>
      <c r="JN129" s="220"/>
      <c r="JO129" s="220"/>
      <c r="JP129" s="220"/>
      <c r="JQ129" s="220"/>
      <c r="JR129" s="220"/>
      <c r="JS129" s="220"/>
      <c r="JT129" s="220"/>
      <c r="JU129" s="220"/>
      <c r="JV129" s="220"/>
      <c r="JW129" s="220"/>
      <c r="JX129" s="220"/>
      <c r="JY129" s="220"/>
      <c r="JZ129" s="220"/>
      <c r="KA129" s="220"/>
      <c r="KB129" s="220"/>
      <c r="KC129" s="220"/>
      <c r="KD129" s="220"/>
      <c r="KE129" s="220"/>
      <c r="KF129" s="220"/>
      <c r="KG129" s="220"/>
      <c r="KH129" s="220"/>
      <c r="KI129" s="220"/>
      <c r="KJ129" s="220"/>
      <c r="KK129" s="220"/>
      <c r="KL129" s="220"/>
      <c r="KM129" s="220"/>
      <c r="KN129" s="220"/>
      <c r="KO129" s="220"/>
      <c r="KP129" s="220"/>
      <c r="KQ129" s="220"/>
      <c r="KR129" s="220"/>
      <c r="KS129" s="220"/>
      <c r="KT129" s="220"/>
      <c r="KU129" s="220"/>
      <c r="KV129" s="220"/>
      <c r="KW129" s="220"/>
      <c r="KX129" s="220"/>
      <c r="KY129" s="220"/>
      <c r="KZ129" s="220"/>
      <c r="LA129" s="220"/>
      <c r="LB129" s="220"/>
      <c r="LC129" s="220"/>
      <c r="LD129" s="220"/>
      <c r="LE129" s="220"/>
      <c r="LF129" s="220"/>
      <c r="LG129" s="220"/>
      <c r="LH129" s="220"/>
      <c r="LI129" s="220"/>
      <c r="LJ129" s="220"/>
      <c r="LK129" s="220"/>
      <c r="LL129" s="220"/>
      <c r="LM129" s="220"/>
      <c r="LN129" s="220"/>
      <c r="LO129" s="220"/>
      <c r="LP129" s="220"/>
      <c r="LQ129" s="220"/>
      <c r="LR129" s="220"/>
      <c r="LS129" s="220"/>
      <c r="LT129" s="220"/>
      <c r="LU129" s="220"/>
      <c r="LV129" s="220"/>
      <c r="LW129" s="220"/>
      <c r="LX129" s="220"/>
      <c r="LY129" s="220"/>
      <c r="LZ129" s="220"/>
      <c r="MA129" s="220"/>
      <c r="MB129" s="220"/>
      <c r="MC129" s="220"/>
      <c r="MD129" s="220"/>
      <c r="ME129" s="220"/>
      <c r="MF129" s="220"/>
      <c r="MG129" s="220"/>
      <c r="MH129" s="220"/>
      <c r="MI129" s="220"/>
      <c r="MJ129" s="220"/>
      <c r="MK129" s="220"/>
      <c r="ML129" s="220"/>
      <c r="MM129" s="220"/>
      <c r="MN129" s="220"/>
      <c r="MO129" s="220"/>
      <c r="MP129" s="220"/>
      <c r="MQ129" s="220"/>
      <c r="MR129" s="220"/>
      <c r="MS129" s="220"/>
      <c r="MT129" s="220"/>
      <c r="MU129" s="220"/>
      <c r="MV129" s="220"/>
      <c r="MW129" s="220"/>
      <c r="MX129" s="220"/>
      <c r="MY129" s="220"/>
      <c r="MZ129" s="220"/>
      <c r="NA129" s="220"/>
      <c r="NB129" s="220"/>
      <c r="NC129" s="220"/>
      <c r="ND129" s="220"/>
      <c r="NE129" s="220"/>
      <c r="NF129" s="220"/>
      <c r="NG129" s="220"/>
      <c r="NH129" s="220"/>
      <c r="NI129" s="220"/>
      <c r="NJ129" s="220"/>
      <c r="NK129" s="220"/>
      <c r="NL129" s="220"/>
      <c r="NM129" s="220"/>
      <c r="NN129" s="220"/>
      <c r="NO129" s="220"/>
      <c r="NP129" s="220"/>
      <c r="NQ129" s="220"/>
      <c r="NR129" s="220"/>
      <c r="NS129" s="220"/>
      <c r="NT129" s="220"/>
      <c r="NU129" s="220"/>
      <c r="NV129" s="220"/>
      <c r="NW129" s="220"/>
      <c r="NX129" s="220"/>
      <c r="NY129" s="220"/>
    </row>
    <row r="130" spans="1:389" s="219" customFormat="1" ht="12">
      <c r="A130" s="203"/>
      <c r="B130" s="204"/>
      <c r="C130" s="225">
        <v>3</v>
      </c>
      <c r="D130" s="180" t="str">
        <f t="shared" si="387"/>
        <v>3.33.4</v>
      </c>
      <c r="E130" s="221" t="s">
        <v>389</v>
      </c>
      <c r="F130" s="222"/>
      <c r="G130" s="222"/>
      <c r="H130" s="223" t="str">
        <f>D129</f>
        <v>3.33.3</v>
      </c>
      <c r="I130" s="224"/>
      <c r="J130" s="223"/>
      <c r="K130" s="227"/>
      <c r="L130" s="227"/>
      <c r="M130" s="228">
        <v>5</v>
      </c>
      <c r="N130" s="229"/>
      <c r="O130" s="230"/>
      <c r="P130" s="228"/>
      <c r="Q130" s="182">
        <f ca="1">IF(K130&lt;&gt;"",K130,IF(OR(H130&lt;&gt;"",I130&lt;&gt;"",J130&lt;&gt;""),WORKDAY.INTL(MAX(IFERROR(INDEX(R:R,MATCH(H130,D:D,0)),0),IFERROR(INDEX(R:R,MATCH(I130,D:D,0)),0),IFERROR(INDEX(R:R,MATCH(J130,D:D,0)),0)),1,weekend,holidays),IF(L130&lt;&gt;"",IF(M130&lt;&gt;"",WORKDAY.INTL(L130,-(MAX(M130,1)-1),weekend,holidays),L130-(MAX(N130,1)-1))," - ")))</f>
        <v>43556</v>
      </c>
      <c r="R130" s="182">
        <f t="shared" ca="1" si="382"/>
        <v>43560</v>
      </c>
      <c r="S130" s="146">
        <f t="shared" si="398"/>
        <v>5</v>
      </c>
      <c r="T130" s="146">
        <f t="shared" ca="1" si="396"/>
        <v>5</v>
      </c>
      <c r="U130" s="147">
        <f t="shared" ca="1" si="399"/>
        <v>0</v>
      </c>
      <c r="V130" s="146">
        <f t="shared" ca="1" si="397"/>
        <v>5</v>
      </c>
      <c r="W130" s="121"/>
      <c r="X130" s="121"/>
      <c r="Z130" s="220"/>
      <c r="AA130" s="220"/>
      <c r="AB130" s="220"/>
      <c r="AC130" s="220"/>
      <c r="AD130" s="220"/>
      <c r="AE130" s="220"/>
      <c r="AF130" s="220"/>
      <c r="AG130" s="220"/>
      <c r="AH130" s="220"/>
      <c r="AI130" s="220"/>
      <c r="AJ130" s="220"/>
      <c r="AK130" s="220"/>
      <c r="AL130" s="220"/>
      <c r="AM130" s="220"/>
      <c r="AN130" s="220"/>
      <c r="AO130" s="220"/>
      <c r="AP130" s="220"/>
      <c r="AQ130" s="220"/>
      <c r="AR130" s="220"/>
      <c r="AS130" s="220"/>
      <c r="AT130" s="220"/>
      <c r="AU130" s="220"/>
      <c r="AV130" s="220"/>
      <c r="AW130" s="220"/>
      <c r="AX130" s="220"/>
      <c r="AY130" s="220"/>
      <c r="AZ130" s="220"/>
      <c r="BA130" s="220"/>
      <c r="BB130" s="220"/>
      <c r="BC130" s="220"/>
      <c r="BD130" s="220"/>
      <c r="BE130" s="220"/>
      <c r="BF130" s="220"/>
      <c r="BG130" s="220"/>
      <c r="BH130" s="220"/>
      <c r="BI130" s="220"/>
      <c r="BJ130" s="220"/>
      <c r="BK130" s="220"/>
      <c r="BL130" s="220"/>
      <c r="BM130" s="220"/>
      <c r="BN130" s="220"/>
      <c r="BO130" s="220"/>
      <c r="BP130" s="220"/>
      <c r="BQ130" s="220"/>
      <c r="BR130" s="220"/>
      <c r="BS130" s="220"/>
      <c r="BT130" s="220"/>
      <c r="BU130" s="220"/>
      <c r="BV130" s="220"/>
      <c r="BW130" s="220"/>
      <c r="BX130" s="220"/>
      <c r="BY130" s="220"/>
      <c r="BZ130" s="220"/>
      <c r="CA130" s="220"/>
      <c r="CB130" s="220"/>
      <c r="CC130" s="220"/>
      <c r="CD130" s="220"/>
      <c r="CE130" s="220"/>
      <c r="CF130" s="220"/>
      <c r="CG130" s="220"/>
      <c r="CH130" s="220"/>
      <c r="CI130" s="220"/>
      <c r="CJ130" s="220"/>
      <c r="CK130" s="220"/>
      <c r="CL130" s="220"/>
      <c r="CM130" s="220"/>
      <c r="CN130" s="220"/>
      <c r="CO130" s="220"/>
      <c r="CP130" s="220"/>
      <c r="CQ130" s="220"/>
      <c r="CR130" s="220"/>
      <c r="CS130" s="220"/>
      <c r="CT130" s="220"/>
      <c r="CU130" s="220"/>
      <c r="CV130" s="220"/>
      <c r="CW130" s="220"/>
      <c r="CX130" s="220"/>
      <c r="CY130" s="220"/>
      <c r="CZ130" s="220"/>
      <c r="DA130" s="220"/>
      <c r="DB130" s="220"/>
      <c r="DC130" s="220"/>
      <c r="DD130" s="220"/>
      <c r="DE130" s="220"/>
      <c r="DF130" s="220"/>
      <c r="DG130" s="220"/>
      <c r="DH130" s="220"/>
      <c r="DI130" s="220"/>
      <c r="DJ130" s="220"/>
      <c r="DK130" s="220"/>
      <c r="DL130" s="220"/>
      <c r="DM130" s="220"/>
      <c r="DN130" s="220"/>
      <c r="DO130" s="220"/>
      <c r="DP130" s="220"/>
      <c r="DQ130" s="220"/>
      <c r="DR130" s="220"/>
      <c r="DS130" s="220"/>
      <c r="DT130" s="220"/>
      <c r="DU130" s="220"/>
      <c r="DV130" s="220"/>
      <c r="DW130" s="220"/>
      <c r="DX130" s="220"/>
      <c r="DY130" s="220"/>
      <c r="DZ130" s="220"/>
      <c r="EA130" s="220"/>
      <c r="EB130" s="220"/>
      <c r="EC130" s="220"/>
      <c r="ED130" s="220"/>
      <c r="EE130" s="220"/>
      <c r="EF130" s="220"/>
      <c r="EG130" s="220"/>
      <c r="EH130" s="220"/>
      <c r="EI130" s="220"/>
      <c r="EJ130" s="220"/>
      <c r="EK130" s="220"/>
      <c r="EL130" s="220"/>
      <c r="EM130" s="220"/>
      <c r="EN130" s="220"/>
      <c r="EO130" s="220"/>
      <c r="EP130" s="220"/>
      <c r="EQ130" s="220"/>
      <c r="ER130" s="220"/>
      <c r="ES130" s="220"/>
      <c r="ET130" s="220"/>
      <c r="EU130" s="220"/>
      <c r="EV130" s="220"/>
      <c r="EW130" s="220"/>
      <c r="EX130" s="220"/>
      <c r="EY130" s="220"/>
      <c r="EZ130" s="220"/>
      <c r="FA130" s="220"/>
      <c r="FB130" s="220"/>
      <c r="FC130" s="220"/>
      <c r="FD130" s="220"/>
      <c r="FE130" s="220"/>
      <c r="FF130" s="220"/>
      <c r="FG130" s="220"/>
      <c r="FH130" s="220"/>
      <c r="FI130" s="220"/>
      <c r="FJ130" s="220"/>
      <c r="FK130" s="220"/>
      <c r="FL130" s="220"/>
      <c r="FM130" s="220"/>
      <c r="FN130" s="220"/>
      <c r="FO130" s="220"/>
      <c r="FP130" s="220"/>
      <c r="FQ130" s="220"/>
      <c r="FR130" s="220"/>
      <c r="FS130" s="220"/>
      <c r="FT130" s="220"/>
      <c r="FU130" s="220"/>
      <c r="FV130" s="220"/>
      <c r="FW130" s="220"/>
      <c r="FX130" s="220"/>
      <c r="FY130" s="220"/>
      <c r="FZ130" s="220"/>
      <c r="GA130" s="220"/>
      <c r="GB130" s="220"/>
      <c r="GC130" s="220"/>
      <c r="GD130" s="220"/>
      <c r="GE130" s="220"/>
      <c r="GF130" s="220"/>
      <c r="GG130" s="220"/>
      <c r="GH130" s="220"/>
      <c r="GI130" s="220"/>
      <c r="GJ130" s="220"/>
      <c r="GK130" s="220"/>
      <c r="GL130" s="220"/>
      <c r="GM130" s="220"/>
      <c r="GN130" s="220"/>
      <c r="GO130" s="220"/>
      <c r="GP130" s="220"/>
      <c r="GQ130" s="220"/>
      <c r="GR130" s="220"/>
      <c r="GS130" s="220"/>
      <c r="GT130" s="220"/>
      <c r="GU130" s="220"/>
      <c r="GV130" s="220"/>
      <c r="GW130" s="220"/>
      <c r="GX130" s="220"/>
      <c r="GY130" s="220"/>
      <c r="GZ130" s="220"/>
      <c r="HA130" s="220"/>
      <c r="HB130" s="220"/>
      <c r="HC130" s="220"/>
      <c r="HD130" s="220"/>
      <c r="HE130" s="220"/>
      <c r="HF130" s="220"/>
      <c r="HG130" s="220"/>
      <c r="HH130" s="220"/>
      <c r="HI130" s="220"/>
      <c r="HJ130" s="220"/>
      <c r="HK130" s="220"/>
      <c r="HL130" s="220"/>
      <c r="HM130" s="220"/>
      <c r="HN130" s="220"/>
      <c r="HO130" s="220"/>
      <c r="HP130" s="220"/>
      <c r="HQ130" s="220"/>
      <c r="HR130" s="220"/>
      <c r="HS130" s="220"/>
      <c r="HT130" s="220"/>
      <c r="HU130" s="220"/>
      <c r="HV130" s="220"/>
      <c r="HW130" s="220"/>
      <c r="HX130" s="220"/>
      <c r="HY130" s="220"/>
      <c r="HZ130" s="220"/>
      <c r="IA130" s="220"/>
      <c r="IB130" s="220"/>
      <c r="IC130" s="220"/>
      <c r="ID130" s="220"/>
      <c r="IE130" s="220"/>
      <c r="IF130" s="220"/>
      <c r="IG130" s="220"/>
      <c r="IH130" s="220"/>
      <c r="II130" s="220"/>
      <c r="IJ130" s="220"/>
      <c r="IK130" s="220"/>
      <c r="IL130" s="220"/>
      <c r="IM130" s="220"/>
      <c r="IN130" s="220"/>
      <c r="IO130" s="220"/>
      <c r="IP130" s="220"/>
      <c r="IQ130" s="220"/>
      <c r="IR130" s="220"/>
      <c r="IS130" s="220"/>
      <c r="IT130" s="220"/>
      <c r="IU130" s="220"/>
      <c r="IV130" s="220"/>
      <c r="IW130" s="220"/>
      <c r="IX130" s="220"/>
      <c r="IY130" s="220"/>
      <c r="IZ130" s="220"/>
      <c r="JA130" s="220"/>
      <c r="JB130" s="220"/>
      <c r="JC130" s="220"/>
      <c r="JD130" s="220"/>
      <c r="JE130" s="220"/>
      <c r="JF130" s="220"/>
      <c r="JG130" s="220"/>
      <c r="JH130" s="220"/>
      <c r="JI130" s="220"/>
      <c r="JJ130" s="220"/>
      <c r="JK130" s="220"/>
      <c r="JL130" s="220"/>
      <c r="JM130" s="220"/>
      <c r="JN130" s="220"/>
      <c r="JO130" s="220"/>
      <c r="JP130" s="220"/>
      <c r="JQ130" s="220"/>
      <c r="JR130" s="220"/>
      <c r="JS130" s="220"/>
      <c r="JT130" s="220"/>
      <c r="JU130" s="220"/>
      <c r="JV130" s="220"/>
      <c r="JW130" s="220"/>
      <c r="JX130" s="220"/>
      <c r="JY130" s="220"/>
      <c r="JZ130" s="220"/>
      <c r="KA130" s="220"/>
      <c r="KB130" s="220"/>
      <c r="KC130" s="220"/>
      <c r="KD130" s="220"/>
      <c r="KE130" s="220"/>
      <c r="KF130" s="220"/>
      <c r="KG130" s="220"/>
      <c r="KH130" s="220"/>
      <c r="KI130" s="220"/>
      <c r="KJ130" s="220"/>
      <c r="KK130" s="220"/>
      <c r="KL130" s="220"/>
      <c r="KM130" s="220"/>
      <c r="KN130" s="220"/>
      <c r="KO130" s="220"/>
      <c r="KP130" s="220"/>
      <c r="KQ130" s="220"/>
      <c r="KR130" s="220"/>
      <c r="KS130" s="220"/>
      <c r="KT130" s="220"/>
      <c r="KU130" s="220"/>
      <c r="KV130" s="220"/>
      <c r="KW130" s="220"/>
      <c r="KX130" s="220"/>
      <c r="KY130" s="220"/>
      <c r="KZ130" s="220"/>
      <c r="LA130" s="220"/>
      <c r="LB130" s="220"/>
      <c r="LC130" s="220"/>
      <c r="LD130" s="220"/>
      <c r="LE130" s="220"/>
      <c r="LF130" s="220"/>
      <c r="LG130" s="220"/>
      <c r="LH130" s="220"/>
      <c r="LI130" s="220"/>
      <c r="LJ130" s="220"/>
      <c r="LK130" s="220"/>
      <c r="LL130" s="220"/>
      <c r="LM130" s="220"/>
      <c r="LN130" s="220"/>
      <c r="LO130" s="220"/>
      <c r="LP130" s="220"/>
      <c r="LQ130" s="220"/>
      <c r="LR130" s="220"/>
      <c r="LS130" s="220"/>
      <c r="LT130" s="220"/>
      <c r="LU130" s="220"/>
      <c r="LV130" s="220"/>
      <c r="LW130" s="220"/>
      <c r="LX130" s="220"/>
      <c r="LY130" s="220"/>
      <c r="LZ130" s="220"/>
      <c r="MA130" s="220"/>
      <c r="MB130" s="220"/>
      <c r="MC130" s="220"/>
      <c r="MD130" s="220"/>
      <c r="ME130" s="220"/>
      <c r="MF130" s="220"/>
      <c r="MG130" s="220"/>
      <c r="MH130" s="220"/>
      <c r="MI130" s="220"/>
      <c r="MJ130" s="220"/>
      <c r="MK130" s="220"/>
      <c r="ML130" s="220"/>
      <c r="MM130" s="220"/>
      <c r="MN130" s="220"/>
      <c r="MO130" s="220"/>
      <c r="MP130" s="220"/>
      <c r="MQ130" s="220"/>
      <c r="MR130" s="220"/>
      <c r="MS130" s="220"/>
      <c r="MT130" s="220"/>
      <c r="MU130" s="220"/>
      <c r="MV130" s="220"/>
      <c r="MW130" s="220"/>
      <c r="MX130" s="220"/>
      <c r="MY130" s="220"/>
      <c r="MZ130" s="220"/>
      <c r="NA130" s="220"/>
      <c r="NB130" s="220"/>
      <c r="NC130" s="220"/>
      <c r="ND130" s="220"/>
      <c r="NE130" s="220"/>
      <c r="NF130" s="220"/>
      <c r="NG130" s="220"/>
      <c r="NH130" s="220"/>
      <c r="NI130" s="220"/>
      <c r="NJ130" s="220"/>
      <c r="NK130" s="220"/>
      <c r="NL130" s="220"/>
      <c r="NM130" s="220"/>
      <c r="NN130" s="220"/>
      <c r="NO130" s="220"/>
      <c r="NP130" s="220"/>
      <c r="NQ130" s="220"/>
      <c r="NR130" s="220"/>
      <c r="NS130" s="220"/>
      <c r="NT130" s="220"/>
      <c r="NU130" s="220"/>
      <c r="NV130" s="220"/>
      <c r="NW130" s="220"/>
      <c r="NX130" s="220"/>
      <c r="NY130" s="220"/>
    </row>
    <row r="131" spans="1:389" s="219" customFormat="1" ht="12">
      <c r="A131" s="203"/>
      <c r="B131" s="204"/>
      <c r="C131" s="225">
        <v>3</v>
      </c>
      <c r="D131" s="180" t="str">
        <f t="shared" si="387"/>
        <v>3.33.5</v>
      </c>
      <c r="E131" s="221" t="s">
        <v>390</v>
      </c>
      <c r="F131" s="222"/>
      <c r="G131" s="222"/>
      <c r="H131" s="223" t="str">
        <f>D130</f>
        <v>3.33.4</v>
      </c>
      <c r="I131" s="224" t="str">
        <f>D124</f>
        <v>3.33.2.4</v>
      </c>
      <c r="J131" s="223" t="str">
        <f>D110</f>
        <v>3.32.1</v>
      </c>
      <c r="K131" s="227"/>
      <c r="L131" s="227"/>
      <c r="M131" s="228">
        <v>4</v>
      </c>
      <c r="N131" s="229"/>
      <c r="O131" s="230"/>
      <c r="P131" s="228" t="s">
        <v>34</v>
      </c>
      <c r="Q131" s="182">
        <f ca="1">IF(K131&lt;&gt;"",K131,IF(OR(H131&lt;&gt;"",I131&lt;&gt;"",J131&lt;&gt;""),WORKDAY.INTL(MAX(IFERROR(INDEX(R:R,MATCH(H131,D:D,0)),0),IFERROR(INDEX(R:R,MATCH(I131,D:D,0)),0),IFERROR(INDEX(R:R,MATCH(J131,D:D,0)),0)),1,weekend,holidays),IF(L131&lt;&gt;"",IF(M131&lt;&gt;"",WORKDAY.INTL(L131,-(MAX(M131,1)-1),weekend,holidays),L131-(MAX(N131,1)-1))," - ")))</f>
        <v>43563</v>
      </c>
      <c r="R131" s="182">
        <f t="shared" ca="1" si="382"/>
        <v>43566</v>
      </c>
      <c r="S131" s="146">
        <f t="shared" si="398"/>
        <v>4</v>
      </c>
      <c r="T131" s="146">
        <f t="shared" ca="1" si="396"/>
        <v>4</v>
      </c>
      <c r="U131" s="147">
        <f t="shared" ca="1" si="399"/>
        <v>0</v>
      </c>
      <c r="V131" s="146">
        <f t="shared" ca="1" si="397"/>
        <v>4</v>
      </c>
      <c r="W131" s="121"/>
      <c r="X131" s="121"/>
      <c r="Z131" s="220"/>
      <c r="AA131" s="220"/>
      <c r="AB131" s="220"/>
      <c r="AC131" s="220"/>
      <c r="AD131" s="220"/>
      <c r="AE131" s="220"/>
      <c r="AF131" s="220"/>
      <c r="AG131" s="220"/>
      <c r="AH131" s="220"/>
      <c r="AI131" s="220"/>
      <c r="AJ131" s="220"/>
      <c r="AK131" s="220"/>
      <c r="AL131" s="220"/>
      <c r="AM131" s="220"/>
      <c r="AN131" s="220"/>
      <c r="AO131" s="220"/>
      <c r="AP131" s="220"/>
      <c r="AQ131" s="220"/>
      <c r="AR131" s="220"/>
      <c r="AS131" s="220"/>
      <c r="AT131" s="220"/>
      <c r="AU131" s="220"/>
      <c r="AV131" s="220"/>
      <c r="AW131" s="220"/>
      <c r="AX131" s="220"/>
      <c r="AY131" s="220"/>
      <c r="AZ131" s="220"/>
      <c r="BA131" s="220"/>
      <c r="BB131" s="220"/>
      <c r="BC131" s="220"/>
      <c r="BD131" s="220"/>
      <c r="BE131" s="220"/>
      <c r="BF131" s="220"/>
      <c r="BG131" s="220"/>
      <c r="BH131" s="220"/>
      <c r="BI131" s="220"/>
      <c r="BJ131" s="220"/>
      <c r="BK131" s="220"/>
      <c r="BL131" s="220"/>
      <c r="BM131" s="220"/>
      <c r="BN131" s="220"/>
      <c r="BO131" s="220"/>
      <c r="BP131" s="220"/>
      <c r="BQ131" s="220"/>
      <c r="BR131" s="220"/>
      <c r="BS131" s="220"/>
      <c r="BT131" s="220"/>
      <c r="BU131" s="220"/>
      <c r="BV131" s="220"/>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220"/>
      <c r="CT131" s="220"/>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20"/>
      <c r="EC131" s="220"/>
      <c r="ED131" s="220"/>
      <c r="EE131" s="220"/>
      <c r="EF131" s="220"/>
      <c r="EG131" s="220"/>
      <c r="EH131" s="220"/>
      <c r="EI131" s="220"/>
      <c r="EJ131" s="220"/>
      <c r="EK131" s="220"/>
      <c r="EL131" s="220"/>
      <c r="EM131" s="220"/>
      <c r="EN131" s="220"/>
      <c r="EO131" s="220"/>
      <c r="EP131" s="220"/>
      <c r="EQ131" s="220"/>
      <c r="ER131" s="220"/>
      <c r="ES131" s="220"/>
      <c r="ET131" s="220"/>
      <c r="EU131" s="220"/>
      <c r="EV131" s="220"/>
      <c r="EW131" s="220"/>
      <c r="EX131" s="220"/>
      <c r="EY131" s="220"/>
      <c r="EZ131" s="220"/>
      <c r="FA131" s="220"/>
      <c r="FB131" s="220"/>
      <c r="FC131" s="220"/>
      <c r="FD131" s="220"/>
      <c r="FE131" s="220"/>
      <c r="FF131" s="220"/>
      <c r="FG131" s="220"/>
      <c r="FH131" s="220"/>
      <c r="FI131" s="220"/>
      <c r="FJ131" s="220"/>
      <c r="FK131" s="220"/>
      <c r="FL131" s="220"/>
      <c r="FM131" s="220"/>
      <c r="FN131" s="220"/>
      <c r="FO131" s="220"/>
      <c r="FP131" s="220"/>
      <c r="FQ131" s="220"/>
      <c r="FR131" s="220"/>
      <c r="FS131" s="220"/>
      <c r="FT131" s="220"/>
      <c r="FU131" s="220"/>
      <c r="FV131" s="220"/>
      <c r="FW131" s="220"/>
      <c r="FX131" s="220"/>
      <c r="FY131" s="220"/>
      <c r="FZ131" s="220"/>
      <c r="GA131" s="220"/>
      <c r="GB131" s="220"/>
      <c r="GC131" s="220"/>
      <c r="GD131" s="220"/>
      <c r="GE131" s="220"/>
      <c r="GF131" s="220"/>
      <c r="GG131" s="220"/>
      <c r="GH131" s="220"/>
      <c r="GI131" s="220"/>
      <c r="GJ131" s="220"/>
      <c r="GK131" s="220"/>
      <c r="GL131" s="220"/>
      <c r="GM131" s="220"/>
      <c r="GN131" s="220"/>
      <c r="GO131" s="220"/>
      <c r="GP131" s="220"/>
      <c r="GQ131" s="220"/>
      <c r="GR131" s="220"/>
      <c r="GS131" s="220"/>
      <c r="GT131" s="220"/>
      <c r="GU131" s="220"/>
      <c r="GV131" s="220"/>
      <c r="GW131" s="220"/>
      <c r="GX131" s="220"/>
      <c r="GY131" s="220"/>
      <c r="GZ131" s="220"/>
      <c r="HA131" s="220"/>
      <c r="HB131" s="220"/>
      <c r="HC131" s="220"/>
      <c r="HD131" s="220"/>
      <c r="HE131" s="220"/>
      <c r="HF131" s="220"/>
      <c r="HG131" s="220"/>
      <c r="HH131" s="220"/>
      <c r="HI131" s="220"/>
      <c r="HJ131" s="220"/>
      <c r="HK131" s="220"/>
      <c r="HL131" s="220"/>
      <c r="HM131" s="220"/>
      <c r="HN131" s="220"/>
      <c r="HO131" s="220"/>
      <c r="HP131" s="220"/>
      <c r="HQ131" s="220"/>
      <c r="HR131" s="220"/>
      <c r="HS131" s="220"/>
      <c r="HT131" s="220"/>
      <c r="HU131" s="220"/>
      <c r="HV131" s="220"/>
      <c r="HW131" s="220"/>
      <c r="HX131" s="220"/>
      <c r="HY131" s="220"/>
      <c r="HZ131" s="220"/>
      <c r="IA131" s="220"/>
      <c r="IB131" s="220"/>
      <c r="IC131" s="220"/>
      <c r="ID131" s="220"/>
      <c r="IE131" s="220"/>
      <c r="IF131" s="220"/>
      <c r="IG131" s="220"/>
      <c r="IH131" s="220"/>
      <c r="II131" s="220"/>
      <c r="IJ131" s="220"/>
      <c r="IK131" s="220"/>
      <c r="IL131" s="220"/>
      <c r="IM131" s="220"/>
      <c r="IN131" s="220"/>
      <c r="IO131" s="220"/>
      <c r="IP131" s="220"/>
      <c r="IQ131" s="220"/>
      <c r="IR131" s="220"/>
      <c r="IS131" s="220"/>
      <c r="IT131" s="220"/>
      <c r="IU131" s="220"/>
      <c r="IV131" s="220"/>
      <c r="IW131" s="220"/>
      <c r="IX131" s="220"/>
      <c r="IY131" s="220"/>
      <c r="IZ131" s="220"/>
      <c r="JA131" s="220"/>
      <c r="JB131" s="220"/>
      <c r="JC131" s="220"/>
      <c r="JD131" s="220"/>
      <c r="JE131" s="220"/>
      <c r="JF131" s="220"/>
      <c r="JG131" s="220"/>
      <c r="JH131" s="220"/>
      <c r="JI131" s="220"/>
      <c r="JJ131" s="220"/>
      <c r="JK131" s="220"/>
      <c r="JL131" s="220"/>
      <c r="JM131" s="220"/>
      <c r="JN131" s="220"/>
      <c r="JO131" s="220"/>
      <c r="JP131" s="220"/>
      <c r="JQ131" s="220"/>
      <c r="JR131" s="220"/>
      <c r="JS131" s="220"/>
      <c r="JT131" s="220"/>
      <c r="JU131" s="220"/>
      <c r="JV131" s="220"/>
      <c r="JW131" s="220"/>
      <c r="JX131" s="220"/>
      <c r="JY131" s="220"/>
      <c r="JZ131" s="220"/>
      <c r="KA131" s="220"/>
      <c r="KB131" s="220"/>
      <c r="KC131" s="220"/>
      <c r="KD131" s="220"/>
      <c r="KE131" s="220"/>
      <c r="KF131" s="220"/>
      <c r="KG131" s="220"/>
      <c r="KH131" s="220"/>
      <c r="KI131" s="220"/>
      <c r="KJ131" s="220"/>
      <c r="KK131" s="220"/>
      <c r="KL131" s="220"/>
      <c r="KM131" s="220"/>
      <c r="KN131" s="220"/>
      <c r="KO131" s="220"/>
      <c r="KP131" s="220"/>
      <c r="KQ131" s="220"/>
      <c r="KR131" s="220"/>
      <c r="KS131" s="220"/>
      <c r="KT131" s="220"/>
      <c r="KU131" s="220"/>
      <c r="KV131" s="220"/>
      <c r="KW131" s="220"/>
      <c r="KX131" s="220"/>
      <c r="KY131" s="220"/>
      <c r="KZ131" s="220"/>
      <c r="LA131" s="220"/>
      <c r="LB131" s="220"/>
      <c r="LC131" s="220"/>
      <c r="LD131" s="220"/>
      <c r="LE131" s="220"/>
      <c r="LF131" s="220"/>
      <c r="LG131" s="220"/>
      <c r="LH131" s="220"/>
      <c r="LI131" s="220"/>
      <c r="LJ131" s="220"/>
      <c r="LK131" s="220"/>
      <c r="LL131" s="220"/>
      <c r="LM131" s="220"/>
      <c r="LN131" s="220"/>
      <c r="LO131" s="220"/>
      <c r="LP131" s="220"/>
      <c r="LQ131" s="220"/>
      <c r="LR131" s="220"/>
      <c r="LS131" s="220"/>
      <c r="LT131" s="220"/>
      <c r="LU131" s="220"/>
      <c r="LV131" s="220"/>
      <c r="LW131" s="220"/>
      <c r="LX131" s="220"/>
      <c r="LY131" s="220"/>
      <c r="LZ131" s="220"/>
      <c r="MA131" s="220"/>
      <c r="MB131" s="220"/>
      <c r="MC131" s="220"/>
      <c r="MD131" s="220"/>
      <c r="ME131" s="220"/>
      <c r="MF131" s="220"/>
      <c r="MG131" s="220"/>
      <c r="MH131" s="220"/>
      <c r="MI131" s="220"/>
      <c r="MJ131" s="220"/>
      <c r="MK131" s="220"/>
      <c r="ML131" s="220"/>
      <c r="MM131" s="220"/>
      <c r="MN131" s="220"/>
      <c r="MO131" s="220"/>
      <c r="MP131" s="220"/>
      <c r="MQ131" s="220"/>
      <c r="MR131" s="220"/>
      <c r="MS131" s="220"/>
      <c r="MT131" s="220"/>
      <c r="MU131" s="220"/>
      <c r="MV131" s="220"/>
      <c r="MW131" s="220"/>
      <c r="MX131" s="220"/>
      <c r="MY131" s="220"/>
      <c r="MZ131" s="220"/>
      <c r="NA131" s="220"/>
      <c r="NB131" s="220"/>
      <c r="NC131" s="220"/>
      <c r="ND131" s="220"/>
      <c r="NE131" s="220"/>
      <c r="NF131" s="220"/>
      <c r="NG131" s="220"/>
      <c r="NH131" s="220"/>
      <c r="NI131" s="220"/>
      <c r="NJ131" s="220"/>
      <c r="NK131" s="220"/>
      <c r="NL131" s="220"/>
      <c r="NM131" s="220"/>
      <c r="NN131" s="220"/>
      <c r="NO131" s="220"/>
      <c r="NP131" s="220"/>
      <c r="NQ131" s="220"/>
      <c r="NR131" s="220"/>
      <c r="NS131" s="220"/>
      <c r="NT131" s="220"/>
      <c r="NU131" s="220"/>
      <c r="NV131" s="220"/>
      <c r="NW131" s="220"/>
      <c r="NX131" s="220"/>
      <c r="NY131" s="220"/>
    </row>
    <row r="132" spans="1:389" s="219" customFormat="1" ht="12">
      <c r="A132" s="203"/>
      <c r="B132" s="204"/>
      <c r="C132" s="225">
        <v>3</v>
      </c>
      <c r="D132" s="180" t="str">
        <f t="shared" si="387"/>
        <v>3.33.6</v>
      </c>
      <c r="E132" s="221" t="s">
        <v>462</v>
      </c>
      <c r="F132" s="222"/>
      <c r="G132" s="222"/>
      <c r="H132" s="223" t="str">
        <f>D131</f>
        <v>3.33.5</v>
      </c>
      <c r="I132" s="224"/>
      <c r="J132" s="223"/>
      <c r="K132" s="227"/>
      <c r="L132" s="227"/>
      <c r="M132" s="228">
        <v>5</v>
      </c>
      <c r="N132" s="229"/>
      <c r="O132" s="230"/>
      <c r="P132" s="228" t="s">
        <v>37</v>
      </c>
      <c r="Q132" s="182">
        <f ca="1">IF(K132&lt;&gt;"",K132,IF(OR(H132&lt;&gt;"",I132&lt;&gt;"",J132&lt;&gt;""),WORKDAY.INTL(MAX(IFERROR(INDEX(R:R,MATCH(H132,D:D,0)),0),IFERROR(INDEX(R:R,MATCH(I132,D:D,0)),0),IFERROR(INDEX(R:R,MATCH(J132,D:D,0)),0)),1,weekend,holidays),IF(L132&lt;&gt;"",IF(M132&lt;&gt;"",WORKDAY.INTL(L132,-(MAX(M132,1)-1),weekend,holidays),L132-(MAX(N132,1)-1))," - ")))</f>
        <v>43567</v>
      </c>
      <c r="R132" s="182">
        <f t="shared" ca="1" si="382"/>
        <v>43573</v>
      </c>
      <c r="S132" s="146">
        <f t="shared" si="398"/>
        <v>5</v>
      </c>
      <c r="T132" s="146">
        <f t="shared" ca="1" si="396"/>
        <v>7</v>
      </c>
      <c r="U132" s="147">
        <f t="shared" ca="1" si="399"/>
        <v>0</v>
      </c>
      <c r="V132" s="146">
        <f t="shared" ca="1" si="397"/>
        <v>7</v>
      </c>
      <c r="W132" s="121"/>
      <c r="X132" s="121"/>
      <c r="Z132" s="220"/>
      <c r="AA132" s="220"/>
      <c r="AB132" s="220"/>
      <c r="AC132" s="220"/>
      <c r="AD132" s="220"/>
      <c r="AE132" s="220"/>
      <c r="AF132" s="220"/>
      <c r="AG132" s="220"/>
      <c r="AH132" s="220"/>
      <c r="AI132" s="220"/>
      <c r="AJ132" s="220"/>
      <c r="AK132" s="220"/>
      <c r="AL132" s="220"/>
      <c r="AM132" s="220"/>
      <c r="AN132" s="220"/>
      <c r="AO132" s="220"/>
      <c r="AP132" s="220"/>
      <c r="AQ132" s="220"/>
      <c r="AR132" s="220"/>
      <c r="AS132" s="220"/>
      <c r="AT132" s="220"/>
      <c r="AU132" s="220"/>
      <c r="AV132" s="220"/>
      <c r="AW132" s="220"/>
      <c r="AX132" s="220"/>
      <c r="AY132" s="220"/>
      <c r="AZ132" s="220"/>
      <c r="BA132" s="220"/>
      <c r="BB132" s="220"/>
      <c r="BC132" s="220"/>
      <c r="BD132" s="220"/>
      <c r="BE132" s="220"/>
      <c r="BF132" s="220"/>
      <c r="BG132" s="220"/>
      <c r="BH132" s="220"/>
      <c r="BI132" s="220"/>
      <c r="BJ132" s="220"/>
      <c r="BK132" s="220"/>
      <c r="BL132" s="220"/>
      <c r="BM132" s="220"/>
      <c r="BN132" s="220"/>
      <c r="BO132" s="220"/>
      <c r="BP132" s="220"/>
      <c r="BQ132" s="220"/>
      <c r="BR132" s="220"/>
      <c r="BS132" s="220"/>
      <c r="BT132" s="220"/>
      <c r="BU132" s="220"/>
      <c r="BV132" s="220"/>
      <c r="BW132" s="220"/>
      <c r="BX132" s="220"/>
      <c r="BY132" s="220"/>
      <c r="BZ132" s="220"/>
      <c r="CA132" s="220"/>
      <c r="CB132" s="220"/>
      <c r="CC132" s="220"/>
      <c r="CD132" s="220"/>
      <c r="CE132" s="220"/>
      <c r="CF132" s="220"/>
      <c r="CG132" s="220"/>
      <c r="CH132" s="220"/>
      <c r="CI132" s="220"/>
      <c r="CJ132" s="220"/>
      <c r="CK132" s="220"/>
      <c r="CL132" s="220"/>
      <c r="CM132" s="220"/>
      <c r="CN132" s="220"/>
      <c r="CO132" s="220"/>
      <c r="CP132" s="220"/>
      <c r="CQ132" s="220"/>
      <c r="CR132" s="220"/>
      <c r="CS132" s="220"/>
      <c r="CT132" s="220"/>
      <c r="CU132" s="220"/>
      <c r="CV132" s="220"/>
      <c r="CW132" s="220"/>
      <c r="CX132" s="220"/>
      <c r="CY132" s="220"/>
      <c r="CZ132" s="220"/>
      <c r="DA132" s="220"/>
      <c r="DB132" s="220"/>
      <c r="DC132" s="220"/>
      <c r="DD132" s="220"/>
      <c r="DE132" s="220"/>
      <c r="DF132" s="220"/>
      <c r="DG132" s="220"/>
      <c r="DH132" s="220"/>
      <c r="DI132" s="220"/>
      <c r="DJ132" s="220"/>
      <c r="DK132" s="220"/>
      <c r="DL132" s="220"/>
      <c r="DM132" s="220"/>
      <c r="DN132" s="220"/>
      <c r="DO132" s="220"/>
      <c r="DP132" s="220"/>
      <c r="DQ132" s="220"/>
      <c r="DR132" s="220"/>
      <c r="DS132" s="220"/>
      <c r="DT132" s="220"/>
      <c r="DU132" s="220"/>
      <c r="DV132" s="220"/>
      <c r="DW132" s="220"/>
      <c r="DX132" s="220"/>
      <c r="DY132" s="220"/>
      <c r="DZ132" s="220"/>
      <c r="EA132" s="220"/>
      <c r="EB132" s="220"/>
      <c r="EC132" s="220"/>
      <c r="ED132" s="220"/>
      <c r="EE132" s="220"/>
      <c r="EF132" s="220"/>
      <c r="EG132" s="220"/>
      <c r="EH132" s="220"/>
      <c r="EI132" s="220"/>
      <c r="EJ132" s="220"/>
      <c r="EK132" s="220"/>
      <c r="EL132" s="220"/>
      <c r="EM132" s="220"/>
      <c r="EN132" s="220"/>
      <c r="EO132" s="220"/>
      <c r="EP132" s="220"/>
      <c r="EQ132" s="220"/>
      <c r="ER132" s="220"/>
      <c r="ES132" s="220"/>
      <c r="ET132" s="220"/>
      <c r="EU132" s="220"/>
      <c r="EV132" s="220"/>
      <c r="EW132" s="220"/>
      <c r="EX132" s="220"/>
      <c r="EY132" s="220"/>
      <c r="EZ132" s="220"/>
      <c r="FA132" s="220"/>
      <c r="FB132" s="220"/>
      <c r="FC132" s="220"/>
      <c r="FD132" s="220"/>
      <c r="FE132" s="220"/>
      <c r="FF132" s="220"/>
      <c r="FG132" s="220"/>
      <c r="FH132" s="220"/>
      <c r="FI132" s="220"/>
      <c r="FJ132" s="220"/>
      <c r="FK132" s="220"/>
      <c r="FL132" s="220"/>
      <c r="FM132" s="220"/>
      <c r="FN132" s="220"/>
      <c r="FO132" s="220"/>
      <c r="FP132" s="220"/>
      <c r="FQ132" s="220"/>
      <c r="FR132" s="220"/>
      <c r="FS132" s="220"/>
      <c r="FT132" s="220"/>
      <c r="FU132" s="220"/>
      <c r="FV132" s="220"/>
      <c r="FW132" s="220"/>
      <c r="FX132" s="220"/>
      <c r="FY132" s="220"/>
      <c r="FZ132" s="220"/>
      <c r="GA132" s="220"/>
      <c r="GB132" s="220"/>
      <c r="GC132" s="220"/>
      <c r="GD132" s="220"/>
      <c r="GE132" s="220"/>
      <c r="GF132" s="220"/>
      <c r="GG132" s="220"/>
      <c r="GH132" s="220"/>
      <c r="GI132" s="220"/>
      <c r="GJ132" s="220"/>
      <c r="GK132" s="220"/>
      <c r="GL132" s="220"/>
      <c r="GM132" s="220"/>
      <c r="GN132" s="220"/>
      <c r="GO132" s="220"/>
      <c r="GP132" s="220"/>
      <c r="GQ132" s="220"/>
      <c r="GR132" s="220"/>
      <c r="GS132" s="220"/>
      <c r="GT132" s="220"/>
      <c r="GU132" s="220"/>
      <c r="GV132" s="220"/>
      <c r="GW132" s="220"/>
      <c r="GX132" s="220"/>
      <c r="GY132" s="220"/>
      <c r="GZ132" s="220"/>
      <c r="HA132" s="220"/>
      <c r="HB132" s="220"/>
      <c r="HC132" s="220"/>
      <c r="HD132" s="220"/>
      <c r="HE132" s="220"/>
      <c r="HF132" s="220"/>
      <c r="HG132" s="220"/>
      <c r="HH132" s="220"/>
      <c r="HI132" s="220"/>
      <c r="HJ132" s="220"/>
      <c r="HK132" s="220"/>
      <c r="HL132" s="220"/>
      <c r="HM132" s="220"/>
      <c r="HN132" s="220"/>
      <c r="HO132" s="220"/>
      <c r="HP132" s="220"/>
      <c r="HQ132" s="220"/>
      <c r="HR132" s="220"/>
      <c r="HS132" s="220"/>
      <c r="HT132" s="220"/>
      <c r="HU132" s="220"/>
      <c r="HV132" s="220"/>
      <c r="HW132" s="220"/>
      <c r="HX132" s="220"/>
      <c r="HY132" s="220"/>
      <c r="HZ132" s="220"/>
      <c r="IA132" s="220"/>
      <c r="IB132" s="220"/>
      <c r="IC132" s="220"/>
      <c r="ID132" s="220"/>
      <c r="IE132" s="220"/>
      <c r="IF132" s="220"/>
      <c r="IG132" s="220"/>
      <c r="IH132" s="220"/>
      <c r="II132" s="220"/>
      <c r="IJ132" s="220"/>
      <c r="IK132" s="220"/>
      <c r="IL132" s="220"/>
      <c r="IM132" s="220"/>
      <c r="IN132" s="220"/>
      <c r="IO132" s="220"/>
      <c r="IP132" s="220"/>
      <c r="IQ132" s="220"/>
      <c r="IR132" s="220"/>
      <c r="IS132" s="220"/>
      <c r="IT132" s="220"/>
      <c r="IU132" s="220"/>
      <c r="IV132" s="220"/>
      <c r="IW132" s="220"/>
      <c r="IX132" s="220"/>
      <c r="IY132" s="220"/>
      <c r="IZ132" s="220"/>
      <c r="JA132" s="220"/>
      <c r="JB132" s="220"/>
      <c r="JC132" s="220"/>
      <c r="JD132" s="220"/>
      <c r="JE132" s="220"/>
      <c r="JF132" s="220"/>
      <c r="JG132" s="220"/>
      <c r="JH132" s="220"/>
      <c r="JI132" s="220"/>
      <c r="JJ132" s="220"/>
      <c r="JK132" s="220"/>
      <c r="JL132" s="220"/>
      <c r="JM132" s="220"/>
      <c r="JN132" s="220"/>
      <c r="JO132" s="220"/>
      <c r="JP132" s="220"/>
      <c r="JQ132" s="220"/>
      <c r="JR132" s="220"/>
      <c r="JS132" s="220"/>
      <c r="JT132" s="220"/>
      <c r="JU132" s="220"/>
      <c r="JV132" s="220"/>
      <c r="JW132" s="220"/>
      <c r="JX132" s="220"/>
      <c r="JY132" s="220"/>
      <c r="JZ132" s="220"/>
      <c r="KA132" s="220"/>
      <c r="KB132" s="220"/>
      <c r="KC132" s="220"/>
      <c r="KD132" s="220"/>
      <c r="KE132" s="220"/>
      <c r="KF132" s="220"/>
      <c r="KG132" s="220"/>
      <c r="KH132" s="220"/>
      <c r="KI132" s="220"/>
      <c r="KJ132" s="220"/>
      <c r="KK132" s="220"/>
      <c r="KL132" s="220"/>
      <c r="KM132" s="220"/>
      <c r="KN132" s="220"/>
      <c r="KO132" s="220"/>
      <c r="KP132" s="220"/>
      <c r="KQ132" s="220"/>
      <c r="KR132" s="220"/>
      <c r="KS132" s="220"/>
      <c r="KT132" s="220"/>
      <c r="KU132" s="220"/>
      <c r="KV132" s="220"/>
      <c r="KW132" s="220"/>
      <c r="KX132" s="220"/>
      <c r="KY132" s="220"/>
      <c r="KZ132" s="220"/>
      <c r="LA132" s="220"/>
      <c r="LB132" s="220"/>
      <c r="LC132" s="220"/>
      <c r="LD132" s="220"/>
      <c r="LE132" s="220"/>
      <c r="LF132" s="220"/>
      <c r="LG132" s="220"/>
      <c r="LH132" s="220"/>
      <c r="LI132" s="220"/>
      <c r="LJ132" s="220"/>
      <c r="LK132" s="220"/>
      <c r="LL132" s="220"/>
      <c r="LM132" s="220"/>
      <c r="LN132" s="220"/>
      <c r="LO132" s="220"/>
      <c r="LP132" s="220"/>
      <c r="LQ132" s="220"/>
      <c r="LR132" s="220"/>
      <c r="LS132" s="220"/>
      <c r="LT132" s="220"/>
      <c r="LU132" s="220"/>
      <c r="LV132" s="220"/>
      <c r="LW132" s="220"/>
      <c r="LX132" s="220"/>
      <c r="LY132" s="220"/>
      <c r="LZ132" s="220"/>
      <c r="MA132" s="220"/>
      <c r="MB132" s="220"/>
      <c r="MC132" s="220"/>
      <c r="MD132" s="220"/>
      <c r="ME132" s="220"/>
      <c r="MF132" s="220"/>
      <c r="MG132" s="220"/>
      <c r="MH132" s="220"/>
      <c r="MI132" s="220"/>
      <c r="MJ132" s="220"/>
      <c r="MK132" s="220"/>
      <c r="ML132" s="220"/>
      <c r="MM132" s="220"/>
      <c r="MN132" s="220"/>
      <c r="MO132" s="220"/>
      <c r="MP132" s="220"/>
      <c r="MQ132" s="220"/>
      <c r="MR132" s="220"/>
      <c r="MS132" s="220"/>
      <c r="MT132" s="220"/>
      <c r="MU132" s="220"/>
      <c r="MV132" s="220"/>
      <c r="MW132" s="220"/>
      <c r="MX132" s="220"/>
      <c r="MY132" s="220"/>
      <c r="MZ132" s="220"/>
      <c r="NA132" s="220"/>
      <c r="NB132" s="220"/>
      <c r="NC132" s="220"/>
      <c r="ND132" s="220"/>
      <c r="NE132" s="220"/>
      <c r="NF132" s="220"/>
      <c r="NG132" s="220"/>
      <c r="NH132" s="220"/>
      <c r="NI132" s="220"/>
      <c r="NJ132" s="220"/>
      <c r="NK132" s="220"/>
      <c r="NL132" s="220"/>
      <c r="NM132" s="220"/>
      <c r="NN132" s="220"/>
      <c r="NO132" s="220"/>
      <c r="NP132" s="220"/>
      <c r="NQ132" s="220"/>
      <c r="NR132" s="220"/>
      <c r="NS132" s="220"/>
      <c r="NT132" s="220"/>
      <c r="NU132" s="220"/>
      <c r="NV132" s="220"/>
      <c r="NW132" s="220"/>
      <c r="NX132" s="220"/>
      <c r="NY132" s="220"/>
    </row>
    <row r="133" spans="1:389" s="122" customFormat="1" ht="12">
      <c r="A133" s="136"/>
      <c r="B133" s="137"/>
      <c r="C133" s="110">
        <v>2</v>
      </c>
      <c r="D133" s="111" t="str">
        <f t="shared" si="387"/>
        <v>3.34</v>
      </c>
      <c r="E133" s="149" t="s">
        <v>451</v>
      </c>
      <c r="F133" s="113"/>
      <c r="G133" s="113"/>
      <c r="H133" s="114"/>
      <c r="I133" s="141"/>
      <c r="J133" s="114"/>
      <c r="K133" s="115"/>
      <c r="L133" s="115">
        <v>43542</v>
      </c>
      <c r="M133" s="116"/>
      <c r="N133" s="124"/>
      <c r="O133" s="125"/>
      <c r="P133" s="129" t="s">
        <v>34</v>
      </c>
      <c r="Q133" s="118">
        <f>IF(K133&lt;&gt;"",K133,IF(OR(H133&lt;&gt;"",I133&lt;&gt;"",J133&lt;&gt;""),WORKDAY.INTL(MAX(IFERROR(INDEX(R:R,MATCH(H133,D:D,0)),0),IFERROR(INDEX(R:R,MATCH(I133,D:D,0)),0),IFERROR(INDEX(R:R,MATCH(J133,D:D,0)),0)),1,weekend,holidays),IF(L133&lt;&gt;"",IF(M133&lt;&gt;"",WORKDAY.INTL(L133,-(MAX(M133,1)-1),weekend,holidays),L133-(MAX(N133,1)-1))," - ")))</f>
        <v>43542</v>
      </c>
      <c r="R133" s="118">
        <f t="shared" si="382"/>
        <v>43542</v>
      </c>
      <c r="S133" s="146">
        <f t="shared" ca="1" si="398"/>
        <v>1</v>
      </c>
      <c r="T133" s="146">
        <f t="shared" si="396"/>
        <v>1</v>
      </c>
      <c r="U133" s="147">
        <f t="shared" ca="1" si="399"/>
        <v>0</v>
      </c>
      <c r="V133" s="146">
        <f t="shared" ca="1" si="397"/>
        <v>1</v>
      </c>
      <c r="W133" s="121"/>
      <c r="X133" s="121"/>
      <c r="Z133" s="123"/>
      <c r="AA133" s="123"/>
      <c r="AB133" s="123"/>
      <c r="AC133" s="123"/>
      <c r="AD133" s="123"/>
      <c r="AE133" s="123"/>
      <c r="AF133" s="123"/>
      <c r="AG133" s="123"/>
      <c r="AH133" s="123"/>
      <c r="AI133" s="123"/>
      <c r="AJ133" s="123"/>
      <c r="AK133" s="123"/>
      <c r="AL133" s="123"/>
      <c r="AM133" s="123"/>
      <c r="AN133" s="123"/>
      <c r="AO133" s="123"/>
      <c r="AP133" s="123"/>
      <c r="AQ133" s="123"/>
      <c r="AR133" s="123"/>
      <c r="AS133" s="123"/>
      <c r="AT133" s="123"/>
      <c r="AU133" s="123"/>
      <c r="AV133" s="123"/>
      <c r="AW133" s="123"/>
      <c r="AX133" s="123"/>
      <c r="AY133" s="123"/>
      <c r="AZ133" s="123"/>
      <c r="BA133" s="123"/>
      <c r="BB133" s="123"/>
      <c r="BC133" s="123"/>
      <c r="BD133" s="123"/>
      <c r="BE133" s="123"/>
      <c r="BF133" s="123"/>
      <c r="BG133" s="123"/>
      <c r="BH133" s="123"/>
      <c r="BI133" s="123"/>
      <c r="BJ133" s="123"/>
      <c r="BK133" s="123"/>
      <c r="BL133" s="123"/>
      <c r="BM133" s="123"/>
      <c r="BN133" s="123"/>
      <c r="BO133" s="123"/>
      <c r="BP133" s="123"/>
      <c r="BQ133" s="123"/>
      <c r="BR133" s="123"/>
      <c r="BS133" s="123"/>
      <c r="BT133" s="123"/>
      <c r="BU133" s="123"/>
      <c r="BV133" s="123"/>
      <c r="BW133" s="123"/>
      <c r="BX133" s="123"/>
      <c r="BY133" s="123"/>
      <c r="BZ133" s="123"/>
      <c r="CA133" s="123"/>
      <c r="CB133" s="123"/>
      <c r="CC133" s="123"/>
      <c r="CD133" s="123"/>
      <c r="CE133" s="123"/>
      <c r="CF133" s="123"/>
      <c r="CG133" s="123"/>
      <c r="CH133" s="123"/>
      <c r="CI133" s="123"/>
      <c r="CJ133" s="123"/>
      <c r="CK133" s="123"/>
      <c r="CL133" s="123"/>
      <c r="CM133" s="123"/>
      <c r="CN133" s="123"/>
      <c r="CO133" s="123"/>
      <c r="CP133" s="123"/>
      <c r="CQ133" s="123"/>
      <c r="CR133" s="123"/>
      <c r="CS133" s="123"/>
      <c r="CT133" s="123"/>
      <c r="CU133" s="123"/>
      <c r="CV133" s="123"/>
      <c r="CW133" s="123"/>
      <c r="CX133" s="123"/>
      <c r="CY133" s="123"/>
      <c r="CZ133" s="123"/>
      <c r="DA133" s="123"/>
      <c r="DB133" s="123"/>
      <c r="DC133" s="123"/>
      <c r="DD133" s="123"/>
      <c r="DE133" s="123"/>
      <c r="DF133" s="123"/>
      <c r="DG133" s="123"/>
      <c r="DH133" s="123"/>
      <c r="DI133" s="123"/>
      <c r="DJ133" s="123"/>
      <c r="DK133" s="123"/>
      <c r="DL133" s="123"/>
      <c r="DM133" s="123"/>
      <c r="DN133" s="123"/>
      <c r="DO133" s="123"/>
      <c r="DP133" s="123"/>
      <c r="DQ133" s="123"/>
      <c r="DR133" s="123"/>
      <c r="DS133" s="123"/>
      <c r="DT133" s="123"/>
      <c r="DU133" s="123"/>
      <c r="DV133" s="123"/>
      <c r="DW133" s="123"/>
      <c r="DX133" s="123"/>
      <c r="DY133" s="123"/>
      <c r="DZ133" s="123"/>
      <c r="EA133" s="123"/>
      <c r="EB133" s="123"/>
      <c r="EC133" s="123"/>
      <c r="ED133" s="123"/>
      <c r="EE133" s="123"/>
      <c r="EF133" s="123"/>
      <c r="EG133" s="123"/>
      <c r="EH133" s="123"/>
      <c r="EI133" s="123"/>
      <c r="EJ133" s="123"/>
      <c r="EK133" s="123"/>
      <c r="EL133" s="123"/>
      <c r="EM133" s="123"/>
      <c r="EN133" s="123"/>
      <c r="EO133" s="123"/>
      <c r="EP133" s="123"/>
      <c r="EQ133" s="123"/>
      <c r="ER133" s="123"/>
      <c r="ES133" s="123"/>
      <c r="ET133" s="123"/>
      <c r="EU133" s="123"/>
      <c r="EV133" s="123"/>
      <c r="EW133" s="123"/>
      <c r="EX133" s="123"/>
      <c r="EY133" s="123"/>
      <c r="EZ133" s="123"/>
      <c r="FA133" s="123"/>
      <c r="FB133" s="123"/>
      <c r="FC133" s="123"/>
      <c r="FD133" s="123"/>
      <c r="FE133" s="123"/>
      <c r="FF133" s="123"/>
      <c r="FG133" s="123"/>
      <c r="FH133" s="123"/>
      <c r="FI133" s="123"/>
      <c r="FJ133" s="123"/>
      <c r="FK133" s="123"/>
      <c r="FL133" s="123"/>
      <c r="FM133" s="123"/>
      <c r="FN133" s="123"/>
      <c r="FO133" s="123"/>
      <c r="FP133" s="123"/>
      <c r="FQ133" s="123"/>
      <c r="FR133" s="123"/>
      <c r="FS133" s="123"/>
      <c r="FT133" s="123"/>
      <c r="FU133" s="123"/>
      <c r="FV133" s="123"/>
      <c r="FW133" s="123"/>
      <c r="FX133" s="123"/>
      <c r="FY133" s="123"/>
      <c r="FZ133" s="123"/>
      <c r="GA133" s="123"/>
      <c r="GB133" s="123"/>
      <c r="GC133" s="123"/>
      <c r="GD133" s="123"/>
      <c r="GE133" s="123"/>
      <c r="GF133" s="123"/>
      <c r="GG133" s="123"/>
      <c r="GH133" s="123"/>
      <c r="GI133" s="123"/>
      <c r="GJ133" s="123"/>
      <c r="GK133" s="123"/>
      <c r="GL133" s="123"/>
      <c r="GM133" s="123"/>
      <c r="GN133" s="123"/>
      <c r="GO133" s="123"/>
      <c r="GP133" s="123"/>
      <c r="GQ133" s="123"/>
      <c r="GR133" s="123"/>
      <c r="GS133" s="123"/>
      <c r="GT133" s="123"/>
      <c r="GU133" s="123"/>
      <c r="GV133" s="123"/>
      <c r="GW133" s="123"/>
      <c r="GX133" s="123"/>
      <c r="GY133" s="123"/>
      <c r="GZ133" s="123"/>
      <c r="HA133" s="123"/>
      <c r="HB133" s="123"/>
      <c r="HC133" s="123"/>
      <c r="HD133" s="123"/>
      <c r="HE133" s="123"/>
      <c r="HF133" s="123"/>
      <c r="HG133" s="123"/>
      <c r="HH133" s="123"/>
      <c r="HI133" s="123"/>
      <c r="HJ133" s="123"/>
      <c r="HK133" s="123"/>
      <c r="HL133" s="123"/>
      <c r="HM133" s="123"/>
      <c r="HN133" s="123"/>
      <c r="HO133" s="123"/>
      <c r="HP133" s="123"/>
      <c r="HQ133" s="123"/>
      <c r="HR133" s="123"/>
      <c r="HS133" s="123"/>
      <c r="HT133" s="123"/>
      <c r="HU133" s="123"/>
      <c r="HV133" s="123"/>
      <c r="HW133" s="123"/>
      <c r="HX133" s="123"/>
      <c r="HY133" s="123"/>
      <c r="HZ133" s="123"/>
      <c r="IA133" s="123"/>
      <c r="IB133" s="123"/>
      <c r="IC133" s="123"/>
      <c r="ID133" s="123"/>
      <c r="IE133" s="123"/>
      <c r="IF133" s="123"/>
      <c r="IG133" s="123"/>
      <c r="IH133" s="123"/>
      <c r="II133" s="123"/>
      <c r="IJ133" s="123"/>
      <c r="IK133" s="123"/>
      <c r="IL133" s="123"/>
      <c r="IM133" s="123"/>
      <c r="IN133" s="123"/>
      <c r="IO133" s="123"/>
      <c r="IP133" s="123"/>
      <c r="IQ133" s="123"/>
      <c r="IR133" s="123"/>
      <c r="IS133" s="123"/>
      <c r="IT133" s="123"/>
      <c r="IU133" s="123"/>
      <c r="IV133" s="123"/>
      <c r="IW133" s="123"/>
      <c r="IX133" s="123"/>
      <c r="IY133" s="123"/>
      <c r="IZ133" s="123"/>
      <c r="JA133" s="123"/>
      <c r="JB133" s="123"/>
      <c r="JC133" s="123"/>
      <c r="JD133" s="123"/>
      <c r="JE133" s="123"/>
      <c r="JF133" s="123"/>
      <c r="JG133" s="123"/>
      <c r="JH133" s="123"/>
      <c r="JI133" s="123"/>
      <c r="JJ133" s="123"/>
      <c r="JK133" s="123"/>
      <c r="JL133" s="123"/>
      <c r="JM133" s="123"/>
      <c r="JN133" s="123"/>
      <c r="JO133" s="123"/>
      <c r="JP133" s="123"/>
      <c r="JQ133" s="123"/>
      <c r="JR133" s="123"/>
      <c r="JS133" s="123"/>
      <c r="JT133" s="123"/>
      <c r="JU133" s="123"/>
      <c r="JV133" s="123"/>
      <c r="JW133" s="123"/>
      <c r="JX133" s="123"/>
      <c r="JY133" s="123"/>
      <c r="JZ133" s="123"/>
      <c r="KA133" s="123"/>
      <c r="KB133" s="123"/>
      <c r="KC133" s="123"/>
      <c r="KD133" s="123"/>
      <c r="KE133" s="123"/>
      <c r="KF133" s="123"/>
      <c r="KG133" s="123"/>
      <c r="KH133" s="123"/>
      <c r="KI133" s="123"/>
      <c r="KJ133" s="123"/>
      <c r="KK133" s="123"/>
      <c r="KL133" s="123"/>
      <c r="KM133" s="123"/>
      <c r="KN133" s="123"/>
      <c r="KO133" s="123"/>
      <c r="KP133" s="123"/>
      <c r="KQ133" s="123"/>
      <c r="KR133" s="123"/>
      <c r="KS133" s="123"/>
      <c r="KT133" s="123"/>
      <c r="KU133" s="123"/>
      <c r="KV133" s="123"/>
      <c r="KW133" s="123"/>
      <c r="KX133" s="123"/>
      <c r="KY133" s="123"/>
      <c r="KZ133" s="123"/>
      <c r="LA133" s="123"/>
      <c r="LB133" s="123"/>
      <c r="LC133" s="123"/>
      <c r="LD133" s="123"/>
      <c r="LE133" s="123"/>
      <c r="LF133" s="123"/>
      <c r="LG133" s="123"/>
      <c r="LH133" s="123"/>
      <c r="LI133" s="123"/>
      <c r="LJ133" s="123"/>
      <c r="LK133" s="123"/>
      <c r="LL133" s="123"/>
      <c r="LM133" s="123"/>
      <c r="LN133" s="123"/>
      <c r="LO133" s="123"/>
      <c r="LP133" s="123"/>
      <c r="LQ133" s="123"/>
      <c r="LR133" s="123"/>
      <c r="LS133" s="123"/>
      <c r="LT133" s="123"/>
      <c r="LU133" s="123"/>
      <c r="LV133" s="123"/>
      <c r="LW133" s="123"/>
      <c r="LX133" s="123"/>
      <c r="LY133" s="123"/>
      <c r="LZ133" s="123"/>
      <c r="MA133" s="123"/>
      <c r="MB133" s="123"/>
      <c r="MC133" s="123"/>
      <c r="MD133" s="123"/>
      <c r="ME133" s="123"/>
      <c r="MF133" s="123"/>
      <c r="MG133" s="123"/>
      <c r="MH133" s="123"/>
      <c r="MI133" s="123"/>
      <c r="MJ133" s="123"/>
      <c r="MK133" s="123"/>
      <c r="ML133" s="123"/>
      <c r="MM133" s="123"/>
      <c r="MN133" s="123"/>
      <c r="MO133" s="123"/>
      <c r="MP133" s="123"/>
      <c r="MQ133" s="123"/>
      <c r="MR133" s="123"/>
      <c r="MS133" s="123"/>
      <c r="MT133" s="123"/>
      <c r="MU133" s="123"/>
      <c r="MV133" s="123"/>
      <c r="MW133" s="123"/>
      <c r="MX133" s="123"/>
      <c r="MY133" s="123"/>
      <c r="MZ133" s="123"/>
      <c r="NA133" s="123"/>
      <c r="NB133" s="123"/>
      <c r="NC133" s="123"/>
      <c r="ND133" s="123"/>
      <c r="NE133" s="123"/>
      <c r="NF133" s="123"/>
      <c r="NG133" s="123"/>
      <c r="NH133" s="123"/>
      <c r="NI133" s="123"/>
      <c r="NJ133" s="123"/>
      <c r="NK133" s="123"/>
      <c r="NL133" s="123"/>
      <c r="NM133" s="123"/>
      <c r="NN133" s="123"/>
      <c r="NO133" s="123"/>
      <c r="NP133" s="123"/>
      <c r="NQ133" s="123"/>
      <c r="NR133" s="123"/>
      <c r="NS133" s="123"/>
      <c r="NT133" s="123"/>
      <c r="NU133" s="123"/>
      <c r="NV133" s="123"/>
      <c r="NW133" s="123"/>
      <c r="NX133" s="123"/>
      <c r="NY133" s="123"/>
    </row>
    <row r="134" spans="1:389" s="122" customFormat="1" ht="12">
      <c r="A134" s="136"/>
      <c r="B134" s="137"/>
      <c r="C134" s="110">
        <v>2</v>
      </c>
      <c r="D134" s="111" t="str">
        <f t="shared" si="387"/>
        <v>3.35</v>
      </c>
      <c r="E134" s="113" t="s">
        <v>345</v>
      </c>
      <c r="F134" s="113"/>
      <c r="G134" s="113"/>
      <c r="H134" s="114"/>
      <c r="I134" s="141"/>
      <c r="J134" s="114"/>
      <c r="K134" s="115"/>
      <c r="L134" s="115">
        <v>43396</v>
      </c>
      <c r="M134" s="124"/>
      <c r="N134" s="124"/>
      <c r="O134" s="125">
        <v>1</v>
      </c>
      <c r="P134" s="129">
        <v>100</v>
      </c>
      <c r="Q134" s="118">
        <f>IF(K134&lt;&gt;"",K134,IF(OR(H134&lt;&gt;"",I134&lt;&gt;"",J134&lt;&gt;""),WORKDAY.INTL(MAX(IFERROR(INDEX(R:R,MATCH(H134,D:D,0)),0),IFERROR(INDEX(R:R,MATCH(I134,D:D,0)),0),IFERROR(INDEX(R:R,MATCH(J134,D:D,0)),0)),1,weekend,holidays),IF(L134&lt;&gt;"",IF(M134&lt;&gt;"",WORKDAY.INTL(L134,-(MAX(M134,1)-1),weekend,holidays),L134-(MAX(N134,1)-1))," - ")))</f>
        <v>43396</v>
      </c>
      <c r="R134" s="118">
        <f t="shared" si="382"/>
        <v>43396</v>
      </c>
      <c r="S134" s="146">
        <f t="shared" ca="1" si="398"/>
        <v>1</v>
      </c>
      <c r="T134" s="146">
        <f t="shared" si="396"/>
        <v>1</v>
      </c>
      <c r="U134" s="147">
        <f t="shared" ca="1" si="399"/>
        <v>1</v>
      </c>
      <c r="V134" s="146">
        <f t="shared" ca="1" si="397"/>
        <v>0</v>
      </c>
      <c r="W134" s="121"/>
      <c r="X134" s="121"/>
      <c r="Z134" s="123"/>
      <c r="AA134" s="123"/>
      <c r="AB134" s="123"/>
      <c r="AC134" s="123"/>
      <c r="AD134" s="123"/>
      <c r="AE134" s="123"/>
      <c r="AF134" s="123"/>
      <c r="AG134" s="123"/>
      <c r="AH134" s="123"/>
      <c r="AI134" s="123"/>
      <c r="AJ134" s="123"/>
      <c r="AK134" s="123"/>
      <c r="AL134" s="123"/>
      <c r="AM134" s="123"/>
      <c r="AN134" s="123"/>
      <c r="AO134" s="123"/>
      <c r="AP134" s="123"/>
      <c r="AQ134" s="123"/>
      <c r="AR134" s="123"/>
      <c r="AS134" s="123"/>
      <c r="AT134" s="123"/>
      <c r="AU134" s="123"/>
      <c r="AV134" s="123"/>
      <c r="AW134" s="123"/>
      <c r="AX134" s="123"/>
      <c r="AY134" s="123"/>
      <c r="AZ134" s="123"/>
      <c r="BA134" s="123"/>
      <c r="BB134" s="123"/>
      <c r="BC134" s="123"/>
      <c r="BD134" s="123"/>
      <c r="BE134" s="123"/>
      <c r="BF134" s="123"/>
      <c r="BG134" s="123"/>
      <c r="BH134" s="123"/>
      <c r="BI134" s="123"/>
      <c r="BJ134" s="123"/>
      <c r="BK134" s="123"/>
      <c r="BL134" s="123"/>
      <c r="BM134" s="123"/>
      <c r="BN134" s="123"/>
      <c r="BO134" s="123"/>
      <c r="BP134" s="123"/>
      <c r="BQ134" s="123"/>
      <c r="BR134" s="123"/>
      <c r="BS134" s="123"/>
      <c r="BT134" s="123"/>
      <c r="BU134" s="123"/>
      <c r="BV134" s="123"/>
      <c r="BW134" s="123"/>
      <c r="BX134" s="123"/>
      <c r="BY134" s="123"/>
      <c r="BZ134" s="123"/>
      <c r="CA134" s="123"/>
      <c r="CB134" s="123"/>
      <c r="CC134" s="123"/>
      <c r="CD134" s="123"/>
      <c r="CE134" s="123"/>
      <c r="CF134" s="123"/>
      <c r="CG134" s="123"/>
      <c r="CH134" s="123"/>
      <c r="CI134" s="123"/>
      <c r="CJ134" s="123"/>
      <c r="CK134" s="123"/>
      <c r="CL134" s="123"/>
      <c r="CM134" s="123"/>
      <c r="CN134" s="123"/>
      <c r="CO134" s="123"/>
      <c r="CP134" s="123"/>
      <c r="CQ134" s="123"/>
      <c r="CR134" s="123"/>
      <c r="CS134" s="123"/>
      <c r="CT134" s="123"/>
      <c r="CU134" s="123"/>
      <c r="CV134" s="123"/>
      <c r="CW134" s="123"/>
      <c r="CX134" s="123"/>
      <c r="CY134" s="123"/>
      <c r="CZ134" s="123"/>
      <c r="DA134" s="123"/>
      <c r="DB134" s="123"/>
      <c r="DC134" s="123"/>
      <c r="DD134" s="123"/>
      <c r="DE134" s="123"/>
      <c r="DF134" s="123"/>
      <c r="DG134" s="123"/>
      <c r="DH134" s="123"/>
      <c r="DI134" s="123"/>
      <c r="DJ134" s="123"/>
      <c r="DK134" s="123"/>
      <c r="DL134" s="123"/>
      <c r="DM134" s="123"/>
      <c r="DN134" s="123"/>
      <c r="DO134" s="123"/>
      <c r="DP134" s="123"/>
      <c r="DQ134" s="123"/>
      <c r="DR134" s="123"/>
      <c r="DS134" s="123"/>
      <c r="DT134" s="123"/>
      <c r="DU134" s="123"/>
      <c r="DV134" s="123"/>
      <c r="DW134" s="123"/>
      <c r="DX134" s="123"/>
      <c r="DY134" s="123"/>
      <c r="DZ134" s="123"/>
      <c r="EA134" s="123"/>
      <c r="EB134" s="123"/>
      <c r="EC134" s="123"/>
      <c r="ED134" s="123"/>
      <c r="EE134" s="123"/>
      <c r="EF134" s="123"/>
      <c r="EG134" s="123"/>
      <c r="EH134" s="123"/>
      <c r="EI134" s="123"/>
      <c r="EJ134" s="123"/>
      <c r="EK134" s="123"/>
      <c r="EL134" s="123"/>
      <c r="EM134" s="123"/>
      <c r="EN134" s="123"/>
      <c r="EO134" s="123"/>
      <c r="EP134" s="123"/>
      <c r="EQ134" s="123"/>
      <c r="ER134" s="123"/>
      <c r="ES134" s="123"/>
      <c r="ET134" s="123"/>
      <c r="EU134" s="123"/>
      <c r="EV134" s="123"/>
      <c r="EW134" s="123"/>
      <c r="EX134" s="123"/>
      <c r="EY134" s="123"/>
      <c r="EZ134" s="123"/>
      <c r="FA134" s="123"/>
      <c r="FB134" s="123"/>
      <c r="FC134" s="123"/>
      <c r="FD134" s="123"/>
      <c r="FE134" s="123"/>
      <c r="FF134" s="123"/>
      <c r="FG134" s="123"/>
      <c r="FH134" s="123"/>
      <c r="FI134" s="123"/>
      <c r="FJ134" s="123"/>
      <c r="FK134" s="123"/>
      <c r="FL134" s="123"/>
      <c r="FM134" s="123"/>
      <c r="FN134" s="123"/>
      <c r="FO134" s="123"/>
      <c r="FP134" s="123"/>
      <c r="FQ134" s="123"/>
      <c r="FR134" s="123"/>
      <c r="FS134" s="123"/>
      <c r="FT134" s="123"/>
      <c r="FU134" s="123"/>
      <c r="FV134" s="123"/>
      <c r="FW134" s="123"/>
      <c r="FX134" s="123"/>
      <c r="FY134" s="123"/>
      <c r="FZ134" s="123"/>
      <c r="GA134" s="123"/>
      <c r="GB134" s="123"/>
      <c r="GC134" s="123"/>
      <c r="GD134" s="123"/>
      <c r="GE134" s="123"/>
      <c r="GF134" s="123"/>
      <c r="GG134" s="123"/>
      <c r="GH134" s="123"/>
      <c r="GI134" s="123"/>
      <c r="GJ134" s="123"/>
      <c r="GK134" s="123"/>
      <c r="GL134" s="123"/>
      <c r="GM134" s="123"/>
      <c r="GN134" s="123"/>
      <c r="GO134" s="123"/>
      <c r="GP134" s="123"/>
      <c r="GQ134" s="123"/>
      <c r="GR134" s="123"/>
      <c r="GS134" s="123"/>
      <c r="GT134" s="123"/>
      <c r="GU134" s="123"/>
      <c r="GV134" s="123"/>
      <c r="GW134" s="123"/>
      <c r="GX134" s="123"/>
      <c r="GY134" s="123"/>
      <c r="GZ134" s="123"/>
      <c r="HA134" s="123"/>
      <c r="HB134" s="123"/>
      <c r="HC134" s="123"/>
      <c r="HD134" s="123"/>
      <c r="HE134" s="123"/>
      <c r="HF134" s="123"/>
      <c r="HG134" s="123"/>
      <c r="HH134" s="123"/>
      <c r="HI134" s="123"/>
      <c r="HJ134" s="123"/>
      <c r="HK134" s="123"/>
      <c r="HL134" s="123"/>
      <c r="HM134" s="123"/>
      <c r="HN134" s="123"/>
      <c r="HO134" s="123"/>
      <c r="HP134" s="123"/>
      <c r="HQ134" s="123"/>
      <c r="HR134" s="123"/>
      <c r="HS134" s="123"/>
      <c r="HT134" s="123"/>
      <c r="HU134" s="123"/>
      <c r="HV134" s="123"/>
      <c r="HW134" s="123"/>
      <c r="HX134" s="123"/>
      <c r="HY134" s="123"/>
      <c r="HZ134" s="123"/>
      <c r="IA134" s="123"/>
      <c r="IB134" s="123"/>
      <c r="IC134" s="123"/>
      <c r="ID134" s="123"/>
      <c r="IE134" s="123"/>
      <c r="IF134" s="123"/>
      <c r="IG134" s="123"/>
      <c r="IH134" s="123"/>
      <c r="II134" s="123"/>
      <c r="IJ134" s="123"/>
      <c r="IK134" s="123"/>
      <c r="IL134" s="123"/>
      <c r="IM134" s="123"/>
      <c r="IN134" s="123"/>
      <c r="IO134" s="123"/>
      <c r="IP134" s="123"/>
      <c r="IQ134" s="123"/>
      <c r="IR134" s="123"/>
      <c r="IS134" s="123"/>
      <c r="IT134" s="123"/>
      <c r="IU134" s="123"/>
      <c r="IV134" s="123"/>
      <c r="IW134" s="123"/>
      <c r="IX134" s="123"/>
      <c r="IY134" s="123"/>
      <c r="IZ134" s="123"/>
      <c r="JA134" s="123"/>
      <c r="JB134" s="123"/>
      <c r="JC134" s="123"/>
      <c r="JD134" s="123"/>
      <c r="JE134" s="123"/>
      <c r="JF134" s="123"/>
      <c r="JG134" s="123"/>
      <c r="JH134" s="123"/>
      <c r="JI134" s="123"/>
      <c r="JJ134" s="123"/>
      <c r="JK134" s="123"/>
      <c r="JL134" s="123"/>
      <c r="JM134" s="123"/>
      <c r="JN134" s="123"/>
      <c r="JO134" s="123"/>
      <c r="JP134" s="123"/>
      <c r="JQ134" s="123"/>
      <c r="JR134" s="123"/>
      <c r="JS134" s="123"/>
      <c r="JT134" s="123"/>
      <c r="JU134" s="123"/>
      <c r="JV134" s="123"/>
      <c r="JW134" s="123"/>
      <c r="JX134" s="123"/>
      <c r="JY134" s="123"/>
      <c r="JZ134" s="123"/>
      <c r="KA134" s="123"/>
      <c r="KB134" s="123"/>
      <c r="KC134" s="123"/>
      <c r="KD134" s="123"/>
      <c r="KE134" s="123"/>
      <c r="KF134" s="123"/>
      <c r="KG134" s="123"/>
      <c r="KH134" s="123"/>
      <c r="KI134" s="123"/>
      <c r="KJ134" s="123"/>
      <c r="KK134" s="123"/>
      <c r="KL134" s="123"/>
      <c r="KM134" s="123"/>
      <c r="KN134" s="123"/>
      <c r="KO134" s="123"/>
      <c r="KP134" s="123"/>
      <c r="KQ134" s="123"/>
      <c r="KR134" s="123"/>
      <c r="KS134" s="123"/>
      <c r="KT134" s="123"/>
      <c r="KU134" s="123"/>
      <c r="KV134" s="123"/>
      <c r="KW134" s="123"/>
      <c r="KX134" s="123"/>
      <c r="KY134" s="123"/>
      <c r="KZ134" s="123"/>
      <c r="LA134" s="123"/>
      <c r="LB134" s="123"/>
      <c r="LC134" s="123"/>
      <c r="LD134" s="123"/>
      <c r="LE134" s="123"/>
      <c r="LF134" s="123"/>
      <c r="LG134" s="123"/>
      <c r="LH134" s="123"/>
      <c r="LI134" s="123"/>
      <c r="LJ134" s="123"/>
      <c r="LK134" s="123"/>
      <c r="LL134" s="123"/>
      <c r="LM134" s="123"/>
      <c r="LN134" s="123"/>
      <c r="LO134" s="123"/>
      <c r="LP134" s="123"/>
      <c r="LQ134" s="123"/>
      <c r="LR134" s="123"/>
      <c r="LS134" s="123"/>
      <c r="LT134" s="123"/>
      <c r="LU134" s="123"/>
      <c r="LV134" s="123"/>
      <c r="LW134" s="123"/>
      <c r="LX134" s="123"/>
      <c r="LY134" s="123"/>
      <c r="LZ134" s="123"/>
      <c r="MA134" s="123"/>
      <c r="MB134" s="123"/>
      <c r="MC134" s="123"/>
      <c r="MD134" s="123"/>
      <c r="ME134" s="123"/>
      <c r="MF134" s="123"/>
      <c r="MG134" s="123"/>
      <c r="MH134" s="123"/>
      <c r="MI134" s="123"/>
      <c r="MJ134" s="123"/>
      <c r="MK134" s="123"/>
      <c r="ML134" s="123"/>
      <c r="MM134" s="123"/>
      <c r="MN134" s="123"/>
      <c r="MO134" s="123"/>
      <c r="MP134" s="123"/>
      <c r="MQ134" s="123"/>
      <c r="MR134" s="123"/>
      <c r="MS134" s="123"/>
      <c r="MT134" s="123"/>
      <c r="MU134" s="123"/>
      <c r="MV134" s="123"/>
      <c r="MW134" s="123"/>
      <c r="MX134" s="123"/>
      <c r="MY134" s="123"/>
      <c r="MZ134" s="123"/>
      <c r="NA134" s="123"/>
      <c r="NB134" s="123"/>
      <c r="NC134" s="123"/>
      <c r="ND134" s="123"/>
      <c r="NE134" s="123"/>
      <c r="NF134" s="123"/>
      <c r="NG134" s="123"/>
      <c r="NH134" s="123"/>
      <c r="NI134" s="123"/>
      <c r="NJ134" s="123"/>
      <c r="NK134" s="123"/>
      <c r="NL134" s="123"/>
      <c r="NM134" s="123"/>
      <c r="NN134" s="123"/>
      <c r="NO134" s="123"/>
      <c r="NP134" s="123"/>
      <c r="NQ134" s="123"/>
      <c r="NR134" s="123"/>
      <c r="NS134" s="123"/>
      <c r="NT134" s="123"/>
      <c r="NU134" s="123"/>
      <c r="NV134" s="123"/>
      <c r="NW134" s="123"/>
      <c r="NX134" s="123"/>
      <c r="NY134" s="123"/>
    </row>
    <row r="135" spans="1:389" s="122" customFormat="1" ht="12">
      <c r="A135" s="136"/>
      <c r="B135" s="137"/>
      <c r="C135" s="110">
        <v>2</v>
      </c>
      <c r="D135" s="111" t="str">
        <f t="shared" si="387"/>
        <v>3.36</v>
      </c>
      <c r="E135" s="113" t="s">
        <v>356</v>
      </c>
      <c r="F135" s="113"/>
      <c r="G135" s="113"/>
      <c r="H135" s="114"/>
      <c r="I135" s="141"/>
      <c r="J135" s="114"/>
      <c r="K135" s="115">
        <v>43440</v>
      </c>
      <c r="L135" s="115">
        <v>43448</v>
      </c>
      <c r="M135" s="124"/>
      <c r="N135" s="124"/>
      <c r="O135" s="125">
        <v>1</v>
      </c>
      <c r="P135" s="129" t="s">
        <v>38</v>
      </c>
      <c r="Q135" s="118">
        <f>IF(K135&lt;&gt;"",K135,IF(OR(H135&lt;&gt;"",I135&lt;&gt;"",J135&lt;&gt;""),WORKDAY.INTL(MAX(IFERROR(INDEX(R:R,MATCH(H135,D:D,0)),0),IFERROR(INDEX(R:R,MATCH(I135,D:D,0)),0),IFERROR(INDEX(R:R,MATCH(J135,D:D,0)),0)),1,weekend,holidays),IF(L135&lt;&gt;"",IF(M135&lt;&gt;"",WORKDAY.INTL(L135,-(MAX(M135,1)-1),weekend,holidays),L135-(MAX(N135,1)-1))," - ")))</f>
        <v>43440</v>
      </c>
      <c r="R135" s="118">
        <f t="shared" si="382"/>
        <v>43448</v>
      </c>
      <c r="S135" s="146">
        <f t="shared" ca="1" si="398"/>
        <v>7</v>
      </c>
      <c r="T135" s="146">
        <f t="shared" si="396"/>
        <v>9</v>
      </c>
      <c r="U135" s="147">
        <f t="shared" ca="1" si="399"/>
        <v>9</v>
      </c>
      <c r="V135" s="146">
        <f t="shared" ca="1" si="397"/>
        <v>0</v>
      </c>
      <c r="W135" s="121"/>
      <c r="X135" s="121"/>
      <c r="Z135" s="123"/>
      <c r="AA135" s="123"/>
      <c r="AB135" s="123"/>
      <c r="AC135" s="123"/>
      <c r="AD135" s="123"/>
      <c r="AE135" s="123"/>
      <c r="AF135" s="123"/>
      <c r="AG135" s="123"/>
      <c r="AH135" s="123"/>
      <c r="AI135" s="123"/>
      <c r="AJ135" s="123"/>
      <c r="AK135" s="123"/>
      <c r="AL135" s="123"/>
      <c r="AM135" s="123"/>
      <c r="AN135" s="123"/>
      <c r="AO135" s="123"/>
      <c r="AP135" s="123"/>
      <c r="AQ135" s="123"/>
      <c r="AR135" s="123"/>
      <c r="AS135" s="123"/>
      <c r="AT135" s="123"/>
      <c r="AU135" s="123"/>
      <c r="AV135" s="123"/>
      <c r="AW135" s="123"/>
      <c r="AX135" s="123"/>
      <c r="AY135" s="123"/>
      <c r="AZ135" s="123"/>
      <c r="BA135" s="123"/>
      <c r="BB135" s="123"/>
      <c r="BC135" s="123"/>
      <c r="BD135" s="123"/>
      <c r="BE135" s="123"/>
      <c r="BF135" s="123"/>
      <c r="BG135" s="123"/>
      <c r="BH135" s="123"/>
      <c r="BI135" s="123"/>
      <c r="BJ135" s="123"/>
      <c r="BK135" s="123"/>
      <c r="BL135" s="123"/>
      <c r="BM135" s="123"/>
      <c r="BN135" s="123"/>
      <c r="BO135" s="123"/>
      <c r="BP135" s="123"/>
      <c r="BQ135" s="123"/>
      <c r="BR135" s="123"/>
      <c r="BS135" s="123"/>
      <c r="BT135" s="123"/>
      <c r="BU135" s="123"/>
      <c r="BV135" s="123"/>
      <c r="BW135" s="123"/>
      <c r="BX135" s="123"/>
      <c r="BY135" s="123"/>
      <c r="BZ135" s="123"/>
      <c r="CA135" s="123"/>
      <c r="CB135" s="123"/>
      <c r="CC135" s="123"/>
      <c r="CD135" s="123"/>
      <c r="CE135" s="123"/>
      <c r="CF135" s="123"/>
      <c r="CG135" s="123"/>
      <c r="CH135" s="123"/>
      <c r="CI135" s="123"/>
      <c r="CJ135" s="123"/>
      <c r="CK135" s="123"/>
      <c r="CL135" s="123"/>
      <c r="CM135" s="123"/>
      <c r="CN135" s="123"/>
      <c r="CO135" s="123"/>
      <c r="CP135" s="123"/>
      <c r="CQ135" s="123"/>
      <c r="CR135" s="123"/>
      <c r="CS135" s="123"/>
      <c r="CT135" s="123"/>
      <c r="CU135" s="123"/>
      <c r="CV135" s="123"/>
      <c r="CW135" s="123"/>
      <c r="CX135" s="123"/>
      <c r="CY135" s="123"/>
      <c r="CZ135" s="123"/>
      <c r="DA135" s="123"/>
      <c r="DB135" s="123"/>
      <c r="DC135" s="123"/>
      <c r="DD135" s="123"/>
      <c r="DE135" s="123"/>
      <c r="DF135" s="123"/>
      <c r="DG135" s="123"/>
      <c r="DH135" s="123"/>
      <c r="DI135" s="123"/>
      <c r="DJ135" s="123"/>
      <c r="DK135" s="123"/>
      <c r="DL135" s="123"/>
      <c r="DM135" s="123"/>
      <c r="DN135" s="123"/>
      <c r="DO135" s="123"/>
      <c r="DP135" s="123"/>
      <c r="DQ135" s="123"/>
      <c r="DR135" s="123"/>
      <c r="DS135" s="123"/>
      <c r="DT135" s="123"/>
      <c r="DU135" s="123"/>
      <c r="DV135" s="123"/>
      <c r="DW135" s="123"/>
      <c r="DX135" s="123"/>
      <c r="DY135" s="123"/>
      <c r="DZ135" s="123"/>
      <c r="EA135" s="123"/>
      <c r="EB135" s="123"/>
      <c r="EC135" s="123"/>
      <c r="ED135" s="123"/>
      <c r="EE135" s="123"/>
      <c r="EF135" s="123"/>
      <c r="EG135" s="123"/>
      <c r="EH135" s="123"/>
      <c r="EI135" s="123"/>
      <c r="EJ135" s="123"/>
      <c r="EK135" s="123"/>
      <c r="EL135" s="123"/>
      <c r="EM135" s="123"/>
      <c r="EN135" s="123"/>
      <c r="EO135" s="123"/>
      <c r="EP135" s="123"/>
      <c r="EQ135" s="123"/>
      <c r="ER135" s="123"/>
      <c r="ES135" s="123"/>
      <c r="ET135" s="123"/>
      <c r="EU135" s="123"/>
      <c r="EV135" s="123"/>
      <c r="EW135" s="123"/>
      <c r="EX135" s="123"/>
      <c r="EY135" s="123"/>
      <c r="EZ135" s="123"/>
      <c r="FA135" s="123"/>
      <c r="FB135" s="123"/>
      <c r="FC135" s="123"/>
      <c r="FD135" s="123"/>
      <c r="FE135" s="123"/>
      <c r="FF135" s="123"/>
      <c r="FG135" s="123"/>
      <c r="FH135" s="123"/>
      <c r="FI135" s="123"/>
      <c r="FJ135" s="123"/>
      <c r="FK135" s="123"/>
      <c r="FL135" s="123"/>
      <c r="FM135" s="123"/>
      <c r="FN135" s="123"/>
      <c r="FO135" s="123"/>
      <c r="FP135" s="123"/>
      <c r="FQ135" s="123"/>
      <c r="FR135" s="123"/>
      <c r="FS135" s="123"/>
      <c r="FT135" s="123"/>
      <c r="FU135" s="123"/>
      <c r="FV135" s="123"/>
      <c r="FW135" s="123"/>
      <c r="FX135" s="123"/>
      <c r="FY135" s="123"/>
      <c r="FZ135" s="123"/>
      <c r="GA135" s="123"/>
      <c r="GB135" s="123"/>
      <c r="GC135" s="123"/>
      <c r="GD135" s="123"/>
      <c r="GE135" s="123"/>
      <c r="GF135" s="123"/>
      <c r="GG135" s="123"/>
      <c r="GH135" s="123"/>
      <c r="GI135" s="123"/>
      <c r="GJ135" s="123"/>
      <c r="GK135" s="123"/>
      <c r="GL135" s="123"/>
      <c r="GM135" s="123"/>
      <c r="GN135" s="123"/>
      <c r="GO135" s="123"/>
      <c r="GP135" s="123"/>
      <c r="GQ135" s="123"/>
      <c r="GR135" s="123"/>
      <c r="GS135" s="123"/>
      <c r="GT135" s="123"/>
      <c r="GU135" s="123"/>
      <c r="GV135" s="123"/>
      <c r="GW135" s="123"/>
      <c r="GX135" s="123"/>
      <c r="GY135" s="123"/>
      <c r="GZ135" s="123"/>
      <c r="HA135" s="123"/>
      <c r="HB135" s="123"/>
      <c r="HC135" s="123"/>
      <c r="HD135" s="123"/>
      <c r="HE135" s="123"/>
      <c r="HF135" s="123"/>
      <c r="HG135" s="123"/>
      <c r="HH135" s="123"/>
      <c r="HI135" s="123"/>
      <c r="HJ135" s="123"/>
      <c r="HK135" s="123"/>
      <c r="HL135" s="123"/>
      <c r="HM135" s="123"/>
      <c r="HN135" s="123"/>
      <c r="HO135" s="123"/>
      <c r="HP135" s="123"/>
      <c r="HQ135" s="123"/>
      <c r="HR135" s="123"/>
      <c r="HS135" s="123"/>
      <c r="HT135" s="123"/>
      <c r="HU135" s="123"/>
      <c r="HV135" s="123"/>
      <c r="HW135" s="123"/>
      <c r="HX135" s="123"/>
      <c r="HY135" s="123"/>
      <c r="HZ135" s="123"/>
      <c r="IA135" s="123"/>
      <c r="IB135" s="123"/>
      <c r="IC135" s="123"/>
      <c r="ID135" s="123"/>
      <c r="IE135" s="123"/>
      <c r="IF135" s="123"/>
      <c r="IG135" s="123"/>
      <c r="IH135" s="123"/>
      <c r="II135" s="123"/>
      <c r="IJ135" s="123"/>
      <c r="IK135" s="123"/>
      <c r="IL135" s="123"/>
      <c r="IM135" s="123"/>
      <c r="IN135" s="123"/>
      <c r="IO135" s="123"/>
      <c r="IP135" s="123"/>
      <c r="IQ135" s="123"/>
      <c r="IR135" s="123"/>
      <c r="IS135" s="123"/>
      <c r="IT135" s="123"/>
      <c r="IU135" s="123"/>
      <c r="IV135" s="123"/>
      <c r="IW135" s="123"/>
      <c r="IX135" s="123"/>
      <c r="IY135" s="123"/>
      <c r="IZ135" s="123"/>
      <c r="JA135" s="123"/>
      <c r="JB135" s="123"/>
      <c r="JC135" s="123"/>
      <c r="JD135" s="123"/>
      <c r="JE135" s="123"/>
      <c r="JF135" s="123"/>
      <c r="JG135" s="123"/>
      <c r="JH135" s="123"/>
      <c r="JI135" s="123"/>
      <c r="JJ135" s="123"/>
      <c r="JK135" s="123"/>
      <c r="JL135" s="123"/>
      <c r="JM135" s="123"/>
      <c r="JN135" s="123"/>
      <c r="JO135" s="123"/>
      <c r="JP135" s="123"/>
      <c r="JQ135" s="123"/>
      <c r="JR135" s="123"/>
      <c r="JS135" s="123"/>
      <c r="JT135" s="123"/>
      <c r="JU135" s="123"/>
      <c r="JV135" s="123"/>
      <c r="JW135" s="123"/>
      <c r="JX135" s="123"/>
      <c r="JY135" s="123"/>
      <c r="JZ135" s="123"/>
      <c r="KA135" s="123"/>
      <c r="KB135" s="123"/>
      <c r="KC135" s="123"/>
      <c r="KD135" s="123"/>
      <c r="KE135" s="123"/>
      <c r="KF135" s="123"/>
      <c r="KG135" s="123"/>
      <c r="KH135" s="123"/>
      <c r="KI135" s="123"/>
      <c r="KJ135" s="123"/>
      <c r="KK135" s="123"/>
      <c r="KL135" s="123"/>
      <c r="KM135" s="123"/>
      <c r="KN135" s="123"/>
      <c r="KO135" s="123"/>
      <c r="KP135" s="123"/>
      <c r="KQ135" s="123"/>
      <c r="KR135" s="123"/>
      <c r="KS135" s="123"/>
      <c r="KT135" s="123"/>
      <c r="KU135" s="123"/>
      <c r="KV135" s="123"/>
      <c r="KW135" s="123"/>
      <c r="KX135" s="123"/>
      <c r="KY135" s="123"/>
      <c r="KZ135" s="123"/>
      <c r="LA135" s="123"/>
      <c r="LB135" s="123"/>
      <c r="LC135" s="123"/>
      <c r="LD135" s="123"/>
      <c r="LE135" s="123"/>
      <c r="LF135" s="123"/>
      <c r="LG135" s="123"/>
      <c r="LH135" s="123"/>
      <c r="LI135" s="123"/>
      <c r="LJ135" s="123"/>
      <c r="LK135" s="123"/>
      <c r="LL135" s="123"/>
      <c r="LM135" s="123"/>
      <c r="LN135" s="123"/>
      <c r="LO135" s="123"/>
      <c r="LP135" s="123"/>
      <c r="LQ135" s="123"/>
      <c r="LR135" s="123"/>
      <c r="LS135" s="123"/>
      <c r="LT135" s="123"/>
      <c r="LU135" s="123"/>
      <c r="LV135" s="123"/>
      <c r="LW135" s="123"/>
      <c r="LX135" s="123"/>
      <c r="LY135" s="123"/>
      <c r="LZ135" s="123"/>
      <c r="MA135" s="123"/>
      <c r="MB135" s="123"/>
      <c r="MC135" s="123"/>
      <c r="MD135" s="123"/>
      <c r="ME135" s="123"/>
      <c r="MF135" s="123"/>
      <c r="MG135" s="123"/>
      <c r="MH135" s="123"/>
      <c r="MI135" s="123"/>
      <c r="MJ135" s="123"/>
      <c r="MK135" s="123"/>
      <c r="ML135" s="123"/>
      <c r="MM135" s="123"/>
      <c r="MN135" s="123"/>
      <c r="MO135" s="123"/>
      <c r="MP135" s="123"/>
      <c r="MQ135" s="123"/>
      <c r="MR135" s="123"/>
      <c r="MS135" s="123"/>
      <c r="MT135" s="123"/>
      <c r="MU135" s="123"/>
      <c r="MV135" s="123"/>
      <c r="MW135" s="123"/>
      <c r="MX135" s="123"/>
      <c r="MY135" s="123"/>
      <c r="MZ135" s="123"/>
      <c r="NA135" s="123"/>
      <c r="NB135" s="123"/>
      <c r="NC135" s="123"/>
      <c r="ND135" s="123"/>
      <c r="NE135" s="123"/>
      <c r="NF135" s="123"/>
      <c r="NG135" s="123"/>
      <c r="NH135" s="123"/>
      <c r="NI135" s="123"/>
      <c r="NJ135" s="123"/>
      <c r="NK135" s="123"/>
      <c r="NL135" s="123"/>
      <c r="NM135" s="123"/>
      <c r="NN135" s="123"/>
      <c r="NO135" s="123"/>
      <c r="NP135" s="123"/>
      <c r="NQ135" s="123"/>
      <c r="NR135" s="123"/>
      <c r="NS135" s="123"/>
      <c r="NT135" s="123"/>
      <c r="NU135" s="123"/>
      <c r="NV135" s="123"/>
      <c r="NW135" s="123"/>
      <c r="NX135" s="123"/>
      <c r="NY135" s="123"/>
    </row>
    <row r="136" spans="1:389" s="122" customFormat="1" ht="12">
      <c r="A136" s="136"/>
      <c r="B136" s="137"/>
      <c r="C136" s="110">
        <v>2</v>
      </c>
      <c r="D136" s="111" t="str">
        <f t="shared" si="387"/>
        <v>3.37</v>
      </c>
      <c r="E136" s="113" t="s">
        <v>357</v>
      </c>
      <c r="F136" s="113"/>
      <c r="G136" s="113"/>
      <c r="H136" s="114" t="str">
        <f>D134</f>
        <v>3.35</v>
      </c>
      <c r="I136" s="141"/>
      <c r="J136" s="114"/>
      <c r="K136" s="115">
        <f ca="1">Q84</f>
        <v>43455</v>
      </c>
      <c r="L136" s="115">
        <f>R84</f>
        <v>43460</v>
      </c>
      <c r="M136" s="124"/>
      <c r="N136" s="124"/>
      <c r="O136" s="125">
        <v>1</v>
      </c>
      <c r="P136" s="129" t="s">
        <v>38</v>
      </c>
      <c r="Q136" s="118">
        <f ca="1">IF(K136&lt;&gt;"",K136,IF(OR(H136&lt;&gt;"",I136&lt;&gt;"",J136&lt;&gt;""),WORKDAY.INTL(MAX(IFERROR(INDEX(R:R,MATCH(H136,D:D,0)),0),IFERROR(INDEX(R:R,MATCH(I136,D:D,0)),0),IFERROR(INDEX(R:R,MATCH(J136,D:D,0)),0)),1,weekend,holidays),IF(L136&lt;&gt;"",IF(M136&lt;&gt;"",WORKDAY.INTL(L136,-(MAX(M136,1)-1),weekend,holidays),L136-(MAX(N136,1)-1))," - ")))</f>
        <v>43455</v>
      </c>
      <c r="R136" s="118">
        <f t="shared" si="382"/>
        <v>43460</v>
      </c>
      <c r="S136" s="146">
        <f t="shared" ca="1" si="398"/>
        <v>2</v>
      </c>
      <c r="T136" s="146">
        <f t="shared" ca="1" si="396"/>
        <v>6</v>
      </c>
      <c r="U136" s="147">
        <f t="shared" ca="1" si="399"/>
        <v>6</v>
      </c>
      <c r="V136" s="146">
        <f t="shared" ca="1" si="397"/>
        <v>0</v>
      </c>
      <c r="W136" s="121"/>
      <c r="X136" s="121"/>
      <c r="Z136" s="123"/>
      <c r="AA136" s="123"/>
      <c r="AB136" s="123"/>
      <c r="AC136" s="123"/>
      <c r="AD136" s="123"/>
      <c r="AE136" s="123"/>
      <c r="AF136" s="123"/>
      <c r="AG136" s="123"/>
      <c r="AH136" s="123"/>
      <c r="AI136" s="123"/>
      <c r="AJ136" s="123"/>
      <c r="AK136" s="123"/>
      <c r="AL136" s="123"/>
      <c r="AM136" s="123"/>
      <c r="AN136" s="123"/>
      <c r="AO136" s="123"/>
      <c r="AP136" s="123"/>
      <c r="AQ136" s="123"/>
      <c r="AR136" s="123"/>
      <c r="AS136" s="123"/>
      <c r="AT136" s="123"/>
      <c r="AU136" s="123"/>
      <c r="AV136" s="123"/>
      <c r="AW136" s="123"/>
      <c r="AX136" s="123"/>
      <c r="AY136" s="123"/>
      <c r="AZ136" s="123"/>
      <c r="BA136" s="123"/>
      <c r="BB136" s="123"/>
      <c r="BC136" s="123"/>
      <c r="BD136" s="123"/>
      <c r="BE136" s="123"/>
      <c r="BF136" s="123"/>
      <c r="BG136" s="123"/>
      <c r="BH136" s="123"/>
      <c r="BI136" s="123"/>
      <c r="BJ136" s="123"/>
      <c r="BK136" s="123"/>
      <c r="BL136" s="123"/>
      <c r="BM136" s="123"/>
      <c r="BN136" s="123"/>
      <c r="BO136" s="123"/>
      <c r="BP136" s="123"/>
      <c r="BQ136" s="123"/>
      <c r="BR136" s="123"/>
      <c r="BS136" s="123"/>
      <c r="BT136" s="123"/>
      <c r="BU136" s="123"/>
      <c r="BV136" s="123"/>
      <c r="BW136" s="123"/>
      <c r="BX136" s="123"/>
      <c r="BY136" s="123"/>
      <c r="BZ136" s="123"/>
      <c r="CA136" s="123"/>
      <c r="CB136" s="123"/>
      <c r="CC136" s="123"/>
      <c r="CD136" s="123"/>
      <c r="CE136" s="123"/>
      <c r="CF136" s="123"/>
      <c r="CG136" s="123"/>
      <c r="CH136" s="123"/>
      <c r="CI136" s="123"/>
      <c r="CJ136" s="123"/>
      <c r="CK136" s="123"/>
      <c r="CL136" s="123"/>
      <c r="CM136" s="123"/>
      <c r="CN136" s="123"/>
      <c r="CO136" s="123"/>
      <c r="CP136" s="123"/>
      <c r="CQ136" s="123"/>
      <c r="CR136" s="123"/>
      <c r="CS136" s="123"/>
      <c r="CT136" s="123"/>
      <c r="CU136" s="123"/>
      <c r="CV136" s="123"/>
      <c r="CW136" s="123"/>
      <c r="CX136" s="123"/>
      <c r="CY136" s="123"/>
      <c r="CZ136" s="123"/>
      <c r="DA136" s="123"/>
      <c r="DB136" s="123"/>
      <c r="DC136" s="123"/>
      <c r="DD136" s="123"/>
      <c r="DE136" s="123"/>
      <c r="DF136" s="123"/>
      <c r="DG136" s="123"/>
      <c r="DH136" s="123"/>
      <c r="DI136" s="123"/>
      <c r="DJ136" s="123"/>
      <c r="DK136" s="123"/>
      <c r="DL136" s="123"/>
      <c r="DM136" s="123"/>
      <c r="DN136" s="123"/>
      <c r="DO136" s="123"/>
      <c r="DP136" s="123"/>
      <c r="DQ136" s="123"/>
      <c r="DR136" s="123"/>
      <c r="DS136" s="123"/>
      <c r="DT136" s="123"/>
      <c r="DU136" s="123"/>
      <c r="DV136" s="123"/>
      <c r="DW136" s="123"/>
      <c r="DX136" s="123"/>
      <c r="DY136" s="123"/>
      <c r="DZ136" s="123"/>
      <c r="EA136" s="123"/>
      <c r="EB136" s="123"/>
      <c r="EC136" s="123"/>
      <c r="ED136" s="123"/>
      <c r="EE136" s="123"/>
      <c r="EF136" s="123"/>
      <c r="EG136" s="123"/>
      <c r="EH136" s="123"/>
      <c r="EI136" s="123"/>
      <c r="EJ136" s="123"/>
      <c r="EK136" s="123"/>
      <c r="EL136" s="123"/>
      <c r="EM136" s="123"/>
      <c r="EN136" s="123"/>
      <c r="EO136" s="123"/>
      <c r="EP136" s="123"/>
      <c r="EQ136" s="123"/>
      <c r="ER136" s="123"/>
      <c r="ES136" s="123"/>
      <c r="ET136" s="123"/>
      <c r="EU136" s="123"/>
      <c r="EV136" s="123"/>
      <c r="EW136" s="123"/>
      <c r="EX136" s="123"/>
      <c r="EY136" s="123"/>
      <c r="EZ136" s="123"/>
      <c r="FA136" s="123"/>
      <c r="FB136" s="123"/>
      <c r="FC136" s="123"/>
      <c r="FD136" s="123"/>
      <c r="FE136" s="123"/>
      <c r="FF136" s="123"/>
      <c r="FG136" s="123"/>
      <c r="FH136" s="123"/>
      <c r="FI136" s="123"/>
      <c r="FJ136" s="123"/>
      <c r="FK136" s="123"/>
      <c r="FL136" s="123"/>
      <c r="FM136" s="123"/>
      <c r="FN136" s="123"/>
      <c r="FO136" s="123"/>
      <c r="FP136" s="123"/>
      <c r="FQ136" s="123"/>
      <c r="FR136" s="123"/>
      <c r="FS136" s="123"/>
      <c r="FT136" s="123"/>
      <c r="FU136" s="123"/>
      <c r="FV136" s="123"/>
      <c r="FW136" s="123"/>
      <c r="FX136" s="123"/>
      <c r="FY136" s="123"/>
      <c r="FZ136" s="123"/>
      <c r="GA136" s="123"/>
      <c r="GB136" s="123"/>
      <c r="GC136" s="123"/>
      <c r="GD136" s="123"/>
      <c r="GE136" s="123"/>
      <c r="GF136" s="123"/>
      <c r="GG136" s="123"/>
      <c r="GH136" s="123"/>
      <c r="GI136" s="123"/>
      <c r="GJ136" s="123"/>
      <c r="GK136" s="123"/>
      <c r="GL136" s="123"/>
      <c r="GM136" s="123"/>
      <c r="GN136" s="123"/>
      <c r="GO136" s="123"/>
      <c r="GP136" s="123"/>
      <c r="GQ136" s="123"/>
      <c r="GR136" s="123"/>
      <c r="GS136" s="123"/>
      <c r="GT136" s="123"/>
      <c r="GU136" s="123"/>
      <c r="GV136" s="123"/>
      <c r="GW136" s="123"/>
      <c r="GX136" s="123"/>
      <c r="GY136" s="123"/>
      <c r="GZ136" s="123"/>
      <c r="HA136" s="123"/>
      <c r="HB136" s="123"/>
      <c r="HC136" s="123"/>
      <c r="HD136" s="123"/>
      <c r="HE136" s="123"/>
      <c r="HF136" s="123"/>
      <c r="HG136" s="123"/>
      <c r="HH136" s="123"/>
      <c r="HI136" s="123"/>
      <c r="HJ136" s="123"/>
      <c r="HK136" s="123"/>
      <c r="HL136" s="123"/>
      <c r="HM136" s="123"/>
      <c r="HN136" s="123"/>
      <c r="HO136" s="123"/>
      <c r="HP136" s="123"/>
      <c r="HQ136" s="123"/>
      <c r="HR136" s="123"/>
      <c r="HS136" s="123"/>
      <c r="HT136" s="123"/>
      <c r="HU136" s="123"/>
      <c r="HV136" s="123"/>
      <c r="HW136" s="123"/>
      <c r="HX136" s="123"/>
      <c r="HY136" s="123"/>
      <c r="HZ136" s="123"/>
      <c r="IA136" s="123"/>
      <c r="IB136" s="123"/>
      <c r="IC136" s="123"/>
      <c r="ID136" s="123"/>
      <c r="IE136" s="123"/>
      <c r="IF136" s="123"/>
      <c r="IG136" s="123"/>
      <c r="IH136" s="123"/>
      <c r="II136" s="123"/>
      <c r="IJ136" s="123"/>
      <c r="IK136" s="123"/>
      <c r="IL136" s="123"/>
      <c r="IM136" s="123"/>
      <c r="IN136" s="123"/>
      <c r="IO136" s="123"/>
      <c r="IP136" s="123"/>
      <c r="IQ136" s="123"/>
      <c r="IR136" s="123"/>
      <c r="IS136" s="123"/>
      <c r="IT136" s="123"/>
      <c r="IU136" s="123"/>
      <c r="IV136" s="123"/>
      <c r="IW136" s="123"/>
      <c r="IX136" s="123"/>
      <c r="IY136" s="123"/>
      <c r="IZ136" s="123"/>
      <c r="JA136" s="123"/>
      <c r="JB136" s="123"/>
      <c r="JC136" s="123"/>
      <c r="JD136" s="123"/>
      <c r="JE136" s="123"/>
      <c r="JF136" s="123"/>
      <c r="JG136" s="123"/>
      <c r="JH136" s="123"/>
      <c r="JI136" s="123"/>
      <c r="JJ136" s="123"/>
      <c r="JK136" s="123"/>
      <c r="JL136" s="123"/>
      <c r="JM136" s="123"/>
      <c r="JN136" s="123"/>
      <c r="JO136" s="123"/>
      <c r="JP136" s="123"/>
      <c r="JQ136" s="123"/>
      <c r="JR136" s="123"/>
      <c r="JS136" s="123"/>
      <c r="JT136" s="123"/>
      <c r="JU136" s="123"/>
      <c r="JV136" s="123"/>
      <c r="JW136" s="123"/>
      <c r="JX136" s="123"/>
      <c r="JY136" s="123"/>
      <c r="JZ136" s="123"/>
      <c r="KA136" s="123"/>
      <c r="KB136" s="123"/>
      <c r="KC136" s="123"/>
      <c r="KD136" s="123"/>
      <c r="KE136" s="123"/>
      <c r="KF136" s="123"/>
      <c r="KG136" s="123"/>
      <c r="KH136" s="123"/>
      <c r="KI136" s="123"/>
      <c r="KJ136" s="123"/>
      <c r="KK136" s="123"/>
      <c r="KL136" s="123"/>
      <c r="KM136" s="123"/>
      <c r="KN136" s="123"/>
      <c r="KO136" s="123"/>
      <c r="KP136" s="123"/>
      <c r="KQ136" s="123"/>
      <c r="KR136" s="123"/>
      <c r="KS136" s="123"/>
      <c r="KT136" s="123"/>
      <c r="KU136" s="123"/>
      <c r="KV136" s="123"/>
      <c r="KW136" s="123"/>
      <c r="KX136" s="123"/>
      <c r="KY136" s="123"/>
      <c r="KZ136" s="123"/>
      <c r="LA136" s="123"/>
      <c r="LB136" s="123"/>
      <c r="LC136" s="123"/>
      <c r="LD136" s="123"/>
      <c r="LE136" s="123"/>
      <c r="LF136" s="123"/>
      <c r="LG136" s="123"/>
      <c r="LH136" s="123"/>
      <c r="LI136" s="123"/>
      <c r="LJ136" s="123"/>
      <c r="LK136" s="123"/>
      <c r="LL136" s="123"/>
      <c r="LM136" s="123"/>
      <c r="LN136" s="123"/>
      <c r="LO136" s="123"/>
      <c r="LP136" s="123"/>
      <c r="LQ136" s="123"/>
      <c r="LR136" s="123"/>
      <c r="LS136" s="123"/>
      <c r="LT136" s="123"/>
      <c r="LU136" s="123"/>
      <c r="LV136" s="123"/>
      <c r="LW136" s="123"/>
      <c r="LX136" s="123"/>
      <c r="LY136" s="123"/>
      <c r="LZ136" s="123"/>
      <c r="MA136" s="123"/>
      <c r="MB136" s="123"/>
      <c r="MC136" s="123"/>
      <c r="MD136" s="123"/>
      <c r="ME136" s="123"/>
      <c r="MF136" s="123"/>
      <c r="MG136" s="123"/>
      <c r="MH136" s="123"/>
      <c r="MI136" s="123"/>
      <c r="MJ136" s="123"/>
      <c r="MK136" s="123"/>
      <c r="ML136" s="123"/>
      <c r="MM136" s="123"/>
      <c r="MN136" s="123"/>
      <c r="MO136" s="123"/>
      <c r="MP136" s="123"/>
      <c r="MQ136" s="123"/>
      <c r="MR136" s="123"/>
      <c r="MS136" s="123"/>
      <c r="MT136" s="123"/>
      <c r="MU136" s="123"/>
      <c r="MV136" s="123"/>
      <c r="MW136" s="123"/>
      <c r="MX136" s="123"/>
      <c r="MY136" s="123"/>
      <c r="MZ136" s="123"/>
      <c r="NA136" s="123"/>
      <c r="NB136" s="123"/>
      <c r="NC136" s="123"/>
      <c r="ND136" s="123"/>
      <c r="NE136" s="123"/>
      <c r="NF136" s="123"/>
      <c r="NG136" s="123"/>
      <c r="NH136" s="123"/>
      <c r="NI136" s="123"/>
      <c r="NJ136" s="123"/>
      <c r="NK136" s="123"/>
      <c r="NL136" s="123"/>
      <c r="NM136" s="123"/>
      <c r="NN136" s="123"/>
      <c r="NO136" s="123"/>
      <c r="NP136" s="123"/>
      <c r="NQ136" s="123"/>
      <c r="NR136" s="123"/>
      <c r="NS136" s="123"/>
      <c r="NT136" s="123"/>
      <c r="NU136" s="123"/>
      <c r="NV136" s="123"/>
      <c r="NW136" s="123"/>
      <c r="NX136" s="123"/>
      <c r="NY136" s="123"/>
    </row>
    <row r="137" spans="1:389" s="122" customFormat="1" ht="12">
      <c r="A137" s="136"/>
      <c r="B137" s="137"/>
      <c r="C137" s="110">
        <v>2</v>
      </c>
      <c r="D137" s="111" t="str">
        <f t="shared" si="387"/>
        <v>3.38</v>
      </c>
      <c r="E137" s="113" t="s">
        <v>376</v>
      </c>
      <c r="F137" s="113"/>
      <c r="G137" s="113"/>
      <c r="H137" s="114" t="str">
        <f>D135</f>
        <v>3.36</v>
      </c>
      <c r="I137" s="141" t="str">
        <f>D136</f>
        <v>3.37</v>
      </c>
      <c r="J137" s="114"/>
      <c r="K137" s="115">
        <v>43462</v>
      </c>
      <c r="L137" s="115">
        <f ca="1">R88</f>
        <v>43472</v>
      </c>
      <c r="M137" s="124"/>
      <c r="N137" s="124"/>
      <c r="O137" s="125">
        <v>1</v>
      </c>
      <c r="P137" s="129" t="s">
        <v>38</v>
      </c>
      <c r="Q137" s="118">
        <f>IF(K137&lt;&gt;"",K137,IF(OR(H137&lt;&gt;"",I137&lt;&gt;"",J137&lt;&gt;""),WORKDAY.INTL(MAX(IFERROR(INDEX(R:R,MATCH(H137,D:D,0)),0),IFERROR(INDEX(R:R,MATCH(I137,D:D,0)),0),IFERROR(INDEX(R:R,MATCH(J137,D:D,0)),0)),1,weekend,holidays),IF(L137&lt;&gt;"",IF(M137&lt;&gt;"",WORKDAY.INTL(L137,-(MAX(M137,1)-1),weekend,holidays),L137-(MAX(N137,1)-1))," - ")))</f>
        <v>43462</v>
      </c>
      <c r="R137" s="118">
        <f t="shared" ca="1" si="382"/>
        <v>43472</v>
      </c>
      <c r="S137" s="146">
        <f t="shared" ca="1" si="398"/>
        <v>6</v>
      </c>
      <c r="T137" s="146">
        <f t="shared" ca="1" si="396"/>
        <v>11</v>
      </c>
      <c r="U137" s="147">
        <f t="shared" ca="1" si="399"/>
        <v>11</v>
      </c>
      <c r="V137" s="146">
        <f t="shared" ca="1" si="397"/>
        <v>0</v>
      </c>
      <c r="W137" s="121"/>
      <c r="X137" s="121"/>
      <c r="Z137" s="123"/>
      <c r="AA137" s="123"/>
      <c r="AB137" s="123"/>
      <c r="AC137" s="123"/>
      <c r="AD137" s="123"/>
      <c r="AE137" s="123"/>
      <c r="AF137" s="123"/>
      <c r="AG137" s="123"/>
      <c r="AH137" s="123"/>
      <c r="AI137" s="123"/>
      <c r="AJ137" s="123"/>
      <c r="AK137" s="123"/>
      <c r="AL137" s="123"/>
      <c r="AM137" s="123"/>
      <c r="AN137" s="123"/>
      <c r="AO137" s="123"/>
      <c r="AP137" s="123"/>
      <c r="AQ137" s="123"/>
      <c r="AR137" s="123"/>
      <c r="AS137" s="123"/>
      <c r="AT137" s="123"/>
      <c r="AU137" s="123"/>
      <c r="AV137" s="123"/>
      <c r="AW137" s="123"/>
      <c r="AX137" s="123"/>
      <c r="AY137" s="123"/>
      <c r="AZ137" s="123"/>
      <c r="BA137" s="123"/>
      <c r="BB137" s="123"/>
      <c r="BC137" s="123"/>
      <c r="BD137" s="123"/>
      <c r="BE137" s="123"/>
      <c r="BF137" s="123"/>
      <c r="BG137" s="123"/>
      <c r="BH137" s="123"/>
      <c r="BI137" s="123"/>
      <c r="BJ137" s="123"/>
      <c r="BK137" s="123"/>
      <c r="BL137" s="123"/>
      <c r="BM137" s="123"/>
      <c r="BN137" s="123"/>
      <c r="BO137" s="123"/>
      <c r="BP137" s="123"/>
      <c r="BQ137" s="123"/>
      <c r="BR137" s="123"/>
      <c r="BS137" s="123"/>
      <c r="BT137" s="123"/>
      <c r="BU137" s="123"/>
      <c r="BV137" s="123"/>
      <c r="BW137" s="123"/>
      <c r="BX137" s="123"/>
      <c r="BY137" s="123"/>
      <c r="BZ137" s="123"/>
      <c r="CA137" s="123"/>
      <c r="CB137" s="123"/>
      <c r="CC137" s="123"/>
      <c r="CD137" s="123"/>
      <c r="CE137" s="123"/>
      <c r="CF137" s="123"/>
      <c r="CG137" s="123"/>
      <c r="CH137" s="123"/>
      <c r="CI137" s="123"/>
      <c r="CJ137" s="123"/>
      <c r="CK137" s="123"/>
      <c r="CL137" s="123"/>
      <c r="CM137" s="123"/>
      <c r="CN137" s="123"/>
      <c r="CO137" s="123"/>
      <c r="CP137" s="123"/>
      <c r="CQ137" s="123"/>
      <c r="CR137" s="123"/>
      <c r="CS137" s="123"/>
      <c r="CT137" s="123"/>
      <c r="CU137" s="123"/>
      <c r="CV137" s="123"/>
      <c r="CW137" s="123"/>
      <c r="CX137" s="123"/>
      <c r="CY137" s="123"/>
      <c r="CZ137" s="123"/>
      <c r="DA137" s="123"/>
      <c r="DB137" s="123"/>
      <c r="DC137" s="123"/>
      <c r="DD137" s="123"/>
      <c r="DE137" s="123"/>
      <c r="DF137" s="123"/>
      <c r="DG137" s="123"/>
      <c r="DH137" s="123"/>
      <c r="DI137" s="123"/>
      <c r="DJ137" s="123"/>
      <c r="DK137" s="123"/>
      <c r="DL137" s="123"/>
      <c r="DM137" s="123"/>
      <c r="DN137" s="123"/>
      <c r="DO137" s="123"/>
      <c r="DP137" s="123"/>
      <c r="DQ137" s="123"/>
      <c r="DR137" s="123"/>
      <c r="DS137" s="123"/>
      <c r="DT137" s="123"/>
      <c r="DU137" s="123"/>
      <c r="DV137" s="123"/>
      <c r="DW137" s="123"/>
      <c r="DX137" s="123"/>
      <c r="DY137" s="123"/>
      <c r="DZ137" s="123"/>
      <c r="EA137" s="123"/>
      <c r="EB137" s="123"/>
      <c r="EC137" s="123"/>
      <c r="ED137" s="123"/>
      <c r="EE137" s="123"/>
      <c r="EF137" s="123"/>
      <c r="EG137" s="123"/>
      <c r="EH137" s="123"/>
      <c r="EI137" s="123"/>
      <c r="EJ137" s="123"/>
      <c r="EK137" s="123"/>
      <c r="EL137" s="123"/>
      <c r="EM137" s="123"/>
      <c r="EN137" s="123"/>
      <c r="EO137" s="123"/>
      <c r="EP137" s="123"/>
      <c r="EQ137" s="123"/>
      <c r="ER137" s="123"/>
      <c r="ES137" s="123"/>
      <c r="ET137" s="123"/>
      <c r="EU137" s="123"/>
      <c r="EV137" s="123"/>
      <c r="EW137" s="123"/>
      <c r="EX137" s="123"/>
      <c r="EY137" s="123"/>
      <c r="EZ137" s="123"/>
      <c r="FA137" s="123"/>
      <c r="FB137" s="123"/>
      <c r="FC137" s="123"/>
      <c r="FD137" s="123"/>
      <c r="FE137" s="123"/>
      <c r="FF137" s="123"/>
      <c r="FG137" s="123"/>
      <c r="FH137" s="123"/>
      <c r="FI137" s="123"/>
      <c r="FJ137" s="123"/>
      <c r="FK137" s="123"/>
      <c r="FL137" s="123"/>
      <c r="FM137" s="123"/>
      <c r="FN137" s="123"/>
      <c r="FO137" s="123"/>
      <c r="FP137" s="123"/>
      <c r="FQ137" s="123"/>
      <c r="FR137" s="123"/>
      <c r="FS137" s="123"/>
      <c r="FT137" s="123"/>
      <c r="FU137" s="123"/>
      <c r="FV137" s="123"/>
      <c r="FW137" s="123"/>
      <c r="FX137" s="123"/>
      <c r="FY137" s="123"/>
      <c r="FZ137" s="123"/>
      <c r="GA137" s="123"/>
      <c r="GB137" s="123"/>
      <c r="GC137" s="123"/>
      <c r="GD137" s="123"/>
      <c r="GE137" s="123"/>
      <c r="GF137" s="123"/>
      <c r="GG137" s="123"/>
      <c r="GH137" s="123"/>
      <c r="GI137" s="123"/>
      <c r="GJ137" s="123"/>
      <c r="GK137" s="123"/>
      <c r="GL137" s="123"/>
      <c r="GM137" s="123"/>
      <c r="GN137" s="123"/>
      <c r="GO137" s="123"/>
      <c r="GP137" s="123"/>
      <c r="GQ137" s="123"/>
      <c r="GR137" s="123"/>
      <c r="GS137" s="123"/>
      <c r="GT137" s="123"/>
      <c r="GU137" s="123"/>
      <c r="GV137" s="123"/>
      <c r="GW137" s="123"/>
      <c r="GX137" s="123"/>
      <c r="GY137" s="123"/>
      <c r="GZ137" s="123"/>
      <c r="HA137" s="123"/>
      <c r="HB137" s="123"/>
      <c r="HC137" s="123"/>
      <c r="HD137" s="123"/>
      <c r="HE137" s="123"/>
      <c r="HF137" s="123"/>
      <c r="HG137" s="123"/>
      <c r="HH137" s="123"/>
      <c r="HI137" s="123"/>
      <c r="HJ137" s="123"/>
      <c r="HK137" s="123"/>
      <c r="HL137" s="123"/>
      <c r="HM137" s="123"/>
      <c r="HN137" s="123"/>
      <c r="HO137" s="123"/>
      <c r="HP137" s="123"/>
      <c r="HQ137" s="123"/>
      <c r="HR137" s="123"/>
      <c r="HS137" s="123"/>
      <c r="HT137" s="123"/>
      <c r="HU137" s="123"/>
      <c r="HV137" s="123"/>
      <c r="HW137" s="123"/>
      <c r="HX137" s="123"/>
      <c r="HY137" s="123"/>
      <c r="HZ137" s="123"/>
      <c r="IA137" s="123"/>
      <c r="IB137" s="123"/>
      <c r="IC137" s="123"/>
      <c r="ID137" s="123"/>
      <c r="IE137" s="123"/>
      <c r="IF137" s="123"/>
      <c r="IG137" s="123"/>
      <c r="IH137" s="123"/>
      <c r="II137" s="123"/>
      <c r="IJ137" s="123"/>
      <c r="IK137" s="123"/>
      <c r="IL137" s="123"/>
      <c r="IM137" s="123"/>
      <c r="IN137" s="123"/>
      <c r="IO137" s="123"/>
      <c r="IP137" s="123"/>
      <c r="IQ137" s="123"/>
      <c r="IR137" s="123"/>
      <c r="IS137" s="123"/>
      <c r="IT137" s="123"/>
      <c r="IU137" s="123"/>
      <c r="IV137" s="123"/>
      <c r="IW137" s="123"/>
      <c r="IX137" s="123"/>
      <c r="IY137" s="123"/>
      <c r="IZ137" s="123"/>
      <c r="JA137" s="123"/>
      <c r="JB137" s="123"/>
      <c r="JC137" s="123"/>
      <c r="JD137" s="123"/>
      <c r="JE137" s="123"/>
      <c r="JF137" s="123"/>
      <c r="JG137" s="123"/>
      <c r="JH137" s="123"/>
      <c r="JI137" s="123"/>
      <c r="JJ137" s="123"/>
      <c r="JK137" s="123"/>
      <c r="JL137" s="123"/>
      <c r="JM137" s="123"/>
      <c r="JN137" s="123"/>
      <c r="JO137" s="123"/>
      <c r="JP137" s="123"/>
      <c r="JQ137" s="123"/>
      <c r="JR137" s="123"/>
      <c r="JS137" s="123"/>
      <c r="JT137" s="123"/>
      <c r="JU137" s="123"/>
      <c r="JV137" s="123"/>
      <c r="JW137" s="123"/>
      <c r="JX137" s="123"/>
      <c r="JY137" s="123"/>
      <c r="JZ137" s="123"/>
      <c r="KA137" s="123"/>
      <c r="KB137" s="123"/>
      <c r="KC137" s="123"/>
      <c r="KD137" s="123"/>
      <c r="KE137" s="123"/>
      <c r="KF137" s="123"/>
      <c r="KG137" s="123"/>
      <c r="KH137" s="123"/>
      <c r="KI137" s="123"/>
      <c r="KJ137" s="123"/>
      <c r="KK137" s="123"/>
      <c r="KL137" s="123"/>
      <c r="KM137" s="123"/>
      <c r="KN137" s="123"/>
      <c r="KO137" s="123"/>
      <c r="KP137" s="123"/>
      <c r="KQ137" s="123"/>
      <c r="KR137" s="123"/>
      <c r="KS137" s="123"/>
      <c r="KT137" s="123"/>
      <c r="KU137" s="123"/>
      <c r="KV137" s="123"/>
      <c r="KW137" s="123"/>
      <c r="KX137" s="123"/>
      <c r="KY137" s="123"/>
      <c r="KZ137" s="123"/>
      <c r="LA137" s="123"/>
      <c r="LB137" s="123"/>
      <c r="LC137" s="123"/>
      <c r="LD137" s="123"/>
      <c r="LE137" s="123"/>
      <c r="LF137" s="123"/>
      <c r="LG137" s="123"/>
      <c r="LH137" s="123"/>
      <c r="LI137" s="123"/>
      <c r="LJ137" s="123"/>
      <c r="LK137" s="123"/>
      <c r="LL137" s="123"/>
      <c r="LM137" s="123"/>
      <c r="LN137" s="123"/>
      <c r="LO137" s="123"/>
      <c r="LP137" s="123"/>
      <c r="LQ137" s="123"/>
      <c r="LR137" s="123"/>
      <c r="LS137" s="123"/>
      <c r="LT137" s="123"/>
      <c r="LU137" s="123"/>
      <c r="LV137" s="123"/>
      <c r="LW137" s="123"/>
      <c r="LX137" s="123"/>
      <c r="LY137" s="123"/>
      <c r="LZ137" s="123"/>
      <c r="MA137" s="123"/>
      <c r="MB137" s="123"/>
      <c r="MC137" s="123"/>
      <c r="MD137" s="123"/>
      <c r="ME137" s="123"/>
      <c r="MF137" s="123"/>
      <c r="MG137" s="123"/>
      <c r="MH137" s="123"/>
      <c r="MI137" s="123"/>
      <c r="MJ137" s="123"/>
      <c r="MK137" s="123"/>
      <c r="ML137" s="123"/>
      <c r="MM137" s="123"/>
      <c r="MN137" s="123"/>
      <c r="MO137" s="123"/>
      <c r="MP137" s="123"/>
      <c r="MQ137" s="123"/>
      <c r="MR137" s="123"/>
      <c r="MS137" s="123"/>
      <c r="MT137" s="123"/>
      <c r="MU137" s="123"/>
      <c r="MV137" s="123"/>
      <c r="MW137" s="123"/>
      <c r="MX137" s="123"/>
      <c r="MY137" s="123"/>
      <c r="MZ137" s="123"/>
      <c r="NA137" s="123"/>
      <c r="NB137" s="123"/>
      <c r="NC137" s="123"/>
      <c r="ND137" s="123"/>
      <c r="NE137" s="123"/>
      <c r="NF137" s="123"/>
      <c r="NG137" s="123"/>
      <c r="NH137" s="123"/>
      <c r="NI137" s="123"/>
      <c r="NJ137" s="123"/>
      <c r="NK137" s="123"/>
      <c r="NL137" s="123"/>
      <c r="NM137" s="123"/>
      <c r="NN137" s="123"/>
      <c r="NO137" s="123"/>
      <c r="NP137" s="123"/>
      <c r="NQ137" s="123"/>
      <c r="NR137" s="123"/>
      <c r="NS137" s="123"/>
      <c r="NT137" s="123"/>
      <c r="NU137" s="123"/>
      <c r="NV137" s="123"/>
      <c r="NW137" s="123"/>
      <c r="NX137" s="123"/>
      <c r="NY137" s="123"/>
    </row>
    <row r="138" spans="1:389" s="122" customFormat="1" ht="12">
      <c r="A138" s="136"/>
      <c r="B138" s="137"/>
      <c r="C138" s="110">
        <v>2</v>
      </c>
      <c r="D138" s="111" t="str">
        <f t="shared" si="387"/>
        <v>3.39</v>
      </c>
      <c r="E138" s="113" t="s">
        <v>380</v>
      </c>
      <c r="F138" s="113"/>
      <c r="G138" s="113"/>
      <c r="H138" s="114" t="str">
        <f>D136</f>
        <v>3.37</v>
      </c>
      <c r="I138" s="114"/>
      <c r="J138" s="141"/>
      <c r="K138" s="115">
        <v>43460</v>
      </c>
      <c r="L138" s="115">
        <v>43480</v>
      </c>
      <c r="M138" s="124"/>
      <c r="N138" s="124"/>
      <c r="O138" s="125">
        <v>1</v>
      </c>
      <c r="P138" s="129" t="s">
        <v>39</v>
      </c>
      <c r="Q138" s="118">
        <f>IF(K138&lt;&gt;"",K138,IF(OR(H138&lt;&gt;"",I138&lt;&gt;"",J138&lt;&gt;""),WORKDAY.INTL(MAX(IFERROR(INDEX(R:R,MATCH(H138,D:D,0)),0),IFERROR(INDEX(R:R,MATCH(I138,D:D,0)),0),IFERROR(INDEX(R:R,MATCH(J138,D:D,0)),0)),1,weekend,holidays),IF(L138&lt;&gt;"",IF(M138&lt;&gt;"",WORKDAY.INTL(L138,-(MAX(M138,1)-1),weekend,holidays),L138-(MAX(N138,1)-1))," - ")))</f>
        <v>43460</v>
      </c>
      <c r="R138" s="118">
        <f t="shared" si="382"/>
        <v>43480</v>
      </c>
      <c r="S138" s="146">
        <f t="shared" ca="1" si="398"/>
        <v>13</v>
      </c>
      <c r="T138" s="146">
        <f t="shared" si="396"/>
        <v>21</v>
      </c>
      <c r="U138" s="147">
        <f t="shared" ca="1" si="399"/>
        <v>20</v>
      </c>
      <c r="V138" s="146">
        <f t="shared" ca="1" si="397"/>
        <v>1</v>
      </c>
      <c r="W138" s="121"/>
      <c r="X138" s="121"/>
      <c r="Z138" s="123"/>
      <c r="AA138" s="123"/>
      <c r="AB138" s="123"/>
      <c r="AC138" s="123"/>
      <c r="AD138" s="123"/>
      <c r="AE138" s="123"/>
      <c r="AF138" s="123"/>
      <c r="AG138" s="123"/>
      <c r="AH138" s="123"/>
      <c r="AI138" s="123"/>
      <c r="AJ138" s="123"/>
      <c r="AK138" s="123"/>
      <c r="AL138" s="123"/>
      <c r="AM138" s="123"/>
      <c r="AN138" s="123"/>
      <c r="AO138" s="123"/>
      <c r="AP138" s="123"/>
      <c r="AQ138" s="123"/>
      <c r="AR138" s="123"/>
      <c r="AS138" s="123"/>
      <c r="AT138" s="123"/>
      <c r="AU138" s="123"/>
      <c r="AV138" s="123"/>
      <c r="AW138" s="123"/>
      <c r="AX138" s="123"/>
      <c r="AY138" s="123"/>
      <c r="AZ138" s="123"/>
      <c r="BA138" s="123"/>
      <c r="BB138" s="123"/>
      <c r="BC138" s="123"/>
      <c r="BD138" s="123"/>
      <c r="BE138" s="123"/>
      <c r="BF138" s="123"/>
      <c r="BG138" s="123"/>
      <c r="BH138" s="123"/>
      <c r="BI138" s="123"/>
      <c r="BJ138" s="123"/>
      <c r="BK138" s="123"/>
      <c r="BL138" s="123"/>
      <c r="BM138" s="123"/>
      <c r="BN138" s="123"/>
      <c r="BO138" s="123"/>
      <c r="BP138" s="123"/>
      <c r="BQ138" s="123"/>
      <c r="BR138" s="123"/>
      <c r="BS138" s="123"/>
      <c r="BT138" s="123"/>
      <c r="BU138" s="123"/>
      <c r="BV138" s="123"/>
      <c r="BW138" s="123"/>
      <c r="BX138" s="123"/>
      <c r="BY138" s="123"/>
      <c r="BZ138" s="123"/>
      <c r="CA138" s="123"/>
      <c r="CB138" s="123"/>
      <c r="CC138" s="123"/>
      <c r="CD138" s="123"/>
      <c r="CE138" s="123"/>
      <c r="CF138" s="123"/>
      <c r="CG138" s="123"/>
      <c r="CH138" s="123"/>
      <c r="CI138" s="123"/>
      <c r="CJ138" s="123"/>
      <c r="CK138" s="123"/>
      <c r="CL138" s="123"/>
      <c r="CM138" s="123"/>
      <c r="CN138" s="123"/>
      <c r="CO138" s="123"/>
      <c r="CP138" s="123"/>
      <c r="CQ138" s="123"/>
      <c r="CR138" s="123"/>
      <c r="CS138" s="123"/>
      <c r="CT138" s="123"/>
      <c r="CU138" s="123"/>
      <c r="CV138" s="123"/>
      <c r="CW138" s="123"/>
      <c r="CX138" s="123"/>
      <c r="CY138" s="123"/>
      <c r="CZ138" s="123"/>
      <c r="DA138" s="123"/>
      <c r="DB138" s="123"/>
      <c r="DC138" s="123"/>
      <c r="DD138" s="123"/>
      <c r="DE138" s="123"/>
      <c r="DF138" s="123"/>
      <c r="DG138" s="123"/>
      <c r="DH138" s="123"/>
      <c r="DI138" s="123"/>
      <c r="DJ138" s="123"/>
      <c r="DK138" s="123"/>
      <c r="DL138" s="123"/>
      <c r="DM138" s="123"/>
      <c r="DN138" s="123"/>
      <c r="DO138" s="123"/>
      <c r="DP138" s="123"/>
      <c r="DQ138" s="123"/>
      <c r="DR138" s="123"/>
      <c r="DS138" s="123"/>
      <c r="DT138" s="123"/>
      <c r="DU138" s="123"/>
      <c r="DV138" s="123"/>
      <c r="DW138" s="123"/>
      <c r="DX138" s="123"/>
      <c r="DY138" s="123"/>
      <c r="DZ138" s="123"/>
      <c r="EA138" s="123"/>
      <c r="EB138" s="123"/>
      <c r="EC138" s="123"/>
      <c r="ED138" s="123"/>
      <c r="EE138" s="123"/>
      <c r="EF138" s="123"/>
      <c r="EG138" s="123"/>
      <c r="EH138" s="123"/>
      <c r="EI138" s="123"/>
      <c r="EJ138" s="123"/>
      <c r="EK138" s="123"/>
      <c r="EL138" s="123"/>
      <c r="EM138" s="123"/>
      <c r="EN138" s="123"/>
      <c r="EO138" s="123"/>
      <c r="EP138" s="123"/>
      <c r="EQ138" s="123"/>
      <c r="ER138" s="123"/>
      <c r="ES138" s="123"/>
      <c r="ET138" s="123"/>
      <c r="EU138" s="123"/>
      <c r="EV138" s="123"/>
      <c r="EW138" s="123"/>
      <c r="EX138" s="123"/>
      <c r="EY138" s="123"/>
      <c r="EZ138" s="123"/>
      <c r="FA138" s="123"/>
      <c r="FB138" s="123"/>
      <c r="FC138" s="123"/>
      <c r="FD138" s="123"/>
      <c r="FE138" s="123"/>
      <c r="FF138" s="123"/>
      <c r="FG138" s="123"/>
      <c r="FH138" s="123"/>
      <c r="FI138" s="123"/>
      <c r="FJ138" s="123"/>
      <c r="FK138" s="123"/>
      <c r="FL138" s="123"/>
      <c r="FM138" s="123"/>
      <c r="FN138" s="123"/>
      <c r="FO138" s="123"/>
      <c r="FP138" s="123"/>
      <c r="FQ138" s="123"/>
      <c r="FR138" s="123"/>
      <c r="FS138" s="123"/>
      <c r="FT138" s="123"/>
      <c r="FU138" s="123"/>
      <c r="FV138" s="123"/>
      <c r="FW138" s="123"/>
      <c r="FX138" s="123"/>
      <c r="FY138" s="123"/>
      <c r="FZ138" s="123"/>
      <c r="GA138" s="123"/>
      <c r="GB138" s="123"/>
      <c r="GC138" s="123"/>
      <c r="GD138" s="123"/>
      <c r="GE138" s="123"/>
      <c r="GF138" s="123"/>
      <c r="GG138" s="123"/>
      <c r="GH138" s="123"/>
      <c r="GI138" s="123"/>
      <c r="GJ138" s="123"/>
      <c r="GK138" s="123"/>
      <c r="GL138" s="123"/>
      <c r="GM138" s="123"/>
      <c r="GN138" s="123"/>
      <c r="GO138" s="123"/>
      <c r="GP138" s="123"/>
      <c r="GQ138" s="123"/>
      <c r="GR138" s="123"/>
      <c r="GS138" s="123"/>
      <c r="GT138" s="123"/>
      <c r="GU138" s="123"/>
      <c r="GV138" s="123"/>
      <c r="GW138" s="123"/>
      <c r="GX138" s="123"/>
      <c r="GY138" s="123"/>
      <c r="GZ138" s="123"/>
      <c r="HA138" s="123"/>
      <c r="HB138" s="123"/>
      <c r="HC138" s="123"/>
      <c r="HD138" s="123"/>
      <c r="HE138" s="123"/>
      <c r="HF138" s="123"/>
      <c r="HG138" s="123"/>
      <c r="HH138" s="123"/>
      <c r="HI138" s="123"/>
      <c r="HJ138" s="123"/>
      <c r="HK138" s="123"/>
      <c r="HL138" s="123"/>
      <c r="HM138" s="123"/>
      <c r="HN138" s="123"/>
      <c r="HO138" s="123"/>
      <c r="HP138" s="123"/>
      <c r="HQ138" s="123"/>
      <c r="HR138" s="123"/>
      <c r="HS138" s="123"/>
      <c r="HT138" s="123"/>
      <c r="HU138" s="123"/>
      <c r="HV138" s="123"/>
      <c r="HW138" s="123"/>
      <c r="HX138" s="123"/>
      <c r="HY138" s="123"/>
      <c r="HZ138" s="123"/>
      <c r="IA138" s="123"/>
      <c r="IB138" s="123"/>
      <c r="IC138" s="123"/>
      <c r="ID138" s="123"/>
      <c r="IE138" s="123"/>
      <c r="IF138" s="123"/>
      <c r="IG138" s="123"/>
      <c r="IH138" s="123"/>
      <c r="II138" s="123"/>
      <c r="IJ138" s="123"/>
      <c r="IK138" s="123"/>
      <c r="IL138" s="123"/>
      <c r="IM138" s="123"/>
      <c r="IN138" s="123"/>
      <c r="IO138" s="123"/>
      <c r="IP138" s="123"/>
      <c r="IQ138" s="123"/>
      <c r="IR138" s="123"/>
      <c r="IS138" s="123"/>
      <c r="IT138" s="123"/>
      <c r="IU138" s="123"/>
      <c r="IV138" s="123"/>
      <c r="IW138" s="123"/>
      <c r="IX138" s="123"/>
      <c r="IY138" s="123"/>
      <c r="IZ138" s="123"/>
      <c r="JA138" s="123"/>
      <c r="JB138" s="123"/>
      <c r="JC138" s="123"/>
      <c r="JD138" s="123"/>
      <c r="JE138" s="123"/>
      <c r="JF138" s="123"/>
      <c r="JG138" s="123"/>
      <c r="JH138" s="123"/>
      <c r="JI138" s="123"/>
      <c r="JJ138" s="123"/>
      <c r="JK138" s="123"/>
      <c r="JL138" s="123"/>
      <c r="JM138" s="123"/>
      <c r="JN138" s="123"/>
      <c r="JO138" s="123"/>
      <c r="JP138" s="123"/>
      <c r="JQ138" s="123"/>
      <c r="JR138" s="123"/>
      <c r="JS138" s="123"/>
      <c r="JT138" s="123"/>
      <c r="JU138" s="123"/>
      <c r="JV138" s="123"/>
      <c r="JW138" s="123"/>
      <c r="JX138" s="123"/>
      <c r="JY138" s="123"/>
      <c r="JZ138" s="123"/>
      <c r="KA138" s="123"/>
      <c r="KB138" s="123"/>
      <c r="KC138" s="123"/>
      <c r="KD138" s="123"/>
      <c r="KE138" s="123"/>
      <c r="KF138" s="123"/>
      <c r="KG138" s="123"/>
      <c r="KH138" s="123"/>
      <c r="KI138" s="123"/>
      <c r="KJ138" s="123"/>
      <c r="KK138" s="123"/>
      <c r="KL138" s="123"/>
      <c r="KM138" s="123"/>
      <c r="KN138" s="123"/>
      <c r="KO138" s="123"/>
      <c r="KP138" s="123"/>
      <c r="KQ138" s="123"/>
      <c r="KR138" s="123"/>
      <c r="KS138" s="123"/>
      <c r="KT138" s="123"/>
      <c r="KU138" s="123"/>
      <c r="KV138" s="123"/>
      <c r="KW138" s="123"/>
      <c r="KX138" s="123"/>
      <c r="KY138" s="123"/>
      <c r="KZ138" s="123"/>
      <c r="LA138" s="123"/>
      <c r="LB138" s="123"/>
      <c r="LC138" s="123"/>
      <c r="LD138" s="123"/>
      <c r="LE138" s="123"/>
      <c r="LF138" s="123"/>
      <c r="LG138" s="123"/>
      <c r="LH138" s="123"/>
      <c r="LI138" s="123"/>
      <c r="LJ138" s="123"/>
      <c r="LK138" s="123"/>
      <c r="LL138" s="123"/>
      <c r="LM138" s="123"/>
      <c r="LN138" s="123"/>
      <c r="LO138" s="123"/>
      <c r="LP138" s="123"/>
      <c r="LQ138" s="123"/>
      <c r="LR138" s="123"/>
      <c r="LS138" s="123"/>
      <c r="LT138" s="123"/>
      <c r="LU138" s="123"/>
      <c r="LV138" s="123"/>
      <c r="LW138" s="123"/>
      <c r="LX138" s="123"/>
      <c r="LY138" s="123"/>
      <c r="LZ138" s="123"/>
      <c r="MA138" s="123"/>
      <c r="MB138" s="123"/>
      <c r="MC138" s="123"/>
      <c r="MD138" s="123"/>
      <c r="ME138" s="123"/>
      <c r="MF138" s="123"/>
      <c r="MG138" s="123"/>
      <c r="MH138" s="123"/>
      <c r="MI138" s="123"/>
      <c r="MJ138" s="123"/>
      <c r="MK138" s="123"/>
      <c r="ML138" s="123"/>
      <c r="MM138" s="123"/>
      <c r="MN138" s="123"/>
      <c r="MO138" s="123"/>
      <c r="MP138" s="123"/>
      <c r="MQ138" s="123"/>
      <c r="MR138" s="123"/>
      <c r="MS138" s="123"/>
      <c r="MT138" s="123"/>
      <c r="MU138" s="123"/>
      <c r="MV138" s="123"/>
      <c r="MW138" s="123"/>
      <c r="MX138" s="123"/>
      <c r="MY138" s="123"/>
      <c r="MZ138" s="123"/>
      <c r="NA138" s="123"/>
      <c r="NB138" s="123"/>
      <c r="NC138" s="123"/>
      <c r="ND138" s="123"/>
      <c r="NE138" s="123"/>
      <c r="NF138" s="123"/>
      <c r="NG138" s="123"/>
      <c r="NH138" s="123"/>
      <c r="NI138" s="123"/>
      <c r="NJ138" s="123"/>
      <c r="NK138" s="123"/>
      <c r="NL138" s="123"/>
      <c r="NM138" s="123"/>
      <c r="NN138" s="123"/>
      <c r="NO138" s="123"/>
      <c r="NP138" s="123"/>
      <c r="NQ138" s="123"/>
      <c r="NR138" s="123"/>
      <c r="NS138" s="123"/>
      <c r="NT138" s="123"/>
      <c r="NU138" s="123"/>
      <c r="NV138" s="123"/>
      <c r="NW138" s="123"/>
      <c r="NX138" s="123"/>
      <c r="NY138" s="123"/>
    </row>
    <row r="139" spans="1:389" s="122" customFormat="1" ht="12">
      <c r="A139" s="136"/>
      <c r="B139" s="137"/>
      <c r="C139" s="110">
        <v>2</v>
      </c>
      <c r="D139" s="111" t="str">
        <f t="shared" ref="D139:D182" si="458">IF(C139="","",IF(C139&gt;prevLevel,IF(prevWBS="","1",prevWBS)&amp;REPT(".1",C139-MAX(prevLevel,1)),IF(ISERROR(FIND(".",prevWBS)),REPT("1.",C139-1)&amp;IFERROR(VALUE(prevWBS)+1,"1"),IF(C139=1,"",IFERROR(LEFT(prevWBS,FIND("^",SUBSTITUTE(prevWBS,".","^",C139-1))),""))&amp;VALUE(TRIM(MID(SUBSTITUTE(prevWBS,".",REPT(" ",LEN(prevWBS))),(C139-1)*LEN(prevWBS)+1,LEN(prevWBS))))+1)))</f>
        <v>3.40</v>
      </c>
      <c r="E139" s="149" t="s">
        <v>370</v>
      </c>
      <c r="F139" s="149" t="s">
        <v>402</v>
      </c>
      <c r="G139" s="113"/>
      <c r="H139" s="141"/>
      <c r="I139" s="114"/>
      <c r="J139" s="114"/>
      <c r="K139" s="144">
        <f>Q140</f>
        <v>43476</v>
      </c>
      <c r="L139" s="115">
        <f>R143</f>
        <v>43508</v>
      </c>
      <c r="M139" s="116"/>
      <c r="N139" s="124"/>
      <c r="O139" s="125">
        <v>1</v>
      </c>
      <c r="P139" s="129" t="s">
        <v>37</v>
      </c>
      <c r="Q139" s="118">
        <f>IF(K139&lt;&gt;"",K139,IF(OR(H139&lt;&gt;"",I139&lt;&gt;"",J139&lt;&gt;""),WORKDAY.INTL(MAX(IFERROR(INDEX(R:R,MATCH(H139,D:D,0)),0),IFERROR(INDEX(R:R,MATCH(I139,D:D,0)),0),IFERROR(INDEX(R:R,MATCH(J139,D:D,0)),0)),1,weekend,holidays),IF(L139&lt;&gt;"",IF(M139&lt;&gt;"",WORKDAY.INTL(L139,-(MAX(M139,1)-1),weekend,holidays),L139-(MAX(N139,1)-1))," - ")))</f>
        <v>43476</v>
      </c>
      <c r="R139" s="118">
        <f t="shared" ref="R139:R150" si="459">IF(L139&lt;&gt;"",L139,IF(Q139=" - "," - ",IF(M139&lt;&gt;"",WORKDAY.INTL(Q139,M139-1,weekend,holidays),Q139+MAX(N139,1)-1)))</f>
        <v>43508</v>
      </c>
      <c r="S139" s="146">
        <f t="shared" ca="1" si="398"/>
        <v>22</v>
      </c>
      <c r="T139" s="146">
        <f t="shared" si="396"/>
        <v>33</v>
      </c>
      <c r="U139" s="147">
        <f t="shared" ca="1" si="399"/>
        <v>33</v>
      </c>
      <c r="V139" s="146">
        <f t="shared" ca="1" si="397"/>
        <v>0</v>
      </c>
      <c r="W139" s="121"/>
      <c r="X139" s="121"/>
      <c r="Z139" s="123"/>
      <c r="AA139" s="123"/>
      <c r="AB139" s="123"/>
      <c r="AC139" s="123"/>
      <c r="AD139" s="123"/>
      <c r="AE139" s="123"/>
      <c r="AF139" s="123"/>
      <c r="AG139" s="123"/>
      <c r="AH139" s="123"/>
      <c r="AI139" s="123"/>
      <c r="AJ139" s="123"/>
      <c r="AK139" s="123"/>
      <c r="AL139" s="123"/>
      <c r="AM139" s="123"/>
      <c r="AN139" s="123"/>
      <c r="AO139" s="123"/>
      <c r="AP139" s="123"/>
      <c r="AQ139" s="123"/>
      <c r="AR139" s="123"/>
      <c r="AS139" s="123"/>
      <c r="AT139" s="123"/>
      <c r="AU139" s="123"/>
      <c r="AV139" s="123"/>
      <c r="AW139" s="123"/>
      <c r="AX139" s="123"/>
      <c r="AY139" s="123"/>
      <c r="AZ139" s="123"/>
      <c r="BA139" s="123"/>
      <c r="BB139" s="123"/>
      <c r="BC139" s="123"/>
      <c r="BD139" s="123"/>
      <c r="BE139" s="123"/>
      <c r="BF139" s="123"/>
      <c r="BG139" s="123"/>
      <c r="BH139" s="123"/>
      <c r="BI139" s="123"/>
      <c r="BJ139" s="123"/>
      <c r="BK139" s="123"/>
      <c r="BL139" s="123"/>
      <c r="BM139" s="123"/>
      <c r="BN139" s="123"/>
      <c r="BO139" s="123"/>
      <c r="BP139" s="123"/>
      <c r="BQ139" s="123"/>
      <c r="BR139" s="123"/>
      <c r="BS139" s="123"/>
      <c r="BT139" s="123"/>
      <c r="BU139" s="123"/>
      <c r="BV139" s="123"/>
      <c r="BW139" s="123"/>
      <c r="BX139" s="123"/>
      <c r="BY139" s="123"/>
      <c r="BZ139" s="123"/>
      <c r="CA139" s="123"/>
      <c r="CB139" s="123"/>
      <c r="CC139" s="123"/>
      <c r="CD139" s="123"/>
      <c r="CE139" s="123"/>
      <c r="CF139" s="123"/>
      <c r="CG139" s="123"/>
      <c r="CH139" s="123"/>
      <c r="CI139" s="123"/>
      <c r="CJ139" s="123"/>
      <c r="CK139" s="123"/>
      <c r="CL139" s="123"/>
      <c r="CM139" s="123"/>
      <c r="CN139" s="123"/>
      <c r="CO139" s="123"/>
      <c r="CP139" s="123"/>
      <c r="CQ139" s="123"/>
      <c r="CR139" s="123"/>
      <c r="CS139" s="123"/>
      <c r="CT139" s="123"/>
      <c r="CU139" s="123"/>
      <c r="CV139" s="123"/>
      <c r="CW139" s="123"/>
      <c r="CX139" s="123"/>
      <c r="CY139" s="123"/>
      <c r="CZ139" s="123"/>
      <c r="DA139" s="123"/>
      <c r="DB139" s="123"/>
      <c r="DC139" s="123"/>
      <c r="DD139" s="123"/>
      <c r="DE139" s="123"/>
      <c r="DF139" s="123"/>
      <c r="DG139" s="123"/>
      <c r="DH139" s="123"/>
      <c r="DI139" s="123"/>
      <c r="DJ139" s="123"/>
      <c r="DK139" s="123"/>
      <c r="DL139" s="123"/>
      <c r="DM139" s="123"/>
      <c r="DN139" s="123"/>
      <c r="DO139" s="123"/>
      <c r="DP139" s="123"/>
      <c r="DQ139" s="123"/>
      <c r="DR139" s="123"/>
      <c r="DS139" s="123"/>
      <c r="DT139" s="123"/>
      <c r="DU139" s="123"/>
      <c r="DV139" s="123"/>
      <c r="DW139" s="123"/>
      <c r="DX139" s="123"/>
      <c r="DY139" s="123"/>
      <c r="DZ139" s="123"/>
      <c r="EA139" s="123"/>
      <c r="EB139" s="123"/>
      <c r="EC139" s="123"/>
      <c r="ED139" s="123"/>
      <c r="EE139" s="123"/>
      <c r="EF139" s="123"/>
      <c r="EG139" s="123"/>
      <c r="EH139" s="123"/>
      <c r="EI139" s="123"/>
      <c r="EJ139" s="123"/>
      <c r="EK139" s="123"/>
      <c r="EL139" s="123"/>
      <c r="EM139" s="123"/>
      <c r="EN139" s="123"/>
      <c r="EO139" s="123"/>
      <c r="EP139" s="123"/>
      <c r="EQ139" s="123"/>
      <c r="ER139" s="123"/>
      <c r="ES139" s="123"/>
      <c r="ET139" s="123"/>
      <c r="EU139" s="123"/>
      <c r="EV139" s="123"/>
      <c r="EW139" s="123"/>
      <c r="EX139" s="123"/>
      <c r="EY139" s="123"/>
      <c r="EZ139" s="123"/>
      <c r="FA139" s="123"/>
      <c r="FB139" s="123"/>
      <c r="FC139" s="123"/>
      <c r="FD139" s="123"/>
      <c r="FE139" s="123"/>
      <c r="FF139" s="123"/>
      <c r="FG139" s="123"/>
      <c r="FH139" s="123"/>
      <c r="FI139" s="123"/>
      <c r="FJ139" s="123"/>
      <c r="FK139" s="123"/>
      <c r="FL139" s="123"/>
      <c r="FM139" s="123"/>
      <c r="FN139" s="123"/>
      <c r="FO139" s="123"/>
      <c r="FP139" s="123"/>
      <c r="FQ139" s="123"/>
      <c r="FR139" s="123"/>
      <c r="FS139" s="123"/>
      <c r="FT139" s="123"/>
      <c r="FU139" s="123"/>
      <c r="FV139" s="123"/>
      <c r="FW139" s="123"/>
      <c r="FX139" s="123"/>
      <c r="FY139" s="123"/>
      <c r="FZ139" s="123"/>
      <c r="GA139" s="123"/>
      <c r="GB139" s="123"/>
      <c r="GC139" s="123"/>
      <c r="GD139" s="123"/>
      <c r="GE139" s="123"/>
      <c r="GF139" s="123"/>
      <c r="GG139" s="123"/>
      <c r="GH139" s="123"/>
      <c r="GI139" s="123"/>
      <c r="GJ139" s="123"/>
      <c r="GK139" s="123"/>
      <c r="GL139" s="123"/>
      <c r="GM139" s="123"/>
      <c r="GN139" s="123"/>
      <c r="GO139" s="123"/>
      <c r="GP139" s="123"/>
      <c r="GQ139" s="123"/>
      <c r="GR139" s="123"/>
      <c r="GS139" s="123"/>
      <c r="GT139" s="123"/>
      <c r="GU139" s="123"/>
      <c r="GV139" s="123"/>
      <c r="GW139" s="123"/>
      <c r="GX139" s="123"/>
      <c r="GY139" s="123"/>
      <c r="GZ139" s="123"/>
      <c r="HA139" s="123"/>
      <c r="HB139" s="123"/>
      <c r="HC139" s="123"/>
      <c r="HD139" s="123"/>
      <c r="HE139" s="123"/>
      <c r="HF139" s="123"/>
      <c r="HG139" s="123"/>
      <c r="HH139" s="123"/>
      <c r="HI139" s="123"/>
      <c r="HJ139" s="123"/>
      <c r="HK139" s="123"/>
      <c r="HL139" s="123"/>
      <c r="HM139" s="123"/>
      <c r="HN139" s="123"/>
      <c r="HO139" s="123"/>
      <c r="HP139" s="123"/>
      <c r="HQ139" s="123"/>
      <c r="HR139" s="123"/>
      <c r="HS139" s="123"/>
      <c r="HT139" s="123"/>
      <c r="HU139" s="123"/>
      <c r="HV139" s="123"/>
      <c r="HW139" s="123"/>
      <c r="HX139" s="123"/>
      <c r="HY139" s="123"/>
      <c r="HZ139" s="123"/>
      <c r="IA139" s="123"/>
      <c r="IB139" s="123"/>
      <c r="IC139" s="123"/>
      <c r="ID139" s="123"/>
      <c r="IE139" s="123"/>
      <c r="IF139" s="123"/>
      <c r="IG139" s="123"/>
      <c r="IH139" s="123"/>
      <c r="II139" s="123"/>
      <c r="IJ139" s="123"/>
      <c r="IK139" s="123"/>
      <c r="IL139" s="123"/>
      <c r="IM139" s="123"/>
      <c r="IN139" s="123"/>
      <c r="IO139" s="123"/>
      <c r="IP139" s="123"/>
      <c r="IQ139" s="123"/>
      <c r="IR139" s="123"/>
      <c r="IS139" s="123"/>
      <c r="IT139" s="123"/>
      <c r="IU139" s="123"/>
      <c r="IV139" s="123"/>
      <c r="IW139" s="123"/>
      <c r="IX139" s="123"/>
      <c r="IY139" s="123"/>
      <c r="IZ139" s="123"/>
      <c r="JA139" s="123"/>
      <c r="JB139" s="123"/>
      <c r="JC139" s="123"/>
      <c r="JD139" s="123"/>
      <c r="JE139" s="123"/>
      <c r="JF139" s="123"/>
      <c r="JG139" s="123"/>
      <c r="JH139" s="123"/>
      <c r="JI139" s="123"/>
      <c r="JJ139" s="123"/>
      <c r="JK139" s="123"/>
      <c r="JL139" s="123"/>
      <c r="JM139" s="123"/>
      <c r="JN139" s="123"/>
      <c r="JO139" s="123"/>
      <c r="JP139" s="123"/>
      <c r="JQ139" s="123"/>
      <c r="JR139" s="123"/>
      <c r="JS139" s="123"/>
      <c r="JT139" s="123"/>
      <c r="JU139" s="123"/>
      <c r="JV139" s="123"/>
      <c r="JW139" s="123"/>
      <c r="JX139" s="123"/>
      <c r="JY139" s="123"/>
      <c r="JZ139" s="123"/>
      <c r="KA139" s="123"/>
      <c r="KB139" s="123"/>
      <c r="KC139" s="123"/>
      <c r="KD139" s="123"/>
      <c r="KE139" s="123"/>
      <c r="KF139" s="123"/>
      <c r="KG139" s="123"/>
      <c r="KH139" s="123"/>
      <c r="KI139" s="123"/>
      <c r="KJ139" s="123"/>
      <c r="KK139" s="123"/>
      <c r="KL139" s="123"/>
      <c r="KM139" s="123"/>
      <c r="KN139" s="123"/>
      <c r="KO139" s="123"/>
      <c r="KP139" s="123"/>
      <c r="KQ139" s="123"/>
      <c r="KR139" s="123"/>
      <c r="KS139" s="123"/>
      <c r="KT139" s="123"/>
      <c r="KU139" s="123"/>
      <c r="KV139" s="123"/>
      <c r="KW139" s="123"/>
      <c r="KX139" s="123"/>
      <c r="KY139" s="123"/>
      <c r="KZ139" s="123"/>
      <c r="LA139" s="123"/>
      <c r="LB139" s="123"/>
      <c r="LC139" s="123"/>
      <c r="LD139" s="123"/>
      <c r="LE139" s="123"/>
      <c r="LF139" s="123"/>
      <c r="LG139" s="123"/>
      <c r="LH139" s="123"/>
      <c r="LI139" s="123"/>
      <c r="LJ139" s="123"/>
      <c r="LK139" s="123"/>
      <c r="LL139" s="123"/>
      <c r="LM139" s="123"/>
      <c r="LN139" s="123"/>
      <c r="LO139" s="123"/>
      <c r="LP139" s="123"/>
      <c r="LQ139" s="123"/>
      <c r="LR139" s="123"/>
      <c r="LS139" s="123"/>
      <c r="LT139" s="123"/>
      <c r="LU139" s="123"/>
      <c r="LV139" s="123"/>
      <c r="LW139" s="123"/>
      <c r="LX139" s="123"/>
      <c r="LY139" s="123"/>
      <c r="LZ139" s="123"/>
      <c r="MA139" s="123"/>
      <c r="MB139" s="123"/>
      <c r="MC139" s="123"/>
      <c r="MD139" s="123"/>
      <c r="ME139" s="123"/>
      <c r="MF139" s="123"/>
      <c r="MG139" s="123"/>
      <c r="MH139" s="123"/>
      <c r="MI139" s="123"/>
      <c r="MJ139" s="123"/>
      <c r="MK139" s="123"/>
      <c r="ML139" s="123"/>
      <c r="MM139" s="123"/>
      <c r="MN139" s="123"/>
      <c r="MO139" s="123"/>
      <c r="MP139" s="123"/>
      <c r="MQ139" s="123"/>
      <c r="MR139" s="123"/>
      <c r="MS139" s="123"/>
      <c r="MT139" s="123"/>
      <c r="MU139" s="123"/>
      <c r="MV139" s="123"/>
      <c r="MW139" s="123"/>
      <c r="MX139" s="123"/>
      <c r="MY139" s="123"/>
      <c r="MZ139" s="123"/>
      <c r="NA139" s="123"/>
      <c r="NB139" s="123"/>
      <c r="NC139" s="123"/>
      <c r="ND139" s="123"/>
      <c r="NE139" s="123"/>
      <c r="NF139" s="123"/>
      <c r="NG139" s="123"/>
      <c r="NH139" s="123"/>
      <c r="NI139" s="123"/>
      <c r="NJ139" s="123"/>
      <c r="NK139" s="123"/>
      <c r="NL139" s="123"/>
      <c r="NM139" s="123"/>
      <c r="NN139" s="123"/>
      <c r="NO139" s="123"/>
      <c r="NP139" s="123"/>
      <c r="NQ139" s="123"/>
      <c r="NR139" s="123"/>
      <c r="NS139" s="123"/>
      <c r="NT139" s="123"/>
      <c r="NU139" s="123"/>
      <c r="NV139" s="123"/>
      <c r="NW139" s="123"/>
      <c r="NX139" s="123"/>
      <c r="NY139" s="123"/>
    </row>
    <row r="140" spans="1:389" s="122" customFormat="1" ht="12">
      <c r="A140" s="136"/>
      <c r="B140" s="137"/>
      <c r="C140" s="110">
        <v>3</v>
      </c>
      <c r="D140" s="111" t="str">
        <f>IF(C140="","",IF(C140&gt;prevLevel,IF(prevWBS="","1",prevWBS)&amp;REPT(".1",C140-MAX(prevLevel,1)),IF(ISERROR(FIND(".",prevWBS)),REPT("1.",C140-1)&amp;IFERROR(VALUE(prevWBS)+1,"1"),IF(C140=1,"",IFERROR(LEFT(prevWBS,FIND("^",SUBSTITUTE(prevWBS,".","^",C140-1))),""))&amp;VALUE(TRIM(MID(SUBSTITUTE(prevWBS,".",REPT(" ",LEN(prevWBS))),(C140-1)*LEN(prevWBS)+1,LEN(prevWBS))))+1)))</f>
        <v>3.40.1</v>
      </c>
      <c r="E140" s="113" t="s">
        <v>384</v>
      </c>
      <c r="F140" s="113"/>
      <c r="G140" s="113"/>
      <c r="H140" s="114"/>
      <c r="I140" s="141"/>
      <c r="J140" s="114"/>
      <c r="K140" s="115"/>
      <c r="L140" s="115">
        <v>43476</v>
      </c>
      <c r="M140" s="116"/>
      <c r="N140" s="124"/>
      <c r="O140" s="145">
        <v>1</v>
      </c>
      <c r="P140" s="129" t="s">
        <v>34</v>
      </c>
      <c r="Q140" s="118">
        <f>IF(K140&lt;&gt;"",K140,IF(OR(H140&lt;&gt;"",I140&lt;&gt;"",J140&lt;&gt;""),WORKDAY.INTL(MAX(IFERROR(INDEX(R:R,MATCH(H140,D:D,0)),0),IFERROR(INDEX(R:R,MATCH(I140,D:D,0)),0),IFERROR(INDEX(R:R,MATCH(J140,D:D,0)),0)),1,weekend,holidays),IF(L140&lt;&gt;"",IF(M140&lt;&gt;"",WORKDAY.INTL(L140,-(MAX(M140,1)-1),weekend,holidays),L140-(MAX(N140,1)-1))," - ")))</f>
        <v>43476</v>
      </c>
      <c r="R140" s="118">
        <f>IF(L140&lt;&gt;"",L140,IF(Q140=" - "," - ",IF(M140&lt;&gt;"",WORKDAY.INTL(Q140,M140-1,weekend,holidays),Q140+MAX(N140,1)-1)))</f>
        <v>43476</v>
      </c>
      <c r="S140" s="146">
        <f t="shared" ca="1" si="398"/>
        <v>1</v>
      </c>
      <c r="T140" s="146">
        <f t="shared" si="396"/>
        <v>1</v>
      </c>
      <c r="U140" s="147">
        <f t="shared" ca="1" si="399"/>
        <v>1</v>
      </c>
      <c r="V140" s="146">
        <f t="shared" ca="1" si="397"/>
        <v>0</v>
      </c>
      <c r="W140" s="121"/>
      <c r="X140" s="121"/>
      <c r="Z140" s="123"/>
      <c r="AA140" s="123"/>
      <c r="AB140" s="123"/>
      <c r="AC140" s="123"/>
      <c r="AD140" s="123"/>
      <c r="AE140" s="123"/>
      <c r="AF140" s="123"/>
      <c r="AG140" s="123"/>
      <c r="AH140" s="123"/>
      <c r="AI140" s="123"/>
      <c r="AJ140" s="123"/>
      <c r="AK140" s="123"/>
      <c r="AL140" s="123"/>
      <c r="AM140" s="123"/>
      <c r="AN140" s="123"/>
      <c r="AO140" s="123"/>
      <c r="AP140" s="123"/>
      <c r="AQ140" s="123"/>
      <c r="AR140" s="123"/>
      <c r="AS140" s="123"/>
      <c r="AT140" s="123"/>
      <c r="AU140" s="123"/>
      <c r="AV140" s="123"/>
      <c r="AW140" s="123"/>
      <c r="AX140" s="123"/>
      <c r="AY140" s="123"/>
      <c r="AZ140" s="123"/>
      <c r="BA140" s="123"/>
      <c r="BB140" s="123"/>
      <c r="BC140" s="123"/>
      <c r="BD140" s="123"/>
      <c r="BE140" s="123"/>
      <c r="BF140" s="123"/>
      <c r="BG140" s="123"/>
      <c r="BH140" s="123"/>
      <c r="BI140" s="123"/>
      <c r="BJ140" s="123"/>
      <c r="BK140" s="123"/>
      <c r="BL140" s="123"/>
      <c r="BM140" s="123"/>
      <c r="BN140" s="123"/>
      <c r="BO140" s="123"/>
      <c r="BP140" s="123"/>
      <c r="BQ140" s="123"/>
      <c r="BR140" s="123"/>
      <c r="BS140" s="123"/>
      <c r="BT140" s="123"/>
      <c r="BU140" s="123"/>
      <c r="BV140" s="123"/>
      <c r="BW140" s="123"/>
      <c r="BX140" s="123"/>
      <c r="BY140" s="123"/>
      <c r="BZ140" s="123"/>
      <c r="CA140" s="123"/>
      <c r="CB140" s="123"/>
      <c r="CC140" s="123"/>
      <c r="CD140" s="123"/>
      <c r="CE140" s="123"/>
      <c r="CF140" s="123"/>
      <c r="CG140" s="123"/>
      <c r="CH140" s="123"/>
      <c r="CI140" s="123"/>
      <c r="CJ140" s="123"/>
      <c r="CK140" s="123"/>
      <c r="CL140" s="123"/>
      <c r="CM140" s="123"/>
      <c r="CN140" s="123"/>
      <c r="CO140" s="123"/>
      <c r="CP140" s="123"/>
      <c r="CQ140" s="123"/>
      <c r="CR140" s="123"/>
      <c r="CS140" s="123"/>
      <c r="CT140" s="123"/>
      <c r="CU140" s="123"/>
      <c r="CV140" s="123"/>
      <c r="CW140" s="123"/>
      <c r="CX140" s="123"/>
      <c r="CY140" s="123"/>
      <c r="CZ140" s="123"/>
      <c r="DA140" s="123"/>
      <c r="DB140" s="123"/>
      <c r="DC140" s="123"/>
      <c r="DD140" s="123"/>
      <c r="DE140" s="123"/>
      <c r="DF140" s="123"/>
      <c r="DG140" s="123"/>
      <c r="DH140" s="123"/>
      <c r="DI140" s="123"/>
      <c r="DJ140" s="123"/>
      <c r="DK140" s="123"/>
      <c r="DL140" s="123"/>
      <c r="DM140" s="123"/>
      <c r="DN140" s="123"/>
      <c r="DO140" s="123"/>
      <c r="DP140" s="123"/>
      <c r="DQ140" s="123"/>
      <c r="DR140" s="123"/>
      <c r="DS140" s="123"/>
      <c r="DT140" s="123"/>
      <c r="DU140" s="123"/>
      <c r="DV140" s="123"/>
      <c r="DW140" s="123"/>
      <c r="DX140" s="123"/>
      <c r="DY140" s="123"/>
      <c r="DZ140" s="123"/>
      <c r="EA140" s="123"/>
      <c r="EB140" s="123"/>
      <c r="EC140" s="123"/>
      <c r="ED140" s="123"/>
      <c r="EE140" s="123"/>
      <c r="EF140" s="123"/>
      <c r="EG140" s="123"/>
      <c r="EH140" s="123"/>
      <c r="EI140" s="123"/>
      <c r="EJ140" s="123"/>
      <c r="EK140" s="123"/>
      <c r="EL140" s="123"/>
      <c r="EM140" s="123"/>
      <c r="EN140" s="123"/>
      <c r="EO140" s="123"/>
      <c r="EP140" s="123"/>
      <c r="EQ140" s="123"/>
      <c r="ER140" s="123"/>
      <c r="ES140" s="123"/>
      <c r="ET140" s="123"/>
      <c r="EU140" s="123"/>
      <c r="EV140" s="123"/>
      <c r="EW140" s="123"/>
      <c r="EX140" s="123"/>
      <c r="EY140" s="123"/>
      <c r="EZ140" s="123"/>
      <c r="FA140" s="123"/>
      <c r="FB140" s="123"/>
      <c r="FC140" s="123"/>
      <c r="FD140" s="123"/>
      <c r="FE140" s="123"/>
      <c r="FF140" s="123"/>
      <c r="FG140" s="123"/>
      <c r="FH140" s="123"/>
      <c r="FI140" s="123"/>
      <c r="FJ140" s="123"/>
      <c r="FK140" s="123"/>
      <c r="FL140" s="123"/>
      <c r="FM140" s="123"/>
      <c r="FN140" s="123"/>
      <c r="FO140" s="123"/>
      <c r="FP140" s="123"/>
      <c r="FQ140" s="123"/>
      <c r="FR140" s="123"/>
      <c r="FS140" s="123"/>
      <c r="FT140" s="123"/>
      <c r="FU140" s="123"/>
      <c r="FV140" s="123"/>
      <c r="FW140" s="123"/>
      <c r="FX140" s="123"/>
      <c r="FY140" s="123"/>
      <c r="FZ140" s="123"/>
      <c r="GA140" s="123"/>
      <c r="GB140" s="123"/>
      <c r="GC140" s="123"/>
      <c r="GD140" s="123"/>
      <c r="GE140" s="123"/>
      <c r="GF140" s="123"/>
      <c r="GG140" s="123"/>
      <c r="GH140" s="123"/>
      <c r="GI140" s="123"/>
      <c r="GJ140" s="123"/>
      <c r="GK140" s="123"/>
      <c r="GL140" s="123"/>
      <c r="GM140" s="123"/>
      <c r="GN140" s="123"/>
      <c r="GO140" s="123"/>
      <c r="GP140" s="123"/>
      <c r="GQ140" s="123"/>
      <c r="GR140" s="123"/>
      <c r="GS140" s="123"/>
      <c r="GT140" s="123"/>
      <c r="GU140" s="123"/>
      <c r="GV140" s="123"/>
      <c r="GW140" s="123"/>
      <c r="GX140" s="123"/>
      <c r="GY140" s="123"/>
      <c r="GZ140" s="123"/>
      <c r="HA140" s="123"/>
      <c r="HB140" s="123"/>
      <c r="HC140" s="123"/>
      <c r="HD140" s="123"/>
      <c r="HE140" s="123"/>
      <c r="HF140" s="123"/>
      <c r="HG140" s="123"/>
      <c r="HH140" s="123"/>
      <c r="HI140" s="123"/>
      <c r="HJ140" s="123"/>
      <c r="HK140" s="123"/>
      <c r="HL140" s="123"/>
      <c r="HM140" s="123"/>
      <c r="HN140" s="123"/>
      <c r="HO140" s="123"/>
      <c r="HP140" s="123"/>
      <c r="HQ140" s="123"/>
      <c r="HR140" s="123"/>
      <c r="HS140" s="123"/>
      <c r="HT140" s="123"/>
      <c r="HU140" s="123"/>
      <c r="HV140" s="123"/>
      <c r="HW140" s="123"/>
      <c r="HX140" s="123"/>
      <c r="HY140" s="123"/>
      <c r="HZ140" s="123"/>
      <c r="IA140" s="123"/>
      <c r="IB140" s="123"/>
      <c r="IC140" s="123"/>
      <c r="ID140" s="123"/>
      <c r="IE140" s="123"/>
      <c r="IF140" s="123"/>
      <c r="IG140" s="123"/>
      <c r="IH140" s="123"/>
      <c r="II140" s="123"/>
      <c r="IJ140" s="123"/>
      <c r="IK140" s="123"/>
      <c r="IL140" s="123"/>
      <c r="IM140" s="123"/>
      <c r="IN140" s="123"/>
      <c r="IO140" s="123"/>
      <c r="IP140" s="123"/>
      <c r="IQ140" s="123"/>
      <c r="IR140" s="123"/>
      <c r="IS140" s="123"/>
      <c r="IT140" s="123"/>
      <c r="IU140" s="123"/>
      <c r="IV140" s="123"/>
      <c r="IW140" s="123"/>
      <c r="IX140" s="123"/>
      <c r="IY140" s="123"/>
      <c r="IZ140" s="123"/>
      <c r="JA140" s="123"/>
      <c r="JB140" s="123"/>
      <c r="JC140" s="123"/>
      <c r="JD140" s="123"/>
      <c r="JE140" s="123"/>
      <c r="JF140" s="123"/>
      <c r="JG140" s="123"/>
      <c r="JH140" s="123"/>
      <c r="JI140" s="123"/>
      <c r="JJ140" s="123"/>
      <c r="JK140" s="123"/>
      <c r="JL140" s="123"/>
      <c r="JM140" s="123"/>
      <c r="JN140" s="123"/>
      <c r="JO140" s="123"/>
      <c r="JP140" s="123"/>
      <c r="JQ140" s="123"/>
      <c r="JR140" s="123"/>
      <c r="JS140" s="123"/>
      <c r="JT140" s="123"/>
      <c r="JU140" s="123"/>
      <c r="JV140" s="123"/>
      <c r="JW140" s="123"/>
      <c r="JX140" s="123"/>
      <c r="JY140" s="123"/>
      <c r="JZ140" s="123"/>
      <c r="KA140" s="123"/>
      <c r="KB140" s="123"/>
      <c r="KC140" s="123"/>
      <c r="KD140" s="123"/>
      <c r="KE140" s="123"/>
      <c r="KF140" s="123"/>
      <c r="KG140" s="123"/>
      <c r="KH140" s="123"/>
      <c r="KI140" s="123"/>
      <c r="KJ140" s="123"/>
      <c r="KK140" s="123"/>
      <c r="KL140" s="123"/>
      <c r="KM140" s="123"/>
      <c r="KN140" s="123"/>
      <c r="KO140" s="123"/>
      <c r="KP140" s="123"/>
      <c r="KQ140" s="123"/>
      <c r="KR140" s="123"/>
      <c r="KS140" s="123"/>
      <c r="KT140" s="123"/>
      <c r="KU140" s="123"/>
      <c r="KV140" s="123"/>
      <c r="KW140" s="123"/>
      <c r="KX140" s="123"/>
      <c r="KY140" s="123"/>
      <c r="KZ140" s="123"/>
      <c r="LA140" s="123"/>
      <c r="LB140" s="123"/>
      <c r="LC140" s="123"/>
      <c r="LD140" s="123"/>
      <c r="LE140" s="123"/>
      <c r="LF140" s="123"/>
      <c r="LG140" s="123"/>
      <c r="LH140" s="123"/>
      <c r="LI140" s="123"/>
      <c r="LJ140" s="123"/>
      <c r="LK140" s="123"/>
      <c r="LL140" s="123"/>
      <c r="LM140" s="123"/>
      <c r="LN140" s="123"/>
      <c r="LO140" s="123"/>
      <c r="LP140" s="123"/>
      <c r="LQ140" s="123"/>
      <c r="LR140" s="123"/>
      <c r="LS140" s="123"/>
      <c r="LT140" s="123"/>
      <c r="LU140" s="123"/>
      <c r="LV140" s="123"/>
      <c r="LW140" s="123"/>
      <c r="LX140" s="123"/>
      <c r="LY140" s="123"/>
      <c r="LZ140" s="123"/>
      <c r="MA140" s="123"/>
      <c r="MB140" s="123"/>
      <c r="MC140" s="123"/>
      <c r="MD140" s="123"/>
      <c r="ME140" s="123"/>
      <c r="MF140" s="123"/>
      <c r="MG140" s="123"/>
      <c r="MH140" s="123"/>
      <c r="MI140" s="123"/>
      <c r="MJ140" s="123"/>
      <c r="MK140" s="123"/>
      <c r="ML140" s="123"/>
      <c r="MM140" s="123"/>
      <c r="MN140" s="123"/>
      <c r="MO140" s="123"/>
      <c r="MP140" s="123"/>
      <c r="MQ140" s="123"/>
      <c r="MR140" s="123"/>
      <c r="MS140" s="123"/>
      <c r="MT140" s="123"/>
      <c r="MU140" s="123"/>
      <c r="MV140" s="123"/>
      <c r="MW140" s="123"/>
      <c r="MX140" s="123"/>
      <c r="MY140" s="123"/>
      <c r="MZ140" s="123"/>
      <c r="NA140" s="123"/>
      <c r="NB140" s="123"/>
      <c r="NC140" s="123"/>
      <c r="ND140" s="123"/>
      <c r="NE140" s="123"/>
      <c r="NF140" s="123"/>
      <c r="NG140" s="123"/>
      <c r="NH140" s="123"/>
      <c r="NI140" s="123"/>
      <c r="NJ140" s="123"/>
      <c r="NK140" s="123"/>
      <c r="NL140" s="123"/>
      <c r="NM140" s="123"/>
      <c r="NN140" s="123"/>
      <c r="NO140" s="123"/>
      <c r="NP140" s="123"/>
      <c r="NQ140" s="123"/>
      <c r="NR140" s="123"/>
      <c r="NS140" s="123"/>
      <c r="NT140" s="123"/>
      <c r="NU140" s="123"/>
      <c r="NV140" s="123"/>
      <c r="NW140" s="123"/>
      <c r="NX140" s="123"/>
      <c r="NY140" s="123"/>
    </row>
    <row r="141" spans="1:389" s="122" customFormat="1" ht="12">
      <c r="A141" s="136"/>
      <c r="B141" s="137"/>
      <c r="C141" s="110">
        <v>3</v>
      </c>
      <c r="D141" s="111" t="str">
        <f>IF(C141="","",IF(C141&gt;prevLevel,IF(prevWBS="","1",prevWBS)&amp;REPT(".1",C141-MAX(prevLevel,1)),IF(ISERROR(FIND(".",prevWBS)),REPT("1.",C141-1)&amp;IFERROR(VALUE(prevWBS)+1,"1"),IF(C141=1,"",IFERROR(LEFT(prevWBS,FIND("^",SUBSTITUTE(prevWBS,".","^",C141-1))),""))&amp;VALUE(TRIM(MID(SUBSTITUTE(prevWBS,".",REPT(" ",LEN(prevWBS))),(C141-1)*LEN(prevWBS)+1,LEN(prevWBS))))+1)))</f>
        <v>3.40.2</v>
      </c>
      <c r="E141" s="113" t="s">
        <v>385</v>
      </c>
      <c r="F141" s="113"/>
      <c r="G141" s="113"/>
      <c r="H141" s="114"/>
      <c r="I141" s="141"/>
      <c r="J141" s="114"/>
      <c r="K141" s="115"/>
      <c r="L141" s="115">
        <v>43460</v>
      </c>
      <c r="M141" s="116"/>
      <c r="N141" s="124"/>
      <c r="O141" s="125">
        <v>1</v>
      </c>
      <c r="P141" s="129">
        <v>2</v>
      </c>
      <c r="Q141" s="118">
        <f>IF(K141&lt;&gt;"",K141,IF(OR(H141&lt;&gt;"",I141&lt;&gt;"",J141&lt;&gt;""),WORKDAY.INTL(MAX(IFERROR(INDEX(R:R,MATCH(H141,D:D,0)),0),IFERROR(INDEX(R:R,MATCH(I141,D:D,0)),0),IFERROR(INDEX(R:R,MATCH(J141,D:D,0)),0)),1,weekend,holidays),IF(L141&lt;&gt;"",IF(M141&lt;&gt;"",WORKDAY.INTL(L141,-(MAX(M141,1)-1),weekend,holidays),L141-(MAX(N141,1)-1))," - ")))</f>
        <v>43460</v>
      </c>
      <c r="R141" s="118">
        <f>IF(L141&lt;&gt;"",L141,IF(Q141=" - "," - ",IF(M141&lt;&gt;"",WORKDAY.INTL(Q141,M141-1,weekend,holidays),Q141+MAX(N141,1)-1)))</f>
        <v>43460</v>
      </c>
      <c r="S141" s="146">
        <f t="shared" ca="1" si="398"/>
        <v>0</v>
      </c>
      <c r="T141" s="146">
        <f t="shared" si="396"/>
        <v>1</v>
      </c>
      <c r="U141" s="147">
        <f t="shared" ca="1" si="399"/>
        <v>0</v>
      </c>
      <c r="V141" s="146">
        <f t="shared" ca="1" si="397"/>
        <v>1</v>
      </c>
      <c r="W141" s="121"/>
      <c r="X141" s="121"/>
      <c r="Z141" s="123"/>
      <c r="AA141" s="123"/>
      <c r="AB141" s="123"/>
      <c r="AC141" s="123"/>
      <c r="AD141" s="123"/>
      <c r="AE141" s="123"/>
      <c r="AF141" s="123"/>
      <c r="AG141" s="123"/>
      <c r="AH141" s="123"/>
      <c r="AI141" s="123"/>
      <c r="AJ141" s="123"/>
      <c r="AK141" s="123"/>
      <c r="AL141" s="123"/>
      <c r="AM141" s="123"/>
      <c r="AN141" s="123"/>
      <c r="AO141" s="123"/>
      <c r="AP141" s="123"/>
      <c r="AQ141" s="123"/>
      <c r="AR141" s="123"/>
      <c r="AS141" s="123"/>
      <c r="AT141" s="123"/>
      <c r="AU141" s="123"/>
      <c r="AV141" s="123"/>
      <c r="AW141" s="123"/>
      <c r="AX141" s="123"/>
      <c r="AY141" s="123"/>
      <c r="AZ141" s="123"/>
      <c r="BA141" s="123"/>
      <c r="BB141" s="123"/>
      <c r="BC141" s="123"/>
      <c r="BD141" s="123"/>
      <c r="BE141" s="123"/>
      <c r="BF141" s="123"/>
      <c r="BG141" s="123"/>
      <c r="BH141" s="123"/>
      <c r="BI141" s="123"/>
      <c r="BJ141" s="123"/>
      <c r="BK141" s="123"/>
      <c r="BL141" s="123"/>
      <c r="BM141" s="123"/>
      <c r="BN141" s="123"/>
      <c r="BO141" s="123"/>
      <c r="BP141" s="123"/>
      <c r="BQ141" s="123"/>
      <c r="BR141" s="123"/>
      <c r="BS141" s="123"/>
      <c r="BT141" s="123"/>
      <c r="BU141" s="123"/>
      <c r="BV141" s="123"/>
      <c r="BW141" s="123"/>
      <c r="BX141" s="123"/>
      <c r="BY141" s="123"/>
      <c r="BZ141" s="123"/>
      <c r="CA141" s="123"/>
      <c r="CB141" s="123"/>
      <c r="CC141" s="123"/>
      <c r="CD141" s="123"/>
      <c r="CE141" s="123"/>
      <c r="CF141" s="123"/>
      <c r="CG141" s="123"/>
      <c r="CH141" s="123"/>
      <c r="CI141" s="123"/>
      <c r="CJ141" s="123"/>
      <c r="CK141" s="123"/>
      <c r="CL141" s="123"/>
      <c r="CM141" s="123"/>
      <c r="CN141" s="123"/>
      <c r="CO141" s="123"/>
      <c r="CP141" s="123"/>
      <c r="CQ141" s="123"/>
      <c r="CR141" s="123"/>
      <c r="CS141" s="123"/>
      <c r="CT141" s="123"/>
      <c r="CU141" s="123"/>
      <c r="CV141" s="123"/>
      <c r="CW141" s="123"/>
      <c r="CX141" s="123"/>
      <c r="CY141" s="123"/>
      <c r="CZ141" s="123"/>
      <c r="DA141" s="123"/>
      <c r="DB141" s="123"/>
      <c r="DC141" s="123"/>
      <c r="DD141" s="123"/>
      <c r="DE141" s="123"/>
      <c r="DF141" s="123"/>
      <c r="DG141" s="123"/>
      <c r="DH141" s="123"/>
      <c r="DI141" s="123"/>
      <c r="DJ141" s="123"/>
      <c r="DK141" s="123"/>
      <c r="DL141" s="123"/>
      <c r="DM141" s="123"/>
      <c r="DN141" s="123"/>
      <c r="DO141" s="123"/>
      <c r="DP141" s="123"/>
      <c r="DQ141" s="123"/>
      <c r="DR141" s="123"/>
      <c r="DS141" s="123"/>
      <c r="DT141" s="123"/>
      <c r="DU141" s="123"/>
      <c r="DV141" s="123"/>
      <c r="DW141" s="123"/>
      <c r="DX141" s="123"/>
      <c r="DY141" s="123"/>
      <c r="DZ141" s="123"/>
      <c r="EA141" s="123"/>
      <c r="EB141" s="123"/>
      <c r="EC141" s="123"/>
      <c r="ED141" s="123"/>
      <c r="EE141" s="123"/>
      <c r="EF141" s="123"/>
      <c r="EG141" s="123"/>
      <c r="EH141" s="123"/>
      <c r="EI141" s="123"/>
      <c r="EJ141" s="123"/>
      <c r="EK141" s="123"/>
      <c r="EL141" s="123"/>
      <c r="EM141" s="123"/>
      <c r="EN141" s="123"/>
      <c r="EO141" s="123"/>
      <c r="EP141" s="123"/>
      <c r="EQ141" s="123"/>
      <c r="ER141" s="123"/>
      <c r="ES141" s="123"/>
      <c r="ET141" s="123"/>
      <c r="EU141" s="123"/>
      <c r="EV141" s="123"/>
      <c r="EW141" s="123"/>
      <c r="EX141" s="123"/>
      <c r="EY141" s="123"/>
      <c r="EZ141" s="123"/>
      <c r="FA141" s="123"/>
      <c r="FB141" s="123"/>
      <c r="FC141" s="123"/>
      <c r="FD141" s="123"/>
      <c r="FE141" s="123"/>
      <c r="FF141" s="123"/>
      <c r="FG141" s="123"/>
      <c r="FH141" s="123"/>
      <c r="FI141" s="123"/>
      <c r="FJ141" s="123"/>
      <c r="FK141" s="123"/>
      <c r="FL141" s="123"/>
      <c r="FM141" s="123"/>
      <c r="FN141" s="123"/>
      <c r="FO141" s="123"/>
      <c r="FP141" s="123"/>
      <c r="FQ141" s="123"/>
      <c r="FR141" s="123"/>
      <c r="FS141" s="123"/>
      <c r="FT141" s="123"/>
      <c r="FU141" s="123"/>
      <c r="FV141" s="123"/>
      <c r="FW141" s="123"/>
      <c r="FX141" s="123"/>
      <c r="FY141" s="123"/>
      <c r="FZ141" s="123"/>
      <c r="GA141" s="123"/>
      <c r="GB141" s="123"/>
      <c r="GC141" s="123"/>
      <c r="GD141" s="123"/>
      <c r="GE141" s="123"/>
      <c r="GF141" s="123"/>
      <c r="GG141" s="123"/>
      <c r="GH141" s="123"/>
      <c r="GI141" s="123"/>
      <c r="GJ141" s="123"/>
      <c r="GK141" s="123"/>
      <c r="GL141" s="123"/>
      <c r="GM141" s="123"/>
      <c r="GN141" s="123"/>
      <c r="GO141" s="123"/>
      <c r="GP141" s="123"/>
      <c r="GQ141" s="123"/>
      <c r="GR141" s="123"/>
      <c r="GS141" s="123"/>
      <c r="GT141" s="123"/>
      <c r="GU141" s="123"/>
      <c r="GV141" s="123"/>
      <c r="GW141" s="123"/>
      <c r="GX141" s="123"/>
      <c r="GY141" s="123"/>
      <c r="GZ141" s="123"/>
      <c r="HA141" s="123"/>
      <c r="HB141" s="123"/>
      <c r="HC141" s="123"/>
      <c r="HD141" s="123"/>
      <c r="HE141" s="123"/>
      <c r="HF141" s="123"/>
      <c r="HG141" s="123"/>
      <c r="HH141" s="123"/>
      <c r="HI141" s="123"/>
      <c r="HJ141" s="123"/>
      <c r="HK141" s="123"/>
      <c r="HL141" s="123"/>
      <c r="HM141" s="123"/>
      <c r="HN141" s="123"/>
      <c r="HO141" s="123"/>
      <c r="HP141" s="123"/>
      <c r="HQ141" s="123"/>
      <c r="HR141" s="123"/>
      <c r="HS141" s="123"/>
      <c r="HT141" s="123"/>
      <c r="HU141" s="123"/>
      <c r="HV141" s="123"/>
      <c r="HW141" s="123"/>
      <c r="HX141" s="123"/>
      <c r="HY141" s="123"/>
      <c r="HZ141" s="123"/>
      <c r="IA141" s="123"/>
      <c r="IB141" s="123"/>
      <c r="IC141" s="123"/>
      <c r="ID141" s="123"/>
      <c r="IE141" s="123"/>
      <c r="IF141" s="123"/>
      <c r="IG141" s="123"/>
      <c r="IH141" s="123"/>
      <c r="II141" s="123"/>
      <c r="IJ141" s="123"/>
      <c r="IK141" s="123"/>
      <c r="IL141" s="123"/>
      <c r="IM141" s="123"/>
      <c r="IN141" s="123"/>
      <c r="IO141" s="123"/>
      <c r="IP141" s="123"/>
      <c r="IQ141" s="123"/>
      <c r="IR141" s="123"/>
      <c r="IS141" s="123"/>
      <c r="IT141" s="123"/>
      <c r="IU141" s="123"/>
      <c r="IV141" s="123"/>
      <c r="IW141" s="123"/>
      <c r="IX141" s="123"/>
      <c r="IY141" s="123"/>
      <c r="IZ141" s="123"/>
      <c r="JA141" s="123"/>
      <c r="JB141" s="123"/>
      <c r="JC141" s="123"/>
      <c r="JD141" s="123"/>
      <c r="JE141" s="123"/>
      <c r="JF141" s="123"/>
      <c r="JG141" s="123"/>
      <c r="JH141" s="123"/>
      <c r="JI141" s="123"/>
      <c r="JJ141" s="123"/>
      <c r="JK141" s="123"/>
      <c r="JL141" s="123"/>
      <c r="JM141" s="123"/>
      <c r="JN141" s="123"/>
      <c r="JO141" s="123"/>
      <c r="JP141" s="123"/>
      <c r="JQ141" s="123"/>
      <c r="JR141" s="123"/>
      <c r="JS141" s="123"/>
      <c r="JT141" s="123"/>
      <c r="JU141" s="123"/>
      <c r="JV141" s="123"/>
      <c r="JW141" s="123"/>
      <c r="JX141" s="123"/>
      <c r="JY141" s="123"/>
      <c r="JZ141" s="123"/>
      <c r="KA141" s="123"/>
      <c r="KB141" s="123"/>
      <c r="KC141" s="123"/>
      <c r="KD141" s="123"/>
      <c r="KE141" s="123"/>
      <c r="KF141" s="123"/>
      <c r="KG141" s="123"/>
      <c r="KH141" s="123"/>
      <c r="KI141" s="123"/>
      <c r="KJ141" s="123"/>
      <c r="KK141" s="123"/>
      <c r="KL141" s="123"/>
      <c r="KM141" s="123"/>
      <c r="KN141" s="123"/>
      <c r="KO141" s="123"/>
      <c r="KP141" s="123"/>
      <c r="KQ141" s="123"/>
      <c r="KR141" s="123"/>
      <c r="KS141" s="123"/>
      <c r="KT141" s="123"/>
      <c r="KU141" s="123"/>
      <c r="KV141" s="123"/>
      <c r="KW141" s="123"/>
      <c r="KX141" s="123"/>
      <c r="KY141" s="123"/>
      <c r="KZ141" s="123"/>
      <c r="LA141" s="123"/>
      <c r="LB141" s="123"/>
      <c r="LC141" s="123"/>
      <c r="LD141" s="123"/>
      <c r="LE141" s="123"/>
      <c r="LF141" s="123"/>
      <c r="LG141" s="123"/>
      <c r="LH141" s="123"/>
      <c r="LI141" s="123"/>
      <c r="LJ141" s="123"/>
      <c r="LK141" s="123"/>
      <c r="LL141" s="123"/>
      <c r="LM141" s="123"/>
      <c r="LN141" s="123"/>
      <c r="LO141" s="123"/>
      <c r="LP141" s="123"/>
      <c r="LQ141" s="123"/>
      <c r="LR141" s="123"/>
      <c r="LS141" s="123"/>
      <c r="LT141" s="123"/>
      <c r="LU141" s="123"/>
      <c r="LV141" s="123"/>
      <c r="LW141" s="123"/>
      <c r="LX141" s="123"/>
      <c r="LY141" s="123"/>
      <c r="LZ141" s="123"/>
      <c r="MA141" s="123"/>
      <c r="MB141" s="123"/>
      <c r="MC141" s="123"/>
      <c r="MD141" s="123"/>
      <c r="ME141" s="123"/>
      <c r="MF141" s="123"/>
      <c r="MG141" s="123"/>
      <c r="MH141" s="123"/>
      <c r="MI141" s="123"/>
      <c r="MJ141" s="123"/>
      <c r="MK141" s="123"/>
      <c r="ML141" s="123"/>
      <c r="MM141" s="123"/>
      <c r="MN141" s="123"/>
      <c r="MO141" s="123"/>
      <c r="MP141" s="123"/>
      <c r="MQ141" s="123"/>
      <c r="MR141" s="123"/>
      <c r="MS141" s="123"/>
      <c r="MT141" s="123"/>
      <c r="MU141" s="123"/>
      <c r="MV141" s="123"/>
      <c r="MW141" s="123"/>
      <c r="MX141" s="123"/>
      <c r="MY141" s="123"/>
      <c r="MZ141" s="123"/>
      <c r="NA141" s="123"/>
      <c r="NB141" s="123"/>
      <c r="NC141" s="123"/>
      <c r="ND141" s="123"/>
      <c r="NE141" s="123"/>
      <c r="NF141" s="123"/>
      <c r="NG141" s="123"/>
      <c r="NH141" s="123"/>
      <c r="NI141" s="123"/>
      <c r="NJ141" s="123"/>
      <c r="NK141" s="123"/>
      <c r="NL141" s="123"/>
      <c r="NM141" s="123"/>
      <c r="NN141" s="123"/>
      <c r="NO141" s="123"/>
      <c r="NP141" s="123"/>
      <c r="NQ141" s="123"/>
      <c r="NR141" s="123"/>
      <c r="NS141" s="123"/>
      <c r="NT141" s="123"/>
      <c r="NU141" s="123"/>
      <c r="NV141" s="123"/>
      <c r="NW141" s="123"/>
      <c r="NX141" s="123"/>
      <c r="NY141" s="123"/>
    </row>
    <row r="142" spans="1:389" s="122" customFormat="1" ht="12">
      <c r="A142" s="136"/>
      <c r="B142" s="137"/>
      <c r="C142" s="110">
        <v>3</v>
      </c>
      <c r="D142" s="111" t="str">
        <f>IF(C142="","",IF(C142&gt;prevLevel,IF(prevWBS="","1",prevWBS)&amp;REPT(".1",C142-MAX(prevLevel,1)),IF(ISERROR(FIND(".",prevWBS)),REPT("1.",C142-1)&amp;IFERROR(VALUE(prevWBS)+1,"1"),IF(C142=1,"",IFERROR(LEFT(prevWBS,FIND("^",SUBSTITUTE(prevWBS,".","^",C142-1))),""))&amp;VALUE(TRIM(MID(SUBSTITUTE(prevWBS,".",REPT(" ",LEN(prevWBS))),(C142-1)*LEN(prevWBS)+1,LEN(prevWBS))))+1)))</f>
        <v>3.40.3</v>
      </c>
      <c r="E142" s="113" t="s">
        <v>386</v>
      </c>
      <c r="F142" s="113"/>
      <c r="G142" s="113"/>
      <c r="H142" s="114" t="str">
        <f>D140</f>
        <v>3.40.1</v>
      </c>
      <c r="I142" s="141" t="str">
        <f>D141</f>
        <v>3.40.2</v>
      </c>
      <c r="J142" s="114"/>
      <c r="K142" s="115"/>
      <c r="L142" s="115">
        <v>43490</v>
      </c>
      <c r="M142" s="116">
        <v>3</v>
      </c>
      <c r="N142" s="124"/>
      <c r="O142" s="125">
        <v>1</v>
      </c>
      <c r="P142" s="129" t="s">
        <v>34</v>
      </c>
      <c r="Q142" s="118">
        <f ca="1">IF(K142&lt;&gt;"",K142,IF(OR(H142&lt;&gt;"",I142&lt;&gt;"",J142&lt;&gt;""),WORKDAY.INTL(MAX(IFERROR(INDEX(R:R,MATCH(H142,D:D,0)),0),IFERROR(INDEX(R:R,MATCH(I142,D:D,0)),0),IFERROR(INDEX(R:R,MATCH(J142,D:D,0)),0)),1,weekend,holidays),IF(L142&lt;&gt;"",IF(M142&lt;&gt;"",WORKDAY.INTL(L142,-(MAX(M142,1)-1),weekend,holidays),L142-(MAX(N142,1)-1))," - ")))</f>
        <v>43479</v>
      </c>
      <c r="R142" s="118">
        <f>IF(L142&lt;&gt;"",L142,IF(Q142=" - "," - ",IF(M142&lt;&gt;"",WORKDAY.INTL(Q142,M142-1,weekend,holidays),Q142+MAX(N142,1)-1)))</f>
        <v>43490</v>
      </c>
      <c r="S142" s="146">
        <f t="shared" si="398"/>
        <v>3</v>
      </c>
      <c r="T142" s="146">
        <f t="shared" ca="1" si="396"/>
        <v>12</v>
      </c>
      <c r="U142" s="147">
        <f t="shared" ca="1" si="399"/>
        <v>3</v>
      </c>
      <c r="V142" s="146">
        <f t="shared" ca="1" si="397"/>
        <v>9</v>
      </c>
      <c r="W142" s="121"/>
      <c r="X142" s="121"/>
      <c r="Z142" s="123"/>
      <c r="AA142" s="123"/>
      <c r="AB142" s="123"/>
      <c r="AC142" s="123"/>
      <c r="AD142" s="123"/>
      <c r="AE142" s="123"/>
      <c r="AF142" s="123"/>
      <c r="AG142" s="123"/>
      <c r="AH142" s="123"/>
      <c r="AI142" s="123"/>
      <c r="AJ142" s="123"/>
      <c r="AK142" s="123"/>
      <c r="AL142" s="123"/>
      <c r="AM142" s="123"/>
      <c r="AN142" s="123"/>
      <c r="AO142" s="123"/>
      <c r="AP142" s="123"/>
      <c r="AQ142" s="123"/>
      <c r="AR142" s="123"/>
      <c r="AS142" s="123"/>
      <c r="AT142" s="123"/>
      <c r="AU142" s="123"/>
      <c r="AV142" s="123"/>
      <c r="AW142" s="123"/>
      <c r="AX142" s="123"/>
      <c r="AY142" s="123"/>
      <c r="AZ142" s="123"/>
      <c r="BA142" s="123"/>
      <c r="BB142" s="123"/>
      <c r="BC142" s="123"/>
      <c r="BD142" s="123"/>
      <c r="BE142" s="123"/>
      <c r="BF142" s="123"/>
      <c r="BG142" s="123"/>
      <c r="BH142" s="123"/>
      <c r="BI142" s="123"/>
      <c r="BJ142" s="123"/>
      <c r="BK142" s="123"/>
      <c r="BL142" s="123"/>
      <c r="BM142" s="123"/>
      <c r="BN142" s="123"/>
      <c r="BO142" s="123"/>
      <c r="BP142" s="123"/>
      <c r="BQ142" s="123"/>
      <c r="BR142" s="123"/>
      <c r="BS142" s="123"/>
      <c r="BT142" s="123"/>
      <c r="BU142" s="123"/>
      <c r="BV142" s="123"/>
      <c r="BW142" s="123"/>
      <c r="BX142" s="123"/>
      <c r="BY142" s="123"/>
      <c r="BZ142" s="123"/>
      <c r="CA142" s="123"/>
      <c r="CB142" s="123"/>
      <c r="CC142" s="123"/>
      <c r="CD142" s="123"/>
      <c r="CE142" s="123"/>
      <c r="CF142" s="123"/>
      <c r="CG142" s="123"/>
      <c r="CH142" s="123"/>
      <c r="CI142" s="123"/>
      <c r="CJ142" s="123"/>
      <c r="CK142" s="123"/>
      <c r="CL142" s="123"/>
      <c r="CM142" s="123"/>
      <c r="CN142" s="123"/>
      <c r="CO142" s="123"/>
      <c r="CP142" s="123"/>
      <c r="CQ142" s="123"/>
      <c r="CR142" s="123"/>
      <c r="CS142" s="123"/>
      <c r="CT142" s="123"/>
      <c r="CU142" s="123"/>
      <c r="CV142" s="123"/>
      <c r="CW142" s="123"/>
      <c r="CX142" s="123"/>
      <c r="CY142" s="123"/>
      <c r="CZ142" s="123"/>
      <c r="DA142" s="123"/>
      <c r="DB142" s="123"/>
      <c r="DC142" s="123"/>
      <c r="DD142" s="123"/>
      <c r="DE142" s="123"/>
      <c r="DF142" s="123"/>
      <c r="DG142" s="123"/>
      <c r="DH142" s="123"/>
      <c r="DI142" s="123"/>
      <c r="DJ142" s="123"/>
      <c r="DK142" s="123"/>
      <c r="DL142" s="123"/>
      <c r="DM142" s="123"/>
      <c r="DN142" s="123"/>
      <c r="DO142" s="123"/>
      <c r="DP142" s="123"/>
      <c r="DQ142" s="123"/>
      <c r="DR142" s="123"/>
      <c r="DS142" s="123"/>
      <c r="DT142" s="123"/>
      <c r="DU142" s="123"/>
      <c r="DV142" s="123"/>
      <c r="DW142" s="123"/>
      <c r="DX142" s="123"/>
      <c r="DY142" s="123"/>
      <c r="DZ142" s="123"/>
      <c r="EA142" s="123"/>
      <c r="EB142" s="123"/>
      <c r="EC142" s="123"/>
      <c r="ED142" s="123"/>
      <c r="EE142" s="123"/>
      <c r="EF142" s="123"/>
      <c r="EG142" s="123"/>
      <c r="EH142" s="123"/>
      <c r="EI142" s="123"/>
      <c r="EJ142" s="123"/>
      <c r="EK142" s="123"/>
      <c r="EL142" s="123"/>
      <c r="EM142" s="123"/>
      <c r="EN142" s="123"/>
      <c r="EO142" s="123"/>
      <c r="EP142" s="123"/>
      <c r="EQ142" s="123"/>
      <c r="ER142" s="123"/>
      <c r="ES142" s="123"/>
      <c r="ET142" s="123"/>
      <c r="EU142" s="123"/>
      <c r="EV142" s="123"/>
      <c r="EW142" s="123"/>
      <c r="EX142" s="123"/>
      <c r="EY142" s="123"/>
      <c r="EZ142" s="123"/>
      <c r="FA142" s="123"/>
      <c r="FB142" s="123"/>
      <c r="FC142" s="123"/>
      <c r="FD142" s="123"/>
      <c r="FE142" s="123"/>
      <c r="FF142" s="123"/>
      <c r="FG142" s="123"/>
      <c r="FH142" s="123"/>
      <c r="FI142" s="123"/>
      <c r="FJ142" s="123"/>
      <c r="FK142" s="123"/>
      <c r="FL142" s="123"/>
      <c r="FM142" s="123"/>
      <c r="FN142" s="123"/>
      <c r="FO142" s="123"/>
      <c r="FP142" s="123"/>
      <c r="FQ142" s="123"/>
      <c r="FR142" s="123"/>
      <c r="FS142" s="123"/>
      <c r="FT142" s="123"/>
      <c r="FU142" s="123"/>
      <c r="FV142" s="123"/>
      <c r="FW142" s="123"/>
      <c r="FX142" s="123"/>
      <c r="FY142" s="123"/>
      <c r="FZ142" s="123"/>
      <c r="GA142" s="123"/>
      <c r="GB142" s="123"/>
      <c r="GC142" s="123"/>
      <c r="GD142" s="123"/>
      <c r="GE142" s="123"/>
      <c r="GF142" s="123"/>
      <c r="GG142" s="123"/>
      <c r="GH142" s="123"/>
      <c r="GI142" s="123"/>
      <c r="GJ142" s="123"/>
      <c r="GK142" s="123"/>
      <c r="GL142" s="123"/>
      <c r="GM142" s="123"/>
      <c r="GN142" s="123"/>
      <c r="GO142" s="123"/>
      <c r="GP142" s="123"/>
      <c r="GQ142" s="123"/>
      <c r="GR142" s="123"/>
      <c r="GS142" s="123"/>
      <c r="GT142" s="123"/>
      <c r="GU142" s="123"/>
      <c r="GV142" s="123"/>
      <c r="GW142" s="123"/>
      <c r="GX142" s="123"/>
      <c r="GY142" s="123"/>
      <c r="GZ142" s="123"/>
      <c r="HA142" s="123"/>
      <c r="HB142" s="123"/>
      <c r="HC142" s="123"/>
      <c r="HD142" s="123"/>
      <c r="HE142" s="123"/>
      <c r="HF142" s="123"/>
      <c r="HG142" s="123"/>
      <c r="HH142" s="123"/>
      <c r="HI142" s="123"/>
      <c r="HJ142" s="123"/>
      <c r="HK142" s="123"/>
      <c r="HL142" s="123"/>
      <c r="HM142" s="123"/>
      <c r="HN142" s="123"/>
      <c r="HO142" s="123"/>
      <c r="HP142" s="123"/>
      <c r="HQ142" s="123"/>
      <c r="HR142" s="123"/>
      <c r="HS142" s="123"/>
      <c r="HT142" s="123"/>
      <c r="HU142" s="123"/>
      <c r="HV142" s="123"/>
      <c r="HW142" s="123"/>
      <c r="HX142" s="123"/>
      <c r="HY142" s="123"/>
      <c r="HZ142" s="123"/>
      <c r="IA142" s="123"/>
      <c r="IB142" s="123"/>
      <c r="IC142" s="123"/>
      <c r="ID142" s="123"/>
      <c r="IE142" s="123"/>
      <c r="IF142" s="123"/>
      <c r="IG142" s="123"/>
      <c r="IH142" s="123"/>
      <c r="II142" s="123"/>
      <c r="IJ142" s="123"/>
      <c r="IK142" s="123"/>
      <c r="IL142" s="123"/>
      <c r="IM142" s="123"/>
      <c r="IN142" s="123"/>
      <c r="IO142" s="123"/>
      <c r="IP142" s="123"/>
      <c r="IQ142" s="123"/>
      <c r="IR142" s="123"/>
      <c r="IS142" s="123"/>
      <c r="IT142" s="123"/>
      <c r="IU142" s="123"/>
      <c r="IV142" s="123"/>
      <c r="IW142" s="123"/>
      <c r="IX142" s="123"/>
      <c r="IY142" s="123"/>
      <c r="IZ142" s="123"/>
      <c r="JA142" s="123"/>
      <c r="JB142" s="123"/>
      <c r="JC142" s="123"/>
      <c r="JD142" s="123"/>
      <c r="JE142" s="123"/>
      <c r="JF142" s="123"/>
      <c r="JG142" s="123"/>
      <c r="JH142" s="123"/>
      <c r="JI142" s="123"/>
      <c r="JJ142" s="123"/>
      <c r="JK142" s="123"/>
      <c r="JL142" s="123"/>
      <c r="JM142" s="123"/>
      <c r="JN142" s="123"/>
      <c r="JO142" s="123"/>
      <c r="JP142" s="123"/>
      <c r="JQ142" s="123"/>
      <c r="JR142" s="123"/>
      <c r="JS142" s="123"/>
      <c r="JT142" s="123"/>
      <c r="JU142" s="123"/>
      <c r="JV142" s="123"/>
      <c r="JW142" s="123"/>
      <c r="JX142" s="123"/>
      <c r="JY142" s="123"/>
      <c r="JZ142" s="123"/>
      <c r="KA142" s="123"/>
      <c r="KB142" s="123"/>
      <c r="KC142" s="123"/>
      <c r="KD142" s="123"/>
      <c r="KE142" s="123"/>
      <c r="KF142" s="123"/>
      <c r="KG142" s="123"/>
      <c r="KH142" s="123"/>
      <c r="KI142" s="123"/>
      <c r="KJ142" s="123"/>
      <c r="KK142" s="123"/>
      <c r="KL142" s="123"/>
      <c r="KM142" s="123"/>
      <c r="KN142" s="123"/>
      <c r="KO142" s="123"/>
      <c r="KP142" s="123"/>
      <c r="KQ142" s="123"/>
      <c r="KR142" s="123"/>
      <c r="KS142" s="123"/>
      <c r="KT142" s="123"/>
      <c r="KU142" s="123"/>
      <c r="KV142" s="123"/>
      <c r="KW142" s="123"/>
      <c r="KX142" s="123"/>
      <c r="KY142" s="123"/>
      <c r="KZ142" s="123"/>
      <c r="LA142" s="123"/>
      <c r="LB142" s="123"/>
      <c r="LC142" s="123"/>
      <c r="LD142" s="123"/>
      <c r="LE142" s="123"/>
      <c r="LF142" s="123"/>
      <c r="LG142" s="123"/>
      <c r="LH142" s="123"/>
      <c r="LI142" s="123"/>
      <c r="LJ142" s="123"/>
      <c r="LK142" s="123"/>
      <c r="LL142" s="123"/>
      <c r="LM142" s="123"/>
      <c r="LN142" s="123"/>
      <c r="LO142" s="123"/>
      <c r="LP142" s="123"/>
      <c r="LQ142" s="123"/>
      <c r="LR142" s="123"/>
      <c r="LS142" s="123"/>
      <c r="LT142" s="123"/>
      <c r="LU142" s="123"/>
      <c r="LV142" s="123"/>
      <c r="LW142" s="123"/>
      <c r="LX142" s="123"/>
      <c r="LY142" s="123"/>
      <c r="LZ142" s="123"/>
      <c r="MA142" s="123"/>
      <c r="MB142" s="123"/>
      <c r="MC142" s="123"/>
      <c r="MD142" s="123"/>
      <c r="ME142" s="123"/>
      <c r="MF142" s="123"/>
      <c r="MG142" s="123"/>
      <c r="MH142" s="123"/>
      <c r="MI142" s="123"/>
      <c r="MJ142" s="123"/>
      <c r="MK142" s="123"/>
      <c r="ML142" s="123"/>
      <c r="MM142" s="123"/>
      <c r="MN142" s="123"/>
      <c r="MO142" s="123"/>
      <c r="MP142" s="123"/>
      <c r="MQ142" s="123"/>
      <c r="MR142" s="123"/>
      <c r="MS142" s="123"/>
      <c r="MT142" s="123"/>
      <c r="MU142" s="123"/>
      <c r="MV142" s="123"/>
      <c r="MW142" s="123"/>
      <c r="MX142" s="123"/>
      <c r="MY142" s="123"/>
      <c r="MZ142" s="123"/>
      <c r="NA142" s="123"/>
      <c r="NB142" s="123"/>
      <c r="NC142" s="123"/>
      <c r="ND142" s="123"/>
      <c r="NE142" s="123"/>
      <c r="NF142" s="123"/>
      <c r="NG142" s="123"/>
      <c r="NH142" s="123"/>
      <c r="NI142" s="123"/>
      <c r="NJ142" s="123"/>
      <c r="NK142" s="123"/>
      <c r="NL142" s="123"/>
      <c r="NM142" s="123"/>
      <c r="NN142" s="123"/>
      <c r="NO142" s="123"/>
      <c r="NP142" s="123"/>
      <c r="NQ142" s="123"/>
      <c r="NR142" s="123"/>
      <c r="NS142" s="123"/>
      <c r="NT142" s="123"/>
      <c r="NU142" s="123"/>
      <c r="NV142" s="123"/>
      <c r="NW142" s="123"/>
      <c r="NX142" s="123"/>
      <c r="NY142" s="123"/>
    </row>
    <row r="143" spans="1:389" s="122" customFormat="1" ht="12">
      <c r="A143" s="136"/>
      <c r="B143" s="137"/>
      <c r="C143" s="110">
        <v>3</v>
      </c>
      <c r="D143" s="111" t="str">
        <f>IF(C143="","",IF(C143&gt;prevLevel,IF(prevWBS="","1",prevWBS)&amp;REPT(".1",C143-MAX(prevLevel,1)),IF(ISERROR(FIND(".",prevWBS)),REPT("1.",C143-1)&amp;IFERROR(VALUE(prevWBS)+1,"1"),IF(C143=1,"",IFERROR(LEFT(prevWBS,FIND("^",SUBSTITUTE(prevWBS,".","^",C143-1))),""))&amp;VALUE(TRIM(MID(SUBSTITUTE(prevWBS,".",REPT(" ",LEN(prevWBS))),(C143-1)*LEN(prevWBS)+1,LEN(prevWBS))))+1)))</f>
        <v>3.40.4</v>
      </c>
      <c r="E143" s="113" t="s">
        <v>387</v>
      </c>
      <c r="F143" s="113"/>
      <c r="G143" s="113"/>
      <c r="H143" s="114" t="str">
        <f>D142</f>
        <v>3.40.3</v>
      </c>
      <c r="I143" s="141"/>
      <c r="J143" s="114"/>
      <c r="K143" s="115">
        <v>43495</v>
      </c>
      <c r="L143" s="115">
        <v>43508</v>
      </c>
      <c r="M143" s="116">
        <v>5</v>
      </c>
      <c r="N143" s="124"/>
      <c r="O143" s="125">
        <v>1</v>
      </c>
      <c r="P143" s="129" t="s">
        <v>37</v>
      </c>
      <c r="Q143" s="118">
        <f>IF(K143&lt;&gt;"",K143,IF(OR(H143&lt;&gt;"",I143&lt;&gt;"",J143&lt;&gt;""),WORKDAY.INTL(MAX(IFERROR(INDEX(R:R,MATCH(H143,D:D,0)),0),IFERROR(INDEX(R:R,MATCH(I143,D:D,0)),0),IFERROR(INDEX(R:R,MATCH(J143,D:D,0)),0)),1,weekend,holidays),IF(L143&lt;&gt;"",IF(M143&lt;&gt;"",WORKDAY.INTL(L143,-(MAX(M143,1)-1),weekend,holidays),L143-(MAX(N143,1)-1))," - ")))</f>
        <v>43495</v>
      </c>
      <c r="R143" s="118">
        <f>IF(L143&lt;&gt;"",L143,IF(Q143=" - "," - ",IF(M143&lt;&gt;"",WORKDAY.INTL(Q143,M143-1,weekend,holidays),Q143+MAX(N143,1)-1)))</f>
        <v>43508</v>
      </c>
      <c r="S143" s="146">
        <f t="shared" si="398"/>
        <v>5</v>
      </c>
      <c r="T143" s="146">
        <f t="shared" si="396"/>
        <v>14</v>
      </c>
      <c r="U143" s="147">
        <f t="shared" ca="1" si="399"/>
        <v>7</v>
      </c>
      <c r="V143" s="146">
        <f t="shared" ca="1" si="397"/>
        <v>7</v>
      </c>
      <c r="W143" s="121"/>
      <c r="X143" s="121"/>
      <c r="Z143" s="123"/>
      <c r="AA143" s="123"/>
      <c r="AB143" s="123"/>
      <c r="AC143" s="123"/>
      <c r="AD143" s="123"/>
      <c r="AE143" s="123"/>
      <c r="AF143" s="123"/>
      <c r="AG143" s="123"/>
      <c r="AH143" s="123"/>
      <c r="AI143" s="123"/>
      <c r="AJ143" s="123"/>
      <c r="AK143" s="123"/>
      <c r="AL143" s="123"/>
      <c r="AM143" s="123"/>
      <c r="AN143" s="123"/>
      <c r="AO143" s="123"/>
      <c r="AP143" s="123"/>
      <c r="AQ143" s="123"/>
      <c r="AR143" s="123"/>
      <c r="AS143" s="123"/>
      <c r="AT143" s="123"/>
      <c r="AU143" s="123"/>
      <c r="AV143" s="123"/>
      <c r="AW143" s="123"/>
      <c r="AX143" s="123"/>
      <c r="AY143" s="123"/>
      <c r="AZ143" s="123"/>
      <c r="BA143" s="123"/>
      <c r="BB143" s="123"/>
      <c r="BC143" s="123"/>
      <c r="BD143" s="123"/>
      <c r="BE143" s="123"/>
      <c r="BF143" s="123"/>
      <c r="BG143" s="123"/>
      <c r="BH143" s="123"/>
      <c r="BI143" s="123"/>
      <c r="BJ143" s="123"/>
      <c r="BK143" s="123"/>
      <c r="BL143" s="123"/>
      <c r="BM143" s="123"/>
      <c r="BN143" s="123"/>
      <c r="BO143" s="123"/>
      <c r="BP143" s="123"/>
      <c r="BQ143" s="123"/>
      <c r="BR143" s="123"/>
      <c r="BS143" s="123"/>
      <c r="BT143" s="123"/>
      <c r="BU143" s="123"/>
      <c r="BV143" s="123"/>
      <c r="BW143" s="123"/>
      <c r="BX143" s="123"/>
      <c r="BY143" s="123"/>
      <c r="BZ143" s="123"/>
      <c r="CA143" s="123"/>
      <c r="CB143" s="123"/>
      <c r="CC143" s="123"/>
      <c r="CD143" s="123"/>
      <c r="CE143" s="123"/>
      <c r="CF143" s="123"/>
      <c r="CG143" s="123"/>
      <c r="CH143" s="123"/>
      <c r="CI143" s="123"/>
      <c r="CJ143" s="123"/>
      <c r="CK143" s="123"/>
      <c r="CL143" s="123"/>
      <c r="CM143" s="123"/>
      <c r="CN143" s="123"/>
      <c r="CO143" s="123"/>
      <c r="CP143" s="123"/>
      <c r="CQ143" s="123"/>
      <c r="CR143" s="123"/>
      <c r="CS143" s="123"/>
      <c r="CT143" s="123"/>
      <c r="CU143" s="123"/>
      <c r="CV143" s="123"/>
      <c r="CW143" s="123"/>
      <c r="CX143" s="123"/>
      <c r="CY143" s="123"/>
      <c r="CZ143" s="123"/>
      <c r="DA143" s="123"/>
      <c r="DB143" s="123"/>
      <c r="DC143" s="123"/>
      <c r="DD143" s="123"/>
      <c r="DE143" s="123"/>
      <c r="DF143" s="123"/>
      <c r="DG143" s="123"/>
      <c r="DH143" s="123"/>
      <c r="DI143" s="123"/>
      <c r="DJ143" s="123"/>
      <c r="DK143" s="123"/>
      <c r="DL143" s="123"/>
      <c r="DM143" s="123"/>
      <c r="DN143" s="123"/>
      <c r="DO143" s="123"/>
      <c r="DP143" s="123"/>
      <c r="DQ143" s="123"/>
      <c r="DR143" s="123"/>
      <c r="DS143" s="123"/>
      <c r="DT143" s="123"/>
      <c r="DU143" s="123"/>
      <c r="DV143" s="123"/>
      <c r="DW143" s="123"/>
      <c r="DX143" s="123"/>
      <c r="DY143" s="123"/>
      <c r="DZ143" s="123"/>
      <c r="EA143" s="123"/>
      <c r="EB143" s="123"/>
      <c r="EC143" s="123"/>
      <c r="ED143" s="123"/>
      <c r="EE143" s="123"/>
      <c r="EF143" s="123"/>
      <c r="EG143" s="123"/>
      <c r="EH143" s="123"/>
      <c r="EI143" s="123"/>
      <c r="EJ143" s="123"/>
      <c r="EK143" s="123"/>
      <c r="EL143" s="123"/>
      <c r="EM143" s="123"/>
      <c r="EN143" s="123"/>
      <c r="EO143" s="123"/>
      <c r="EP143" s="123"/>
      <c r="EQ143" s="123"/>
      <c r="ER143" s="123"/>
      <c r="ES143" s="123"/>
      <c r="ET143" s="123"/>
      <c r="EU143" s="123"/>
      <c r="EV143" s="123"/>
      <c r="EW143" s="123"/>
      <c r="EX143" s="123"/>
      <c r="EY143" s="123"/>
      <c r="EZ143" s="123"/>
      <c r="FA143" s="123"/>
      <c r="FB143" s="123"/>
      <c r="FC143" s="123"/>
      <c r="FD143" s="123"/>
      <c r="FE143" s="123"/>
      <c r="FF143" s="123"/>
      <c r="FG143" s="123"/>
      <c r="FH143" s="123"/>
      <c r="FI143" s="123"/>
      <c r="FJ143" s="123"/>
      <c r="FK143" s="123"/>
      <c r="FL143" s="123"/>
      <c r="FM143" s="123"/>
      <c r="FN143" s="123"/>
      <c r="FO143" s="123"/>
      <c r="FP143" s="123"/>
      <c r="FQ143" s="123"/>
      <c r="FR143" s="123"/>
      <c r="FS143" s="123"/>
      <c r="FT143" s="123"/>
      <c r="FU143" s="123"/>
      <c r="FV143" s="123"/>
      <c r="FW143" s="123"/>
      <c r="FX143" s="123"/>
      <c r="FY143" s="123"/>
      <c r="FZ143" s="123"/>
      <c r="GA143" s="123"/>
      <c r="GB143" s="123"/>
      <c r="GC143" s="123"/>
      <c r="GD143" s="123"/>
      <c r="GE143" s="123"/>
      <c r="GF143" s="123"/>
      <c r="GG143" s="123"/>
      <c r="GH143" s="123"/>
      <c r="GI143" s="123"/>
      <c r="GJ143" s="123"/>
      <c r="GK143" s="123"/>
      <c r="GL143" s="123"/>
      <c r="GM143" s="123"/>
      <c r="GN143" s="123"/>
      <c r="GO143" s="123"/>
      <c r="GP143" s="123"/>
      <c r="GQ143" s="123"/>
      <c r="GR143" s="123"/>
      <c r="GS143" s="123"/>
      <c r="GT143" s="123"/>
      <c r="GU143" s="123"/>
      <c r="GV143" s="123"/>
      <c r="GW143" s="123"/>
      <c r="GX143" s="123"/>
      <c r="GY143" s="123"/>
      <c r="GZ143" s="123"/>
      <c r="HA143" s="123"/>
      <c r="HB143" s="123"/>
      <c r="HC143" s="123"/>
      <c r="HD143" s="123"/>
      <c r="HE143" s="123"/>
      <c r="HF143" s="123"/>
      <c r="HG143" s="123"/>
      <c r="HH143" s="123"/>
      <c r="HI143" s="123"/>
      <c r="HJ143" s="123"/>
      <c r="HK143" s="123"/>
      <c r="HL143" s="123"/>
      <c r="HM143" s="123"/>
      <c r="HN143" s="123"/>
      <c r="HO143" s="123"/>
      <c r="HP143" s="123"/>
      <c r="HQ143" s="123"/>
      <c r="HR143" s="123"/>
      <c r="HS143" s="123"/>
      <c r="HT143" s="123"/>
      <c r="HU143" s="123"/>
      <c r="HV143" s="123"/>
      <c r="HW143" s="123"/>
      <c r="HX143" s="123"/>
      <c r="HY143" s="123"/>
      <c r="HZ143" s="123"/>
      <c r="IA143" s="123"/>
      <c r="IB143" s="123"/>
      <c r="IC143" s="123"/>
      <c r="ID143" s="123"/>
      <c r="IE143" s="123"/>
      <c r="IF143" s="123"/>
      <c r="IG143" s="123"/>
      <c r="IH143" s="123"/>
      <c r="II143" s="123"/>
      <c r="IJ143" s="123"/>
      <c r="IK143" s="123"/>
      <c r="IL143" s="123"/>
      <c r="IM143" s="123"/>
      <c r="IN143" s="123"/>
      <c r="IO143" s="123"/>
      <c r="IP143" s="123"/>
      <c r="IQ143" s="123"/>
      <c r="IR143" s="123"/>
      <c r="IS143" s="123"/>
      <c r="IT143" s="123"/>
      <c r="IU143" s="123"/>
      <c r="IV143" s="123"/>
      <c r="IW143" s="123"/>
      <c r="IX143" s="123"/>
      <c r="IY143" s="123"/>
      <c r="IZ143" s="123"/>
      <c r="JA143" s="123"/>
      <c r="JB143" s="123"/>
      <c r="JC143" s="123"/>
      <c r="JD143" s="123"/>
      <c r="JE143" s="123"/>
      <c r="JF143" s="123"/>
      <c r="JG143" s="123"/>
      <c r="JH143" s="123"/>
      <c r="JI143" s="123"/>
      <c r="JJ143" s="123"/>
      <c r="JK143" s="123"/>
      <c r="JL143" s="123"/>
      <c r="JM143" s="123"/>
      <c r="JN143" s="123"/>
      <c r="JO143" s="123"/>
      <c r="JP143" s="123"/>
      <c r="JQ143" s="123"/>
      <c r="JR143" s="123"/>
      <c r="JS143" s="123"/>
      <c r="JT143" s="123"/>
      <c r="JU143" s="123"/>
      <c r="JV143" s="123"/>
      <c r="JW143" s="123"/>
      <c r="JX143" s="123"/>
      <c r="JY143" s="123"/>
      <c r="JZ143" s="123"/>
      <c r="KA143" s="123"/>
      <c r="KB143" s="123"/>
      <c r="KC143" s="123"/>
      <c r="KD143" s="123"/>
      <c r="KE143" s="123"/>
      <c r="KF143" s="123"/>
      <c r="KG143" s="123"/>
      <c r="KH143" s="123"/>
      <c r="KI143" s="123"/>
      <c r="KJ143" s="123"/>
      <c r="KK143" s="123"/>
      <c r="KL143" s="123"/>
      <c r="KM143" s="123"/>
      <c r="KN143" s="123"/>
      <c r="KO143" s="123"/>
      <c r="KP143" s="123"/>
      <c r="KQ143" s="123"/>
      <c r="KR143" s="123"/>
      <c r="KS143" s="123"/>
      <c r="KT143" s="123"/>
      <c r="KU143" s="123"/>
      <c r="KV143" s="123"/>
      <c r="KW143" s="123"/>
      <c r="KX143" s="123"/>
      <c r="KY143" s="123"/>
      <c r="KZ143" s="123"/>
      <c r="LA143" s="123"/>
      <c r="LB143" s="123"/>
      <c r="LC143" s="123"/>
      <c r="LD143" s="123"/>
      <c r="LE143" s="123"/>
      <c r="LF143" s="123"/>
      <c r="LG143" s="123"/>
      <c r="LH143" s="123"/>
      <c r="LI143" s="123"/>
      <c r="LJ143" s="123"/>
      <c r="LK143" s="123"/>
      <c r="LL143" s="123"/>
      <c r="LM143" s="123"/>
      <c r="LN143" s="123"/>
      <c r="LO143" s="123"/>
      <c r="LP143" s="123"/>
      <c r="LQ143" s="123"/>
      <c r="LR143" s="123"/>
      <c r="LS143" s="123"/>
      <c r="LT143" s="123"/>
      <c r="LU143" s="123"/>
      <c r="LV143" s="123"/>
      <c r="LW143" s="123"/>
      <c r="LX143" s="123"/>
      <c r="LY143" s="123"/>
      <c r="LZ143" s="123"/>
      <c r="MA143" s="123"/>
      <c r="MB143" s="123"/>
      <c r="MC143" s="123"/>
      <c r="MD143" s="123"/>
      <c r="ME143" s="123"/>
      <c r="MF143" s="123"/>
      <c r="MG143" s="123"/>
      <c r="MH143" s="123"/>
      <c r="MI143" s="123"/>
      <c r="MJ143" s="123"/>
      <c r="MK143" s="123"/>
      <c r="ML143" s="123"/>
      <c r="MM143" s="123"/>
      <c r="MN143" s="123"/>
      <c r="MO143" s="123"/>
      <c r="MP143" s="123"/>
      <c r="MQ143" s="123"/>
      <c r="MR143" s="123"/>
      <c r="MS143" s="123"/>
      <c r="MT143" s="123"/>
      <c r="MU143" s="123"/>
      <c r="MV143" s="123"/>
      <c r="MW143" s="123"/>
      <c r="MX143" s="123"/>
      <c r="MY143" s="123"/>
      <c r="MZ143" s="123"/>
      <c r="NA143" s="123"/>
      <c r="NB143" s="123"/>
      <c r="NC143" s="123"/>
      <c r="ND143" s="123"/>
      <c r="NE143" s="123"/>
      <c r="NF143" s="123"/>
      <c r="NG143" s="123"/>
      <c r="NH143" s="123"/>
      <c r="NI143" s="123"/>
      <c r="NJ143" s="123"/>
      <c r="NK143" s="123"/>
      <c r="NL143" s="123"/>
      <c r="NM143" s="123"/>
      <c r="NN143" s="123"/>
      <c r="NO143" s="123"/>
      <c r="NP143" s="123"/>
      <c r="NQ143" s="123"/>
      <c r="NR143" s="123"/>
      <c r="NS143" s="123"/>
      <c r="NT143" s="123"/>
      <c r="NU143" s="123"/>
      <c r="NV143" s="123"/>
      <c r="NW143" s="123"/>
      <c r="NX143" s="123"/>
      <c r="NY143" s="123"/>
    </row>
    <row r="144" spans="1:389" s="122" customFormat="1" ht="12">
      <c r="A144" s="136"/>
      <c r="B144" s="137"/>
      <c r="C144" s="110">
        <v>2</v>
      </c>
      <c r="D144" s="111" t="str">
        <f t="shared" si="458"/>
        <v>3.41</v>
      </c>
      <c r="E144" s="149" t="s">
        <v>397</v>
      </c>
      <c r="F144" s="113"/>
      <c r="G144" s="113"/>
      <c r="H144" s="114"/>
      <c r="I144" s="141"/>
      <c r="J144" s="114"/>
      <c r="K144" s="115">
        <f ca="1">Q145</f>
        <v>43475</v>
      </c>
      <c r="L144" s="115">
        <f>R150</f>
        <v>43508</v>
      </c>
      <c r="M144" s="116"/>
      <c r="N144" s="124"/>
      <c r="O144" s="125">
        <v>1</v>
      </c>
      <c r="P144" s="129" t="s">
        <v>38</v>
      </c>
      <c r="Q144" s="118">
        <f ca="1">IF(K144&lt;&gt;"",K144,IF(OR(H144&lt;&gt;"",I144&lt;&gt;"",J144&lt;&gt;""),WORKDAY.INTL(MAX(IFERROR(INDEX(R:R,MATCH(H144,D:D,0)),0),IFERROR(INDEX(R:R,MATCH(I144,D:D,0)),0),IFERROR(INDEX(R:R,MATCH(J144,D:D,0)),0)),1,weekend,holidays),IF(L144&lt;&gt;"",IF(M144&lt;&gt;"",WORKDAY.INTL(L144,-(MAX(M144,1)-1),weekend,holidays),L144-(MAX(N144,1)-1))," - ")))</f>
        <v>43475</v>
      </c>
      <c r="R144" s="118">
        <f t="shared" si="459"/>
        <v>43508</v>
      </c>
      <c r="S144" s="146">
        <f t="shared" ca="1" si="398"/>
        <v>23</v>
      </c>
      <c r="T144" s="146">
        <f t="shared" ca="1" si="396"/>
        <v>34</v>
      </c>
      <c r="U144" s="147">
        <f t="shared" ca="1" si="399"/>
        <v>34</v>
      </c>
      <c r="V144" s="146">
        <f t="shared" ca="1" si="397"/>
        <v>0</v>
      </c>
      <c r="W144" s="121"/>
      <c r="X144" s="121"/>
      <c r="Z144" s="123"/>
      <c r="AA144" s="123"/>
      <c r="AB144" s="123"/>
      <c r="AC144" s="123"/>
      <c r="AD144" s="123"/>
      <c r="AE144" s="123"/>
      <c r="AF144" s="123"/>
      <c r="AG144" s="123"/>
      <c r="AH144" s="123"/>
      <c r="AI144" s="123"/>
      <c r="AJ144" s="123"/>
      <c r="AK144" s="123"/>
      <c r="AL144" s="123"/>
      <c r="AM144" s="123"/>
      <c r="AN144" s="123"/>
      <c r="AO144" s="123"/>
      <c r="AP144" s="123"/>
      <c r="AQ144" s="123"/>
      <c r="AR144" s="123"/>
      <c r="AS144" s="123"/>
      <c r="AT144" s="123"/>
      <c r="AU144" s="123"/>
      <c r="AV144" s="123"/>
      <c r="AW144" s="123"/>
      <c r="AX144" s="123"/>
      <c r="AY144" s="123"/>
      <c r="AZ144" s="123"/>
      <c r="BA144" s="123"/>
      <c r="BB144" s="123"/>
      <c r="BC144" s="123"/>
      <c r="BD144" s="123"/>
      <c r="BE144" s="123"/>
      <c r="BF144" s="123"/>
      <c r="BG144" s="123"/>
      <c r="BH144" s="123"/>
      <c r="BI144" s="123"/>
      <c r="BJ144" s="123"/>
      <c r="BK144" s="123"/>
      <c r="BL144" s="123"/>
      <c r="BM144" s="123"/>
      <c r="BN144" s="123"/>
      <c r="BO144" s="123"/>
      <c r="BP144" s="123"/>
      <c r="BQ144" s="123"/>
      <c r="BR144" s="123"/>
      <c r="BS144" s="123"/>
      <c r="BT144" s="123"/>
      <c r="BU144" s="123"/>
      <c r="BV144" s="123"/>
      <c r="BW144" s="123"/>
      <c r="BX144" s="123"/>
      <c r="BY144" s="123"/>
      <c r="BZ144" s="123"/>
      <c r="CA144" s="123"/>
      <c r="CB144" s="123"/>
      <c r="CC144" s="123"/>
      <c r="CD144" s="123"/>
      <c r="CE144" s="123"/>
      <c r="CF144" s="123"/>
      <c r="CG144" s="123"/>
      <c r="CH144" s="123"/>
      <c r="CI144" s="123"/>
      <c r="CJ144" s="123"/>
      <c r="CK144" s="123"/>
      <c r="CL144" s="123"/>
      <c r="CM144" s="123"/>
      <c r="CN144" s="123"/>
      <c r="CO144" s="123"/>
      <c r="CP144" s="123"/>
      <c r="CQ144" s="123"/>
      <c r="CR144" s="123"/>
      <c r="CS144" s="123"/>
      <c r="CT144" s="123"/>
      <c r="CU144" s="123"/>
      <c r="CV144" s="123"/>
      <c r="CW144" s="123"/>
      <c r="CX144" s="123"/>
      <c r="CY144" s="123"/>
      <c r="CZ144" s="123"/>
      <c r="DA144" s="123"/>
      <c r="DB144" s="123"/>
      <c r="DC144" s="123"/>
      <c r="DD144" s="123"/>
      <c r="DE144" s="123"/>
      <c r="DF144" s="123"/>
      <c r="DG144" s="123"/>
      <c r="DH144" s="123"/>
      <c r="DI144" s="123"/>
      <c r="DJ144" s="123"/>
      <c r="DK144" s="123"/>
      <c r="DL144" s="123"/>
      <c r="DM144" s="123"/>
      <c r="DN144" s="123"/>
      <c r="DO144" s="123"/>
      <c r="DP144" s="123"/>
      <c r="DQ144" s="123"/>
      <c r="DR144" s="123"/>
      <c r="DS144" s="123"/>
      <c r="DT144" s="123"/>
      <c r="DU144" s="123"/>
      <c r="DV144" s="123"/>
      <c r="DW144" s="123"/>
      <c r="DX144" s="123"/>
      <c r="DY144" s="123"/>
      <c r="DZ144" s="123"/>
      <c r="EA144" s="123"/>
      <c r="EB144" s="123"/>
      <c r="EC144" s="123"/>
      <c r="ED144" s="123"/>
      <c r="EE144" s="123"/>
      <c r="EF144" s="123"/>
      <c r="EG144" s="123"/>
      <c r="EH144" s="123"/>
      <c r="EI144" s="123"/>
      <c r="EJ144" s="123"/>
      <c r="EK144" s="123"/>
      <c r="EL144" s="123"/>
      <c r="EM144" s="123"/>
      <c r="EN144" s="123"/>
      <c r="EO144" s="123"/>
      <c r="EP144" s="123"/>
      <c r="EQ144" s="123"/>
      <c r="ER144" s="123"/>
      <c r="ES144" s="123"/>
      <c r="ET144" s="123"/>
      <c r="EU144" s="123"/>
      <c r="EV144" s="123"/>
      <c r="EW144" s="123"/>
      <c r="EX144" s="123"/>
      <c r="EY144" s="123"/>
      <c r="EZ144" s="123"/>
      <c r="FA144" s="123"/>
      <c r="FB144" s="123"/>
      <c r="FC144" s="123"/>
      <c r="FD144" s="123"/>
      <c r="FE144" s="123"/>
      <c r="FF144" s="123"/>
      <c r="FG144" s="123"/>
      <c r="FH144" s="123"/>
      <c r="FI144" s="123"/>
      <c r="FJ144" s="123"/>
      <c r="FK144" s="123"/>
      <c r="FL144" s="123"/>
      <c r="FM144" s="123"/>
      <c r="FN144" s="123"/>
      <c r="FO144" s="123"/>
      <c r="FP144" s="123"/>
      <c r="FQ144" s="123"/>
      <c r="FR144" s="123"/>
      <c r="FS144" s="123"/>
      <c r="FT144" s="123"/>
      <c r="FU144" s="123"/>
      <c r="FV144" s="123"/>
      <c r="FW144" s="123"/>
      <c r="FX144" s="123"/>
      <c r="FY144" s="123"/>
      <c r="FZ144" s="123"/>
      <c r="GA144" s="123"/>
      <c r="GB144" s="123"/>
      <c r="GC144" s="123"/>
      <c r="GD144" s="123"/>
      <c r="GE144" s="123"/>
      <c r="GF144" s="123"/>
      <c r="GG144" s="123"/>
      <c r="GH144" s="123"/>
      <c r="GI144" s="123"/>
      <c r="GJ144" s="123"/>
      <c r="GK144" s="123"/>
      <c r="GL144" s="123"/>
      <c r="GM144" s="123"/>
      <c r="GN144" s="123"/>
      <c r="GO144" s="123"/>
      <c r="GP144" s="123"/>
      <c r="GQ144" s="123"/>
      <c r="GR144" s="123"/>
      <c r="GS144" s="123"/>
      <c r="GT144" s="123"/>
      <c r="GU144" s="123"/>
      <c r="GV144" s="123"/>
      <c r="GW144" s="123"/>
      <c r="GX144" s="123"/>
      <c r="GY144" s="123"/>
      <c r="GZ144" s="123"/>
      <c r="HA144" s="123"/>
      <c r="HB144" s="123"/>
      <c r="HC144" s="123"/>
      <c r="HD144" s="123"/>
      <c r="HE144" s="123"/>
      <c r="HF144" s="123"/>
      <c r="HG144" s="123"/>
      <c r="HH144" s="123"/>
      <c r="HI144" s="123"/>
      <c r="HJ144" s="123"/>
      <c r="HK144" s="123"/>
      <c r="HL144" s="123"/>
      <c r="HM144" s="123"/>
      <c r="HN144" s="123"/>
      <c r="HO144" s="123"/>
      <c r="HP144" s="123"/>
      <c r="HQ144" s="123"/>
      <c r="HR144" s="123"/>
      <c r="HS144" s="123"/>
      <c r="HT144" s="123"/>
      <c r="HU144" s="123"/>
      <c r="HV144" s="123"/>
      <c r="HW144" s="123"/>
      <c r="HX144" s="123"/>
      <c r="HY144" s="123"/>
      <c r="HZ144" s="123"/>
      <c r="IA144" s="123"/>
      <c r="IB144" s="123"/>
      <c r="IC144" s="123"/>
      <c r="ID144" s="123"/>
      <c r="IE144" s="123"/>
      <c r="IF144" s="123"/>
      <c r="IG144" s="123"/>
      <c r="IH144" s="123"/>
      <c r="II144" s="123"/>
      <c r="IJ144" s="123"/>
      <c r="IK144" s="123"/>
      <c r="IL144" s="123"/>
      <c r="IM144" s="123"/>
      <c r="IN144" s="123"/>
      <c r="IO144" s="123"/>
      <c r="IP144" s="123"/>
      <c r="IQ144" s="123"/>
      <c r="IR144" s="123"/>
      <c r="IS144" s="123"/>
      <c r="IT144" s="123"/>
      <c r="IU144" s="123"/>
      <c r="IV144" s="123"/>
      <c r="IW144" s="123"/>
      <c r="IX144" s="123"/>
      <c r="IY144" s="123"/>
      <c r="IZ144" s="123"/>
      <c r="JA144" s="123"/>
      <c r="JB144" s="123"/>
      <c r="JC144" s="123"/>
      <c r="JD144" s="123"/>
      <c r="JE144" s="123"/>
      <c r="JF144" s="123"/>
      <c r="JG144" s="123"/>
      <c r="JH144" s="123"/>
      <c r="JI144" s="123"/>
      <c r="JJ144" s="123"/>
      <c r="JK144" s="123"/>
      <c r="JL144" s="123"/>
      <c r="JM144" s="123"/>
      <c r="JN144" s="123"/>
      <c r="JO144" s="123"/>
      <c r="JP144" s="123"/>
      <c r="JQ144" s="123"/>
      <c r="JR144" s="123"/>
      <c r="JS144" s="123"/>
      <c r="JT144" s="123"/>
      <c r="JU144" s="123"/>
      <c r="JV144" s="123"/>
      <c r="JW144" s="123"/>
      <c r="JX144" s="123"/>
      <c r="JY144" s="123"/>
      <c r="JZ144" s="123"/>
      <c r="KA144" s="123"/>
      <c r="KB144" s="123"/>
      <c r="KC144" s="123"/>
      <c r="KD144" s="123"/>
      <c r="KE144" s="123"/>
      <c r="KF144" s="123"/>
      <c r="KG144" s="123"/>
      <c r="KH144" s="123"/>
      <c r="KI144" s="123"/>
      <c r="KJ144" s="123"/>
      <c r="KK144" s="123"/>
      <c r="KL144" s="123"/>
      <c r="KM144" s="123"/>
      <c r="KN144" s="123"/>
      <c r="KO144" s="123"/>
      <c r="KP144" s="123"/>
      <c r="KQ144" s="123"/>
      <c r="KR144" s="123"/>
      <c r="KS144" s="123"/>
      <c r="KT144" s="123"/>
      <c r="KU144" s="123"/>
      <c r="KV144" s="123"/>
      <c r="KW144" s="123"/>
      <c r="KX144" s="123"/>
      <c r="KY144" s="123"/>
      <c r="KZ144" s="123"/>
      <c r="LA144" s="123"/>
      <c r="LB144" s="123"/>
      <c r="LC144" s="123"/>
      <c r="LD144" s="123"/>
      <c r="LE144" s="123"/>
      <c r="LF144" s="123"/>
      <c r="LG144" s="123"/>
      <c r="LH144" s="123"/>
      <c r="LI144" s="123"/>
      <c r="LJ144" s="123"/>
      <c r="LK144" s="123"/>
      <c r="LL144" s="123"/>
      <c r="LM144" s="123"/>
      <c r="LN144" s="123"/>
      <c r="LO144" s="123"/>
      <c r="LP144" s="123"/>
      <c r="LQ144" s="123"/>
      <c r="LR144" s="123"/>
      <c r="LS144" s="123"/>
      <c r="LT144" s="123"/>
      <c r="LU144" s="123"/>
      <c r="LV144" s="123"/>
      <c r="LW144" s="123"/>
      <c r="LX144" s="123"/>
      <c r="LY144" s="123"/>
      <c r="LZ144" s="123"/>
      <c r="MA144" s="123"/>
      <c r="MB144" s="123"/>
      <c r="MC144" s="123"/>
      <c r="MD144" s="123"/>
      <c r="ME144" s="123"/>
      <c r="MF144" s="123"/>
      <c r="MG144" s="123"/>
      <c r="MH144" s="123"/>
      <c r="MI144" s="123"/>
      <c r="MJ144" s="123"/>
      <c r="MK144" s="123"/>
      <c r="ML144" s="123"/>
      <c r="MM144" s="123"/>
      <c r="MN144" s="123"/>
      <c r="MO144" s="123"/>
      <c r="MP144" s="123"/>
      <c r="MQ144" s="123"/>
      <c r="MR144" s="123"/>
      <c r="MS144" s="123"/>
      <c r="MT144" s="123"/>
      <c r="MU144" s="123"/>
      <c r="MV144" s="123"/>
      <c r="MW144" s="123"/>
      <c r="MX144" s="123"/>
      <c r="MY144" s="123"/>
      <c r="MZ144" s="123"/>
      <c r="NA144" s="123"/>
      <c r="NB144" s="123"/>
      <c r="NC144" s="123"/>
      <c r="ND144" s="123"/>
      <c r="NE144" s="123"/>
      <c r="NF144" s="123"/>
      <c r="NG144" s="123"/>
      <c r="NH144" s="123"/>
      <c r="NI144" s="123"/>
      <c r="NJ144" s="123"/>
      <c r="NK144" s="123"/>
      <c r="NL144" s="123"/>
      <c r="NM144" s="123"/>
      <c r="NN144" s="123"/>
      <c r="NO144" s="123"/>
      <c r="NP144" s="123"/>
      <c r="NQ144" s="123"/>
      <c r="NR144" s="123"/>
      <c r="NS144" s="123"/>
      <c r="NT144" s="123"/>
      <c r="NU144" s="123"/>
      <c r="NV144" s="123"/>
      <c r="NW144" s="123"/>
      <c r="NX144" s="123"/>
      <c r="NY144" s="123"/>
    </row>
    <row r="145" spans="1:389" s="122" customFormat="1" ht="12">
      <c r="A145" s="136"/>
      <c r="B145" s="137"/>
      <c r="C145" s="110">
        <v>3</v>
      </c>
      <c r="D145" s="111" t="str">
        <f t="shared" si="458"/>
        <v>3.41.1</v>
      </c>
      <c r="E145" s="113" t="s">
        <v>378</v>
      </c>
      <c r="F145" s="113"/>
      <c r="G145" s="113"/>
      <c r="H145" s="114" t="str">
        <f>D86</f>
        <v>3.19</v>
      </c>
      <c r="I145" s="141"/>
      <c r="J145" s="114"/>
      <c r="K145" s="115"/>
      <c r="L145" s="115">
        <v>43480</v>
      </c>
      <c r="M145" s="116"/>
      <c r="N145" s="124"/>
      <c r="O145" s="125">
        <v>1</v>
      </c>
      <c r="P145" s="129" t="s">
        <v>34</v>
      </c>
      <c r="Q145" s="118">
        <f ca="1">IF(K145&lt;&gt;"",K145,IF(OR(H145&lt;&gt;"",I145&lt;&gt;"",J145&lt;&gt;""),WORKDAY.INTL(MAX(IFERROR(INDEX(R:R,MATCH(H145,D:D,0)),0),IFERROR(INDEX(R:R,MATCH(I145,D:D,0)),0),IFERROR(INDEX(R:R,MATCH(J145,D:D,0)),0)),1,weekend,holidays),IF(L145&lt;&gt;"",IF(M145&lt;&gt;"",WORKDAY.INTL(L145,-(MAX(M145,1)-1),weekend,holidays),L145-(MAX(N145,1)-1))," - ")))</f>
        <v>43475</v>
      </c>
      <c r="R145" s="118">
        <f t="shared" si="459"/>
        <v>43480</v>
      </c>
      <c r="S145" s="146">
        <f t="shared" ca="1" si="398"/>
        <v>4</v>
      </c>
      <c r="T145" s="146">
        <f t="shared" ca="1" si="396"/>
        <v>6</v>
      </c>
      <c r="U145" s="147">
        <f t="shared" ca="1" si="399"/>
        <v>6</v>
      </c>
      <c r="V145" s="146">
        <f t="shared" ca="1" si="397"/>
        <v>0</v>
      </c>
      <c r="W145" s="121"/>
      <c r="X145" s="121"/>
      <c r="Z145" s="123"/>
      <c r="AA145" s="123"/>
      <c r="AB145" s="123"/>
      <c r="AC145" s="123"/>
      <c r="AD145" s="123"/>
      <c r="AE145" s="123"/>
      <c r="AF145" s="123"/>
      <c r="AG145" s="123"/>
      <c r="AH145" s="123"/>
      <c r="AI145" s="123"/>
      <c r="AJ145" s="123"/>
      <c r="AK145" s="123"/>
      <c r="AL145" s="123"/>
      <c r="AM145" s="123"/>
      <c r="AN145" s="123"/>
      <c r="AO145" s="123"/>
      <c r="AP145" s="123"/>
      <c r="AQ145" s="123"/>
      <c r="AR145" s="123"/>
      <c r="AS145" s="123"/>
      <c r="AT145" s="123"/>
      <c r="AU145" s="123"/>
      <c r="AV145" s="123"/>
      <c r="AW145" s="123"/>
      <c r="AX145" s="123"/>
      <c r="AY145" s="123"/>
      <c r="AZ145" s="123"/>
      <c r="BA145" s="123"/>
      <c r="BB145" s="123"/>
      <c r="BC145" s="123"/>
      <c r="BD145" s="123"/>
      <c r="BE145" s="123"/>
      <c r="BF145" s="123"/>
      <c r="BG145" s="123"/>
      <c r="BH145" s="123"/>
      <c r="BI145" s="123"/>
      <c r="BJ145" s="123"/>
      <c r="BK145" s="123"/>
      <c r="BL145" s="123"/>
      <c r="BM145" s="123"/>
      <c r="BN145" s="123"/>
      <c r="BO145" s="123"/>
      <c r="BP145" s="123"/>
      <c r="BQ145" s="123"/>
      <c r="BR145" s="123"/>
      <c r="BS145" s="123"/>
      <c r="BT145" s="123"/>
      <c r="BU145" s="123"/>
      <c r="BV145" s="123"/>
      <c r="BW145" s="123"/>
      <c r="BX145" s="123"/>
      <c r="BY145" s="123"/>
      <c r="BZ145" s="123"/>
      <c r="CA145" s="123"/>
      <c r="CB145" s="123"/>
      <c r="CC145" s="123"/>
      <c r="CD145" s="123"/>
      <c r="CE145" s="123"/>
      <c r="CF145" s="123"/>
      <c r="CG145" s="123"/>
      <c r="CH145" s="123"/>
      <c r="CI145" s="123"/>
      <c r="CJ145" s="123"/>
      <c r="CK145" s="123"/>
      <c r="CL145" s="123"/>
      <c r="CM145" s="123"/>
      <c r="CN145" s="123"/>
      <c r="CO145" s="123"/>
      <c r="CP145" s="123"/>
      <c r="CQ145" s="123"/>
      <c r="CR145" s="123"/>
      <c r="CS145" s="123"/>
      <c r="CT145" s="123"/>
      <c r="CU145" s="123"/>
      <c r="CV145" s="123"/>
      <c r="CW145" s="123"/>
      <c r="CX145" s="123"/>
      <c r="CY145" s="123"/>
      <c r="CZ145" s="123"/>
      <c r="DA145" s="123"/>
      <c r="DB145" s="123"/>
      <c r="DC145" s="123"/>
      <c r="DD145" s="123"/>
      <c r="DE145" s="123"/>
      <c r="DF145" s="123"/>
      <c r="DG145" s="123"/>
      <c r="DH145" s="123"/>
      <c r="DI145" s="123"/>
      <c r="DJ145" s="123"/>
      <c r="DK145" s="123"/>
      <c r="DL145" s="123"/>
      <c r="DM145" s="123"/>
      <c r="DN145" s="123"/>
      <c r="DO145" s="123"/>
      <c r="DP145" s="123"/>
      <c r="DQ145" s="123"/>
      <c r="DR145" s="123"/>
      <c r="DS145" s="123"/>
      <c r="DT145" s="123"/>
      <c r="DU145" s="123"/>
      <c r="DV145" s="123"/>
      <c r="DW145" s="123"/>
      <c r="DX145" s="123"/>
      <c r="DY145" s="123"/>
      <c r="DZ145" s="123"/>
      <c r="EA145" s="123"/>
      <c r="EB145" s="123"/>
      <c r="EC145" s="123"/>
      <c r="ED145" s="123"/>
      <c r="EE145" s="123"/>
      <c r="EF145" s="123"/>
      <c r="EG145" s="123"/>
      <c r="EH145" s="123"/>
      <c r="EI145" s="123"/>
      <c r="EJ145" s="123"/>
      <c r="EK145" s="123"/>
      <c r="EL145" s="123"/>
      <c r="EM145" s="123"/>
      <c r="EN145" s="123"/>
      <c r="EO145" s="123"/>
      <c r="EP145" s="123"/>
      <c r="EQ145" s="123"/>
      <c r="ER145" s="123"/>
      <c r="ES145" s="123"/>
      <c r="ET145" s="123"/>
      <c r="EU145" s="123"/>
      <c r="EV145" s="123"/>
      <c r="EW145" s="123"/>
      <c r="EX145" s="123"/>
      <c r="EY145" s="123"/>
      <c r="EZ145" s="123"/>
      <c r="FA145" s="123"/>
      <c r="FB145" s="123"/>
      <c r="FC145" s="123"/>
      <c r="FD145" s="123"/>
      <c r="FE145" s="123"/>
      <c r="FF145" s="123"/>
      <c r="FG145" s="123"/>
      <c r="FH145" s="123"/>
      <c r="FI145" s="123"/>
      <c r="FJ145" s="123"/>
      <c r="FK145" s="123"/>
      <c r="FL145" s="123"/>
      <c r="FM145" s="123"/>
      <c r="FN145" s="123"/>
      <c r="FO145" s="123"/>
      <c r="FP145" s="123"/>
      <c r="FQ145" s="123"/>
      <c r="FR145" s="123"/>
      <c r="FS145" s="123"/>
      <c r="FT145" s="123"/>
      <c r="FU145" s="123"/>
      <c r="FV145" s="123"/>
      <c r="FW145" s="123"/>
      <c r="FX145" s="123"/>
      <c r="FY145" s="123"/>
      <c r="FZ145" s="123"/>
      <c r="GA145" s="123"/>
      <c r="GB145" s="123"/>
      <c r="GC145" s="123"/>
      <c r="GD145" s="123"/>
      <c r="GE145" s="123"/>
      <c r="GF145" s="123"/>
      <c r="GG145" s="123"/>
      <c r="GH145" s="123"/>
      <c r="GI145" s="123"/>
      <c r="GJ145" s="123"/>
      <c r="GK145" s="123"/>
      <c r="GL145" s="123"/>
      <c r="GM145" s="123"/>
      <c r="GN145" s="123"/>
      <c r="GO145" s="123"/>
      <c r="GP145" s="123"/>
      <c r="GQ145" s="123"/>
      <c r="GR145" s="123"/>
      <c r="GS145" s="123"/>
      <c r="GT145" s="123"/>
      <c r="GU145" s="123"/>
      <c r="GV145" s="123"/>
      <c r="GW145" s="123"/>
      <c r="GX145" s="123"/>
      <c r="GY145" s="123"/>
      <c r="GZ145" s="123"/>
      <c r="HA145" s="123"/>
      <c r="HB145" s="123"/>
      <c r="HC145" s="123"/>
      <c r="HD145" s="123"/>
      <c r="HE145" s="123"/>
      <c r="HF145" s="123"/>
      <c r="HG145" s="123"/>
      <c r="HH145" s="123"/>
      <c r="HI145" s="123"/>
      <c r="HJ145" s="123"/>
      <c r="HK145" s="123"/>
      <c r="HL145" s="123"/>
      <c r="HM145" s="123"/>
      <c r="HN145" s="123"/>
      <c r="HO145" s="123"/>
      <c r="HP145" s="123"/>
      <c r="HQ145" s="123"/>
      <c r="HR145" s="123"/>
      <c r="HS145" s="123"/>
      <c r="HT145" s="123"/>
      <c r="HU145" s="123"/>
      <c r="HV145" s="123"/>
      <c r="HW145" s="123"/>
      <c r="HX145" s="123"/>
      <c r="HY145" s="123"/>
      <c r="HZ145" s="123"/>
      <c r="IA145" s="123"/>
      <c r="IB145" s="123"/>
      <c r="IC145" s="123"/>
      <c r="ID145" s="123"/>
      <c r="IE145" s="123"/>
      <c r="IF145" s="123"/>
      <c r="IG145" s="123"/>
      <c r="IH145" s="123"/>
      <c r="II145" s="123"/>
      <c r="IJ145" s="123"/>
      <c r="IK145" s="123"/>
      <c r="IL145" s="123"/>
      <c r="IM145" s="123"/>
      <c r="IN145" s="123"/>
      <c r="IO145" s="123"/>
      <c r="IP145" s="123"/>
      <c r="IQ145" s="123"/>
      <c r="IR145" s="123"/>
      <c r="IS145" s="123"/>
      <c r="IT145" s="123"/>
      <c r="IU145" s="123"/>
      <c r="IV145" s="123"/>
      <c r="IW145" s="123"/>
      <c r="IX145" s="123"/>
      <c r="IY145" s="123"/>
      <c r="IZ145" s="123"/>
      <c r="JA145" s="123"/>
      <c r="JB145" s="123"/>
      <c r="JC145" s="123"/>
      <c r="JD145" s="123"/>
      <c r="JE145" s="123"/>
      <c r="JF145" s="123"/>
      <c r="JG145" s="123"/>
      <c r="JH145" s="123"/>
      <c r="JI145" s="123"/>
      <c r="JJ145" s="123"/>
      <c r="JK145" s="123"/>
      <c r="JL145" s="123"/>
      <c r="JM145" s="123"/>
      <c r="JN145" s="123"/>
      <c r="JO145" s="123"/>
      <c r="JP145" s="123"/>
      <c r="JQ145" s="123"/>
      <c r="JR145" s="123"/>
      <c r="JS145" s="123"/>
      <c r="JT145" s="123"/>
      <c r="JU145" s="123"/>
      <c r="JV145" s="123"/>
      <c r="JW145" s="123"/>
      <c r="JX145" s="123"/>
      <c r="JY145" s="123"/>
      <c r="JZ145" s="123"/>
      <c r="KA145" s="123"/>
      <c r="KB145" s="123"/>
      <c r="KC145" s="123"/>
      <c r="KD145" s="123"/>
      <c r="KE145" s="123"/>
      <c r="KF145" s="123"/>
      <c r="KG145" s="123"/>
      <c r="KH145" s="123"/>
      <c r="KI145" s="123"/>
      <c r="KJ145" s="123"/>
      <c r="KK145" s="123"/>
      <c r="KL145" s="123"/>
      <c r="KM145" s="123"/>
      <c r="KN145" s="123"/>
      <c r="KO145" s="123"/>
      <c r="KP145" s="123"/>
      <c r="KQ145" s="123"/>
      <c r="KR145" s="123"/>
      <c r="KS145" s="123"/>
      <c r="KT145" s="123"/>
      <c r="KU145" s="123"/>
      <c r="KV145" s="123"/>
      <c r="KW145" s="123"/>
      <c r="KX145" s="123"/>
      <c r="KY145" s="123"/>
      <c r="KZ145" s="123"/>
      <c r="LA145" s="123"/>
      <c r="LB145" s="123"/>
      <c r="LC145" s="123"/>
      <c r="LD145" s="123"/>
      <c r="LE145" s="123"/>
      <c r="LF145" s="123"/>
      <c r="LG145" s="123"/>
      <c r="LH145" s="123"/>
      <c r="LI145" s="123"/>
      <c r="LJ145" s="123"/>
      <c r="LK145" s="123"/>
      <c r="LL145" s="123"/>
      <c r="LM145" s="123"/>
      <c r="LN145" s="123"/>
      <c r="LO145" s="123"/>
      <c r="LP145" s="123"/>
      <c r="LQ145" s="123"/>
      <c r="LR145" s="123"/>
      <c r="LS145" s="123"/>
      <c r="LT145" s="123"/>
      <c r="LU145" s="123"/>
      <c r="LV145" s="123"/>
      <c r="LW145" s="123"/>
      <c r="LX145" s="123"/>
      <c r="LY145" s="123"/>
      <c r="LZ145" s="123"/>
      <c r="MA145" s="123"/>
      <c r="MB145" s="123"/>
      <c r="MC145" s="123"/>
      <c r="MD145" s="123"/>
      <c r="ME145" s="123"/>
      <c r="MF145" s="123"/>
      <c r="MG145" s="123"/>
      <c r="MH145" s="123"/>
      <c r="MI145" s="123"/>
      <c r="MJ145" s="123"/>
      <c r="MK145" s="123"/>
      <c r="ML145" s="123"/>
      <c r="MM145" s="123"/>
      <c r="MN145" s="123"/>
      <c r="MO145" s="123"/>
      <c r="MP145" s="123"/>
      <c r="MQ145" s="123"/>
      <c r="MR145" s="123"/>
      <c r="MS145" s="123"/>
      <c r="MT145" s="123"/>
      <c r="MU145" s="123"/>
      <c r="MV145" s="123"/>
      <c r="MW145" s="123"/>
      <c r="MX145" s="123"/>
      <c r="MY145" s="123"/>
      <c r="MZ145" s="123"/>
      <c r="NA145" s="123"/>
      <c r="NB145" s="123"/>
      <c r="NC145" s="123"/>
      <c r="ND145" s="123"/>
      <c r="NE145" s="123"/>
      <c r="NF145" s="123"/>
      <c r="NG145" s="123"/>
      <c r="NH145" s="123"/>
      <c r="NI145" s="123"/>
      <c r="NJ145" s="123"/>
      <c r="NK145" s="123"/>
      <c r="NL145" s="123"/>
      <c r="NM145" s="123"/>
      <c r="NN145" s="123"/>
      <c r="NO145" s="123"/>
      <c r="NP145" s="123"/>
      <c r="NQ145" s="123"/>
      <c r="NR145" s="123"/>
      <c r="NS145" s="123"/>
      <c r="NT145" s="123"/>
      <c r="NU145" s="123"/>
      <c r="NV145" s="123"/>
      <c r="NW145" s="123"/>
      <c r="NX145" s="123"/>
      <c r="NY145" s="123"/>
    </row>
    <row r="146" spans="1:389" s="122" customFormat="1" ht="12">
      <c r="A146" s="136"/>
      <c r="B146" s="137"/>
      <c r="C146" s="110">
        <v>3</v>
      </c>
      <c r="D146" s="111" t="str">
        <f t="shared" si="458"/>
        <v>3.41.2</v>
      </c>
      <c r="E146" s="113" t="s">
        <v>379</v>
      </c>
      <c r="F146" s="113"/>
      <c r="G146" s="113"/>
      <c r="H146" s="114" t="str">
        <f>D138</f>
        <v>3.39</v>
      </c>
      <c r="I146" s="141"/>
      <c r="J146" s="114"/>
      <c r="K146" s="115"/>
      <c r="L146" s="115"/>
      <c r="M146" s="116"/>
      <c r="N146" s="124"/>
      <c r="O146" s="125">
        <v>1</v>
      </c>
      <c r="P146" s="129" t="s">
        <v>34</v>
      </c>
      <c r="Q146" s="118">
        <f ca="1">IF(K146&lt;&gt;"",K146,IF(OR(H146&lt;&gt;"",I146&lt;&gt;"",J146&lt;&gt;""),WORKDAY.INTL(MAX(IFERROR(INDEX(R:R,MATCH(H146,D:D,0)),0),IFERROR(INDEX(R:R,MATCH(I146,D:D,0)),0),IFERROR(INDEX(R:R,MATCH(J146,D:D,0)),0)),1,weekend,holidays),IF(L146&lt;&gt;"",IF(M146&lt;&gt;"",WORKDAY.INTL(L146,-(MAX(M146,1)-1),weekend,holidays),L146-(MAX(N146,1)-1))," - ")))</f>
        <v>43481</v>
      </c>
      <c r="R146" s="118">
        <f t="shared" ca="1" si="459"/>
        <v>43481</v>
      </c>
      <c r="S146" s="146">
        <f t="shared" ca="1" si="398"/>
        <v>1</v>
      </c>
      <c r="T146" s="146">
        <f t="shared" ca="1" si="396"/>
        <v>1</v>
      </c>
      <c r="U146" s="147">
        <f t="shared" ca="1" si="399"/>
        <v>1</v>
      </c>
      <c r="V146" s="146">
        <f t="shared" ca="1" si="397"/>
        <v>0</v>
      </c>
      <c r="W146" s="121"/>
      <c r="X146" s="121"/>
      <c r="Z146" s="123"/>
      <c r="AA146" s="123"/>
      <c r="AB146" s="123"/>
      <c r="AC146" s="123"/>
      <c r="AD146" s="123"/>
      <c r="AE146" s="123"/>
      <c r="AF146" s="123"/>
      <c r="AG146" s="123"/>
      <c r="AH146" s="123"/>
      <c r="AI146" s="123"/>
      <c r="AJ146" s="123"/>
      <c r="AK146" s="123"/>
      <c r="AL146" s="123"/>
      <c r="AM146" s="123"/>
      <c r="AN146" s="123"/>
      <c r="AO146" s="123"/>
      <c r="AP146" s="123"/>
      <c r="AQ146" s="123"/>
      <c r="AR146" s="123"/>
      <c r="AS146" s="123"/>
      <c r="AT146" s="123"/>
      <c r="AU146" s="123"/>
      <c r="AV146" s="123"/>
      <c r="AW146" s="123"/>
      <c r="AX146" s="123"/>
      <c r="AY146" s="123"/>
      <c r="AZ146" s="123"/>
      <c r="BA146" s="123"/>
      <c r="BB146" s="123"/>
      <c r="BC146" s="123"/>
      <c r="BD146" s="123"/>
      <c r="BE146" s="123"/>
      <c r="BF146" s="123"/>
      <c r="BG146" s="123"/>
      <c r="BH146" s="123"/>
      <c r="BI146" s="123"/>
      <c r="BJ146" s="123"/>
      <c r="BK146" s="123"/>
      <c r="BL146" s="123"/>
      <c r="BM146" s="123"/>
      <c r="BN146" s="123"/>
      <c r="BO146" s="123"/>
      <c r="BP146" s="123"/>
      <c r="BQ146" s="123"/>
      <c r="BR146" s="123"/>
      <c r="BS146" s="123"/>
      <c r="BT146" s="123"/>
      <c r="BU146" s="123"/>
      <c r="BV146" s="123"/>
      <c r="BW146" s="123"/>
      <c r="BX146" s="123"/>
      <c r="BY146" s="123"/>
      <c r="BZ146" s="123"/>
      <c r="CA146" s="123"/>
      <c r="CB146" s="123"/>
      <c r="CC146" s="123"/>
      <c r="CD146" s="123"/>
      <c r="CE146" s="123"/>
      <c r="CF146" s="123"/>
      <c r="CG146" s="123"/>
      <c r="CH146" s="123"/>
      <c r="CI146" s="123"/>
      <c r="CJ146" s="123"/>
      <c r="CK146" s="123"/>
      <c r="CL146" s="123"/>
      <c r="CM146" s="123"/>
      <c r="CN146" s="123"/>
      <c r="CO146" s="123"/>
      <c r="CP146" s="123"/>
      <c r="CQ146" s="123"/>
      <c r="CR146" s="123"/>
      <c r="CS146" s="123"/>
      <c r="CT146" s="123"/>
      <c r="CU146" s="123"/>
      <c r="CV146" s="123"/>
      <c r="CW146" s="123"/>
      <c r="CX146" s="123"/>
      <c r="CY146" s="123"/>
      <c r="CZ146" s="123"/>
      <c r="DA146" s="123"/>
      <c r="DB146" s="123"/>
      <c r="DC146" s="123"/>
      <c r="DD146" s="123"/>
      <c r="DE146" s="123"/>
      <c r="DF146" s="123"/>
      <c r="DG146" s="123"/>
      <c r="DH146" s="123"/>
      <c r="DI146" s="123"/>
      <c r="DJ146" s="123"/>
      <c r="DK146" s="123"/>
      <c r="DL146" s="123"/>
      <c r="DM146" s="123"/>
      <c r="DN146" s="123"/>
      <c r="DO146" s="123"/>
      <c r="DP146" s="123"/>
      <c r="DQ146" s="123"/>
      <c r="DR146" s="123"/>
      <c r="DS146" s="123"/>
      <c r="DT146" s="123"/>
      <c r="DU146" s="123"/>
      <c r="DV146" s="123"/>
      <c r="DW146" s="123"/>
      <c r="DX146" s="123"/>
      <c r="DY146" s="123"/>
      <c r="DZ146" s="123"/>
      <c r="EA146" s="123"/>
      <c r="EB146" s="123"/>
      <c r="EC146" s="123"/>
      <c r="ED146" s="123"/>
      <c r="EE146" s="123"/>
      <c r="EF146" s="123"/>
      <c r="EG146" s="123"/>
      <c r="EH146" s="123"/>
      <c r="EI146" s="123"/>
      <c r="EJ146" s="123"/>
      <c r="EK146" s="123"/>
      <c r="EL146" s="123"/>
      <c r="EM146" s="123"/>
      <c r="EN146" s="123"/>
      <c r="EO146" s="123"/>
      <c r="EP146" s="123"/>
      <c r="EQ146" s="123"/>
      <c r="ER146" s="123"/>
      <c r="ES146" s="123"/>
      <c r="ET146" s="123"/>
      <c r="EU146" s="123"/>
      <c r="EV146" s="123"/>
      <c r="EW146" s="123"/>
      <c r="EX146" s="123"/>
      <c r="EY146" s="123"/>
      <c r="EZ146" s="123"/>
      <c r="FA146" s="123"/>
      <c r="FB146" s="123"/>
      <c r="FC146" s="123"/>
      <c r="FD146" s="123"/>
      <c r="FE146" s="123"/>
      <c r="FF146" s="123"/>
      <c r="FG146" s="123"/>
      <c r="FH146" s="123"/>
      <c r="FI146" s="123"/>
      <c r="FJ146" s="123"/>
      <c r="FK146" s="123"/>
      <c r="FL146" s="123"/>
      <c r="FM146" s="123"/>
      <c r="FN146" s="123"/>
      <c r="FO146" s="123"/>
      <c r="FP146" s="123"/>
      <c r="FQ146" s="123"/>
      <c r="FR146" s="123"/>
      <c r="FS146" s="123"/>
      <c r="FT146" s="123"/>
      <c r="FU146" s="123"/>
      <c r="FV146" s="123"/>
      <c r="FW146" s="123"/>
      <c r="FX146" s="123"/>
      <c r="FY146" s="123"/>
      <c r="FZ146" s="123"/>
      <c r="GA146" s="123"/>
      <c r="GB146" s="123"/>
      <c r="GC146" s="123"/>
      <c r="GD146" s="123"/>
      <c r="GE146" s="123"/>
      <c r="GF146" s="123"/>
      <c r="GG146" s="123"/>
      <c r="GH146" s="123"/>
      <c r="GI146" s="123"/>
      <c r="GJ146" s="123"/>
      <c r="GK146" s="123"/>
      <c r="GL146" s="123"/>
      <c r="GM146" s="123"/>
      <c r="GN146" s="123"/>
      <c r="GO146" s="123"/>
      <c r="GP146" s="123"/>
      <c r="GQ146" s="123"/>
      <c r="GR146" s="123"/>
      <c r="GS146" s="123"/>
      <c r="GT146" s="123"/>
      <c r="GU146" s="123"/>
      <c r="GV146" s="123"/>
      <c r="GW146" s="123"/>
      <c r="GX146" s="123"/>
      <c r="GY146" s="123"/>
      <c r="GZ146" s="123"/>
      <c r="HA146" s="123"/>
      <c r="HB146" s="123"/>
      <c r="HC146" s="123"/>
      <c r="HD146" s="123"/>
      <c r="HE146" s="123"/>
      <c r="HF146" s="123"/>
      <c r="HG146" s="123"/>
      <c r="HH146" s="123"/>
      <c r="HI146" s="123"/>
      <c r="HJ146" s="123"/>
      <c r="HK146" s="123"/>
      <c r="HL146" s="123"/>
      <c r="HM146" s="123"/>
      <c r="HN146" s="123"/>
      <c r="HO146" s="123"/>
      <c r="HP146" s="123"/>
      <c r="HQ146" s="123"/>
      <c r="HR146" s="123"/>
      <c r="HS146" s="123"/>
      <c r="HT146" s="123"/>
      <c r="HU146" s="123"/>
      <c r="HV146" s="123"/>
      <c r="HW146" s="123"/>
      <c r="HX146" s="123"/>
      <c r="HY146" s="123"/>
      <c r="HZ146" s="123"/>
      <c r="IA146" s="123"/>
      <c r="IB146" s="123"/>
      <c r="IC146" s="123"/>
      <c r="ID146" s="123"/>
      <c r="IE146" s="123"/>
      <c r="IF146" s="123"/>
      <c r="IG146" s="123"/>
      <c r="IH146" s="123"/>
      <c r="II146" s="123"/>
      <c r="IJ146" s="123"/>
      <c r="IK146" s="123"/>
      <c r="IL146" s="123"/>
      <c r="IM146" s="123"/>
      <c r="IN146" s="123"/>
      <c r="IO146" s="123"/>
      <c r="IP146" s="123"/>
      <c r="IQ146" s="123"/>
      <c r="IR146" s="123"/>
      <c r="IS146" s="123"/>
      <c r="IT146" s="123"/>
      <c r="IU146" s="123"/>
      <c r="IV146" s="123"/>
      <c r="IW146" s="123"/>
      <c r="IX146" s="123"/>
      <c r="IY146" s="123"/>
      <c r="IZ146" s="123"/>
      <c r="JA146" s="123"/>
      <c r="JB146" s="123"/>
      <c r="JC146" s="123"/>
      <c r="JD146" s="123"/>
      <c r="JE146" s="123"/>
      <c r="JF146" s="123"/>
      <c r="JG146" s="123"/>
      <c r="JH146" s="123"/>
      <c r="JI146" s="123"/>
      <c r="JJ146" s="123"/>
      <c r="JK146" s="123"/>
      <c r="JL146" s="123"/>
      <c r="JM146" s="123"/>
      <c r="JN146" s="123"/>
      <c r="JO146" s="123"/>
      <c r="JP146" s="123"/>
      <c r="JQ146" s="123"/>
      <c r="JR146" s="123"/>
      <c r="JS146" s="123"/>
      <c r="JT146" s="123"/>
      <c r="JU146" s="123"/>
      <c r="JV146" s="123"/>
      <c r="JW146" s="123"/>
      <c r="JX146" s="123"/>
      <c r="JY146" s="123"/>
      <c r="JZ146" s="123"/>
      <c r="KA146" s="123"/>
      <c r="KB146" s="123"/>
      <c r="KC146" s="123"/>
      <c r="KD146" s="123"/>
      <c r="KE146" s="123"/>
      <c r="KF146" s="123"/>
      <c r="KG146" s="123"/>
      <c r="KH146" s="123"/>
      <c r="KI146" s="123"/>
      <c r="KJ146" s="123"/>
      <c r="KK146" s="123"/>
      <c r="KL146" s="123"/>
      <c r="KM146" s="123"/>
      <c r="KN146" s="123"/>
      <c r="KO146" s="123"/>
      <c r="KP146" s="123"/>
      <c r="KQ146" s="123"/>
      <c r="KR146" s="123"/>
      <c r="KS146" s="123"/>
      <c r="KT146" s="123"/>
      <c r="KU146" s="123"/>
      <c r="KV146" s="123"/>
      <c r="KW146" s="123"/>
      <c r="KX146" s="123"/>
      <c r="KY146" s="123"/>
      <c r="KZ146" s="123"/>
      <c r="LA146" s="123"/>
      <c r="LB146" s="123"/>
      <c r="LC146" s="123"/>
      <c r="LD146" s="123"/>
      <c r="LE146" s="123"/>
      <c r="LF146" s="123"/>
      <c r="LG146" s="123"/>
      <c r="LH146" s="123"/>
      <c r="LI146" s="123"/>
      <c r="LJ146" s="123"/>
      <c r="LK146" s="123"/>
      <c r="LL146" s="123"/>
      <c r="LM146" s="123"/>
      <c r="LN146" s="123"/>
      <c r="LO146" s="123"/>
      <c r="LP146" s="123"/>
      <c r="LQ146" s="123"/>
      <c r="LR146" s="123"/>
      <c r="LS146" s="123"/>
      <c r="LT146" s="123"/>
      <c r="LU146" s="123"/>
      <c r="LV146" s="123"/>
      <c r="LW146" s="123"/>
      <c r="LX146" s="123"/>
      <c r="LY146" s="123"/>
      <c r="LZ146" s="123"/>
      <c r="MA146" s="123"/>
      <c r="MB146" s="123"/>
      <c r="MC146" s="123"/>
      <c r="MD146" s="123"/>
      <c r="ME146" s="123"/>
      <c r="MF146" s="123"/>
      <c r="MG146" s="123"/>
      <c r="MH146" s="123"/>
      <c r="MI146" s="123"/>
      <c r="MJ146" s="123"/>
      <c r="MK146" s="123"/>
      <c r="ML146" s="123"/>
      <c r="MM146" s="123"/>
      <c r="MN146" s="123"/>
      <c r="MO146" s="123"/>
      <c r="MP146" s="123"/>
      <c r="MQ146" s="123"/>
      <c r="MR146" s="123"/>
      <c r="MS146" s="123"/>
      <c r="MT146" s="123"/>
      <c r="MU146" s="123"/>
      <c r="MV146" s="123"/>
      <c r="MW146" s="123"/>
      <c r="MX146" s="123"/>
      <c r="MY146" s="123"/>
      <c r="MZ146" s="123"/>
      <c r="NA146" s="123"/>
      <c r="NB146" s="123"/>
      <c r="NC146" s="123"/>
      <c r="ND146" s="123"/>
      <c r="NE146" s="123"/>
      <c r="NF146" s="123"/>
      <c r="NG146" s="123"/>
      <c r="NH146" s="123"/>
      <c r="NI146" s="123"/>
      <c r="NJ146" s="123"/>
      <c r="NK146" s="123"/>
      <c r="NL146" s="123"/>
      <c r="NM146" s="123"/>
      <c r="NN146" s="123"/>
      <c r="NO146" s="123"/>
      <c r="NP146" s="123"/>
      <c r="NQ146" s="123"/>
      <c r="NR146" s="123"/>
      <c r="NS146" s="123"/>
      <c r="NT146" s="123"/>
      <c r="NU146" s="123"/>
      <c r="NV146" s="123"/>
      <c r="NW146" s="123"/>
      <c r="NX146" s="123"/>
      <c r="NY146" s="123"/>
    </row>
    <row r="147" spans="1:389" s="122" customFormat="1" ht="12">
      <c r="A147" s="136"/>
      <c r="B147" s="137"/>
      <c r="C147" s="110">
        <v>3</v>
      </c>
      <c r="D147" s="111" t="str">
        <f t="shared" si="458"/>
        <v>3.41.3</v>
      </c>
      <c r="E147" s="113" t="s">
        <v>381</v>
      </c>
      <c r="F147" s="113"/>
      <c r="G147" s="113"/>
      <c r="H147" s="114" t="str">
        <f>D146</f>
        <v>3.41.2</v>
      </c>
      <c r="I147" s="141"/>
      <c r="J147" s="114"/>
      <c r="K147" s="115"/>
      <c r="L147" s="115">
        <v>43495</v>
      </c>
      <c r="M147" s="116">
        <v>1</v>
      </c>
      <c r="N147" s="124"/>
      <c r="O147" s="125">
        <v>1</v>
      </c>
      <c r="P147" s="129" t="s">
        <v>34</v>
      </c>
      <c r="Q147" s="118">
        <f ca="1">IF(K147&lt;&gt;"",K147,IF(OR(H147&lt;&gt;"",I147&lt;&gt;"",J147&lt;&gt;""),WORKDAY.INTL(MAX(IFERROR(INDEX(R:R,MATCH(H147,D:D,0)),0),IFERROR(INDEX(R:R,MATCH(I147,D:D,0)),0),IFERROR(INDEX(R:R,MATCH(J147,D:D,0)),0)),1,weekend,holidays),IF(L147&lt;&gt;"",IF(M147&lt;&gt;"",WORKDAY.INTL(L147,-(MAX(M147,1)-1),weekend,holidays),L147-(MAX(N147,1)-1))," - ")))</f>
        <v>43482</v>
      </c>
      <c r="R147" s="118">
        <f t="shared" si="459"/>
        <v>43495</v>
      </c>
      <c r="S147" s="146">
        <f t="shared" si="398"/>
        <v>1</v>
      </c>
      <c r="T147" s="146">
        <f t="shared" ca="1" si="396"/>
        <v>14</v>
      </c>
      <c r="U147" s="147">
        <f t="shared" ca="1" si="399"/>
        <v>1</v>
      </c>
      <c r="V147" s="146">
        <f t="shared" ca="1" si="397"/>
        <v>13</v>
      </c>
      <c r="W147" s="121"/>
      <c r="X147" s="121"/>
      <c r="Z147" s="123"/>
      <c r="AA147" s="123"/>
      <c r="AB147" s="123"/>
      <c r="AC147" s="123"/>
      <c r="AD147" s="123"/>
      <c r="AE147" s="123"/>
      <c r="AF147" s="123"/>
      <c r="AG147" s="123"/>
      <c r="AH147" s="123"/>
      <c r="AI147" s="123"/>
      <c r="AJ147" s="123"/>
      <c r="AK147" s="123"/>
      <c r="AL147" s="123"/>
      <c r="AM147" s="123"/>
      <c r="AN147" s="123"/>
      <c r="AO147" s="123"/>
      <c r="AP147" s="123"/>
      <c r="AQ147" s="123"/>
      <c r="AR147" s="123"/>
      <c r="AS147" s="123"/>
      <c r="AT147" s="123"/>
      <c r="AU147" s="123"/>
      <c r="AV147" s="123"/>
      <c r="AW147" s="123"/>
      <c r="AX147" s="123"/>
      <c r="AY147" s="123"/>
      <c r="AZ147" s="123"/>
      <c r="BA147" s="123"/>
      <c r="BB147" s="123"/>
      <c r="BC147" s="123"/>
      <c r="BD147" s="123"/>
      <c r="BE147" s="123"/>
      <c r="BF147" s="123"/>
      <c r="BG147" s="123"/>
      <c r="BH147" s="123"/>
      <c r="BI147" s="123"/>
      <c r="BJ147" s="123"/>
      <c r="BK147" s="123"/>
      <c r="BL147" s="123"/>
      <c r="BM147" s="123"/>
      <c r="BN147" s="123"/>
      <c r="BO147" s="123"/>
      <c r="BP147" s="123"/>
      <c r="BQ147" s="123"/>
      <c r="BR147" s="123"/>
      <c r="BS147" s="123"/>
      <c r="BT147" s="123"/>
      <c r="BU147" s="123"/>
      <c r="BV147" s="123"/>
      <c r="BW147" s="123"/>
      <c r="BX147" s="123"/>
      <c r="BY147" s="123"/>
      <c r="BZ147" s="123"/>
      <c r="CA147" s="123"/>
      <c r="CB147" s="123"/>
      <c r="CC147" s="123"/>
      <c r="CD147" s="123"/>
      <c r="CE147" s="123"/>
      <c r="CF147" s="123"/>
      <c r="CG147" s="123"/>
      <c r="CH147" s="123"/>
      <c r="CI147" s="123"/>
      <c r="CJ147" s="123"/>
      <c r="CK147" s="123"/>
      <c r="CL147" s="123"/>
      <c r="CM147" s="123"/>
      <c r="CN147" s="123"/>
      <c r="CO147" s="123"/>
      <c r="CP147" s="123"/>
      <c r="CQ147" s="123"/>
      <c r="CR147" s="123"/>
      <c r="CS147" s="123"/>
      <c r="CT147" s="123"/>
      <c r="CU147" s="123"/>
      <c r="CV147" s="123"/>
      <c r="CW147" s="123"/>
      <c r="CX147" s="123"/>
      <c r="CY147" s="123"/>
      <c r="CZ147" s="123"/>
      <c r="DA147" s="123"/>
      <c r="DB147" s="123"/>
      <c r="DC147" s="123"/>
      <c r="DD147" s="123"/>
      <c r="DE147" s="123"/>
      <c r="DF147" s="123"/>
      <c r="DG147" s="123"/>
      <c r="DH147" s="123"/>
      <c r="DI147" s="123"/>
      <c r="DJ147" s="123"/>
      <c r="DK147" s="123"/>
      <c r="DL147" s="123"/>
      <c r="DM147" s="123"/>
      <c r="DN147" s="123"/>
      <c r="DO147" s="123"/>
      <c r="DP147" s="123"/>
      <c r="DQ147" s="123"/>
      <c r="DR147" s="123"/>
      <c r="DS147" s="123"/>
      <c r="DT147" s="123"/>
      <c r="DU147" s="123"/>
      <c r="DV147" s="123"/>
      <c r="DW147" s="123"/>
      <c r="DX147" s="123"/>
      <c r="DY147" s="123"/>
      <c r="DZ147" s="123"/>
      <c r="EA147" s="123"/>
      <c r="EB147" s="123"/>
      <c r="EC147" s="123"/>
      <c r="ED147" s="123"/>
      <c r="EE147" s="123"/>
      <c r="EF147" s="123"/>
      <c r="EG147" s="123"/>
      <c r="EH147" s="123"/>
      <c r="EI147" s="123"/>
      <c r="EJ147" s="123"/>
      <c r="EK147" s="123"/>
      <c r="EL147" s="123"/>
      <c r="EM147" s="123"/>
      <c r="EN147" s="123"/>
      <c r="EO147" s="123"/>
      <c r="EP147" s="123"/>
      <c r="EQ147" s="123"/>
      <c r="ER147" s="123"/>
      <c r="ES147" s="123"/>
      <c r="ET147" s="123"/>
      <c r="EU147" s="123"/>
      <c r="EV147" s="123"/>
      <c r="EW147" s="123"/>
      <c r="EX147" s="123"/>
      <c r="EY147" s="123"/>
      <c r="EZ147" s="123"/>
      <c r="FA147" s="123"/>
      <c r="FB147" s="123"/>
      <c r="FC147" s="123"/>
      <c r="FD147" s="123"/>
      <c r="FE147" s="123"/>
      <c r="FF147" s="123"/>
      <c r="FG147" s="123"/>
      <c r="FH147" s="123"/>
      <c r="FI147" s="123"/>
      <c r="FJ147" s="123"/>
      <c r="FK147" s="123"/>
      <c r="FL147" s="123"/>
      <c r="FM147" s="123"/>
      <c r="FN147" s="123"/>
      <c r="FO147" s="123"/>
      <c r="FP147" s="123"/>
      <c r="FQ147" s="123"/>
      <c r="FR147" s="123"/>
      <c r="FS147" s="123"/>
      <c r="FT147" s="123"/>
      <c r="FU147" s="123"/>
      <c r="FV147" s="123"/>
      <c r="FW147" s="123"/>
      <c r="FX147" s="123"/>
      <c r="FY147" s="123"/>
      <c r="FZ147" s="123"/>
      <c r="GA147" s="123"/>
      <c r="GB147" s="123"/>
      <c r="GC147" s="123"/>
      <c r="GD147" s="123"/>
      <c r="GE147" s="123"/>
      <c r="GF147" s="123"/>
      <c r="GG147" s="123"/>
      <c r="GH147" s="123"/>
      <c r="GI147" s="123"/>
      <c r="GJ147" s="123"/>
      <c r="GK147" s="123"/>
      <c r="GL147" s="123"/>
      <c r="GM147" s="123"/>
      <c r="GN147" s="123"/>
      <c r="GO147" s="123"/>
      <c r="GP147" s="123"/>
      <c r="GQ147" s="123"/>
      <c r="GR147" s="123"/>
      <c r="GS147" s="123"/>
      <c r="GT147" s="123"/>
      <c r="GU147" s="123"/>
      <c r="GV147" s="123"/>
      <c r="GW147" s="123"/>
      <c r="GX147" s="123"/>
      <c r="GY147" s="123"/>
      <c r="GZ147" s="123"/>
      <c r="HA147" s="123"/>
      <c r="HB147" s="123"/>
      <c r="HC147" s="123"/>
      <c r="HD147" s="123"/>
      <c r="HE147" s="123"/>
      <c r="HF147" s="123"/>
      <c r="HG147" s="123"/>
      <c r="HH147" s="123"/>
      <c r="HI147" s="123"/>
      <c r="HJ147" s="123"/>
      <c r="HK147" s="123"/>
      <c r="HL147" s="123"/>
      <c r="HM147" s="123"/>
      <c r="HN147" s="123"/>
      <c r="HO147" s="123"/>
      <c r="HP147" s="123"/>
      <c r="HQ147" s="123"/>
      <c r="HR147" s="123"/>
      <c r="HS147" s="123"/>
      <c r="HT147" s="123"/>
      <c r="HU147" s="123"/>
      <c r="HV147" s="123"/>
      <c r="HW147" s="123"/>
      <c r="HX147" s="123"/>
      <c r="HY147" s="123"/>
      <c r="HZ147" s="123"/>
      <c r="IA147" s="123"/>
      <c r="IB147" s="123"/>
      <c r="IC147" s="123"/>
      <c r="ID147" s="123"/>
      <c r="IE147" s="123"/>
      <c r="IF147" s="123"/>
      <c r="IG147" s="123"/>
      <c r="IH147" s="123"/>
      <c r="II147" s="123"/>
      <c r="IJ147" s="123"/>
      <c r="IK147" s="123"/>
      <c r="IL147" s="123"/>
      <c r="IM147" s="123"/>
      <c r="IN147" s="123"/>
      <c r="IO147" s="123"/>
      <c r="IP147" s="123"/>
      <c r="IQ147" s="123"/>
      <c r="IR147" s="123"/>
      <c r="IS147" s="123"/>
      <c r="IT147" s="123"/>
      <c r="IU147" s="123"/>
      <c r="IV147" s="123"/>
      <c r="IW147" s="123"/>
      <c r="IX147" s="123"/>
      <c r="IY147" s="123"/>
      <c r="IZ147" s="123"/>
      <c r="JA147" s="123"/>
      <c r="JB147" s="123"/>
      <c r="JC147" s="123"/>
      <c r="JD147" s="123"/>
      <c r="JE147" s="123"/>
      <c r="JF147" s="123"/>
      <c r="JG147" s="123"/>
      <c r="JH147" s="123"/>
      <c r="JI147" s="123"/>
      <c r="JJ147" s="123"/>
      <c r="JK147" s="123"/>
      <c r="JL147" s="123"/>
      <c r="JM147" s="123"/>
      <c r="JN147" s="123"/>
      <c r="JO147" s="123"/>
      <c r="JP147" s="123"/>
      <c r="JQ147" s="123"/>
      <c r="JR147" s="123"/>
      <c r="JS147" s="123"/>
      <c r="JT147" s="123"/>
      <c r="JU147" s="123"/>
      <c r="JV147" s="123"/>
      <c r="JW147" s="123"/>
      <c r="JX147" s="123"/>
      <c r="JY147" s="123"/>
      <c r="JZ147" s="123"/>
      <c r="KA147" s="123"/>
      <c r="KB147" s="123"/>
      <c r="KC147" s="123"/>
      <c r="KD147" s="123"/>
      <c r="KE147" s="123"/>
      <c r="KF147" s="123"/>
      <c r="KG147" s="123"/>
      <c r="KH147" s="123"/>
      <c r="KI147" s="123"/>
      <c r="KJ147" s="123"/>
      <c r="KK147" s="123"/>
      <c r="KL147" s="123"/>
      <c r="KM147" s="123"/>
      <c r="KN147" s="123"/>
      <c r="KO147" s="123"/>
      <c r="KP147" s="123"/>
      <c r="KQ147" s="123"/>
      <c r="KR147" s="123"/>
      <c r="KS147" s="123"/>
      <c r="KT147" s="123"/>
      <c r="KU147" s="123"/>
      <c r="KV147" s="123"/>
      <c r="KW147" s="123"/>
      <c r="KX147" s="123"/>
      <c r="KY147" s="123"/>
      <c r="KZ147" s="123"/>
      <c r="LA147" s="123"/>
      <c r="LB147" s="123"/>
      <c r="LC147" s="123"/>
      <c r="LD147" s="123"/>
      <c r="LE147" s="123"/>
      <c r="LF147" s="123"/>
      <c r="LG147" s="123"/>
      <c r="LH147" s="123"/>
      <c r="LI147" s="123"/>
      <c r="LJ147" s="123"/>
      <c r="LK147" s="123"/>
      <c r="LL147" s="123"/>
      <c r="LM147" s="123"/>
      <c r="LN147" s="123"/>
      <c r="LO147" s="123"/>
      <c r="LP147" s="123"/>
      <c r="LQ147" s="123"/>
      <c r="LR147" s="123"/>
      <c r="LS147" s="123"/>
      <c r="LT147" s="123"/>
      <c r="LU147" s="123"/>
      <c r="LV147" s="123"/>
      <c r="LW147" s="123"/>
      <c r="LX147" s="123"/>
      <c r="LY147" s="123"/>
      <c r="LZ147" s="123"/>
      <c r="MA147" s="123"/>
      <c r="MB147" s="123"/>
      <c r="MC147" s="123"/>
      <c r="MD147" s="123"/>
      <c r="ME147" s="123"/>
      <c r="MF147" s="123"/>
      <c r="MG147" s="123"/>
      <c r="MH147" s="123"/>
      <c r="MI147" s="123"/>
      <c r="MJ147" s="123"/>
      <c r="MK147" s="123"/>
      <c r="ML147" s="123"/>
      <c r="MM147" s="123"/>
      <c r="MN147" s="123"/>
      <c r="MO147" s="123"/>
      <c r="MP147" s="123"/>
      <c r="MQ147" s="123"/>
      <c r="MR147" s="123"/>
      <c r="MS147" s="123"/>
      <c r="MT147" s="123"/>
      <c r="MU147" s="123"/>
      <c r="MV147" s="123"/>
      <c r="MW147" s="123"/>
      <c r="MX147" s="123"/>
      <c r="MY147" s="123"/>
      <c r="MZ147" s="123"/>
      <c r="NA147" s="123"/>
      <c r="NB147" s="123"/>
      <c r="NC147" s="123"/>
      <c r="ND147" s="123"/>
      <c r="NE147" s="123"/>
      <c r="NF147" s="123"/>
      <c r="NG147" s="123"/>
      <c r="NH147" s="123"/>
      <c r="NI147" s="123"/>
      <c r="NJ147" s="123"/>
      <c r="NK147" s="123"/>
      <c r="NL147" s="123"/>
      <c r="NM147" s="123"/>
      <c r="NN147" s="123"/>
      <c r="NO147" s="123"/>
      <c r="NP147" s="123"/>
      <c r="NQ147" s="123"/>
      <c r="NR147" s="123"/>
      <c r="NS147" s="123"/>
      <c r="NT147" s="123"/>
      <c r="NU147" s="123"/>
      <c r="NV147" s="123"/>
      <c r="NW147" s="123"/>
      <c r="NX147" s="123"/>
      <c r="NY147" s="123"/>
    </row>
    <row r="148" spans="1:389" s="122" customFormat="1" ht="12">
      <c r="A148" s="136"/>
      <c r="B148" s="137"/>
      <c r="C148" s="110">
        <v>3</v>
      </c>
      <c r="D148" s="111" t="str">
        <f t="shared" si="458"/>
        <v>3.41.4</v>
      </c>
      <c r="E148" s="113" t="s">
        <v>382</v>
      </c>
      <c r="F148" s="113"/>
      <c r="G148" s="113"/>
      <c r="H148" s="114"/>
      <c r="I148" s="141"/>
      <c r="J148" s="114"/>
      <c r="K148" s="115"/>
      <c r="L148" s="115">
        <v>43483</v>
      </c>
      <c r="M148" s="116"/>
      <c r="N148" s="124"/>
      <c r="O148" s="125">
        <v>1</v>
      </c>
      <c r="P148" s="129" t="s">
        <v>34</v>
      </c>
      <c r="Q148" s="118">
        <f>IF(K148&lt;&gt;"",K148,IF(OR(H148&lt;&gt;"",I148&lt;&gt;"",J148&lt;&gt;""),WORKDAY.INTL(MAX(IFERROR(INDEX(R:R,MATCH(H148,D:D,0)),0),IFERROR(INDEX(R:R,MATCH(I148,D:D,0)),0),IFERROR(INDEX(R:R,MATCH(J148,D:D,0)),0)),1,weekend,holidays),IF(L148&lt;&gt;"",IF(M148&lt;&gt;"",WORKDAY.INTL(L148,-(MAX(M148,1)-1),weekend,holidays),L148-(MAX(N148,1)-1))," - ")))</f>
        <v>43483</v>
      </c>
      <c r="R148" s="118">
        <f t="shared" si="459"/>
        <v>43483</v>
      </c>
      <c r="S148" s="146">
        <f t="shared" ca="1" si="398"/>
        <v>1</v>
      </c>
      <c r="T148" s="146">
        <f t="shared" si="396"/>
        <v>1</v>
      </c>
      <c r="U148" s="147">
        <f t="shared" ca="1" si="399"/>
        <v>1</v>
      </c>
      <c r="V148" s="146">
        <f t="shared" ca="1" si="397"/>
        <v>0</v>
      </c>
      <c r="W148" s="121"/>
      <c r="X148" s="121"/>
      <c r="Z148" s="123"/>
      <c r="AA148" s="123"/>
      <c r="AB148" s="123"/>
      <c r="AC148" s="123"/>
      <c r="AD148" s="123"/>
      <c r="AE148" s="123"/>
      <c r="AF148" s="123"/>
      <c r="AG148" s="123"/>
      <c r="AH148" s="123"/>
      <c r="AI148" s="123"/>
      <c r="AJ148" s="123"/>
      <c r="AK148" s="123"/>
      <c r="AL148" s="123"/>
      <c r="AM148" s="123"/>
      <c r="AN148" s="123"/>
      <c r="AO148" s="123"/>
      <c r="AP148" s="123"/>
      <c r="AQ148" s="123"/>
      <c r="AR148" s="123"/>
      <c r="AS148" s="123"/>
      <c r="AT148" s="123"/>
      <c r="AU148" s="123"/>
      <c r="AV148" s="123"/>
      <c r="AW148" s="123"/>
      <c r="AX148" s="123"/>
      <c r="AY148" s="123"/>
      <c r="AZ148" s="123"/>
      <c r="BA148" s="123"/>
      <c r="BB148" s="123"/>
      <c r="BC148" s="123"/>
      <c r="BD148" s="123"/>
      <c r="BE148" s="123"/>
      <c r="BF148" s="123"/>
      <c r="BG148" s="123"/>
      <c r="BH148" s="123"/>
      <c r="BI148" s="123"/>
      <c r="BJ148" s="123"/>
      <c r="BK148" s="123"/>
      <c r="BL148" s="123"/>
      <c r="BM148" s="123"/>
      <c r="BN148" s="123"/>
      <c r="BO148" s="123"/>
      <c r="BP148" s="123"/>
      <c r="BQ148" s="123"/>
      <c r="BR148" s="123"/>
      <c r="BS148" s="123"/>
      <c r="BT148" s="123"/>
      <c r="BU148" s="123"/>
      <c r="BV148" s="123"/>
      <c r="BW148" s="123"/>
      <c r="BX148" s="123"/>
      <c r="BY148" s="123"/>
      <c r="BZ148" s="123"/>
      <c r="CA148" s="123"/>
      <c r="CB148" s="123"/>
      <c r="CC148" s="123"/>
      <c r="CD148" s="123"/>
      <c r="CE148" s="123"/>
      <c r="CF148" s="123"/>
      <c r="CG148" s="123"/>
      <c r="CH148" s="123"/>
      <c r="CI148" s="123"/>
      <c r="CJ148" s="123"/>
      <c r="CK148" s="123"/>
      <c r="CL148" s="123"/>
      <c r="CM148" s="123"/>
      <c r="CN148" s="123"/>
      <c r="CO148" s="123"/>
      <c r="CP148" s="123"/>
      <c r="CQ148" s="123"/>
      <c r="CR148" s="123"/>
      <c r="CS148" s="123"/>
      <c r="CT148" s="123"/>
      <c r="CU148" s="123"/>
      <c r="CV148" s="123"/>
      <c r="CW148" s="123"/>
      <c r="CX148" s="123"/>
      <c r="CY148" s="123"/>
      <c r="CZ148" s="123"/>
      <c r="DA148" s="123"/>
      <c r="DB148" s="123"/>
      <c r="DC148" s="123"/>
      <c r="DD148" s="123"/>
      <c r="DE148" s="123"/>
      <c r="DF148" s="123"/>
      <c r="DG148" s="123"/>
      <c r="DH148" s="123"/>
      <c r="DI148" s="123"/>
      <c r="DJ148" s="123"/>
      <c r="DK148" s="123"/>
      <c r="DL148" s="123"/>
      <c r="DM148" s="123"/>
      <c r="DN148" s="123"/>
      <c r="DO148" s="123"/>
      <c r="DP148" s="123"/>
      <c r="DQ148" s="123"/>
      <c r="DR148" s="123"/>
      <c r="DS148" s="123"/>
      <c r="DT148" s="123"/>
      <c r="DU148" s="123"/>
      <c r="DV148" s="123"/>
      <c r="DW148" s="123"/>
      <c r="DX148" s="123"/>
      <c r="DY148" s="123"/>
      <c r="DZ148" s="123"/>
      <c r="EA148" s="123"/>
      <c r="EB148" s="123"/>
      <c r="EC148" s="123"/>
      <c r="ED148" s="123"/>
      <c r="EE148" s="123"/>
      <c r="EF148" s="123"/>
      <c r="EG148" s="123"/>
      <c r="EH148" s="123"/>
      <c r="EI148" s="123"/>
      <c r="EJ148" s="123"/>
      <c r="EK148" s="123"/>
      <c r="EL148" s="123"/>
      <c r="EM148" s="123"/>
      <c r="EN148" s="123"/>
      <c r="EO148" s="123"/>
      <c r="EP148" s="123"/>
      <c r="EQ148" s="123"/>
      <c r="ER148" s="123"/>
      <c r="ES148" s="123"/>
      <c r="ET148" s="123"/>
      <c r="EU148" s="123"/>
      <c r="EV148" s="123"/>
      <c r="EW148" s="123"/>
      <c r="EX148" s="123"/>
      <c r="EY148" s="123"/>
      <c r="EZ148" s="123"/>
      <c r="FA148" s="123"/>
      <c r="FB148" s="123"/>
      <c r="FC148" s="123"/>
      <c r="FD148" s="123"/>
      <c r="FE148" s="123"/>
      <c r="FF148" s="123"/>
      <c r="FG148" s="123"/>
      <c r="FH148" s="123"/>
      <c r="FI148" s="123"/>
      <c r="FJ148" s="123"/>
      <c r="FK148" s="123"/>
      <c r="FL148" s="123"/>
      <c r="FM148" s="123"/>
      <c r="FN148" s="123"/>
      <c r="FO148" s="123"/>
      <c r="FP148" s="123"/>
      <c r="FQ148" s="123"/>
      <c r="FR148" s="123"/>
      <c r="FS148" s="123"/>
      <c r="FT148" s="123"/>
      <c r="FU148" s="123"/>
      <c r="FV148" s="123"/>
      <c r="FW148" s="123"/>
      <c r="FX148" s="123"/>
      <c r="FY148" s="123"/>
      <c r="FZ148" s="123"/>
      <c r="GA148" s="123"/>
      <c r="GB148" s="123"/>
      <c r="GC148" s="123"/>
      <c r="GD148" s="123"/>
      <c r="GE148" s="123"/>
      <c r="GF148" s="123"/>
      <c r="GG148" s="123"/>
      <c r="GH148" s="123"/>
      <c r="GI148" s="123"/>
      <c r="GJ148" s="123"/>
      <c r="GK148" s="123"/>
      <c r="GL148" s="123"/>
      <c r="GM148" s="123"/>
      <c r="GN148" s="123"/>
      <c r="GO148" s="123"/>
      <c r="GP148" s="123"/>
      <c r="GQ148" s="123"/>
      <c r="GR148" s="123"/>
      <c r="GS148" s="123"/>
      <c r="GT148" s="123"/>
      <c r="GU148" s="123"/>
      <c r="GV148" s="123"/>
      <c r="GW148" s="123"/>
      <c r="GX148" s="123"/>
      <c r="GY148" s="123"/>
      <c r="GZ148" s="123"/>
      <c r="HA148" s="123"/>
      <c r="HB148" s="123"/>
      <c r="HC148" s="123"/>
      <c r="HD148" s="123"/>
      <c r="HE148" s="123"/>
      <c r="HF148" s="123"/>
      <c r="HG148" s="123"/>
      <c r="HH148" s="123"/>
      <c r="HI148" s="123"/>
      <c r="HJ148" s="123"/>
      <c r="HK148" s="123"/>
      <c r="HL148" s="123"/>
      <c r="HM148" s="123"/>
      <c r="HN148" s="123"/>
      <c r="HO148" s="123"/>
      <c r="HP148" s="123"/>
      <c r="HQ148" s="123"/>
      <c r="HR148" s="123"/>
      <c r="HS148" s="123"/>
      <c r="HT148" s="123"/>
      <c r="HU148" s="123"/>
      <c r="HV148" s="123"/>
      <c r="HW148" s="123"/>
      <c r="HX148" s="123"/>
      <c r="HY148" s="123"/>
      <c r="HZ148" s="123"/>
      <c r="IA148" s="123"/>
      <c r="IB148" s="123"/>
      <c r="IC148" s="123"/>
      <c r="ID148" s="123"/>
      <c r="IE148" s="123"/>
      <c r="IF148" s="123"/>
      <c r="IG148" s="123"/>
      <c r="IH148" s="123"/>
      <c r="II148" s="123"/>
      <c r="IJ148" s="123"/>
      <c r="IK148" s="123"/>
      <c r="IL148" s="123"/>
      <c r="IM148" s="123"/>
      <c r="IN148" s="123"/>
      <c r="IO148" s="123"/>
      <c r="IP148" s="123"/>
      <c r="IQ148" s="123"/>
      <c r="IR148" s="123"/>
      <c r="IS148" s="123"/>
      <c r="IT148" s="123"/>
      <c r="IU148" s="123"/>
      <c r="IV148" s="123"/>
      <c r="IW148" s="123"/>
      <c r="IX148" s="123"/>
      <c r="IY148" s="123"/>
      <c r="IZ148" s="123"/>
      <c r="JA148" s="123"/>
      <c r="JB148" s="123"/>
      <c r="JC148" s="123"/>
      <c r="JD148" s="123"/>
      <c r="JE148" s="123"/>
      <c r="JF148" s="123"/>
      <c r="JG148" s="123"/>
      <c r="JH148" s="123"/>
      <c r="JI148" s="123"/>
      <c r="JJ148" s="123"/>
      <c r="JK148" s="123"/>
      <c r="JL148" s="123"/>
      <c r="JM148" s="123"/>
      <c r="JN148" s="123"/>
      <c r="JO148" s="123"/>
      <c r="JP148" s="123"/>
      <c r="JQ148" s="123"/>
      <c r="JR148" s="123"/>
      <c r="JS148" s="123"/>
      <c r="JT148" s="123"/>
      <c r="JU148" s="123"/>
      <c r="JV148" s="123"/>
      <c r="JW148" s="123"/>
      <c r="JX148" s="123"/>
      <c r="JY148" s="123"/>
      <c r="JZ148" s="123"/>
      <c r="KA148" s="123"/>
      <c r="KB148" s="123"/>
      <c r="KC148" s="123"/>
      <c r="KD148" s="123"/>
      <c r="KE148" s="123"/>
      <c r="KF148" s="123"/>
      <c r="KG148" s="123"/>
      <c r="KH148" s="123"/>
      <c r="KI148" s="123"/>
      <c r="KJ148" s="123"/>
      <c r="KK148" s="123"/>
      <c r="KL148" s="123"/>
      <c r="KM148" s="123"/>
      <c r="KN148" s="123"/>
      <c r="KO148" s="123"/>
      <c r="KP148" s="123"/>
      <c r="KQ148" s="123"/>
      <c r="KR148" s="123"/>
      <c r="KS148" s="123"/>
      <c r="KT148" s="123"/>
      <c r="KU148" s="123"/>
      <c r="KV148" s="123"/>
      <c r="KW148" s="123"/>
      <c r="KX148" s="123"/>
      <c r="KY148" s="123"/>
      <c r="KZ148" s="123"/>
      <c r="LA148" s="123"/>
      <c r="LB148" s="123"/>
      <c r="LC148" s="123"/>
      <c r="LD148" s="123"/>
      <c r="LE148" s="123"/>
      <c r="LF148" s="123"/>
      <c r="LG148" s="123"/>
      <c r="LH148" s="123"/>
      <c r="LI148" s="123"/>
      <c r="LJ148" s="123"/>
      <c r="LK148" s="123"/>
      <c r="LL148" s="123"/>
      <c r="LM148" s="123"/>
      <c r="LN148" s="123"/>
      <c r="LO148" s="123"/>
      <c r="LP148" s="123"/>
      <c r="LQ148" s="123"/>
      <c r="LR148" s="123"/>
      <c r="LS148" s="123"/>
      <c r="LT148" s="123"/>
      <c r="LU148" s="123"/>
      <c r="LV148" s="123"/>
      <c r="LW148" s="123"/>
      <c r="LX148" s="123"/>
      <c r="LY148" s="123"/>
      <c r="LZ148" s="123"/>
      <c r="MA148" s="123"/>
      <c r="MB148" s="123"/>
      <c r="MC148" s="123"/>
      <c r="MD148" s="123"/>
      <c r="ME148" s="123"/>
      <c r="MF148" s="123"/>
      <c r="MG148" s="123"/>
      <c r="MH148" s="123"/>
      <c r="MI148" s="123"/>
      <c r="MJ148" s="123"/>
      <c r="MK148" s="123"/>
      <c r="ML148" s="123"/>
      <c r="MM148" s="123"/>
      <c r="MN148" s="123"/>
      <c r="MO148" s="123"/>
      <c r="MP148" s="123"/>
      <c r="MQ148" s="123"/>
      <c r="MR148" s="123"/>
      <c r="MS148" s="123"/>
      <c r="MT148" s="123"/>
      <c r="MU148" s="123"/>
      <c r="MV148" s="123"/>
      <c r="MW148" s="123"/>
      <c r="MX148" s="123"/>
      <c r="MY148" s="123"/>
      <c r="MZ148" s="123"/>
      <c r="NA148" s="123"/>
      <c r="NB148" s="123"/>
      <c r="NC148" s="123"/>
      <c r="ND148" s="123"/>
      <c r="NE148" s="123"/>
      <c r="NF148" s="123"/>
      <c r="NG148" s="123"/>
      <c r="NH148" s="123"/>
      <c r="NI148" s="123"/>
      <c r="NJ148" s="123"/>
      <c r="NK148" s="123"/>
      <c r="NL148" s="123"/>
      <c r="NM148" s="123"/>
      <c r="NN148" s="123"/>
      <c r="NO148" s="123"/>
      <c r="NP148" s="123"/>
      <c r="NQ148" s="123"/>
      <c r="NR148" s="123"/>
      <c r="NS148" s="123"/>
      <c r="NT148" s="123"/>
      <c r="NU148" s="123"/>
      <c r="NV148" s="123"/>
      <c r="NW148" s="123"/>
      <c r="NX148" s="123"/>
      <c r="NY148" s="123"/>
    </row>
    <row r="149" spans="1:389" s="122" customFormat="1" ht="12">
      <c r="A149" s="136"/>
      <c r="B149" s="137"/>
      <c r="C149" s="110">
        <v>3</v>
      </c>
      <c r="D149" s="111" t="str">
        <f t="shared" si="458"/>
        <v>3.41.5</v>
      </c>
      <c r="E149" s="113" t="s">
        <v>383</v>
      </c>
      <c r="F149" s="113"/>
      <c r="G149" s="113"/>
      <c r="H149" s="114" t="str">
        <f>D148</f>
        <v>3.41.4</v>
      </c>
      <c r="I149" s="141" t="str">
        <f>D138</f>
        <v>3.39</v>
      </c>
      <c r="J149" s="114" t="str">
        <f>D147</f>
        <v>3.41.3</v>
      </c>
      <c r="K149" s="115"/>
      <c r="L149" s="115">
        <v>43496</v>
      </c>
      <c r="M149" s="116">
        <v>1</v>
      </c>
      <c r="N149" s="124"/>
      <c r="O149" s="125">
        <v>1</v>
      </c>
      <c r="P149" s="129" t="s">
        <v>34</v>
      </c>
      <c r="Q149" s="118">
        <f ca="1">IF(K149&lt;&gt;"",K149,IF(OR(H149&lt;&gt;"",I149&lt;&gt;"",J149&lt;&gt;""),WORKDAY.INTL(MAX(IFERROR(INDEX(R:R,MATCH(H149,D:D,0)),0),IFERROR(INDEX(R:R,MATCH(I149,D:D,0)),0),IFERROR(INDEX(R:R,MATCH(J149,D:D,0)),0)),1,weekend,holidays),IF(L149&lt;&gt;"",IF(M149&lt;&gt;"",WORKDAY.INTL(L149,-(MAX(M149,1)-1),weekend,holidays),L149-(MAX(N149,1)-1))," - ")))</f>
        <v>43496</v>
      </c>
      <c r="R149" s="118">
        <f t="shared" si="459"/>
        <v>43496</v>
      </c>
      <c r="S149" s="146">
        <f t="shared" si="398"/>
        <v>1</v>
      </c>
      <c r="T149" s="146">
        <f t="shared" ca="1" si="396"/>
        <v>1</v>
      </c>
      <c r="U149" s="147">
        <f t="shared" ca="1" si="399"/>
        <v>1</v>
      </c>
      <c r="V149" s="146">
        <f t="shared" ca="1" si="397"/>
        <v>0</v>
      </c>
      <c r="W149" s="121"/>
      <c r="X149" s="121"/>
      <c r="Z149" s="123"/>
      <c r="AA149" s="123"/>
      <c r="AB149" s="123"/>
      <c r="AC149" s="123"/>
      <c r="AD149" s="123"/>
      <c r="AE149" s="123"/>
      <c r="AF149" s="123"/>
      <c r="AG149" s="123"/>
      <c r="AH149" s="123"/>
      <c r="AI149" s="123"/>
      <c r="AJ149" s="123"/>
      <c r="AK149" s="123"/>
      <c r="AL149" s="123"/>
      <c r="AM149" s="123"/>
      <c r="AN149" s="123"/>
      <c r="AO149" s="123"/>
      <c r="AP149" s="123"/>
      <c r="AQ149" s="123"/>
      <c r="AR149" s="123"/>
      <c r="AS149" s="123"/>
      <c r="AT149" s="123"/>
      <c r="AU149" s="123"/>
      <c r="AV149" s="123"/>
      <c r="AW149" s="123"/>
      <c r="AX149" s="123"/>
      <c r="AY149" s="123"/>
      <c r="AZ149" s="123"/>
      <c r="BA149" s="123"/>
      <c r="BB149" s="123"/>
      <c r="BC149" s="123"/>
      <c r="BD149" s="123"/>
      <c r="BE149" s="123"/>
      <c r="BF149" s="123"/>
      <c r="BG149" s="123"/>
      <c r="BH149" s="123"/>
      <c r="BI149" s="123"/>
      <c r="BJ149" s="123"/>
      <c r="BK149" s="123"/>
      <c r="BL149" s="123"/>
      <c r="BM149" s="123"/>
      <c r="BN149" s="123"/>
      <c r="BO149" s="123"/>
      <c r="BP149" s="123"/>
      <c r="BQ149" s="123"/>
      <c r="BR149" s="123"/>
      <c r="BS149" s="123"/>
      <c r="BT149" s="123"/>
      <c r="BU149" s="123"/>
      <c r="BV149" s="123"/>
      <c r="BW149" s="123"/>
      <c r="BX149" s="123"/>
      <c r="BY149" s="123"/>
      <c r="BZ149" s="123"/>
      <c r="CA149" s="123"/>
      <c r="CB149" s="123"/>
      <c r="CC149" s="123"/>
      <c r="CD149" s="123"/>
      <c r="CE149" s="123"/>
      <c r="CF149" s="123"/>
      <c r="CG149" s="123"/>
      <c r="CH149" s="123"/>
      <c r="CI149" s="123"/>
      <c r="CJ149" s="123"/>
      <c r="CK149" s="123"/>
      <c r="CL149" s="123"/>
      <c r="CM149" s="123"/>
      <c r="CN149" s="123"/>
      <c r="CO149" s="123"/>
      <c r="CP149" s="123"/>
      <c r="CQ149" s="123"/>
      <c r="CR149" s="123"/>
      <c r="CS149" s="123"/>
      <c r="CT149" s="123"/>
      <c r="CU149" s="123"/>
      <c r="CV149" s="123"/>
      <c r="CW149" s="123"/>
      <c r="CX149" s="123"/>
      <c r="CY149" s="123"/>
      <c r="CZ149" s="123"/>
      <c r="DA149" s="123"/>
      <c r="DB149" s="123"/>
      <c r="DC149" s="123"/>
      <c r="DD149" s="123"/>
      <c r="DE149" s="123"/>
      <c r="DF149" s="123"/>
      <c r="DG149" s="123"/>
      <c r="DH149" s="123"/>
      <c r="DI149" s="123"/>
      <c r="DJ149" s="123"/>
      <c r="DK149" s="123"/>
      <c r="DL149" s="123"/>
      <c r="DM149" s="123"/>
      <c r="DN149" s="123"/>
      <c r="DO149" s="123"/>
      <c r="DP149" s="123"/>
      <c r="DQ149" s="123"/>
      <c r="DR149" s="123"/>
      <c r="DS149" s="123"/>
      <c r="DT149" s="123"/>
      <c r="DU149" s="123"/>
      <c r="DV149" s="123"/>
      <c r="DW149" s="123"/>
      <c r="DX149" s="123"/>
      <c r="DY149" s="123"/>
      <c r="DZ149" s="123"/>
      <c r="EA149" s="123"/>
      <c r="EB149" s="123"/>
      <c r="EC149" s="123"/>
      <c r="ED149" s="123"/>
      <c r="EE149" s="123"/>
      <c r="EF149" s="123"/>
      <c r="EG149" s="123"/>
      <c r="EH149" s="123"/>
      <c r="EI149" s="123"/>
      <c r="EJ149" s="123"/>
      <c r="EK149" s="123"/>
      <c r="EL149" s="123"/>
      <c r="EM149" s="123"/>
      <c r="EN149" s="123"/>
      <c r="EO149" s="123"/>
      <c r="EP149" s="123"/>
      <c r="EQ149" s="123"/>
      <c r="ER149" s="123"/>
      <c r="ES149" s="123"/>
      <c r="ET149" s="123"/>
      <c r="EU149" s="123"/>
      <c r="EV149" s="123"/>
      <c r="EW149" s="123"/>
      <c r="EX149" s="123"/>
      <c r="EY149" s="123"/>
      <c r="EZ149" s="123"/>
      <c r="FA149" s="123"/>
      <c r="FB149" s="123"/>
      <c r="FC149" s="123"/>
      <c r="FD149" s="123"/>
      <c r="FE149" s="123"/>
      <c r="FF149" s="123"/>
      <c r="FG149" s="123"/>
      <c r="FH149" s="123"/>
      <c r="FI149" s="123"/>
      <c r="FJ149" s="123"/>
      <c r="FK149" s="123"/>
      <c r="FL149" s="123"/>
      <c r="FM149" s="123"/>
      <c r="FN149" s="123"/>
      <c r="FO149" s="123"/>
      <c r="FP149" s="123"/>
      <c r="FQ149" s="123"/>
      <c r="FR149" s="123"/>
      <c r="FS149" s="123"/>
      <c r="FT149" s="123"/>
      <c r="FU149" s="123"/>
      <c r="FV149" s="123"/>
      <c r="FW149" s="123"/>
      <c r="FX149" s="123"/>
      <c r="FY149" s="123"/>
      <c r="FZ149" s="123"/>
      <c r="GA149" s="123"/>
      <c r="GB149" s="123"/>
      <c r="GC149" s="123"/>
      <c r="GD149" s="123"/>
      <c r="GE149" s="123"/>
      <c r="GF149" s="123"/>
      <c r="GG149" s="123"/>
      <c r="GH149" s="123"/>
      <c r="GI149" s="123"/>
      <c r="GJ149" s="123"/>
      <c r="GK149" s="123"/>
      <c r="GL149" s="123"/>
      <c r="GM149" s="123"/>
      <c r="GN149" s="123"/>
      <c r="GO149" s="123"/>
      <c r="GP149" s="123"/>
      <c r="GQ149" s="123"/>
      <c r="GR149" s="123"/>
      <c r="GS149" s="123"/>
      <c r="GT149" s="123"/>
      <c r="GU149" s="123"/>
      <c r="GV149" s="123"/>
      <c r="GW149" s="123"/>
      <c r="GX149" s="123"/>
      <c r="GY149" s="123"/>
      <c r="GZ149" s="123"/>
      <c r="HA149" s="123"/>
      <c r="HB149" s="123"/>
      <c r="HC149" s="123"/>
      <c r="HD149" s="123"/>
      <c r="HE149" s="123"/>
      <c r="HF149" s="123"/>
      <c r="HG149" s="123"/>
      <c r="HH149" s="123"/>
      <c r="HI149" s="123"/>
      <c r="HJ149" s="123"/>
      <c r="HK149" s="123"/>
      <c r="HL149" s="123"/>
      <c r="HM149" s="123"/>
      <c r="HN149" s="123"/>
      <c r="HO149" s="123"/>
      <c r="HP149" s="123"/>
      <c r="HQ149" s="123"/>
      <c r="HR149" s="123"/>
      <c r="HS149" s="123"/>
      <c r="HT149" s="123"/>
      <c r="HU149" s="123"/>
      <c r="HV149" s="123"/>
      <c r="HW149" s="123"/>
      <c r="HX149" s="123"/>
      <c r="HY149" s="123"/>
      <c r="HZ149" s="123"/>
      <c r="IA149" s="123"/>
      <c r="IB149" s="123"/>
      <c r="IC149" s="123"/>
      <c r="ID149" s="123"/>
      <c r="IE149" s="123"/>
      <c r="IF149" s="123"/>
      <c r="IG149" s="123"/>
      <c r="IH149" s="123"/>
      <c r="II149" s="123"/>
      <c r="IJ149" s="123"/>
      <c r="IK149" s="123"/>
      <c r="IL149" s="123"/>
      <c r="IM149" s="123"/>
      <c r="IN149" s="123"/>
      <c r="IO149" s="123"/>
      <c r="IP149" s="123"/>
      <c r="IQ149" s="123"/>
      <c r="IR149" s="123"/>
      <c r="IS149" s="123"/>
      <c r="IT149" s="123"/>
      <c r="IU149" s="123"/>
      <c r="IV149" s="123"/>
      <c r="IW149" s="123"/>
      <c r="IX149" s="123"/>
      <c r="IY149" s="123"/>
      <c r="IZ149" s="123"/>
      <c r="JA149" s="123"/>
      <c r="JB149" s="123"/>
      <c r="JC149" s="123"/>
      <c r="JD149" s="123"/>
      <c r="JE149" s="123"/>
      <c r="JF149" s="123"/>
      <c r="JG149" s="123"/>
      <c r="JH149" s="123"/>
      <c r="JI149" s="123"/>
      <c r="JJ149" s="123"/>
      <c r="JK149" s="123"/>
      <c r="JL149" s="123"/>
      <c r="JM149" s="123"/>
      <c r="JN149" s="123"/>
      <c r="JO149" s="123"/>
      <c r="JP149" s="123"/>
      <c r="JQ149" s="123"/>
      <c r="JR149" s="123"/>
      <c r="JS149" s="123"/>
      <c r="JT149" s="123"/>
      <c r="JU149" s="123"/>
      <c r="JV149" s="123"/>
      <c r="JW149" s="123"/>
      <c r="JX149" s="123"/>
      <c r="JY149" s="123"/>
      <c r="JZ149" s="123"/>
      <c r="KA149" s="123"/>
      <c r="KB149" s="123"/>
      <c r="KC149" s="123"/>
      <c r="KD149" s="123"/>
      <c r="KE149" s="123"/>
      <c r="KF149" s="123"/>
      <c r="KG149" s="123"/>
      <c r="KH149" s="123"/>
      <c r="KI149" s="123"/>
      <c r="KJ149" s="123"/>
      <c r="KK149" s="123"/>
      <c r="KL149" s="123"/>
      <c r="KM149" s="123"/>
      <c r="KN149" s="123"/>
      <c r="KO149" s="123"/>
      <c r="KP149" s="123"/>
      <c r="KQ149" s="123"/>
      <c r="KR149" s="123"/>
      <c r="KS149" s="123"/>
      <c r="KT149" s="123"/>
      <c r="KU149" s="123"/>
      <c r="KV149" s="123"/>
      <c r="KW149" s="123"/>
      <c r="KX149" s="123"/>
      <c r="KY149" s="123"/>
      <c r="KZ149" s="123"/>
      <c r="LA149" s="123"/>
      <c r="LB149" s="123"/>
      <c r="LC149" s="123"/>
      <c r="LD149" s="123"/>
      <c r="LE149" s="123"/>
      <c r="LF149" s="123"/>
      <c r="LG149" s="123"/>
      <c r="LH149" s="123"/>
      <c r="LI149" s="123"/>
      <c r="LJ149" s="123"/>
      <c r="LK149" s="123"/>
      <c r="LL149" s="123"/>
      <c r="LM149" s="123"/>
      <c r="LN149" s="123"/>
      <c r="LO149" s="123"/>
      <c r="LP149" s="123"/>
      <c r="LQ149" s="123"/>
      <c r="LR149" s="123"/>
      <c r="LS149" s="123"/>
      <c r="LT149" s="123"/>
      <c r="LU149" s="123"/>
      <c r="LV149" s="123"/>
      <c r="LW149" s="123"/>
      <c r="LX149" s="123"/>
      <c r="LY149" s="123"/>
      <c r="LZ149" s="123"/>
      <c r="MA149" s="123"/>
      <c r="MB149" s="123"/>
      <c r="MC149" s="123"/>
      <c r="MD149" s="123"/>
      <c r="ME149" s="123"/>
      <c r="MF149" s="123"/>
      <c r="MG149" s="123"/>
      <c r="MH149" s="123"/>
      <c r="MI149" s="123"/>
      <c r="MJ149" s="123"/>
      <c r="MK149" s="123"/>
      <c r="ML149" s="123"/>
      <c r="MM149" s="123"/>
      <c r="MN149" s="123"/>
      <c r="MO149" s="123"/>
      <c r="MP149" s="123"/>
      <c r="MQ149" s="123"/>
      <c r="MR149" s="123"/>
      <c r="MS149" s="123"/>
      <c r="MT149" s="123"/>
      <c r="MU149" s="123"/>
      <c r="MV149" s="123"/>
      <c r="MW149" s="123"/>
      <c r="MX149" s="123"/>
      <c r="MY149" s="123"/>
      <c r="MZ149" s="123"/>
      <c r="NA149" s="123"/>
      <c r="NB149" s="123"/>
      <c r="NC149" s="123"/>
      <c r="ND149" s="123"/>
      <c r="NE149" s="123"/>
      <c r="NF149" s="123"/>
      <c r="NG149" s="123"/>
      <c r="NH149" s="123"/>
      <c r="NI149" s="123"/>
      <c r="NJ149" s="123"/>
      <c r="NK149" s="123"/>
      <c r="NL149" s="123"/>
      <c r="NM149" s="123"/>
      <c r="NN149" s="123"/>
      <c r="NO149" s="123"/>
      <c r="NP149" s="123"/>
      <c r="NQ149" s="123"/>
      <c r="NR149" s="123"/>
      <c r="NS149" s="123"/>
      <c r="NT149" s="123"/>
      <c r="NU149" s="123"/>
      <c r="NV149" s="123"/>
      <c r="NW149" s="123"/>
      <c r="NX149" s="123"/>
      <c r="NY149" s="123"/>
    </row>
    <row r="150" spans="1:389" s="122" customFormat="1" ht="12">
      <c r="A150" s="136"/>
      <c r="B150" s="137"/>
      <c r="C150" s="110">
        <v>3</v>
      </c>
      <c r="D150" s="111" t="str">
        <f t="shared" si="458"/>
        <v>3.41.6</v>
      </c>
      <c r="E150" s="113" t="s">
        <v>399</v>
      </c>
      <c r="F150" s="113"/>
      <c r="G150" s="113"/>
      <c r="H150" s="114" t="str">
        <f>D149</f>
        <v>3.41.5</v>
      </c>
      <c r="I150" s="141"/>
      <c r="J150" s="114"/>
      <c r="K150" s="115">
        <v>43496</v>
      </c>
      <c r="L150" s="115">
        <f>L143</f>
        <v>43508</v>
      </c>
      <c r="M150" s="116">
        <v>5</v>
      </c>
      <c r="N150" s="124"/>
      <c r="O150" s="125">
        <v>1</v>
      </c>
      <c r="P150" s="129" t="s">
        <v>38</v>
      </c>
      <c r="Q150" s="118">
        <f>IF(K150&lt;&gt;"",K150,IF(OR(H150&lt;&gt;"",I150&lt;&gt;"",J150&lt;&gt;""),WORKDAY.INTL(MAX(IFERROR(INDEX(R:R,MATCH(H150,D:D,0)),0),IFERROR(INDEX(R:R,MATCH(I150,D:D,0)),0),IFERROR(INDEX(R:R,MATCH(J150,D:D,0)),0)),1,weekend,holidays),IF(L150&lt;&gt;"",IF(M150&lt;&gt;"",WORKDAY.INTL(L150,-(MAX(M150,1)-1),weekend,holidays),L150-(MAX(N150,1)-1))," - ")))</f>
        <v>43496</v>
      </c>
      <c r="R150" s="118">
        <f t="shared" si="459"/>
        <v>43508</v>
      </c>
      <c r="S150" s="146">
        <f t="shared" si="398"/>
        <v>5</v>
      </c>
      <c r="T150" s="146">
        <f t="shared" si="396"/>
        <v>13</v>
      </c>
      <c r="U150" s="147">
        <f t="shared" ca="1" si="399"/>
        <v>7</v>
      </c>
      <c r="V150" s="146">
        <f t="shared" ca="1" si="397"/>
        <v>6</v>
      </c>
      <c r="W150" s="121"/>
      <c r="X150" s="121"/>
      <c r="Z150" s="123"/>
      <c r="AA150" s="123"/>
      <c r="AB150" s="123"/>
      <c r="AC150" s="123"/>
      <c r="AD150" s="123"/>
      <c r="AE150" s="123"/>
      <c r="AF150" s="123"/>
      <c r="AG150" s="123"/>
      <c r="AH150" s="123"/>
      <c r="AI150" s="123"/>
      <c r="AJ150" s="123"/>
      <c r="AK150" s="123"/>
      <c r="AL150" s="123"/>
      <c r="AM150" s="123"/>
      <c r="AN150" s="123"/>
      <c r="AO150" s="123"/>
      <c r="AP150" s="123"/>
      <c r="AQ150" s="123"/>
      <c r="AR150" s="123"/>
      <c r="AS150" s="123"/>
      <c r="AT150" s="123"/>
      <c r="AU150" s="123"/>
      <c r="AV150" s="123"/>
      <c r="AW150" s="123"/>
      <c r="AX150" s="123"/>
      <c r="AY150" s="123"/>
      <c r="AZ150" s="123"/>
      <c r="BA150" s="123"/>
      <c r="BB150" s="123"/>
      <c r="BC150" s="123"/>
      <c r="BD150" s="123"/>
      <c r="BE150" s="123"/>
      <c r="BF150" s="123"/>
      <c r="BG150" s="123"/>
      <c r="BH150" s="123"/>
      <c r="BI150" s="123"/>
      <c r="BJ150" s="123"/>
      <c r="BK150" s="123"/>
      <c r="BL150" s="123"/>
      <c r="BM150" s="123"/>
      <c r="BN150" s="123"/>
      <c r="BO150" s="123"/>
      <c r="BP150" s="123"/>
      <c r="BQ150" s="123"/>
      <c r="BR150" s="123"/>
      <c r="BS150" s="123"/>
      <c r="BT150" s="123"/>
      <c r="BU150" s="123"/>
      <c r="BV150" s="123"/>
      <c r="BW150" s="123"/>
      <c r="BX150" s="123"/>
      <c r="BY150" s="123"/>
      <c r="BZ150" s="123"/>
      <c r="CA150" s="123"/>
      <c r="CB150" s="123"/>
      <c r="CC150" s="123"/>
      <c r="CD150" s="123"/>
      <c r="CE150" s="123"/>
      <c r="CF150" s="123"/>
      <c r="CG150" s="123"/>
      <c r="CH150" s="123"/>
      <c r="CI150" s="123"/>
      <c r="CJ150" s="123"/>
      <c r="CK150" s="123"/>
      <c r="CL150" s="123"/>
      <c r="CM150" s="123"/>
      <c r="CN150" s="123"/>
      <c r="CO150" s="123"/>
      <c r="CP150" s="123"/>
      <c r="CQ150" s="123"/>
      <c r="CR150" s="123"/>
      <c r="CS150" s="123"/>
      <c r="CT150" s="123"/>
      <c r="CU150" s="123"/>
      <c r="CV150" s="123"/>
      <c r="CW150" s="123"/>
      <c r="CX150" s="123"/>
      <c r="CY150" s="123"/>
      <c r="CZ150" s="123"/>
      <c r="DA150" s="123"/>
      <c r="DB150" s="123"/>
      <c r="DC150" s="123"/>
      <c r="DD150" s="123"/>
      <c r="DE150" s="123"/>
      <c r="DF150" s="123"/>
      <c r="DG150" s="123"/>
      <c r="DH150" s="123"/>
      <c r="DI150" s="123"/>
      <c r="DJ150" s="123"/>
      <c r="DK150" s="123"/>
      <c r="DL150" s="123"/>
      <c r="DM150" s="123"/>
      <c r="DN150" s="123"/>
      <c r="DO150" s="123"/>
      <c r="DP150" s="123"/>
      <c r="DQ150" s="123"/>
      <c r="DR150" s="123"/>
      <c r="DS150" s="123"/>
      <c r="DT150" s="123"/>
      <c r="DU150" s="123"/>
      <c r="DV150" s="123"/>
      <c r="DW150" s="123"/>
      <c r="DX150" s="123"/>
      <c r="DY150" s="123"/>
      <c r="DZ150" s="123"/>
      <c r="EA150" s="123"/>
      <c r="EB150" s="123"/>
      <c r="EC150" s="123"/>
      <c r="ED150" s="123"/>
      <c r="EE150" s="123"/>
      <c r="EF150" s="123"/>
      <c r="EG150" s="123"/>
      <c r="EH150" s="123"/>
      <c r="EI150" s="123"/>
      <c r="EJ150" s="123"/>
      <c r="EK150" s="123"/>
      <c r="EL150" s="123"/>
      <c r="EM150" s="123"/>
      <c r="EN150" s="123"/>
      <c r="EO150" s="123"/>
      <c r="EP150" s="123"/>
      <c r="EQ150" s="123"/>
      <c r="ER150" s="123"/>
      <c r="ES150" s="123"/>
      <c r="ET150" s="123"/>
      <c r="EU150" s="123"/>
      <c r="EV150" s="123"/>
      <c r="EW150" s="123"/>
      <c r="EX150" s="123"/>
      <c r="EY150" s="123"/>
      <c r="EZ150" s="123"/>
      <c r="FA150" s="123"/>
      <c r="FB150" s="123"/>
      <c r="FC150" s="123"/>
      <c r="FD150" s="123"/>
      <c r="FE150" s="123"/>
      <c r="FF150" s="123"/>
      <c r="FG150" s="123"/>
      <c r="FH150" s="123"/>
      <c r="FI150" s="123"/>
      <c r="FJ150" s="123"/>
      <c r="FK150" s="123"/>
      <c r="FL150" s="123"/>
      <c r="FM150" s="123"/>
      <c r="FN150" s="123"/>
      <c r="FO150" s="123"/>
      <c r="FP150" s="123"/>
      <c r="FQ150" s="123"/>
      <c r="FR150" s="123"/>
      <c r="FS150" s="123"/>
      <c r="FT150" s="123"/>
      <c r="FU150" s="123"/>
      <c r="FV150" s="123"/>
      <c r="FW150" s="123"/>
      <c r="FX150" s="123"/>
      <c r="FY150" s="123"/>
      <c r="FZ150" s="123"/>
      <c r="GA150" s="123"/>
      <c r="GB150" s="123"/>
      <c r="GC150" s="123"/>
      <c r="GD150" s="123"/>
      <c r="GE150" s="123"/>
      <c r="GF150" s="123"/>
      <c r="GG150" s="123"/>
      <c r="GH150" s="123"/>
      <c r="GI150" s="123"/>
      <c r="GJ150" s="123"/>
      <c r="GK150" s="123"/>
      <c r="GL150" s="123"/>
      <c r="GM150" s="123"/>
      <c r="GN150" s="123"/>
      <c r="GO150" s="123"/>
      <c r="GP150" s="123"/>
      <c r="GQ150" s="123"/>
      <c r="GR150" s="123"/>
      <c r="GS150" s="123"/>
      <c r="GT150" s="123"/>
      <c r="GU150" s="123"/>
      <c r="GV150" s="123"/>
      <c r="GW150" s="123"/>
      <c r="GX150" s="123"/>
      <c r="GY150" s="123"/>
      <c r="GZ150" s="123"/>
      <c r="HA150" s="123"/>
      <c r="HB150" s="123"/>
      <c r="HC150" s="123"/>
      <c r="HD150" s="123"/>
      <c r="HE150" s="123"/>
      <c r="HF150" s="123"/>
      <c r="HG150" s="123"/>
      <c r="HH150" s="123"/>
      <c r="HI150" s="123"/>
      <c r="HJ150" s="123"/>
      <c r="HK150" s="123"/>
      <c r="HL150" s="123"/>
      <c r="HM150" s="123"/>
      <c r="HN150" s="123"/>
      <c r="HO150" s="123"/>
      <c r="HP150" s="123"/>
      <c r="HQ150" s="123"/>
      <c r="HR150" s="123"/>
      <c r="HS150" s="123"/>
      <c r="HT150" s="123"/>
      <c r="HU150" s="123"/>
      <c r="HV150" s="123"/>
      <c r="HW150" s="123"/>
      <c r="HX150" s="123"/>
      <c r="HY150" s="123"/>
      <c r="HZ150" s="123"/>
      <c r="IA150" s="123"/>
      <c r="IB150" s="123"/>
      <c r="IC150" s="123"/>
      <c r="ID150" s="123"/>
      <c r="IE150" s="123"/>
      <c r="IF150" s="123"/>
      <c r="IG150" s="123"/>
      <c r="IH150" s="123"/>
      <c r="II150" s="123"/>
      <c r="IJ150" s="123"/>
      <c r="IK150" s="123"/>
      <c r="IL150" s="123"/>
      <c r="IM150" s="123"/>
      <c r="IN150" s="123"/>
      <c r="IO150" s="123"/>
      <c r="IP150" s="123"/>
      <c r="IQ150" s="123"/>
      <c r="IR150" s="123"/>
      <c r="IS150" s="123"/>
      <c r="IT150" s="123"/>
      <c r="IU150" s="123"/>
      <c r="IV150" s="123"/>
      <c r="IW150" s="123"/>
      <c r="IX150" s="123"/>
      <c r="IY150" s="123"/>
      <c r="IZ150" s="123"/>
      <c r="JA150" s="123"/>
      <c r="JB150" s="123"/>
      <c r="JC150" s="123"/>
      <c r="JD150" s="123"/>
      <c r="JE150" s="123"/>
      <c r="JF150" s="123"/>
      <c r="JG150" s="123"/>
      <c r="JH150" s="123"/>
      <c r="JI150" s="123"/>
      <c r="JJ150" s="123"/>
      <c r="JK150" s="123"/>
      <c r="JL150" s="123"/>
      <c r="JM150" s="123"/>
      <c r="JN150" s="123"/>
      <c r="JO150" s="123"/>
      <c r="JP150" s="123"/>
      <c r="JQ150" s="123"/>
      <c r="JR150" s="123"/>
      <c r="JS150" s="123"/>
      <c r="JT150" s="123"/>
      <c r="JU150" s="123"/>
      <c r="JV150" s="123"/>
      <c r="JW150" s="123"/>
      <c r="JX150" s="123"/>
      <c r="JY150" s="123"/>
      <c r="JZ150" s="123"/>
      <c r="KA150" s="123"/>
      <c r="KB150" s="123"/>
      <c r="KC150" s="123"/>
      <c r="KD150" s="123"/>
      <c r="KE150" s="123"/>
      <c r="KF150" s="123"/>
      <c r="KG150" s="123"/>
      <c r="KH150" s="123"/>
      <c r="KI150" s="123"/>
      <c r="KJ150" s="123"/>
      <c r="KK150" s="123"/>
      <c r="KL150" s="123"/>
      <c r="KM150" s="123"/>
      <c r="KN150" s="123"/>
      <c r="KO150" s="123"/>
      <c r="KP150" s="123"/>
      <c r="KQ150" s="123"/>
      <c r="KR150" s="123"/>
      <c r="KS150" s="123"/>
      <c r="KT150" s="123"/>
      <c r="KU150" s="123"/>
      <c r="KV150" s="123"/>
      <c r="KW150" s="123"/>
      <c r="KX150" s="123"/>
      <c r="KY150" s="123"/>
      <c r="KZ150" s="123"/>
      <c r="LA150" s="123"/>
      <c r="LB150" s="123"/>
      <c r="LC150" s="123"/>
      <c r="LD150" s="123"/>
      <c r="LE150" s="123"/>
      <c r="LF150" s="123"/>
      <c r="LG150" s="123"/>
      <c r="LH150" s="123"/>
      <c r="LI150" s="123"/>
      <c r="LJ150" s="123"/>
      <c r="LK150" s="123"/>
      <c r="LL150" s="123"/>
      <c r="LM150" s="123"/>
      <c r="LN150" s="123"/>
      <c r="LO150" s="123"/>
      <c r="LP150" s="123"/>
      <c r="LQ150" s="123"/>
      <c r="LR150" s="123"/>
      <c r="LS150" s="123"/>
      <c r="LT150" s="123"/>
      <c r="LU150" s="123"/>
      <c r="LV150" s="123"/>
      <c r="LW150" s="123"/>
      <c r="LX150" s="123"/>
      <c r="LY150" s="123"/>
      <c r="LZ150" s="123"/>
      <c r="MA150" s="123"/>
      <c r="MB150" s="123"/>
      <c r="MC150" s="123"/>
      <c r="MD150" s="123"/>
      <c r="ME150" s="123"/>
      <c r="MF150" s="123"/>
      <c r="MG150" s="123"/>
      <c r="MH150" s="123"/>
      <c r="MI150" s="123"/>
      <c r="MJ150" s="123"/>
      <c r="MK150" s="123"/>
      <c r="ML150" s="123"/>
      <c r="MM150" s="123"/>
      <c r="MN150" s="123"/>
      <c r="MO150" s="123"/>
      <c r="MP150" s="123"/>
      <c r="MQ150" s="123"/>
      <c r="MR150" s="123"/>
      <c r="MS150" s="123"/>
      <c r="MT150" s="123"/>
      <c r="MU150" s="123"/>
      <c r="MV150" s="123"/>
      <c r="MW150" s="123"/>
      <c r="MX150" s="123"/>
      <c r="MY150" s="123"/>
      <c r="MZ150" s="123"/>
      <c r="NA150" s="123"/>
      <c r="NB150" s="123"/>
      <c r="NC150" s="123"/>
      <c r="ND150" s="123"/>
      <c r="NE150" s="123"/>
      <c r="NF150" s="123"/>
      <c r="NG150" s="123"/>
      <c r="NH150" s="123"/>
      <c r="NI150" s="123"/>
      <c r="NJ150" s="123"/>
      <c r="NK150" s="123"/>
      <c r="NL150" s="123"/>
      <c r="NM150" s="123"/>
      <c r="NN150" s="123"/>
      <c r="NO150" s="123"/>
      <c r="NP150" s="123"/>
      <c r="NQ150" s="123"/>
      <c r="NR150" s="123"/>
      <c r="NS150" s="123"/>
      <c r="NT150" s="123"/>
      <c r="NU150" s="123"/>
      <c r="NV150" s="123"/>
      <c r="NW150" s="123"/>
      <c r="NX150" s="123"/>
      <c r="NY150" s="123"/>
    </row>
    <row r="151" spans="1:389" s="122" customFormat="1" ht="12">
      <c r="A151" s="136"/>
      <c r="B151" s="137"/>
      <c r="C151" s="110">
        <v>2</v>
      </c>
      <c r="D151" s="111" t="str">
        <f t="shared" ref="D151:D153" si="460">IF(C151="","",IF(C151&gt;prevLevel,IF(prevWBS="","1",prevWBS)&amp;REPT(".1",C151-MAX(prevLevel,1)),IF(ISERROR(FIND(".",prevWBS)),REPT("1.",C151-1)&amp;IFERROR(VALUE(prevWBS)+1,"1"),IF(C151=1,"",IFERROR(LEFT(prevWBS,FIND("^",SUBSTITUTE(prevWBS,".","^",C151-1))),""))&amp;VALUE(TRIM(MID(SUBSTITUTE(prevWBS,".",REPT(" ",LEN(prevWBS))),(C151-1)*LEN(prevWBS)+1,LEN(prevWBS))))+1)))</f>
        <v>3.42</v>
      </c>
      <c r="E151" s="149" t="s">
        <v>443</v>
      </c>
      <c r="F151" s="113"/>
      <c r="G151" s="113"/>
      <c r="H151" s="114"/>
      <c r="I151" s="141"/>
      <c r="J151" s="114"/>
      <c r="K151" s="115">
        <f>Q152</f>
        <v>43509</v>
      </c>
      <c r="L151" s="115">
        <f>R153</f>
        <v>43521</v>
      </c>
      <c r="M151" s="116"/>
      <c r="N151" s="124"/>
      <c r="O151" s="125">
        <v>1</v>
      </c>
      <c r="P151" s="129" t="s">
        <v>38</v>
      </c>
      <c r="Q151" s="118">
        <f>IF(K151&lt;&gt;"",K151,IF(OR(H151&lt;&gt;"",I151&lt;&gt;"",J151&lt;&gt;""),WORKDAY.INTL(MAX(IFERROR(INDEX(R:R,MATCH(H151,D:D,0)),0),IFERROR(INDEX(R:R,MATCH(I151,D:D,0)),0),IFERROR(INDEX(R:R,MATCH(J151,D:D,0)),0)),1,weekend,holidays),IF(L151&lt;&gt;"",IF(M151&lt;&gt;"",WORKDAY.INTL(L151,-(MAX(M151,1)-1),weekend,holidays),L151-(MAX(N151,1)-1))," - ")))</f>
        <v>43509</v>
      </c>
      <c r="R151" s="118">
        <f t="shared" ref="R151:R153" si="461">IF(L151&lt;&gt;"",L151,IF(Q151=" - "," - ",IF(M151&lt;&gt;"",WORKDAY.INTL(Q151,M151-1,weekend,holidays),Q151+MAX(N151,1)-1)))</f>
        <v>43521</v>
      </c>
      <c r="S151" s="146">
        <f t="shared" ref="S151:S153" ca="1" si="462">IF(M151&lt;&gt;"",M151,IF(OR(NOT(ISNUMBER(Q151)),NOT(ISNUMBER(R151)))," - ",NETWORKDAYS.INTL(Q151,R151,weekend,holidays)))</f>
        <v>8</v>
      </c>
      <c r="T151" s="146">
        <f t="shared" ref="T151:T153" si="463">IF(N151&lt;&gt;"",N151,IF(OR(NOT(ISNUMBER(Q151)),NOT(ISNUMBER(R151)))," - ",R151-Q151+1))</f>
        <v>13</v>
      </c>
      <c r="U151" s="147">
        <f t="shared" ref="U151:U153" ca="1" si="464">IF(OR(Q151=" - ",R151=" - ")," - ",MIN(T151,WORKDAY.INTL(Q151,ROUNDDOWN(O151*S151,0),weekend,holidays)-Q151))</f>
        <v>13</v>
      </c>
      <c r="V151" s="146">
        <f t="shared" ref="V151:V153" ca="1" si="465">IF(OR(Q151=" - ",R151=" - ")," - ",T151-U151)</f>
        <v>0</v>
      </c>
      <c r="W151" s="121"/>
      <c r="X151" s="121"/>
      <c r="Z151" s="123"/>
      <c r="AA151" s="123"/>
      <c r="AB151" s="123"/>
      <c r="AC151" s="123"/>
      <c r="AD151" s="123"/>
      <c r="AE151" s="123"/>
      <c r="AF151" s="123"/>
      <c r="AG151" s="123"/>
      <c r="AH151" s="123"/>
      <c r="AI151" s="123"/>
      <c r="AJ151" s="123"/>
      <c r="AK151" s="123"/>
      <c r="AL151" s="123"/>
      <c r="AM151" s="123"/>
      <c r="AN151" s="123"/>
      <c r="AO151" s="123"/>
      <c r="AP151" s="123"/>
      <c r="AQ151" s="123"/>
      <c r="AR151" s="123"/>
      <c r="AS151" s="123"/>
      <c r="AT151" s="123"/>
      <c r="AU151" s="123"/>
      <c r="AV151" s="123"/>
      <c r="AW151" s="123"/>
      <c r="AX151" s="123"/>
      <c r="AY151" s="123"/>
      <c r="AZ151" s="123"/>
      <c r="BA151" s="123"/>
      <c r="BB151" s="123"/>
      <c r="BC151" s="123"/>
      <c r="BD151" s="123"/>
      <c r="BE151" s="123"/>
      <c r="BF151" s="123"/>
      <c r="BG151" s="123"/>
      <c r="BH151" s="123"/>
      <c r="BI151" s="123"/>
      <c r="BJ151" s="123"/>
      <c r="BK151" s="123"/>
      <c r="BL151" s="123"/>
      <c r="BM151" s="123"/>
      <c r="BN151" s="123"/>
      <c r="BO151" s="123"/>
      <c r="BP151" s="123"/>
      <c r="BQ151" s="123"/>
      <c r="BR151" s="123"/>
      <c r="BS151" s="123"/>
      <c r="BT151" s="123"/>
      <c r="BU151" s="123"/>
      <c r="BV151" s="123"/>
      <c r="BW151" s="123"/>
      <c r="BX151" s="123"/>
      <c r="BY151" s="123"/>
      <c r="BZ151" s="123"/>
      <c r="CA151" s="123"/>
      <c r="CB151" s="123"/>
      <c r="CC151" s="123"/>
      <c r="CD151" s="123"/>
      <c r="CE151" s="123"/>
      <c r="CF151" s="123"/>
      <c r="CG151" s="123"/>
      <c r="CH151" s="123"/>
      <c r="CI151" s="123"/>
      <c r="CJ151" s="123"/>
      <c r="CK151" s="123"/>
      <c r="CL151" s="123"/>
      <c r="CM151" s="123"/>
      <c r="CN151" s="123"/>
      <c r="CO151" s="123"/>
      <c r="CP151" s="123"/>
      <c r="CQ151" s="123"/>
      <c r="CR151" s="123"/>
      <c r="CS151" s="123"/>
      <c r="CT151" s="123"/>
      <c r="CU151" s="123"/>
      <c r="CV151" s="123"/>
      <c r="CW151" s="123"/>
      <c r="CX151" s="123"/>
      <c r="CY151" s="123"/>
      <c r="CZ151" s="123"/>
      <c r="DA151" s="123"/>
      <c r="DB151" s="123"/>
      <c r="DC151" s="123"/>
      <c r="DD151" s="123"/>
      <c r="DE151" s="123"/>
      <c r="DF151" s="123"/>
      <c r="DG151" s="123"/>
      <c r="DH151" s="123"/>
      <c r="DI151" s="123"/>
      <c r="DJ151" s="123"/>
      <c r="DK151" s="123"/>
      <c r="DL151" s="123"/>
      <c r="DM151" s="123"/>
      <c r="DN151" s="123"/>
      <c r="DO151" s="123"/>
      <c r="DP151" s="123"/>
      <c r="DQ151" s="123"/>
      <c r="DR151" s="123"/>
      <c r="DS151" s="123"/>
      <c r="DT151" s="123"/>
      <c r="DU151" s="123"/>
      <c r="DV151" s="123"/>
      <c r="DW151" s="123"/>
      <c r="DX151" s="123"/>
      <c r="DY151" s="123"/>
      <c r="DZ151" s="123"/>
      <c r="EA151" s="123"/>
      <c r="EB151" s="123"/>
      <c r="EC151" s="123"/>
      <c r="ED151" s="123"/>
      <c r="EE151" s="123"/>
      <c r="EF151" s="123"/>
      <c r="EG151" s="123"/>
      <c r="EH151" s="123"/>
      <c r="EI151" s="123"/>
      <c r="EJ151" s="123"/>
      <c r="EK151" s="123"/>
      <c r="EL151" s="123"/>
      <c r="EM151" s="123"/>
      <c r="EN151" s="123"/>
      <c r="EO151" s="123"/>
      <c r="EP151" s="123"/>
      <c r="EQ151" s="123"/>
      <c r="ER151" s="123"/>
      <c r="ES151" s="123"/>
      <c r="ET151" s="123"/>
      <c r="EU151" s="123"/>
      <c r="EV151" s="123"/>
      <c r="EW151" s="123"/>
      <c r="EX151" s="123"/>
      <c r="EY151" s="123"/>
      <c r="EZ151" s="123"/>
      <c r="FA151" s="123"/>
      <c r="FB151" s="123"/>
      <c r="FC151" s="123"/>
      <c r="FD151" s="123"/>
      <c r="FE151" s="123"/>
      <c r="FF151" s="123"/>
      <c r="FG151" s="123"/>
      <c r="FH151" s="123"/>
      <c r="FI151" s="123"/>
      <c r="FJ151" s="123"/>
      <c r="FK151" s="123"/>
      <c r="FL151" s="123"/>
      <c r="FM151" s="123"/>
      <c r="FN151" s="123"/>
      <c r="FO151" s="123"/>
      <c r="FP151" s="123"/>
      <c r="FQ151" s="123"/>
      <c r="FR151" s="123"/>
      <c r="FS151" s="123"/>
      <c r="FT151" s="123"/>
      <c r="FU151" s="123"/>
      <c r="FV151" s="123"/>
      <c r="FW151" s="123"/>
      <c r="FX151" s="123"/>
      <c r="FY151" s="123"/>
      <c r="FZ151" s="123"/>
      <c r="GA151" s="123"/>
      <c r="GB151" s="123"/>
      <c r="GC151" s="123"/>
      <c r="GD151" s="123"/>
      <c r="GE151" s="123"/>
      <c r="GF151" s="123"/>
      <c r="GG151" s="123"/>
      <c r="GH151" s="123"/>
      <c r="GI151" s="123"/>
      <c r="GJ151" s="123"/>
      <c r="GK151" s="123"/>
      <c r="GL151" s="123"/>
      <c r="GM151" s="123"/>
      <c r="GN151" s="123"/>
      <c r="GO151" s="123"/>
      <c r="GP151" s="123"/>
      <c r="GQ151" s="123"/>
      <c r="GR151" s="123"/>
      <c r="GS151" s="123"/>
      <c r="GT151" s="123"/>
      <c r="GU151" s="123"/>
      <c r="GV151" s="123"/>
      <c r="GW151" s="123"/>
      <c r="GX151" s="123"/>
      <c r="GY151" s="123"/>
      <c r="GZ151" s="123"/>
      <c r="HA151" s="123"/>
      <c r="HB151" s="123"/>
      <c r="HC151" s="123"/>
      <c r="HD151" s="123"/>
      <c r="HE151" s="123"/>
      <c r="HF151" s="123"/>
      <c r="HG151" s="123"/>
      <c r="HH151" s="123"/>
      <c r="HI151" s="123"/>
      <c r="HJ151" s="123"/>
      <c r="HK151" s="123"/>
      <c r="HL151" s="123"/>
      <c r="HM151" s="123"/>
      <c r="HN151" s="123"/>
      <c r="HO151" s="123"/>
      <c r="HP151" s="123"/>
      <c r="HQ151" s="123"/>
      <c r="HR151" s="123"/>
      <c r="HS151" s="123"/>
      <c r="HT151" s="123"/>
      <c r="HU151" s="123"/>
      <c r="HV151" s="123"/>
      <c r="HW151" s="123"/>
      <c r="HX151" s="123"/>
      <c r="HY151" s="123"/>
      <c r="HZ151" s="123"/>
      <c r="IA151" s="123"/>
      <c r="IB151" s="123"/>
      <c r="IC151" s="123"/>
      <c r="ID151" s="123"/>
      <c r="IE151" s="123"/>
      <c r="IF151" s="123"/>
      <c r="IG151" s="123"/>
      <c r="IH151" s="123"/>
      <c r="II151" s="123"/>
      <c r="IJ151" s="123"/>
      <c r="IK151" s="123"/>
      <c r="IL151" s="123"/>
      <c r="IM151" s="123"/>
      <c r="IN151" s="123"/>
      <c r="IO151" s="123"/>
      <c r="IP151" s="123"/>
      <c r="IQ151" s="123"/>
      <c r="IR151" s="123"/>
      <c r="IS151" s="123"/>
      <c r="IT151" s="123"/>
      <c r="IU151" s="123"/>
      <c r="IV151" s="123"/>
      <c r="IW151" s="123"/>
      <c r="IX151" s="123"/>
      <c r="IY151" s="123"/>
      <c r="IZ151" s="123"/>
      <c r="JA151" s="123"/>
      <c r="JB151" s="123"/>
      <c r="JC151" s="123"/>
      <c r="JD151" s="123"/>
      <c r="JE151" s="123"/>
      <c r="JF151" s="123"/>
      <c r="JG151" s="123"/>
      <c r="JH151" s="123"/>
      <c r="JI151" s="123"/>
      <c r="JJ151" s="123"/>
      <c r="JK151" s="123"/>
      <c r="JL151" s="123"/>
      <c r="JM151" s="123"/>
      <c r="JN151" s="123"/>
      <c r="JO151" s="123"/>
      <c r="JP151" s="123"/>
      <c r="JQ151" s="123"/>
      <c r="JR151" s="123"/>
      <c r="JS151" s="123"/>
      <c r="JT151" s="123"/>
      <c r="JU151" s="123"/>
      <c r="JV151" s="123"/>
      <c r="JW151" s="123"/>
      <c r="JX151" s="123"/>
      <c r="JY151" s="123"/>
      <c r="JZ151" s="123"/>
      <c r="KA151" s="123"/>
      <c r="KB151" s="123"/>
      <c r="KC151" s="123"/>
      <c r="KD151" s="123"/>
      <c r="KE151" s="123"/>
      <c r="KF151" s="123"/>
      <c r="KG151" s="123"/>
      <c r="KH151" s="123"/>
      <c r="KI151" s="123"/>
      <c r="KJ151" s="123"/>
      <c r="KK151" s="123"/>
      <c r="KL151" s="123"/>
      <c r="KM151" s="123"/>
      <c r="KN151" s="123"/>
      <c r="KO151" s="123"/>
      <c r="KP151" s="123"/>
      <c r="KQ151" s="123"/>
      <c r="KR151" s="123"/>
      <c r="KS151" s="123"/>
      <c r="KT151" s="123"/>
      <c r="KU151" s="123"/>
      <c r="KV151" s="123"/>
      <c r="KW151" s="123"/>
      <c r="KX151" s="123"/>
      <c r="KY151" s="123"/>
      <c r="KZ151" s="123"/>
      <c r="LA151" s="123"/>
      <c r="LB151" s="123"/>
      <c r="LC151" s="123"/>
      <c r="LD151" s="123"/>
      <c r="LE151" s="123"/>
      <c r="LF151" s="123"/>
      <c r="LG151" s="123"/>
      <c r="LH151" s="123"/>
      <c r="LI151" s="123"/>
      <c r="LJ151" s="123"/>
      <c r="LK151" s="123"/>
      <c r="LL151" s="123"/>
      <c r="LM151" s="123"/>
      <c r="LN151" s="123"/>
      <c r="LO151" s="123"/>
      <c r="LP151" s="123"/>
      <c r="LQ151" s="123"/>
      <c r="LR151" s="123"/>
      <c r="LS151" s="123"/>
      <c r="LT151" s="123"/>
      <c r="LU151" s="123"/>
      <c r="LV151" s="123"/>
      <c r="LW151" s="123"/>
      <c r="LX151" s="123"/>
      <c r="LY151" s="123"/>
      <c r="LZ151" s="123"/>
      <c r="MA151" s="123"/>
      <c r="MB151" s="123"/>
      <c r="MC151" s="123"/>
      <c r="MD151" s="123"/>
      <c r="ME151" s="123"/>
      <c r="MF151" s="123"/>
      <c r="MG151" s="123"/>
      <c r="MH151" s="123"/>
      <c r="MI151" s="123"/>
      <c r="MJ151" s="123"/>
      <c r="MK151" s="123"/>
      <c r="ML151" s="123"/>
      <c r="MM151" s="123"/>
      <c r="MN151" s="123"/>
      <c r="MO151" s="123"/>
      <c r="MP151" s="123"/>
      <c r="MQ151" s="123"/>
      <c r="MR151" s="123"/>
      <c r="MS151" s="123"/>
      <c r="MT151" s="123"/>
      <c r="MU151" s="123"/>
      <c r="MV151" s="123"/>
      <c r="MW151" s="123"/>
      <c r="MX151" s="123"/>
      <c r="MY151" s="123"/>
      <c r="MZ151" s="123"/>
      <c r="NA151" s="123"/>
      <c r="NB151" s="123"/>
      <c r="NC151" s="123"/>
      <c r="ND151" s="123"/>
      <c r="NE151" s="123"/>
      <c r="NF151" s="123"/>
      <c r="NG151" s="123"/>
      <c r="NH151" s="123"/>
      <c r="NI151" s="123"/>
      <c r="NJ151" s="123"/>
      <c r="NK151" s="123"/>
      <c r="NL151" s="123"/>
      <c r="NM151" s="123"/>
      <c r="NN151" s="123"/>
      <c r="NO151" s="123"/>
      <c r="NP151" s="123"/>
      <c r="NQ151" s="123"/>
      <c r="NR151" s="123"/>
      <c r="NS151" s="123"/>
      <c r="NT151" s="123"/>
      <c r="NU151" s="123"/>
      <c r="NV151" s="123"/>
      <c r="NW151" s="123"/>
      <c r="NX151" s="123"/>
      <c r="NY151" s="123"/>
    </row>
    <row r="152" spans="1:389" s="122" customFormat="1" ht="12">
      <c r="A152" s="136"/>
      <c r="B152" s="137"/>
      <c r="C152" s="110">
        <v>3</v>
      </c>
      <c r="D152" s="111" t="str">
        <f t="shared" si="460"/>
        <v>3.42.1</v>
      </c>
      <c r="E152" s="113" t="s">
        <v>379</v>
      </c>
      <c r="F152" s="113"/>
      <c r="G152" s="113"/>
      <c r="H152" s="114" t="str">
        <f>D150</f>
        <v>3.41.6</v>
      </c>
      <c r="I152" s="141"/>
      <c r="J152" s="114"/>
      <c r="K152" s="115">
        <v>43509</v>
      </c>
      <c r="L152" s="115"/>
      <c r="M152" s="116">
        <v>1</v>
      </c>
      <c r="N152" s="124"/>
      <c r="O152" s="125">
        <v>1</v>
      </c>
      <c r="P152" s="129" t="s">
        <v>34</v>
      </c>
      <c r="Q152" s="118">
        <f>IF(K152&lt;&gt;"",K152,IF(OR(H152&lt;&gt;"",I152&lt;&gt;"",J152&lt;&gt;""),WORKDAY.INTL(MAX(IFERROR(INDEX(R:R,MATCH(H152,D:D,0)),0),IFERROR(INDEX(R:R,MATCH(I152,D:D,0)),0),IFERROR(INDEX(R:R,MATCH(J152,D:D,0)),0)),1,weekend,holidays),IF(L152&lt;&gt;"",IF(M152&lt;&gt;"",WORKDAY.INTL(L152,-(MAX(M152,1)-1),weekend,holidays),L152-(MAX(N152,1)-1))," - ")))</f>
        <v>43509</v>
      </c>
      <c r="R152" s="118">
        <f t="shared" ca="1" si="461"/>
        <v>43509</v>
      </c>
      <c r="S152" s="146">
        <f t="shared" si="462"/>
        <v>1</v>
      </c>
      <c r="T152" s="146">
        <f t="shared" ca="1" si="463"/>
        <v>1</v>
      </c>
      <c r="U152" s="147">
        <f t="shared" ca="1" si="464"/>
        <v>1</v>
      </c>
      <c r="V152" s="146">
        <f t="shared" ca="1" si="465"/>
        <v>0</v>
      </c>
      <c r="W152" s="121"/>
      <c r="X152" s="121"/>
      <c r="Z152" s="123"/>
      <c r="AA152" s="123"/>
      <c r="AB152" s="123"/>
      <c r="AC152" s="123"/>
      <c r="AD152" s="123"/>
      <c r="AE152" s="123"/>
      <c r="AF152" s="123"/>
      <c r="AG152" s="123"/>
      <c r="AH152" s="123"/>
      <c r="AI152" s="123"/>
      <c r="AJ152" s="123"/>
      <c r="AK152" s="123"/>
      <c r="AL152" s="123"/>
      <c r="AM152" s="123"/>
      <c r="AN152" s="123"/>
      <c r="AO152" s="123"/>
      <c r="AP152" s="123"/>
      <c r="AQ152" s="123"/>
      <c r="AR152" s="123"/>
      <c r="AS152" s="123"/>
      <c r="AT152" s="123"/>
      <c r="AU152" s="123"/>
      <c r="AV152" s="123"/>
      <c r="AW152" s="123"/>
      <c r="AX152" s="123"/>
      <c r="AY152" s="123"/>
      <c r="AZ152" s="123"/>
      <c r="BA152" s="123"/>
      <c r="BB152" s="123"/>
      <c r="BC152" s="123"/>
      <c r="BD152" s="123"/>
      <c r="BE152" s="123"/>
      <c r="BF152" s="123"/>
      <c r="BG152" s="123"/>
      <c r="BH152" s="123"/>
      <c r="BI152" s="123"/>
      <c r="BJ152" s="123"/>
      <c r="BK152" s="123"/>
      <c r="BL152" s="123"/>
      <c r="BM152" s="123"/>
      <c r="BN152" s="123"/>
      <c r="BO152" s="123"/>
      <c r="BP152" s="123"/>
      <c r="BQ152" s="123"/>
      <c r="BR152" s="123"/>
      <c r="BS152" s="123"/>
      <c r="BT152" s="123"/>
      <c r="BU152" s="123"/>
      <c r="BV152" s="123"/>
      <c r="BW152" s="123"/>
      <c r="BX152" s="123"/>
      <c r="BY152" s="123"/>
      <c r="BZ152" s="123"/>
      <c r="CA152" s="123"/>
      <c r="CB152" s="123"/>
      <c r="CC152" s="123"/>
      <c r="CD152" s="123"/>
      <c r="CE152" s="123"/>
      <c r="CF152" s="123"/>
      <c r="CG152" s="123"/>
      <c r="CH152" s="123"/>
      <c r="CI152" s="123"/>
      <c r="CJ152" s="123"/>
      <c r="CK152" s="123"/>
      <c r="CL152" s="123"/>
      <c r="CM152" s="123"/>
      <c r="CN152" s="123"/>
      <c r="CO152" s="123"/>
      <c r="CP152" s="123"/>
      <c r="CQ152" s="123"/>
      <c r="CR152" s="123"/>
      <c r="CS152" s="123"/>
      <c r="CT152" s="123"/>
      <c r="CU152" s="123"/>
      <c r="CV152" s="123"/>
      <c r="CW152" s="123"/>
      <c r="CX152" s="123"/>
      <c r="CY152" s="123"/>
      <c r="CZ152" s="123"/>
      <c r="DA152" s="123"/>
      <c r="DB152" s="123"/>
      <c r="DC152" s="123"/>
      <c r="DD152" s="123"/>
      <c r="DE152" s="123"/>
      <c r="DF152" s="123"/>
      <c r="DG152" s="123"/>
      <c r="DH152" s="123"/>
      <c r="DI152" s="123"/>
      <c r="DJ152" s="123"/>
      <c r="DK152" s="123"/>
      <c r="DL152" s="123"/>
      <c r="DM152" s="123"/>
      <c r="DN152" s="123"/>
      <c r="DO152" s="123"/>
      <c r="DP152" s="123"/>
      <c r="DQ152" s="123"/>
      <c r="DR152" s="123"/>
      <c r="DS152" s="123"/>
      <c r="DT152" s="123"/>
      <c r="DU152" s="123"/>
      <c r="DV152" s="123"/>
      <c r="DW152" s="123"/>
      <c r="DX152" s="123"/>
      <c r="DY152" s="123"/>
      <c r="DZ152" s="123"/>
      <c r="EA152" s="123"/>
      <c r="EB152" s="123"/>
      <c r="EC152" s="123"/>
      <c r="ED152" s="123"/>
      <c r="EE152" s="123"/>
      <c r="EF152" s="123"/>
      <c r="EG152" s="123"/>
      <c r="EH152" s="123"/>
      <c r="EI152" s="123"/>
      <c r="EJ152" s="123"/>
      <c r="EK152" s="123"/>
      <c r="EL152" s="123"/>
      <c r="EM152" s="123"/>
      <c r="EN152" s="123"/>
      <c r="EO152" s="123"/>
      <c r="EP152" s="123"/>
      <c r="EQ152" s="123"/>
      <c r="ER152" s="123"/>
      <c r="ES152" s="123"/>
      <c r="ET152" s="123"/>
      <c r="EU152" s="123"/>
      <c r="EV152" s="123"/>
      <c r="EW152" s="123"/>
      <c r="EX152" s="123"/>
      <c r="EY152" s="123"/>
      <c r="EZ152" s="123"/>
      <c r="FA152" s="123"/>
      <c r="FB152" s="123"/>
      <c r="FC152" s="123"/>
      <c r="FD152" s="123"/>
      <c r="FE152" s="123"/>
      <c r="FF152" s="123"/>
      <c r="FG152" s="123"/>
      <c r="FH152" s="123"/>
      <c r="FI152" s="123"/>
      <c r="FJ152" s="123"/>
      <c r="FK152" s="123"/>
      <c r="FL152" s="123"/>
      <c r="FM152" s="123"/>
      <c r="FN152" s="123"/>
      <c r="FO152" s="123"/>
      <c r="FP152" s="123"/>
      <c r="FQ152" s="123"/>
      <c r="FR152" s="123"/>
      <c r="FS152" s="123"/>
      <c r="FT152" s="123"/>
      <c r="FU152" s="123"/>
      <c r="FV152" s="123"/>
      <c r="FW152" s="123"/>
      <c r="FX152" s="123"/>
      <c r="FY152" s="123"/>
      <c r="FZ152" s="123"/>
      <c r="GA152" s="123"/>
      <c r="GB152" s="123"/>
      <c r="GC152" s="123"/>
      <c r="GD152" s="123"/>
      <c r="GE152" s="123"/>
      <c r="GF152" s="123"/>
      <c r="GG152" s="123"/>
      <c r="GH152" s="123"/>
      <c r="GI152" s="123"/>
      <c r="GJ152" s="123"/>
      <c r="GK152" s="123"/>
      <c r="GL152" s="123"/>
      <c r="GM152" s="123"/>
      <c r="GN152" s="123"/>
      <c r="GO152" s="123"/>
      <c r="GP152" s="123"/>
      <c r="GQ152" s="123"/>
      <c r="GR152" s="123"/>
      <c r="GS152" s="123"/>
      <c r="GT152" s="123"/>
      <c r="GU152" s="123"/>
      <c r="GV152" s="123"/>
      <c r="GW152" s="123"/>
      <c r="GX152" s="123"/>
      <c r="GY152" s="123"/>
      <c r="GZ152" s="123"/>
      <c r="HA152" s="123"/>
      <c r="HB152" s="123"/>
      <c r="HC152" s="123"/>
      <c r="HD152" s="123"/>
      <c r="HE152" s="123"/>
      <c r="HF152" s="123"/>
      <c r="HG152" s="123"/>
      <c r="HH152" s="123"/>
      <c r="HI152" s="123"/>
      <c r="HJ152" s="123"/>
      <c r="HK152" s="123"/>
      <c r="HL152" s="123"/>
      <c r="HM152" s="123"/>
      <c r="HN152" s="123"/>
      <c r="HO152" s="123"/>
      <c r="HP152" s="123"/>
      <c r="HQ152" s="123"/>
      <c r="HR152" s="123"/>
      <c r="HS152" s="123"/>
      <c r="HT152" s="123"/>
      <c r="HU152" s="123"/>
      <c r="HV152" s="123"/>
      <c r="HW152" s="123"/>
      <c r="HX152" s="123"/>
      <c r="HY152" s="123"/>
      <c r="HZ152" s="123"/>
      <c r="IA152" s="123"/>
      <c r="IB152" s="123"/>
      <c r="IC152" s="123"/>
      <c r="ID152" s="123"/>
      <c r="IE152" s="123"/>
      <c r="IF152" s="123"/>
      <c r="IG152" s="123"/>
      <c r="IH152" s="123"/>
      <c r="II152" s="123"/>
      <c r="IJ152" s="123"/>
      <c r="IK152" s="123"/>
      <c r="IL152" s="123"/>
      <c r="IM152" s="123"/>
      <c r="IN152" s="123"/>
      <c r="IO152" s="123"/>
      <c r="IP152" s="123"/>
      <c r="IQ152" s="123"/>
      <c r="IR152" s="123"/>
      <c r="IS152" s="123"/>
      <c r="IT152" s="123"/>
      <c r="IU152" s="123"/>
      <c r="IV152" s="123"/>
      <c r="IW152" s="123"/>
      <c r="IX152" s="123"/>
      <c r="IY152" s="123"/>
      <c r="IZ152" s="123"/>
      <c r="JA152" s="123"/>
      <c r="JB152" s="123"/>
      <c r="JC152" s="123"/>
      <c r="JD152" s="123"/>
      <c r="JE152" s="123"/>
      <c r="JF152" s="123"/>
      <c r="JG152" s="123"/>
      <c r="JH152" s="123"/>
      <c r="JI152" s="123"/>
      <c r="JJ152" s="123"/>
      <c r="JK152" s="123"/>
      <c r="JL152" s="123"/>
      <c r="JM152" s="123"/>
      <c r="JN152" s="123"/>
      <c r="JO152" s="123"/>
      <c r="JP152" s="123"/>
      <c r="JQ152" s="123"/>
      <c r="JR152" s="123"/>
      <c r="JS152" s="123"/>
      <c r="JT152" s="123"/>
      <c r="JU152" s="123"/>
      <c r="JV152" s="123"/>
      <c r="JW152" s="123"/>
      <c r="JX152" s="123"/>
      <c r="JY152" s="123"/>
      <c r="JZ152" s="123"/>
      <c r="KA152" s="123"/>
      <c r="KB152" s="123"/>
      <c r="KC152" s="123"/>
      <c r="KD152" s="123"/>
      <c r="KE152" s="123"/>
      <c r="KF152" s="123"/>
      <c r="KG152" s="123"/>
      <c r="KH152" s="123"/>
      <c r="KI152" s="123"/>
      <c r="KJ152" s="123"/>
      <c r="KK152" s="123"/>
      <c r="KL152" s="123"/>
      <c r="KM152" s="123"/>
      <c r="KN152" s="123"/>
      <c r="KO152" s="123"/>
      <c r="KP152" s="123"/>
      <c r="KQ152" s="123"/>
      <c r="KR152" s="123"/>
      <c r="KS152" s="123"/>
      <c r="KT152" s="123"/>
      <c r="KU152" s="123"/>
      <c r="KV152" s="123"/>
      <c r="KW152" s="123"/>
      <c r="KX152" s="123"/>
      <c r="KY152" s="123"/>
      <c r="KZ152" s="123"/>
      <c r="LA152" s="123"/>
      <c r="LB152" s="123"/>
      <c r="LC152" s="123"/>
      <c r="LD152" s="123"/>
      <c r="LE152" s="123"/>
      <c r="LF152" s="123"/>
      <c r="LG152" s="123"/>
      <c r="LH152" s="123"/>
      <c r="LI152" s="123"/>
      <c r="LJ152" s="123"/>
      <c r="LK152" s="123"/>
      <c r="LL152" s="123"/>
      <c r="LM152" s="123"/>
      <c r="LN152" s="123"/>
      <c r="LO152" s="123"/>
      <c r="LP152" s="123"/>
      <c r="LQ152" s="123"/>
      <c r="LR152" s="123"/>
      <c r="LS152" s="123"/>
      <c r="LT152" s="123"/>
      <c r="LU152" s="123"/>
      <c r="LV152" s="123"/>
      <c r="LW152" s="123"/>
      <c r="LX152" s="123"/>
      <c r="LY152" s="123"/>
      <c r="LZ152" s="123"/>
      <c r="MA152" s="123"/>
      <c r="MB152" s="123"/>
      <c r="MC152" s="123"/>
      <c r="MD152" s="123"/>
      <c r="ME152" s="123"/>
      <c r="MF152" s="123"/>
      <c r="MG152" s="123"/>
      <c r="MH152" s="123"/>
      <c r="MI152" s="123"/>
      <c r="MJ152" s="123"/>
      <c r="MK152" s="123"/>
      <c r="ML152" s="123"/>
      <c r="MM152" s="123"/>
      <c r="MN152" s="123"/>
      <c r="MO152" s="123"/>
      <c r="MP152" s="123"/>
      <c r="MQ152" s="123"/>
      <c r="MR152" s="123"/>
      <c r="MS152" s="123"/>
      <c r="MT152" s="123"/>
      <c r="MU152" s="123"/>
      <c r="MV152" s="123"/>
      <c r="MW152" s="123"/>
      <c r="MX152" s="123"/>
      <c r="MY152" s="123"/>
      <c r="MZ152" s="123"/>
      <c r="NA152" s="123"/>
      <c r="NB152" s="123"/>
      <c r="NC152" s="123"/>
      <c r="ND152" s="123"/>
      <c r="NE152" s="123"/>
      <c r="NF152" s="123"/>
      <c r="NG152" s="123"/>
      <c r="NH152" s="123"/>
      <c r="NI152" s="123"/>
      <c r="NJ152" s="123"/>
      <c r="NK152" s="123"/>
      <c r="NL152" s="123"/>
      <c r="NM152" s="123"/>
      <c r="NN152" s="123"/>
      <c r="NO152" s="123"/>
      <c r="NP152" s="123"/>
      <c r="NQ152" s="123"/>
      <c r="NR152" s="123"/>
      <c r="NS152" s="123"/>
      <c r="NT152" s="123"/>
      <c r="NU152" s="123"/>
      <c r="NV152" s="123"/>
      <c r="NW152" s="123"/>
      <c r="NX152" s="123"/>
      <c r="NY152" s="123"/>
    </row>
    <row r="153" spans="1:389" s="122" customFormat="1" ht="12">
      <c r="A153" s="136"/>
      <c r="B153" s="137"/>
      <c r="C153" s="110">
        <v>3</v>
      </c>
      <c r="D153" s="111" t="str">
        <f t="shared" si="460"/>
        <v>3.42.2</v>
      </c>
      <c r="E153" s="113" t="s">
        <v>399</v>
      </c>
      <c r="F153" s="113"/>
      <c r="G153" s="113"/>
      <c r="H153" s="114" t="str">
        <f>D152</f>
        <v>3.42.1</v>
      </c>
      <c r="I153" s="141"/>
      <c r="J153" s="114"/>
      <c r="K153" s="115">
        <v>43510</v>
      </c>
      <c r="L153" s="115">
        <v>43521</v>
      </c>
      <c r="M153" s="116">
        <v>5</v>
      </c>
      <c r="N153" s="124"/>
      <c r="O153" s="125">
        <v>1</v>
      </c>
      <c r="P153" s="129" t="s">
        <v>38</v>
      </c>
      <c r="Q153" s="118">
        <f>IF(K153&lt;&gt;"",K153,IF(OR(H153&lt;&gt;"",I153&lt;&gt;"",J153&lt;&gt;""),WORKDAY.INTL(MAX(IFERROR(INDEX(R:R,MATCH(H153,D:D,0)),0),IFERROR(INDEX(R:R,MATCH(I153,D:D,0)),0),IFERROR(INDEX(R:R,MATCH(J153,D:D,0)),0)),1,weekend,holidays),IF(L153&lt;&gt;"",IF(M153&lt;&gt;"",WORKDAY.INTL(L153,-(MAX(M153,1)-1),weekend,holidays),L153-(MAX(N153,1)-1))," - ")))</f>
        <v>43510</v>
      </c>
      <c r="R153" s="118">
        <f t="shared" si="461"/>
        <v>43521</v>
      </c>
      <c r="S153" s="146">
        <f t="shared" si="462"/>
        <v>5</v>
      </c>
      <c r="T153" s="146">
        <f t="shared" si="463"/>
        <v>12</v>
      </c>
      <c r="U153" s="147">
        <f t="shared" ca="1" si="464"/>
        <v>8</v>
      </c>
      <c r="V153" s="146">
        <f t="shared" ca="1" si="465"/>
        <v>4</v>
      </c>
      <c r="W153" s="121"/>
      <c r="X153" s="121"/>
      <c r="Z153" s="123"/>
      <c r="AA153" s="123"/>
      <c r="AB153" s="123"/>
      <c r="AC153" s="123"/>
      <c r="AD153" s="123"/>
      <c r="AE153" s="123"/>
      <c r="AF153" s="123"/>
      <c r="AG153" s="123"/>
      <c r="AH153" s="123"/>
      <c r="AI153" s="123"/>
      <c r="AJ153" s="123"/>
      <c r="AK153" s="123"/>
      <c r="AL153" s="123"/>
      <c r="AM153" s="123"/>
      <c r="AN153" s="123"/>
      <c r="AO153" s="123"/>
      <c r="AP153" s="123"/>
      <c r="AQ153" s="123"/>
      <c r="AR153" s="123"/>
      <c r="AS153" s="123"/>
      <c r="AT153" s="123"/>
      <c r="AU153" s="123"/>
      <c r="AV153" s="123"/>
      <c r="AW153" s="123"/>
      <c r="AX153" s="123"/>
      <c r="AY153" s="123"/>
      <c r="AZ153" s="123"/>
      <c r="BA153" s="123"/>
      <c r="BB153" s="123"/>
      <c r="BC153" s="123"/>
      <c r="BD153" s="123"/>
      <c r="BE153" s="123"/>
      <c r="BF153" s="123"/>
      <c r="BG153" s="123"/>
      <c r="BH153" s="123"/>
      <c r="BI153" s="123"/>
      <c r="BJ153" s="123"/>
      <c r="BK153" s="123"/>
      <c r="BL153" s="123"/>
      <c r="BM153" s="123"/>
      <c r="BN153" s="123"/>
      <c r="BO153" s="123"/>
      <c r="BP153" s="123"/>
      <c r="BQ153" s="123"/>
      <c r="BR153" s="123"/>
      <c r="BS153" s="123"/>
      <c r="BT153" s="123"/>
      <c r="BU153" s="123"/>
      <c r="BV153" s="123"/>
      <c r="BW153" s="123"/>
      <c r="BX153" s="123"/>
      <c r="BY153" s="123"/>
      <c r="BZ153" s="123"/>
      <c r="CA153" s="123"/>
      <c r="CB153" s="123"/>
      <c r="CC153" s="123"/>
      <c r="CD153" s="123"/>
      <c r="CE153" s="123"/>
      <c r="CF153" s="123"/>
      <c r="CG153" s="123"/>
      <c r="CH153" s="123"/>
      <c r="CI153" s="123"/>
      <c r="CJ153" s="123"/>
      <c r="CK153" s="123"/>
      <c r="CL153" s="123"/>
      <c r="CM153" s="123"/>
      <c r="CN153" s="123"/>
      <c r="CO153" s="123"/>
      <c r="CP153" s="123"/>
      <c r="CQ153" s="123"/>
      <c r="CR153" s="123"/>
      <c r="CS153" s="123"/>
      <c r="CT153" s="123"/>
      <c r="CU153" s="123"/>
      <c r="CV153" s="123"/>
      <c r="CW153" s="123"/>
      <c r="CX153" s="123"/>
      <c r="CY153" s="123"/>
      <c r="CZ153" s="123"/>
      <c r="DA153" s="123"/>
      <c r="DB153" s="123"/>
      <c r="DC153" s="123"/>
      <c r="DD153" s="123"/>
      <c r="DE153" s="123"/>
      <c r="DF153" s="123"/>
      <c r="DG153" s="123"/>
      <c r="DH153" s="123"/>
      <c r="DI153" s="123"/>
      <c r="DJ153" s="123"/>
      <c r="DK153" s="123"/>
      <c r="DL153" s="123"/>
      <c r="DM153" s="123"/>
      <c r="DN153" s="123"/>
      <c r="DO153" s="123"/>
      <c r="DP153" s="123"/>
      <c r="DQ153" s="123"/>
      <c r="DR153" s="123"/>
      <c r="DS153" s="123"/>
      <c r="DT153" s="123"/>
      <c r="DU153" s="123"/>
      <c r="DV153" s="123"/>
      <c r="DW153" s="123"/>
      <c r="DX153" s="123"/>
      <c r="DY153" s="123"/>
      <c r="DZ153" s="123"/>
      <c r="EA153" s="123"/>
      <c r="EB153" s="123"/>
      <c r="EC153" s="123"/>
      <c r="ED153" s="123"/>
      <c r="EE153" s="123"/>
      <c r="EF153" s="123"/>
      <c r="EG153" s="123"/>
      <c r="EH153" s="123"/>
      <c r="EI153" s="123"/>
      <c r="EJ153" s="123"/>
      <c r="EK153" s="123"/>
      <c r="EL153" s="123"/>
      <c r="EM153" s="123"/>
      <c r="EN153" s="123"/>
      <c r="EO153" s="123"/>
      <c r="EP153" s="123"/>
      <c r="EQ153" s="123"/>
      <c r="ER153" s="123"/>
      <c r="ES153" s="123"/>
      <c r="ET153" s="123"/>
      <c r="EU153" s="123"/>
      <c r="EV153" s="123"/>
      <c r="EW153" s="123"/>
      <c r="EX153" s="123"/>
      <c r="EY153" s="123"/>
      <c r="EZ153" s="123"/>
      <c r="FA153" s="123"/>
      <c r="FB153" s="123"/>
      <c r="FC153" s="123"/>
      <c r="FD153" s="123"/>
      <c r="FE153" s="123"/>
      <c r="FF153" s="123"/>
      <c r="FG153" s="123"/>
      <c r="FH153" s="123"/>
      <c r="FI153" s="123"/>
      <c r="FJ153" s="123"/>
      <c r="FK153" s="123"/>
      <c r="FL153" s="123"/>
      <c r="FM153" s="123"/>
      <c r="FN153" s="123"/>
      <c r="FO153" s="123"/>
      <c r="FP153" s="123"/>
      <c r="FQ153" s="123"/>
      <c r="FR153" s="123"/>
      <c r="FS153" s="123"/>
      <c r="FT153" s="123"/>
      <c r="FU153" s="123"/>
      <c r="FV153" s="123"/>
      <c r="FW153" s="123"/>
      <c r="FX153" s="123"/>
      <c r="FY153" s="123"/>
      <c r="FZ153" s="123"/>
      <c r="GA153" s="123"/>
      <c r="GB153" s="123"/>
      <c r="GC153" s="123"/>
      <c r="GD153" s="123"/>
      <c r="GE153" s="123"/>
      <c r="GF153" s="123"/>
      <c r="GG153" s="123"/>
      <c r="GH153" s="123"/>
      <c r="GI153" s="123"/>
      <c r="GJ153" s="123"/>
      <c r="GK153" s="123"/>
      <c r="GL153" s="123"/>
      <c r="GM153" s="123"/>
      <c r="GN153" s="123"/>
      <c r="GO153" s="123"/>
      <c r="GP153" s="123"/>
      <c r="GQ153" s="123"/>
      <c r="GR153" s="123"/>
      <c r="GS153" s="123"/>
      <c r="GT153" s="123"/>
      <c r="GU153" s="123"/>
      <c r="GV153" s="123"/>
      <c r="GW153" s="123"/>
      <c r="GX153" s="123"/>
      <c r="GY153" s="123"/>
      <c r="GZ153" s="123"/>
      <c r="HA153" s="123"/>
      <c r="HB153" s="123"/>
      <c r="HC153" s="123"/>
      <c r="HD153" s="123"/>
      <c r="HE153" s="123"/>
      <c r="HF153" s="123"/>
      <c r="HG153" s="123"/>
      <c r="HH153" s="123"/>
      <c r="HI153" s="123"/>
      <c r="HJ153" s="123"/>
      <c r="HK153" s="123"/>
      <c r="HL153" s="123"/>
      <c r="HM153" s="123"/>
      <c r="HN153" s="123"/>
      <c r="HO153" s="123"/>
      <c r="HP153" s="123"/>
      <c r="HQ153" s="123"/>
      <c r="HR153" s="123"/>
      <c r="HS153" s="123"/>
      <c r="HT153" s="123"/>
      <c r="HU153" s="123"/>
      <c r="HV153" s="123"/>
      <c r="HW153" s="123"/>
      <c r="HX153" s="123"/>
      <c r="HY153" s="123"/>
      <c r="HZ153" s="123"/>
      <c r="IA153" s="123"/>
      <c r="IB153" s="123"/>
      <c r="IC153" s="123"/>
      <c r="ID153" s="123"/>
      <c r="IE153" s="123"/>
      <c r="IF153" s="123"/>
      <c r="IG153" s="123"/>
      <c r="IH153" s="123"/>
      <c r="II153" s="123"/>
      <c r="IJ153" s="123"/>
      <c r="IK153" s="123"/>
      <c r="IL153" s="123"/>
      <c r="IM153" s="123"/>
      <c r="IN153" s="123"/>
      <c r="IO153" s="123"/>
      <c r="IP153" s="123"/>
      <c r="IQ153" s="123"/>
      <c r="IR153" s="123"/>
      <c r="IS153" s="123"/>
      <c r="IT153" s="123"/>
      <c r="IU153" s="123"/>
      <c r="IV153" s="123"/>
      <c r="IW153" s="123"/>
      <c r="IX153" s="123"/>
      <c r="IY153" s="123"/>
      <c r="IZ153" s="123"/>
      <c r="JA153" s="123"/>
      <c r="JB153" s="123"/>
      <c r="JC153" s="123"/>
      <c r="JD153" s="123"/>
      <c r="JE153" s="123"/>
      <c r="JF153" s="123"/>
      <c r="JG153" s="123"/>
      <c r="JH153" s="123"/>
      <c r="JI153" s="123"/>
      <c r="JJ153" s="123"/>
      <c r="JK153" s="123"/>
      <c r="JL153" s="123"/>
      <c r="JM153" s="123"/>
      <c r="JN153" s="123"/>
      <c r="JO153" s="123"/>
      <c r="JP153" s="123"/>
      <c r="JQ153" s="123"/>
      <c r="JR153" s="123"/>
      <c r="JS153" s="123"/>
      <c r="JT153" s="123"/>
      <c r="JU153" s="123"/>
      <c r="JV153" s="123"/>
      <c r="JW153" s="123"/>
      <c r="JX153" s="123"/>
      <c r="JY153" s="123"/>
      <c r="JZ153" s="123"/>
      <c r="KA153" s="123"/>
      <c r="KB153" s="123"/>
      <c r="KC153" s="123"/>
      <c r="KD153" s="123"/>
      <c r="KE153" s="123"/>
      <c r="KF153" s="123"/>
      <c r="KG153" s="123"/>
      <c r="KH153" s="123"/>
      <c r="KI153" s="123"/>
      <c r="KJ153" s="123"/>
      <c r="KK153" s="123"/>
      <c r="KL153" s="123"/>
      <c r="KM153" s="123"/>
      <c r="KN153" s="123"/>
      <c r="KO153" s="123"/>
      <c r="KP153" s="123"/>
      <c r="KQ153" s="123"/>
      <c r="KR153" s="123"/>
      <c r="KS153" s="123"/>
      <c r="KT153" s="123"/>
      <c r="KU153" s="123"/>
      <c r="KV153" s="123"/>
      <c r="KW153" s="123"/>
      <c r="KX153" s="123"/>
      <c r="KY153" s="123"/>
      <c r="KZ153" s="123"/>
      <c r="LA153" s="123"/>
      <c r="LB153" s="123"/>
      <c r="LC153" s="123"/>
      <c r="LD153" s="123"/>
      <c r="LE153" s="123"/>
      <c r="LF153" s="123"/>
      <c r="LG153" s="123"/>
      <c r="LH153" s="123"/>
      <c r="LI153" s="123"/>
      <c r="LJ153" s="123"/>
      <c r="LK153" s="123"/>
      <c r="LL153" s="123"/>
      <c r="LM153" s="123"/>
      <c r="LN153" s="123"/>
      <c r="LO153" s="123"/>
      <c r="LP153" s="123"/>
      <c r="LQ153" s="123"/>
      <c r="LR153" s="123"/>
      <c r="LS153" s="123"/>
      <c r="LT153" s="123"/>
      <c r="LU153" s="123"/>
      <c r="LV153" s="123"/>
      <c r="LW153" s="123"/>
      <c r="LX153" s="123"/>
      <c r="LY153" s="123"/>
      <c r="LZ153" s="123"/>
      <c r="MA153" s="123"/>
      <c r="MB153" s="123"/>
      <c r="MC153" s="123"/>
      <c r="MD153" s="123"/>
      <c r="ME153" s="123"/>
      <c r="MF153" s="123"/>
      <c r="MG153" s="123"/>
      <c r="MH153" s="123"/>
      <c r="MI153" s="123"/>
      <c r="MJ153" s="123"/>
      <c r="MK153" s="123"/>
      <c r="ML153" s="123"/>
      <c r="MM153" s="123"/>
      <c r="MN153" s="123"/>
      <c r="MO153" s="123"/>
      <c r="MP153" s="123"/>
      <c r="MQ153" s="123"/>
      <c r="MR153" s="123"/>
      <c r="MS153" s="123"/>
      <c r="MT153" s="123"/>
      <c r="MU153" s="123"/>
      <c r="MV153" s="123"/>
      <c r="MW153" s="123"/>
      <c r="MX153" s="123"/>
      <c r="MY153" s="123"/>
      <c r="MZ153" s="123"/>
      <c r="NA153" s="123"/>
      <c r="NB153" s="123"/>
      <c r="NC153" s="123"/>
      <c r="ND153" s="123"/>
      <c r="NE153" s="123"/>
      <c r="NF153" s="123"/>
      <c r="NG153" s="123"/>
      <c r="NH153" s="123"/>
      <c r="NI153" s="123"/>
      <c r="NJ153" s="123"/>
      <c r="NK153" s="123"/>
      <c r="NL153" s="123"/>
      <c r="NM153" s="123"/>
      <c r="NN153" s="123"/>
      <c r="NO153" s="123"/>
      <c r="NP153" s="123"/>
      <c r="NQ153" s="123"/>
      <c r="NR153" s="123"/>
      <c r="NS153" s="123"/>
      <c r="NT153" s="123"/>
      <c r="NU153" s="123"/>
      <c r="NV153" s="123"/>
      <c r="NW153" s="123"/>
      <c r="NX153" s="123"/>
      <c r="NY153" s="123"/>
    </row>
    <row r="154" spans="1:389" s="122" customFormat="1" ht="12">
      <c r="A154" s="136"/>
      <c r="B154" s="137"/>
      <c r="C154" s="110">
        <v>2</v>
      </c>
      <c r="D154" s="111" t="str">
        <f t="shared" ref="D154:D159" si="466">IF(C154="","",IF(C154&gt;prevLevel,IF(prevWBS="","1",prevWBS)&amp;REPT(".1",C154-MAX(prevLevel,1)),IF(ISERROR(FIND(".",prevWBS)),REPT("1.",C154-1)&amp;IFERROR(VALUE(prevWBS)+1,"1"),IF(C154=1,"",IFERROR(LEFT(prevWBS,FIND("^",SUBSTITUTE(prevWBS,".","^",C154-1))),""))&amp;VALUE(TRIM(MID(SUBSTITUTE(prevWBS,".",REPT(" ",LEN(prevWBS))),(C154-1)*LEN(prevWBS)+1,LEN(prevWBS))))+1)))</f>
        <v>3.43</v>
      </c>
      <c r="E154" s="149" t="s">
        <v>444</v>
      </c>
      <c r="F154" s="113"/>
      <c r="G154" s="113"/>
      <c r="H154" s="114"/>
      <c r="I154" s="141"/>
      <c r="J154" s="114"/>
      <c r="K154" s="115">
        <f>Q155</f>
        <v>43524</v>
      </c>
      <c r="L154" s="115">
        <f>R156</f>
        <v>43535</v>
      </c>
      <c r="M154" s="116"/>
      <c r="N154" s="124"/>
      <c r="O154" s="125"/>
      <c r="P154" s="129" t="s">
        <v>38</v>
      </c>
      <c r="Q154" s="118">
        <f>IF(K154&lt;&gt;"",K154,IF(OR(H154&lt;&gt;"",I154&lt;&gt;"",J154&lt;&gt;""),WORKDAY.INTL(MAX(IFERROR(INDEX(R:R,MATCH(H154,D:D,0)),0),IFERROR(INDEX(R:R,MATCH(I154,D:D,0)),0),IFERROR(INDEX(R:R,MATCH(J154,D:D,0)),0)),1,weekend,holidays),IF(L154&lt;&gt;"",IF(M154&lt;&gt;"",WORKDAY.INTL(L154,-(MAX(M154,1)-1),weekend,holidays),L154-(MAX(N154,1)-1))," - ")))</f>
        <v>43524</v>
      </c>
      <c r="R154" s="118">
        <f t="shared" ref="R154:R159" si="467">IF(L154&lt;&gt;"",L154,IF(Q154=" - "," - ",IF(M154&lt;&gt;"",WORKDAY.INTL(Q154,M154-1,weekend,holidays),Q154+MAX(N154,1)-1)))</f>
        <v>43535</v>
      </c>
      <c r="S154" s="146">
        <f t="shared" ref="S154:S159" ca="1" si="468">IF(M154&lt;&gt;"",M154,IF(OR(NOT(ISNUMBER(Q154)),NOT(ISNUMBER(R154)))," - ",NETWORKDAYS.INTL(Q154,R154,weekend,holidays)))</f>
        <v>8</v>
      </c>
      <c r="T154" s="146">
        <f t="shared" ref="T154:T159" si="469">IF(N154&lt;&gt;"",N154,IF(OR(NOT(ISNUMBER(Q154)),NOT(ISNUMBER(R154)))," - ",R154-Q154+1))</f>
        <v>12</v>
      </c>
      <c r="U154" s="147">
        <f t="shared" ref="U154:U159" ca="1" si="470">IF(OR(Q154=" - ",R154=" - ")," - ",MIN(T154,WORKDAY.INTL(Q154,ROUNDDOWN(O154*S154,0),weekend,holidays)-Q154))</f>
        <v>0</v>
      </c>
      <c r="V154" s="146">
        <f t="shared" ref="V154:V159" ca="1" si="471">IF(OR(Q154=" - ",R154=" - ")," - ",T154-U154)</f>
        <v>12</v>
      </c>
      <c r="W154" s="121"/>
      <c r="X154" s="121"/>
      <c r="Z154" s="123"/>
      <c r="AA154" s="123"/>
      <c r="AB154" s="123"/>
      <c r="AC154" s="123"/>
      <c r="AD154" s="123"/>
      <c r="AE154" s="123"/>
      <c r="AF154" s="123"/>
      <c r="AG154" s="123"/>
      <c r="AH154" s="123"/>
      <c r="AI154" s="123"/>
      <c r="AJ154" s="123"/>
      <c r="AK154" s="123"/>
      <c r="AL154" s="123"/>
      <c r="AM154" s="123"/>
      <c r="AN154" s="123"/>
      <c r="AO154" s="123"/>
      <c r="AP154" s="123"/>
      <c r="AQ154" s="123"/>
      <c r="AR154" s="123"/>
      <c r="AS154" s="123"/>
      <c r="AT154" s="123"/>
      <c r="AU154" s="123"/>
      <c r="AV154" s="123"/>
      <c r="AW154" s="123"/>
      <c r="AX154" s="123"/>
      <c r="AY154" s="123"/>
      <c r="AZ154" s="123"/>
      <c r="BA154" s="123"/>
      <c r="BB154" s="123"/>
      <c r="BC154" s="123"/>
      <c r="BD154" s="123"/>
      <c r="BE154" s="123"/>
      <c r="BF154" s="123"/>
      <c r="BG154" s="123"/>
      <c r="BH154" s="123"/>
      <c r="BI154" s="123"/>
      <c r="BJ154" s="123"/>
      <c r="BK154" s="123"/>
      <c r="BL154" s="123"/>
      <c r="BM154" s="123"/>
      <c r="BN154" s="123"/>
      <c r="BO154" s="123"/>
      <c r="BP154" s="123"/>
      <c r="BQ154" s="123"/>
      <c r="BR154" s="123"/>
      <c r="BS154" s="123"/>
      <c r="BT154" s="123"/>
      <c r="BU154" s="123"/>
      <c r="BV154" s="123"/>
      <c r="BW154" s="123"/>
      <c r="BX154" s="123"/>
      <c r="BY154" s="123"/>
      <c r="BZ154" s="123"/>
      <c r="CA154" s="123"/>
      <c r="CB154" s="123"/>
      <c r="CC154" s="123"/>
      <c r="CD154" s="123"/>
      <c r="CE154" s="123"/>
      <c r="CF154" s="123"/>
      <c r="CG154" s="123"/>
      <c r="CH154" s="123"/>
      <c r="CI154" s="123"/>
      <c r="CJ154" s="123"/>
      <c r="CK154" s="123"/>
      <c r="CL154" s="123"/>
      <c r="CM154" s="123"/>
      <c r="CN154" s="123"/>
      <c r="CO154" s="123"/>
      <c r="CP154" s="123"/>
      <c r="CQ154" s="123"/>
      <c r="CR154" s="123"/>
      <c r="CS154" s="123"/>
      <c r="CT154" s="123"/>
      <c r="CU154" s="123"/>
      <c r="CV154" s="123"/>
      <c r="CW154" s="123"/>
      <c r="CX154" s="123"/>
      <c r="CY154" s="123"/>
      <c r="CZ154" s="123"/>
      <c r="DA154" s="123"/>
      <c r="DB154" s="123"/>
      <c r="DC154" s="123"/>
      <c r="DD154" s="123"/>
      <c r="DE154" s="123"/>
      <c r="DF154" s="123"/>
      <c r="DG154" s="123"/>
      <c r="DH154" s="123"/>
      <c r="DI154" s="123"/>
      <c r="DJ154" s="123"/>
      <c r="DK154" s="123"/>
      <c r="DL154" s="123"/>
      <c r="DM154" s="123"/>
      <c r="DN154" s="123"/>
      <c r="DO154" s="123"/>
      <c r="DP154" s="123"/>
      <c r="DQ154" s="123"/>
      <c r="DR154" s="123"/>
      <c r="DS154" s="123"/>
      <c r="DT154" s="123"/>
      <c r="DU154" s="123"/>
      <c r="DV154" s="123"/>
      <c r="DW154" s="123"/>
      <c r="DX154" s="123"/>
      <c r="DY154" s="123"/>
      <c r="DZ154" s="123"/>
      <c r="EA154" s="123"/>
      <c r="EB154" s="123"/>
      <c r="EC154" s="123"/>
      <c r="ED154" s="123"/>
      <c r="EE154" s="123"/>
      <c r="EF154" s="123"/>
      <c r="EG154" s="123"/>
      <c r="EH154" s="123"/>
      <c r="EI154" s="123"/>
      <c r="EJ154" s="123"/>
      <c r="EK154" s="123"/>
      <c r="EL154" s="123"/>
      <c r="EM154" s="123"/>
      <c r="EN154" s="123"/>
      <c r="EO154" s="123"/>
      <c r="EP154" s="123"/>
      <c r="EQ154" s="123"/>
      <c r="ER154" s="123"/>
      <c r="ES154" s="123"/>
      <c r="ET154" s="123"/>
      <c r="EU154" s="123"/>
      <c r="EV154" s="123"/>
      <c r="EW154" s="123"/>
      <c r="EX154" s="123"/>
      <c r="EY154" s="123"/>
      <c r="EZ154" s="123"/>
      <c r="FA154" s="123"/>
      <c r="FB154" s="123"/>
      <c r="FC154" s="123"/>
      <c r="FD154" s="123"/>
      <c r="FE154" s="123"/>
      <c r="FF154" s="123"/>
      <c r="FG154" s="123"/>
      <c r="FH154" s="123"/>
      <c r="FI154" s="123"/>
      <c r="FJ154" s="123"/>
      <c r="FK154" s="123"/>
      <c r="FL154" s="123"/>
      <c r="FM154" s="123"/>
      <c r="FN154" s="123"/>
      <c r="FO154" s="123"/>
      <c r="FP154" s="123"/>
      <c r="FQ154" s="123"/>
      <c r="FR154" s="123"/>
      <c r="FS154" s="123"/>
      <c r="FT154" s="123"/>
      <c r="FU154" s="123"/>
      <c r="FV154" s="123"/>
      <c r="FW154" s="123"/>
      <c r="FX154" s="123"/>
      <c r="FY154" s="123"/>
      <c r="FZ154" s="123"/>
      <c r="GA154" s="123"/>
      <c r="GB154" s="123"/>
      <c r="GC154" s="123"/>
      <c r="GD154" s="123"/>
      <c r="GE154" s="123"/>
      <c r="GF154" s="123"/>
      <c r="GG154" s="123"/>
      <c r="GH154" s="123"/>
      <c r="GI154" s="123"/>
      <c r="GJ154" s="123"/>
      <c r="GK154" s="123"/>
      <c r="GL154" s="123"/>
      <c r="GM154" s="123"/>
      <c r="GN154" s="123"/>
      <c r="GO154" s="123"/>
      <c r="GP154" s="123"/>
      <c r="GQ154" s="123"/>
      <c r="GR154" s="123"/>
      <c r="GS154" s="123"/>
      <c r="GT154" s="123"/>
      <c r="GU154" s="123"/>
      <c r="GV154" s="123"/>
      <c r="GW154" s="123"/>
      <c r="GX154" s="123"/>
      <c r="GY154" s="123"/>
      <c r="GZ154" s="123"/>
      <c r="HA154" s="123"/>
      <c r="HB154" s="123"/>
      <c r="HC154" s="123"/>
      <c r="HD154" s="123"/>
      <c r="HE154" s="123"/>
      <c r="HF154" s="123"/>
      <c r="HG154" s="123"/>
      <c r="HH154" s="123"/>
      <c r="HI154" s="123"/>
      <c r="HJ154" s="123"/>
      <c r="HK154" s="123"/>
      <c r="HL154" s="123"/>
      <c r="HM154" s="123"/>
      <c r="HN154" s="123"/>
      <c r="HO154" s="123"/>
      <c r="HP154" s="123"/>
      <c r="HQ154" s="123"/>
      <c r="HR154" s="123"/>
      <c r="HS154" s="123"/>
      <c r="HT154" s="123"/>
      <c r="HU154" s="123"/>
      <c r="HV154" s="123"/>
      <c r="HW154" s="123"/>
      <c r="HX154" s="123"/>
      <c r="HY154" s="123"/>
      <c r="HZ154" s="123"/>
      <c r="IA154" s="123"/>
      <c r="IB154" s="123"/>
      <c r="IC154" s="123"/>
      <c r="ID154" s="123"/>
      <c r="IE154" s="123"/>
      <c r="IF154" s="123"/>
      <c r="IG154" s="123"/>
      <c r="IH154" s="123"/>
      <c r="II154" s="123"/>
      <c r="IJ154" s="123"/>
      <c r="IK154" s="123"/>
      <c r="IL154" s="123"/>
      <c r="IM154" s="123"/>
      <c r="IN154" s="123"/>
      <c r="IO154" s="123"/>
      <c r="IP154" s="123"/>
      <c r="IQ154" s="123"/>
      <c r="IR154" s="123"/>
      <c r="IS154" s="123"/>
      <c r="IT154" s="123"/>
      <c r="IU154" s="123"/>
      <c r="IV154" s="123"/>
      <c r="IW154" s="123"/>
      <c r="IX154" s="123"/>
      <c r="IY154" s="123"/>
      <c r="IZ154" s="123"/>
      <c r="JA154" s="123"/>
      <c r="JB154" s="123"/>
      <c r="JC154" s="123"/>
      <c r="JD154" s="123"/>
      <c r="JE154" s="123"/>
      <c r="JF154" s="123"/>
      <c r="JG154" s="123"/>
      <c r="JH154" s="123"/>
      <c r="JI154" s="123"/>
      <c r="JJ154" s="123"/>
      <c r="JK154" s="123"/>
      <c r="JL154" s="123"/>
      <c r="JM154" s="123"/>
      <c r="JN154" s="123"/>
      <c r="JO154" s="123"/>
      <c r="JP154" s="123"/>
      <c r="JQ154" s="123"/>
      <c r="JR154" s="123"/>
      <c r="JS154" s="123"/>
      <c r="JT154" s="123"/>
      <c r="JU154" s="123"/>
      <c r="JV154" s="123"/>
      <c r="JW154" s="123"/>
      <c r="JX154" s="123"/>
      <c r="JY154" s="123"/>
      <c r="JZ154" s="123"/>
      <c r="KA154" s="123"/>
      <c r="KB154" s="123"/>
      <c r="KC154" s="123"/>
      <c r="KD154" s="123"/>
      <c r="KE154" s="123"/>
      <c r="KF154" s="123"/>
      <c r="KG154" s="123"/>
      <c r="KH154" s="123"/>
      <c r="KI154" s="123"/>
      <c r="KJ154" s="123"/>
      <c r="KK154" s="123"/>
      <c r="KL154" s="123"/>
      <c r="KM154" s="123"/>
      <c r="KN154" s="123"/>
      <c r="KO154" s="123"/>
      <c r="KP154" s="123"/>
      <c r="KQ154" s="123"/>
      <c r="KR154" s="123"/>
      <c r="KS154" s="123"/>
      <c r="KT154" s="123"/>
      <c r="KU154" s="123"/>
      <c r="KV154" s="123"/>
      <c r="KW154" s="123"/>
      <c r="KX154" s="123"/>
      <c r="KY154" s="123"/>
      <c r="KZ154" s="123"/>
      <c r="LA154" s="123"/>
      <c r="LB154" s="123"/>
      <c r="LC154" s="123"/>
      <c r="LD154" s="123"/>
      <c r="LE154" s="123"/>
      <c r="LF154" s="123"/>
      <c r="LG154" s="123"/>
      <c r="LH154" s="123"/>
      <c r="LI154" s="123"/>
      <c r="LJ154" s="123"/>
      <c r="LK154" s="123"/>
      <c r="LL154" s="123"/>
      <c r="LM154" s="123"/>
      <c r="LN154" s="123"/>
      <c r="LO154" s="123"/>
      <c r="LP154" s="123"/>
      <c r="LQ154" s="123"/>
      <c r="LR154" s="123"/>
      <c r="LS154" s="123"/>
      <c r="LT154" s="123"/>
      <c r="LU154" s="123"/>
      <c r="LV154" s="123"/>
      <c r="LW154" s="123"/>
      <c r="LX154" s="123"/>
      <c r="LY154" s="123"/>
      <c r="LZ154" s="123"/>
      <c r="MA154" s="123"/>
      <c r="MB154" s="123"/>
      <c r="MC154" s="123"/>
      <c r="MD154" s="123"/>
      <c r="ME154" s="123"/>
      <c r="MF154" s="123"/>
      <c r="MG154" s="123"/>
      <c r="MH154" s="123"/>
      <c r="MI154" s="123"/>
      <c r="MJ154" s="123"/>
      <c r="MK154" s="123"/>
      <c r="ML154" s="123"/>
      <c r="MM154" s="123"/>
      <c r="MN154" s="123"/>
      <c r="MO154" s="123"/>
      <c r="MP154" s="123"/>
      <c r="MQ154" s="123"/>
      <c r="MR154" s="123"/>
      <c r="MS154" s="123"/>
      <c r="MT154" s="123"/>
      <c r="MU154" s="123"/>
      <c r="MV154" s="123"/>
      <c r="MW154" s="123"/>
      <c r="MX154" s="123"/>
      <c r="MY154" s="123"/>
      <c r="MZ154" s="123"/>
      <c r="NA154" s="123"/>
      <c r="NB154" s="123"/>
      <c r="NC154" s="123"/>
      <c r="ND154" s="123"/>
      <c r="NE154" s="123"/>
      <c r="NF154" s="123"/>
      <c r="NG154" s="123"/>
      <c r="NH154" s="123"/>
      <c r="NI154" s="123"/>
      <c r="NJ154" s="123"/>
      <c r="NK154" s="123"/>
      <c r="NL154" s="123"/>
      <c r="NM154" s="123"/>
      <c r="NN154" s="123"/>
      <c r="NO154" s="123"/>
      <c r="NP154" s="123"/>
      <c r="NQ154" s="123"/>
      <c r="NR154" s="123"/>
      <c r="NS154" s="123"/>
      <c r="NT154" s="123"/>
      <c r="NU154" s="123"/>
      <c r="NV154" s="123"/>
      <c r="NW154" s="123"/>
      <c r="NX154" s="123"/>
      <c r="NY154" s="123"/>
    </row>
    <row r="155" spans="1:389" s="122" customFormat="1" ht="12">
      <c r="A155" s="136"/>
      <c r="B155" s="137"/>
      <c r="C155" s="110">
        <v>3</v>
      </c>
      <c r="D155" s="111" t="str">
        <f t="shared" si="466"/>
        <v>3.43.1</v>
      </c>
      <c r="E155" s="113" t="s">
        <v>379</v>
      </c>
      <c r="F155" s="113"/>
      <c r="G155" s="113"/>
      <c r="H155" s="114" t="str">
        <f>D148</f>
        <v>3.41.4</v>
      </c>
      <c r="I155" s="141"/>
      <c r="J155" s="114"/>
      <c r="K155" s="115">
        <v>43524</v>
      </c>
      <c r="L155" s="115"/>
      <c r="M155" s="116"/>
      <c r="N155" s="124"/>
      <c r="O155" s="125">
        <v>1</v>
      </c>
      <c r="P155" s="129" t="s">
        <v>34</v>
      </c>
      <c r="Q155" s="118">
        <f>IF(K155&lt;&gt;"",K155,IF(OR(H155&lt;&gt;"",I155&lt;&gt;"",J155&lt;&gt;""),WORKDAY.INTL(MAX(IFERROR(INDEX(R:R,MATCH(H155,D:D,0)),0),IFERROR(INDEX(R:R,MATCH(I155,D:D,0)),0),IFERROR(INDEX(R:R,MATCH(J155,D:D,0)),0)),1,weekend,holidays),IF(L155&lt;&gt;"",IF(M155&lt;&gt;"",WORKDAY.INTL(L155,-(MAX(M155,1)-1),weekend,holidays),L155-(MAX(N155,1)-1))," - ")))</f>
        <v>43524</v>
      </c>
      <c r="R155" s="118">
        <f t="shared" si="467"/>
        <v>43524</v>
      </c>
      <c r="S155" s="146">
        <f t="shared" ca="1" si="468"/>
        <v>1</v>
      </c>
      <c r="T155" s="146">
        <f t="shared" si="469"/>
        <v>1</v>
      </c>
      <c r="U155" s="147">
        <f t="shared" ca="1" si="470"/>
        <v>1</v>
      </c>
      <c r="V155" s="146">
        <f t="shared" ca="1" si="471"/>
        <v>0</v>
      </c>
      <c r="W155" s="121"/>
      <c r="X155" s="121"/>
      <c r="Z155" s="123"/>
      <c r="AA155" s="123"/>
      <c r="AB155" s="123"/>
      <c r="AC155" s="123"/>
      <c r="AD155" s="123"/>
      <c r="AE155" s="123"/>
      <c r="AF155" s="123"/>
      <c r="AG155" s="123"/>
      <c r="AH155" s="123"/>
      <c r="AI155" s="123"/>
      <c r="AJ155" s="123"/>
      <c r="AK155" s="123"/>
      <c r="AL155" s="123"/>
      <c r="AM155" s="123"/>
      <c r="AN155" s="123"/>
      <c r="AO155" s="123"/>
      <c r="AP155" s="123"/>
      <c r="AQ155" s="123"/>
      <c r="AR155" s="123"/>
      <c r="AS155" s="123"/>
      <c r="AT155" s="123"/>
      <c r="AU155" s="123"/>
      <c r="AV155" s="123"/>
      <c r="AW155" s="123"/>
      <c r="AX155" s="123"/>
      <c r="AY155" s="123"/>
      <c r="AZ155" s="123"/>
      <c r="BA155" s="123"/>
      <c r="BB155" s="123"/>
      <c r="BC155" s="123"/>
      <c r="BD155" s="123"/>
      <c r="BE155" s="123"/>
      <c r="BF155" s="123"/>
      <c r="BG155" s="123"/>
      <c r="BH155" s="123"/>
      <c r="BI155" s="123"/>
      <c r="BJ155" s="123"/>
      <c r="BK155" s="123"/>
      <c r="BL155" s="123"/>
      <c r="BM155" s="123"/>
      <c r="BN155" s="123"/>
      <c r="BO155" s="123"/>
      <c r="BP155" s="123"/>
      <c r="BQ155" s="123"/>
      <c r="BR155" s="123"/>
      <c r="BS155" s="123"/>
      <c r="BT155" s="123"/>
      <c r="BU155" s="123"/>
      <c r="BV155" s="123"/>
      <c r="BW155" s="123"/>
      <c r="BX155" s="123"/>
      <c r="BY155" s="123"/>
      <c r="BZ155" s="123"/>
      <c r="CA155" s="123"/>
      <c r="CB155" s="123"/>
      <c r="CC155" s="123"/>
      <c r="CD155" s="123"/>
      <c r="CE155" s="123"/>
      <c r="CF155" s="123"/>
      <c r="CG155" s="123"/>
      <c r="CH155" s="123"/>
      <c r="CI155" s="123"/>
      <c r="CJ155" s="123"/>
      <c r="CK155" s="123"/>
      <c r="CL155" s="123"/>
      <c r="CM155" s="123"/>
      <c r="CN155" s="123"/>
      <c r="CO155" s="123"/>
      <c r="CP155" s="123"/>
      <c r="CQ155" s="123"/>
      <c r="CR155" s="123"/>
      <c r="CS155" s="123"/>
      <c r="CT155" s="123"/>
      <c r="CU155" s="123"/>
      <c r="CV155" s="123"/>
      <c r="CW155" s="123"/>
      <c r="CX155" s="123"/>
      <c r="CY155" s="123"/>
      <c r="CZ155" s="123"/>
      <c r="DA155" s="123"/>
      <c r="DB155" s="123"/>
      <c r="DC155" s="123"/>
      <c r="DD155" s="123"/>
      <c r="DE155" s="123"/>
      <c r="DF155" s="123"/>
      <c r="DG155" s="123"/>
      <c r="DH155" s="123"/>
      <c r="DI155" s="123"/>
      <c r="DJ155" s="123"/>
      <c r="DK155" s="123"/>
      <c r="DL155" s="123"/>
      <c r="DM155" s="123"/>
      <c r="DN155" s="123"/>
      <c r="DO155" s="123"/>
      <c r="DP155" s="123"/>
      <c r="DQ155" s="123"/>
      <c r="DR155" s="123"/>
      <c r="DS155" s="123"/>
      <c r="DT155" s="123"/>
      <c r="DU155" s="123"/>
      <c r="DV155" s="123"/>
      <c r="DW155" s="123"/>
      <c r="DX155" s="123"/>
      <c r="DY155" s="123"/>
      <c r="DZ155" s="123"/>
      <c r="EA155" s="123"/>
      <c r="EB155" s="123"/>
      <c r="EC155" s="123"/>
      <c r="ED155" s="123"/>
      <c r="EE155" s="123"/>
      <c r="EF155" s="123"/>
      <c r="EG155" s="123"/>
      <c r="EH155" s="123"/>
      <c r="EI155" s="123"/>
      <c r="EJ155" s="123"/>
      <c r="EK155" s="123"/>
      <c r="EL155" s="123"/>
      <c r="EM155" s="123"/>
      <c r="EN155" s="123"/>
      <c r="EO155" s="123"/>
      <c r="EP155" s="123"/>
      <c r="EQ155" s="123"/>
      <c r="ER155" s="123"/>
      <c r="ES155" s="123"/>
      <c r="ET155" s="123"/>
      <c r="EU155" s="123"/>
      <c r="EV155" s="123"/>
      <c r="EW155" s="123"/>
      <c r="EX155" s="123"/>
      <c r="EY155" s="123"/>
      <c r="EZ155" s="123"/>
      <c r="FA155" s="123"/>
      <c r="FB155" s="123"/>
      <c r="FC155" s="123"/>
      <c r="FD155" s="123"/>
      <c r="FE155" s="123"/>
      <c r="FF155" s="123"/>
      <c r="FG155" s="123"/>
      <c r="FH155" s="123"/>
      <c r="FI155" s="123"/>
      <c r="FJ155" s="123"/>
      <c r="FK155" s="123"/>
      <c r="FL155" s="123"/>
      <c r="FM155" s="123"/>
      <c r="FN155" s="123"/>
      <c r="FO155" s="123"/>
      <c r="FP155" s="123"/>
      <c r="FQ155" s="123"/>
      <c r="FR155" s="123"/>
      <c r="FS155" s="123"/>
      <c r="FT155" s="123"/>
      <c r="FU155" s="123"/>
      <c r="FV155" s="123"/>
      <c r="FW155" s="123"/>
      <c r="FX155" s="123"/>
      <c r="FY155" s="123"/>
      <c r="FZ155" s="123"/>
      <c r="GA155" s="123"/>
      <c r="GB155" s="123"/>
      <c r="GC155" s="123"/>
      <c r="GD155" s="123"/>
      <c r="GE155" s="123"/>
      <c r="GF155" s="123"/>
      <c r="GG155" s="123"/>
      <c r="GH155" s="123"/>
      <c r="GI155" s="123"/>
      <c r="GJ155" s="123"/>
      <c r="GK155" s="123"/>
      <c r="GL155" s="123"/>
      <c r="GM155" s="123"/>
      <c r="GN155" s="123"/>
      <c r="GO155" s="123"/>
      <c r="GP155" s="123"/>
      <c r="GQ155" s="123"/>
      <c r="GR155" s="123"/>
      <c r="GS155" s="123"/>
      <c r="GT155" s="123"/>
      <c r="GU155" s="123"/>
      <c r="GV155" s="123"/>
      <c r="GW155" s="123"/>
      <c r="GX155" s="123"/>
      <c r="GY155" s="123"/>
      <c r="GZ155" s="123"/>
      <c r="HA155" s="123"/>
      <c r="HB155" s="123"/>
      <c r="HC155" s="123"/>
      <c r="HD155" s="123"/>
      <c r="HE155" s="123"/>
      <c r="HF155" s="123"/>
      <c r="HG155" s="123"/>
      <c r="HH155" s="123"/>
      <c r="HI155" s="123"/>
      <c r="HJ155" s="123"/>
      <c r="HK155" s="123"/>
      <c r="HL155" s="123"/>
      <c r="HM155" s="123"/>
      <c r="HN155" s="123"/>
      <c r="HO155" s="123"/>
      <c r="HP155" s="123"/>
      <c r="HQ155" s="123"/>
      <c r="HR155" s="123"/>
      <c r="HS155" s="123"/>
      <c r="HT155" s="123"/>
      <c r="HU155" s="123"/>
      <c r="HV155" s="123"/>
      <c r="HW155" s="123"/>
      <c r="HX155" s="123"/>
      <c r="HY155" s="123"/>
      <c r="HZ155" s="123"/>
      <c r="IA155" s="123"/>
      <c r="IB155" s="123"/>
      <c r="IC155" s="123"/>
      <c r="ID155" s="123"/>
      <c r="IE155" s="123"/>
      <c r="IF155" s="123"/>
      <c r="IG155" s="123"/>
      <c r="IH155" s="123"/>
      <c r="II155" s="123"/>
      <c r="IJ155" s="123"/>
      <c r="IK155" s="123"/>
      <c r="IL155" s="123"/>
      <c r="IM155" s="123"/>
      <c r="IN155" s="123"/>
      <c r="IO155" s="123"/>
      <c r="IP155" s="123"/>
      <c r="IQ155" s="123"/>
      <c r="IR155" s="123"/>
      <c r="IS155" s="123"/>
      <c r="IT155" s="123"/>
      <c r="IU155" s="123"/>
      <c r="IV155" s="123"/>
      <c r="IW155" s="123"/>
      <c r="IX155" s="123"/>
      <c r="IY155" s="123"/>
      <c r="IZ155" s="123"/>
      <c r="JA155" s="123"/>
      <c r="JB155" s="123"/>
      <c r="JC155" s="123"/>
      <c r="JD155" s="123"/>
      <c r="JE155" s="123"/>
      <c r="JF155" s="123"/>
      <c r="JG155" s="123"/>
      <c r="JH155" s="123"/>
      <c r="JI155" s="123"/>
      <c r="JJ155" s="123"/>
      <c r="JK155" s="123"/>
      <c r="JL155" s="123"/>
      <c r="JM155" s="123"/>
      <c r="JN155" s="123"/>
      <c r="JO155" s="123"/>
      <c r="JP155" s="123"/>
      <c r="JQ155" s="123"/>
      <c r="JR155" s="123"/>
      <c r="JS155" s="123"/>
      <c r="JT155" s="123"/>
      <c r="JU155" s="123"/>
      <c r="JV155" s="123"/>
      <c r="JW155" s="123"/>
      <c r="JX155" s="123"/>
      <c r="JY155" s="123"/>
      <c r="JZ155" s="123"/>
      <c r="KA155" s="123"/>
      <c r="KB155" s="123"/>
      <c r="KC155" s="123"/>
      <c r="KD155" s="123"/>
      <c r="KE155" s="123"/>
      <c r="KF155" s="123"/>
      <c r="KG155" s="123"/>
      <c r="KH155" s="123"/>
      <c r="KI155" s="123"/>
      <c r="KJ155" s="123"/>
      <c r="KK155" s="123"/>
      <c r="KL155" s="123"/>
      <c r="KM155" s="123"/>
      <c r="KN155" s="123"/>
      <c r="KO155" s="123"/>
      <c r="KP155" s="123"/>
      <c r="KQ155" s="123"/>
      <c r="KR155" s="123"/>
      <c r="KS155" s="123"/>
      <c r="KT155" s="123"/>
      <c r="KU155" s="123"/>
      <c r="KV155" s="123"/>
      <c r="KW155" s="123"/>
      <c r="KX155" s="123"/>
      <c r="KY155" s="123"/>
      <c r="KZ155" s="123"/>
      <c r="LA155" s="123"/>
      <c r="LB155" s="123"/>
      <c r="LC155" s="123"/>
      <c r="LD155" s="123"/>
      <c r="LE155" s="123"/>
      <c r="LF155" s="123"/>
      <c r="LG155" s="123"/>
      <c r="LH155" s="123"/>
      <c r="LI155" s="123"/>
      <c r="LJ155" s="123"/>
      <c r="LK155" s="123"/>
      <c r="LL155" s="123"/>
      <c r="LM155" s="123"/>
      <c r="LN155" s="123"/>
      <c r="LO155" s="123"/>
      <c r="LP155" s="123"/>
      <c r="LQ155" s="123"/>
      <c r="LR155" s="123"/>
      <c r="LS155" s="123"/>
      <c r="LT155" s="123"/>
      <c r="LU155" s="123"/>
      <c r="LV155" s="123"/>
      <c r="LW155" s="123"/>
      <c r="LX155" s="123"/>
      <c r="LY155" s="123"/>
      <c r="LZ155" s="123"/>
      <c r="MA155" s="123"/>
      <c r="MB155" s="123"/>
      <c r="MC155" s="123"/>
      <c r="MD155" s="123"/>
      <c r="ME155" s="123"/>
      <c r="MF155" s="123"/>
      <c r="MG155" s="123"/>
      <c r="MH155" s="123"/>
      <c r="MI155" s="123"/>
      <c r="MJ155" s="123"/>
      <c r="MK155" s="123"/>
      <c r="ML155" s="123"/>
      <c r="MM155" s="123"/>
      <c r="MN155" s="123"/>
      <c r="MO155" s="123"/>
      <c r="MP155" s="123"/>
      <c r="MQ155" s="123"/>
      <c r="MR155" s="123"/>
      <c r="MS155" s="123"/>
      <c r="MT155" s="123"/>
      <c r="MU155" s="123"/>
      <c r="MV155" s="123"/>
      <c r="MW155" s="123"/>
      <c r="MX155" s="123"/>
      <c r="MY155" s="123"/>
      <c r="MZ155" s="123"/>
      <c r="NA155" s="123"/>
      <c r="NB155" s="123"/>
      <c r="NC155" s="123"/>
      <c r="ND155" s="123"/>
      <c r="NE155" s="123"/>
      <c r="NF155" s="123"/>
      <c r="NG155" s="123"/>
      <c r="NH155" s="123"/>
      <c r="NI155" s="123"/>
      <c r="NJ155" s="123"/>
      <c r="NK155" s="123"/>
      <c r="NL155" s="123"/>
      <c r="NM155" s="123"/>
      <c r="NN155" s="123"/>
      <c r="NO155" s="123"/>
      <c r="NP155" s="123"/>
      <c r="NQ155" s="123"/>
      <c r="NR155" s="123"/>
      <c r="NS155" s="123"/>
      <c r="NT155" s="123"/>
      <c r="NU155" s="123"/>
      <c r="NV155" s="123"/>
      <c r="NW155" s="123"/>
      <c r="NX155" s="123"/>
      <c r="NY155" s="123"/>
    </row>
    <row r="156" spans="1:389" s="122" customFormat="1" ht="12">
      <c r="A156" s="136"/>
      <c r="B156" s="137"/>
      <c r="C156" s="110">
        <v>3</v>
      </c>
      <c r="D156" s="111" t="str">
        <f t="shared" si="466"/>
        <v>3.43.2</v>
      </c>
      <c r="E156" s="113" t="s">
        <v>399</v>
      </c>
      <c r="F156" s="113"/>
      <c r="G156" s="113"/>
      <c r="H156" s="114" t="str">
        <f>D155</f>
        <v>3.43.1</v>
      </c>
      <c r="I156" s="141"/>
      <c r="J156" s="114"/>
      <c r="K156" s="115">
        <v>43525</v>
      </c>
      <c r="L156" s="115">
        <v>43535</v>
      </c>
      <c r="M156" s="116"/>
      <c r="N156" s="124"/>
      <c r="O156" s="125"/>
      <c r="P156" s="129" t="s">
        <v>38</v>
      </c>
      <c r="Q156" s="118">
        <f>IF(K156&lt;&gt;"",K156,IF(OR(H156&lt;&gt;"",I156&lt;&gt;"",J156&lt;&gt;""),WORKDAY.INTL(MAX(IFERROR(INDEX(R:R,MATCH(H156,D:D,0)),0),IFERROR(INDEX(R:R,MATCH(I156,D:D,0)),0),IFERROR(INDEX(R:R,MATCH(J156,D:D,0)),0)),1,weekend,holidays),IF(L156&lt;&gt;"",IF(M156&lt;&gt;"",WORKDAY.INTL(L156,-(MAX(M156,1)-1),weekend,holidays),L156-(MAX(N156,1)-1))," - ")))</f>
        <v>43525</v>
      </c>
      <c r="R156" s="118">
        <f t="shared" si="467"/>
        <v>43535</v>
      </c>
      <c r="S156" s="146">
        <f t="shared" ca="1" si="468"/>
        <v>7</v>
      </c>
      <c r="T156" s="146">
        <f t="shared" si="469"/>
        <v>11</v>
      </c>
      <c r="U156" s="147">
        <f t="shared" ca="1" si="470"/>
        <v>0</v>
      </c>
      <c r="V156" s="146">
        <f t="shared" ca="1" si="471"/>
        <v>11</v>
      </c>
      <c r="W156" s="121"/>
      <c r="X156" s="121"/>
      <c r="Z156" s="123"/>
      <c r="AA156" s="123"/>
      <c r="AB156" s="123"/>
      <c r="AC156" s="123"/>
      <c r="AD156" s="123"/>
      <c r="AE156" s="123"/>
      <c r="AF156" s="123"/>
      <c r="AG156" s="123"/>
      <c r="AH156" s="123"/>
      <c r="AI156" s="123"/>
      <c r="AJ156" s="123"/>
      <c r="AK156" s="123"/>
      <c r="AL156" s="123"/>
      <c r="AM156" s="123"/>
      <c r="AN156" s="123"/>
      <c r="AO156" s="123"/>
      <c r="AP156" s="123"/>
      <c r="AQ156" s="123"/>
      <c r="AR156" s="123"/>
      <c r="AS156" s="123"/>
      <c r="AT156" s="123"/>
      <c r="AU156" s="123"/>
      <c r="AV156" s="123"/>
      <c r="AW156" s="123"/>
      <c r="AX156" s="123"/>
      <c r="AY156" s="123"/>
      <c r="AZ156" s="123"/>
      <c r="BA156" s="123"/>
      <c r="BB156" s="123"/>
      <c r="BC156" s="123"/>
      <c r="BD156" s="123"/>
      <c r="BE156" s="123"/>
      <c r="BF156" s="123"/>
      <c r="BG156" s="123"/>
      <c r="BH156" s="123"/>
      <c r="BI156" s="123"/>
      <c r="BJ156" s="123"/>
      <c r="BK156" s="123"/>
      <c r="BL156" s="123"/>
      <c r="BM156" s="123"/>
      <c r="BN156" s="123"/>
      <c r="BO156" s="123"/>
      <c r="BP156" s="123"/>
      <c r="BQ156" s="123"/>
      <c r="BR156" s="123"/>
      <c r="BS156" s="123"/>
      <c r="BT156" s="123"/>
      <c r="BU156" s="123"/>
      <c r="BV156" s="123"/>
      <c r="BW156" s="123"/>
      <c r="BX156" s="123"/>
      <c r="BY156" s="123"/>
      <c r="BZ156" s="123"/>
      <c r="CA156" s="123"/>
      <c r="CB156" s="123"/>
      <c r="CC156" s="123"/>
      <c r="CD156" s="123"/>
      <c r="CE156" s="123"/>
      <c r="CF156" s="123"/>
      <c r="CG156" s="123"/>
      <c r="CH156" s="123"/>
      <c r="CI156" s="123"/>
      <c r="CJ156" s="123"/>
      <c r="CK156" s="123"/>
      <c r="CL156" s="123"/>
      <c r="CM156" s="123"/>
      <c r="CN156" s="123"/>
      <c r="CO156" s="123"/>
      <c r="CP156" s="123"/>
      <c r="CQ156" s="123"/>
      <c r="CR156" s="123"/>
      <c r="CS156" s="123"/>
      <c r="CT156" s="123"/>
      <c r="CU156" s="123"/>
      <c r="CV156" s="123"/>
      <c r="CW156" s="123"/>
      <c r="CX156" s="123"/>
      <c r="CY156" s="123"/>
      <c r="CZ156" s="123"/>
      <c r="DA156" s="123"/>
      <c r="DB156" s="123"/>
      <c r="DC156" s="123"/>
      <c r="DD156" s="123"/>
      <c r="DE156" s="123"/>
      <c r="DF156" s="123"/>
      <c r="DG156" s="123"/>
      <c r="DH156" s="123"/>
      <c r="DI156" s="123"/>
      <c r="DJ156" s="123"/>
      <c r="DK156" s="123"/>
      <c r="DL156" s="123"/>
      <c r="DM156" s="123"/>
      <c r="DN156" s="123"/>
      <c r="DO156" s="123"/>
      <c r="DP156" s="123"/>
      <c r="DQ156" s="123"/>
      <c r="DR156" s="123"/>
      <c r="DS156" s="123"/>
      <c r="DT156" s="123"/>
      <c r="DU156" s="123"/>
      <c r="DV156" s="123"/>
      <c r="DW156" s="123"/>
      <c r="DX156" s="123"/>
      <c r="DY156" s="123"/>
      <c r="DZ156" s="123"/>
      <c r="EA156" s="123"/>
      <c r="EB156" s="123"/>
      <c r="EC156" s="123"/>
      <c r="ED156" s="123"/>
      <c r="EE156" s="123"/>
      <c r="EF156" s="123"/>
      <c r="EG156" s="123"/>
      <c r="EH156" s="123"/>
      <c r="EI156" s="123"/>
      <c r="EJ156" s="123"/>
      <c r="EK156" s="123"/>
      <c r="EL156" s="123"/>
      <c r="EM156" s="123"/>
      <c r="EN156" s="123"/>
      <c r="EO156" s="123"/>
      <c r="EP156" s="123"/>
      <c r="EQ156" s="123"/>
      <c r="ER156" s="123"/>
      <c r="ES156" s="123"/>
      <c r="ET156" s="123"/>
      <c r="EU156" s="123"/>
      <c r="EV156" s="123"/>
      <c r="EW156" s="123"/>
      <c r="EX156" s="123"/>
      <c r="EY156" s="123"/>
      <c r="EZ156" s="123"/>
      <c r="FA156" s="123"/>
      <c r="FB156" s="123"/>
      <c r="FC156" s="123"/>
      <c r="FD156" s="123"/>
      <c r="FE156" s="123"/>
      <c r="FF156" s="123"/>
      <c r="FG156" s="123"/>
      <c r="FH156" s="123"/>
      <c r="FI156" s="123"/>
      <c r="FJ156" s="123"/>
      <c r="FK156" s="123"/>
      <c r="FL156" s="123"/>
      <c r="FM156" s="123"/>
      <c r="FN156" s="123"/>
      <c r="FO156" s="123"/>
      <c r="FP156" s="123"/>
      <c r="FQ156" s="123"/>
      <c r="FR156" s="123"/>
      <c r="FS156" s="123"/>
      <c r="FT156" s="123"/>
      <c r="FU156" s="123"/>
      <c r="FV156" s="123"/>
      <c r="FW156" s="123"/>
      <c r="FX156" s="123"/>
      <c r="FY156" s="123"/>
      <c r="FZ156" s="123"/>
      <c r="GA156" s="123"/>
      <c r="GB156" s="123"/>
      <c r="GC156" s="123"/>
      <c r="GD156" s="123"/>
      <c r="GE156" s="123"/>
      <c r="GF156" s="123"/>
      <c r="GG156" s="123"/>
      <c r="GH156" s="123"/>
      <c r="GI156" s="123"/>
      <c r="GJ156" s="123"/>
      <c r="GK156" s="123"/>
      <c r="GL156" s="123"/>
      <c r="GM156" s="123"/>
      <c r="GN156" s="123"/>
      <c r="GO156" s="123"/>
      <c r="GP156" s="123"/>
      <c r="GQ156" s="123"/>
      <c r="GR156" s="123"/>
      <c r="GS156" s="123"/>
      <c r="GT156" s="123"/>
      <c r="GU156" s="123"/>
      <c r="GV156" s="123"/>
      <c r="GW156" s="123"/>
      <c r="GX156" s="123"/>
      <c r="GY156" s="123"/>
      <c r="GZ156" s="123"/>
      <c r="HA156" s="123"/>
      <c r="HB156" s="123"/>
      <c r="HC156" s="123"/>
      <c r="HD156" s="123"/>
      <c r="HE156" s="123"/>
      <c r="HF156" s="123"/>
      <c r="HG156" s="123"/>
      <c r="HH156" s="123"/>
      <c r="HI156" s="123"/>
      <c r="HJ156" s="123"/>
      <c r="HK156" s="123"/>
      <c r="HL156" s="123"/>
      <c r="HM156" s="123"/>
      <c r="HN156" s="123"/>
      <c r="HO156" s="123"/>
      <c r="HP156" s="123"/>
      <c r="HQ156" s="123"/>
      <c r="HR156" s="123"/>
      <c r="HS156" s="123"/>
      <c r="HT156" s="123"/>
      <c r="HU156" s="123"/>
      <c r="HV156" s="123"/>
      <c r="HW156" s="123"/>
      <c r="HX156" s="123"/>
      <c r="HY156" s="123"/>
      <c r="HZ156" s="123"/>
      <c r="IA156" s="123"/>
      <c r="IB156" s="123"/>
      <c r="IC156" s="123"/>
      <c r="ID156" s="123"/>
      <c r="IE156" s="123"/>
      <c r="IF156" s="123"/>
      <c r="IG156" s="123"/>
      <c r="IH156" s="123"/>
      <c r="II156" s="123"/>
      <c r="IJ156" s="123"/>
      <c r="IK156" s="123"/>
      <c r="IL156" s="123"/>
      <c r="IM156" s="123"/>
      <c r="IN156" s="123"/>
      <c r="IO156" s="123"/>
      <c r="IP156" s="123"/>
      <c r="IQ156" s="123"/>
      <c r="IR156" s="123"/>
      <c r="IS156" s="123"/>
      <c r="IT156" s="123"/>
      <c r="IU156" s="123"/>
      <c r="IV156" s="123"/>
      <c r="IW156" s="123"/>
      <c r="IX156" s="123"/>
      <c r="IY156" s="123"/>
      <c r="IZ156" s="123"/>
      <c r="JA156" s="123"/>
      <c r="JB156" s="123"/>
      <c r="JC156" s="123"/>
      <c r="JD156" s="123"/>
      <c r="JE156" s="123"/>
      <c r="JF156" s="123"/>
      <c r="JG156" s="123"/>
      <c r="JH156" s="123"/>
      <c r="JI156" s="123"/>
      <c r="JJ156" s="123"/>
      <c r="JK156" s="123"/>
      <c r="JL156" s="123"/>
      <c r="JM156" s="123"/>
      <c r="JN156" s="123"/>
      <c r="JO156" s="123"/>
      <c r="JP156" s="123"/>
      <c r="JQ156" s="123"/>
      <c r="JR156" s="123"/>
      <c r="JS156" s="123"/>
      <c r="JT156" s="123"/>
      <c r="JU156" s="123"/>
      <c r="JV156" s="123"/>
      <c r="JW156" s="123"/>
      <c r="JX156" s="123"/>
      <c r="JY156" s="123"/>
      <c r="JZ156" s="123"/>
      <c r="KA156" s="123"/>
      <c r="KB156" s="123"/>
      <c r="KC156" s="123"/>
      <c r="KD156" s="123"/>
      <c r="KE156" s="123"/>
      <c r="KF156" s="123"/>
      <c r="KG156" s="123"/>
      <c r="KH156" s="123"/>
      <c r="KI156" s="123"/>
      <c r="KJ156" s="123"/>
      <c r="KK156" s="123"/>
      <c r="KL156" s="123"/>
      <c r="KM156" s="123"/>
      <c r="KN156" s="123"/>
      <c r="KO156" s="123"/>
      <c r="KP156" s="123"/>
      <c r="KQ156" s="123"/>
      <c r="KR156" s="123"/>
      <c r="KS156" s="123"/>
      <c r="KT156" s="123"/>
      <c r="KU156" s="123"/>
      <c r="KV156" s="123"/>
      <c r="KW156" s="123"/>
      <c r="KX156" s="123"/>
      <c r="KY156" s="123"/>
      <c r="KZ156" s="123"/>
      <c r="LA156" s="123"/>
      <c r="LB156" s="123"/>
      <c r="LC156" s="123"/>
      <c r="LD156" s="123"/>
      <c r="LE156" s="123"/>
      <c r="LF156" s="123"/>
      <c r="LG156" s="123"/>
      <c r="LH156" s="123"/>
      <c r="LI156" s="123"/>
      <c r="LJ156" s="123"/>
      <c r="LK156" s="123"/>
      <c r="LL156" s="123"/>
      <c r="LM156" s="123"/>
      <c r="LN156" s="123"/>
      <c r="LO156" s="123"/>
      <c r="LP156" s="123"/>
      <c r="LQ156" s="123"/>
      <c r="LR156" s="123"/>
      <c r="LS156" s="123"/>
      <c r="LT156" s="123"/>
      <c r="LU156" s="123"/>
      <c r="LV156" s="123"/>
      <c r="LW156" s="123"/>
      <c r="LX156" s="123"/>
      <c r="LY156" s="123"/>
      <c r="LZ156" s="123"/>
      <c r="MA156" s="123"/>
      <c r="MB156" s="123"/>
      <c r="MC156" s="123"/>
      <c r="MD156" s="123"/>
      <c r="ME156" s="123"/>
      <c r="MF156" s="123"/>
      <c r="MG156" s="123"/>
      <c r="MH156" s="123"/>
      <c r="MI156" s="123"/>
      <c r="MJ156" s="123"/>
      <c r="MK156" s="123"/>
      <c r="ML156" s="123"/>
      <c r="MM156" s="123"/>
      <c r="MN156" s="123"/>
      <c r="MO156" s="123"/>
      <c r="MP156" s="123"/>
      <c r="MQ156" s="123"/>
      <c r="MR156" s="123"/>
      <c r="MS156" s="123"/>
      <c r="MT156" s="123"/>
      <c r="MU156" s="123"/>
      <c r="MV156" s="123"/>
      <c r="MW156" s="123"/>
      <c r="MX156" s="123"/>
      <c r="MY156" s="123"/>
      <c r="MZ156" s="123"/>
      <c r="NA156" s="123"/>
      <c r="NB156" s="123"/>
      <c r="NC156" s="123"/>
      <c r="ND156" s="123"/>
      <c r="NE156" s="123"/>
      <c r="NF156" s="123"/>
      <c r="NG156" s="123"/>
      <c r="NH156" s="123"/>
      <c r="NI156" s="123"/>
      <c r="NJ156" s="123"/>
      <c r="NK156" s="123"/>
      <c r="NL156" s="123"/>
      <c r="NM156" s="123"/>
      <c r="NN156" s="123"/>
      <c r="NO156" s="123"/>
      <c r="NP156" s="123"/>
      <c r="NQ156" s="123"/>
      <c r="NR156" s="123"/>
      <c r="NS156" s="123"/>
      <c r="NT156" s="123"/>
      <c r="NU156" s="123"/>
      <c r="NV156" s="123"/>
      <c r="NW156" s="123"/>
      <c r="NX156" s="123"/>
      <c r="NY156" s="123"/>
    </row>
    <row r="157" spans="1:389" s="122" customFormat="1" ht="12">
      <c r="A157" s="136"/>
      <c r="B157" s="137"/>
      <c r="C157" s="110">
        <v>2</v>
      </c>
      <c r="D157" s="111" t="str">
        <f t="shared" si="466"/>
        <v>3.44</v>
      </c>
      <c r="E157" s="149" t="s">
        <v>445</v>
      </c>
      <c r="F157" s="113"/>
      <c r="G157" s="113"/>
      <c r="H157" s="114"/>
      <c r="I157" s="141"/>
      <c r="J157" s="114"/>
      <c r="K157" s="115">
        <f ca="1">Q158</f>
        <v>43510</v>
      </c>
      <c r="L157" s="115">
        <f>R159</f>
        <v>43521</v>
      </c>
      <c r="M157" s="116"/>
      <c r="N157" s="124"/>
      <c r="O157" s="125">
        <v>1</v>
      </c>
      <c r="P157" s="129" t="s">
        <v>38</v>
      </c>
      <c r="Q157" s="118">
        <f ca="1">IF(K157&lt;&gt;"",K157,IF(OR(H157&lt;&gt;"",I157&lt;&gt;"",J157&lt;&gt;""),WORKDAY.INTL(MAX(IFERROR(INDEX(R:R,MATCH(H157,D:D,0)),0),IFERROR(INDEX(R:R,MATCH(I157,D:D,0)),0),IFERROR(INDEX(R:R,MATCH(J157,D:D,0)),0)),1,weekend,holidays),IF(L157&lt;&gt;"",IF(M157&lt;&gt;"",WORKDAY.INTL(L157,-(MAX(M157,1)-1),weekend,holidays),L157-(MAX(N157,1)-1))," - ")))</f>
        <v>43510</v>
      </c>
      <c r="R157" s="118">
        <f t="shared" si="467"/>
        <v>43521</v>
      </c>
      <c r="S157" s="146">
        <f t="shared" ca="1" si="468"/>
        <v>7</v>
      </c>
      <c r="T157" s="146">
        <f t="shared" ca="1" si="469"/>
        <v>12</v>
      </c>
      <c r="U157" s="147">
        <f t="shared" ca="1" si="470"/>
        <v>12</v>
      </c>
      <c r="V157" s="146">
        <f t="shared" ca="1" si="471"/>
        <v>0</v>
      </c>
      <c r="W157" s="121"/>
      <c r="X157" s="121"/>
      <c r="Z157" s="123"/>
      <c r="AA157" s="123"/>
      <c r="AB157" s="123"/>
      <c r="AC157" s="123"/>
      <c r="AD157" s="123"/>
      <c r="AE157" s="123"/>
      <c r="AF157" s="123"/>
      <c r="AG157" s="123"/>
      <c r="AH157" s="123"/>
      <c r="AI157" s="123"/>
      <c r="AJ157" s="123"/>
      <c r="AK157" s="123"/>
      <c r="AL157" s="123"/>
      <c r="AM157" s="123"/>
      <c r="AN157" s="123"/>
      <c r="AO157" s="123"/>
      <c r="AP157" s="123"/>
      <c r="AQ157" s="123"/>
      <c r="AR157" s="123"/>
      <c r="AS157" s="123"/>
      <c r="AT157" s="123"/>
      <c r="AU157" s="123"/>
      <c r="AV157" s="123"/>
      <c r="AW157" s="123"/>
      <c r="AX157" s="123"/>
      <c r="AY157" s="123"/>
      <c r="AZ157" s="123"/>
      <c r="BA157" s="123"/>
      <c r="BB157" s="123"/>
      <c r="BC157" s="123"/>
      <c r="BD157" s="123"/>
      <c r="BE157" s="123"/>
      <c r="BF157" s="123"/>
      <c r="BG157" s="123"/>
      <c r="BH157" s="123"/>
      <c r="BI157" s="123"/>
      <c r="BJ157" s="123"/>
      <c r="BK157" s="123"/>
      <c r="BL157" s="123"/>
      <c r="BM157" s="123"/>
      <c r="BN157" s="123"/>
      <c r="BO157" s="123"/>
      <c r="BP157" s="123"/>
      <c r="BQ157" s="123"/>
      <c r="BR157" s="123"/>
      <c r="BS157" s="123"/>
      <c r="BT157" s="123"/>
      <c r="BU157" s="123"/>
      <c r="BV157" s="123"/>
      <c r="BW157" s="123"/>
      <c r="BX157" s="123"/>
      <c r="BY157" s="123"/>
      <c r="BZ157" s="123"/>
      <c r="CA157" s="123"/>
      <c r="CB157" s="123"/>
      <c r="CC157" s="123"/>
      <c r="CD157" s="123"/>
      <c r="CE157" s="123"/>
      <c r="CF157" s="123"/>
      <c r="CG157" s="123"/>
      <c r="CH157" s="123"/>
      <c r="CI157" s="123"/>
      <c r="CJ157" s="123"/>
      <c r="CK157" s="123"/>
      <c r="CL157" s="123"/>
      <c r="CM157" s="123"/>
      <c r="CN157" s="123"/>
      <c r="CO157" s="123"/>
      <c r="CP157" s="123"/>
      <c r="CQ157" s="123"/>
      <c r="CR157" s="123"/>
      <c r="CS157" s="123"/>
      <c r="CT157" s="123"/>
      <c r="CU157" s="123"/>
      <c r="CV157" s="123"/>
      <c r="CW157" s="123"/>
      <c r="CX157" s="123"/>
      <c r="CY157" s="123"/>
      <c r="CZ157" s="123"/>
      <c r="DA157" s="123"/>
      <c r="DB157" s="123"/>
      <c r="DC157" s="123"/>
      <c r="DD157" s="123"/>
      <c r="DE157" s="123"/>
      <c r="DF157" s="123"/>
      <c r="DG157" s="123"/>
      <c r="DH157" s="123"/>
      <c r="DI157" s="123"/>
      <c r="DJ157" s="123"/>
      <c r="DK157" s="123"/>
      <c r="DL157" s="123"/>
      <c r="DM157" s="123"/>
      <c r="DN157" s="123"/>
      <c r="DO157" s="123"/>
      <c r="DP157" s="123"/>
      <c r="DQ157" s="123"/>
      <c r="DR157" s="123"/>
      <c r="DS157" s="123"/>
      <c r="DT157" s="123"/>
      <c r="DU157" s="123"/>
      <c r="DV157" s="123"/>
      <c r="DW157" s="123"/>
      <c r="DX157" s="123"/>
      <c r="DY157" s="123"/>
      <c r="DZ157" s="123"/>
      <c r="EA157" s="123"/>
      <c r="EB157" s="123"/>
      <c r="EC157" s="123"/>
      <c r="ED157" s="123"/>
      <c r="EE157" s="123"/>
      <c r="EF157" s="123"/>
      <c r="EG157" s="123"/>
      <c r="EH157" s="123"/>
      <c r="EI157" s="123"/>
      <c r="EJ157" s="123"/>
      <c r="EK157" s="123"/>
      <c r="EL157" s="123"/>
      <c r="EM157" s="123"/>
      <c r="EN157" s="123"/>
      <c r="EO157" s="123"/>
      <c r="EP157" s="123"/>
      <c r="EQ157" s="123"/>
      <c r="ER157" s="123"/>
      <c r="ES157" s="123"/>
      <c r="ET157" s="123"/>
      <c r="EU157" s="123"/>
      <c r="EV157" s="123"/>
      <c r="EW157" s="123"/>
      <c r="EX157" s="123"/>
      <c r="EY157" s="123"/>
      <c r="EZ157" s="123"/>
      <c r="FA157" s="123"/>
      <c r="FB157" s="123"/>
      <c r="FC157" s="123"/>
      <c r="FD157" s="123"/>
      <c r="FE157" s="123"/>
      <c r="FF157" s="123"/>
      <c r="FG157" s="123"/>
      <c r="FH157" s="123"/>
      <c r="FI157" s="123"/>
      <c r="FJ157" s="123"/>
      <c r="FK157" s="123"/>
      <c r="FL157" s="123"/>
      <c r="FM157" s="123"/>
      <c r="FN157" s="123"/>
      <c r="FO157" s="123"/>
      <c r="FP157" s="123"/>
      <c r="FQ157" s="123"/>
      <c r="FR157" s="123"/>
      <c r="FS157" s="123"/>
      <c r="FT157" s="123"/>
      <c r="FU157" s="123"/>
      <c r="FV157" s="123"/>
      <c r="FW157" s="123"/>
      <c r="FX157" s="123"/>
      <c r="FY157" s="123"/>
      <c r="FZ157" s="123"/>
      <c r="GA157" s="123"/>
      <c r="GB157" s="123"/>
      <c r="GC157" s="123"/>
      <c r="GD157" s="123"/>
      <c r="GE157" s="123"/>
      <c r="GF157" s="123"/>
      <c r="GG157" s="123"/>
      <c r="GH157" s="123"/>
      <c r="GI157" s="123"/>
      <c r="GJ157" s="123"/>
      <c r="GK157" s="123"/>
      <c r="GL157" s="123"/>
      <c r="GM157" s="123"/>
      <c r="GN157" s="123"/>
      <c r="GO157" s="123"/>
      <c r="GP157" s="123"/>
      <c r="GQ157" s="123"/>
      <c r="GR157" s="123"/>
      <c r="GS157" s="123"/>
      <c r="GT157" s="123"/>
      <c r="GU157" s="123"/>
      <c r="GV157" s="123"/>
      <c r="GW157" s="123"/>
      <c r="GX157" s="123"/>
      <c r="GY157" s="123"/>
      <c r="GZ157" s="123"/>
      <c r="HA157" s="123"/>
      <c r="HB157" s="123"/>
      <c r="HC157" s="123"/>
      <c r="HD157" s="123"/>
      <c r="HE157" s="123"/>
      <c r="HF157" s="123"/>
      <c r="HG157" s="123"/>
      <c r="HH157" s="123"/>
      <c r="HI157" s="123"/>
      <c r="HJ157" s="123"/>
      <c r="HK157" s="123"/>
      <c r="HL157" s="123"/>
      <c r="HM157" s="123"/>
      <c r="HN157" s="123"/>
      <c r="HO157" s="123"/>
      <c r="HP157" s="123"/>
      <c r="HQ157" s="123"/>
      <c r="HR157" s="123"/>
      <c r="HS157" s="123"/>
      <c r="HT157" s="123"/>
      <c r="HU157" s="123"/>
      <c r="HV157" s="123"/>
      <c r="HW157" s="123"/>
      <c r="HX157" s="123"/>
      <c r="HY157" s="123"/>
      <c r="HZ157" s="123"/>
      <c r="IA157" s="123"/>
      <c r="IB157" s="123"/>
      <c r="IC157" s="123"/>
      <c r="ID157" s="123"/>
      <c r="IE157" s="123"/>
      <c r="IF157" s="123"/>
      <c r="IG157" s="123"/>
      <c r="IH157" s="123"/>
      <c r="II157" s="123"/>
      <c r="IJ157" s="123"/>
      <c r="IK157" s="123"/>
      <c r="IL157" s="123"/>
      <c r="IM157" s="123"/>
      <c r="IN157" s="123"/>
      <c r="IO157" s="123"/>
      <c r="IP157" s="123"/>
      <c r="IQ157" s="123"/>
      <c r="IR157" s="123"/>
      <c r="IS157" s="123"/>
      <c r="IT157" s="123"/>
      <c r="IU157" s="123"/>
      <c r="IV157" s="123"/>
      <c r="IW157" s="123"/>
      <c r="IX157" s="123"/>
      <c r="IY157" s="123"/>
      <c r="IZ157" s="123"/>
      <c r="JA157" s="123"/>
      <c r="JB157" s="123"/>
      <c r="JC157" s="123"/>
      <c r="JD157" s="123"/>
      <c r="JE157" s="123"/>
      <c r="JF157" s="123"/>
      <c r="JG157" s="123"/>
      <c r="JH157" s="123"/>
      <c r="JI157" s="123"/>
      <c r="JJ157" s="123"/>
      <c r="JK157" s="123"/>
      <c r="JL157" s="123"/>
      <c r="JM157" s="123"/>
      <c r="JN157" s="123"/>
      <c r="JO157" s="123"/>
      <c r="JP157" s="123"/>
      <c r="JQ157" s="123"/>
      <c r="JR157" s="123"/>
      <c r="JS157" s="123"/>
      <c r="JT157" s="123"/>
      <c r="JU157" s="123"/>
      <c r="JV157" s="123"/>
      <c r="JW157" s="123"/>
      <c r="JX157" s="123"/>
      <c r="JY157" s="123"/>
      <c r="JZ157" s="123"/>
      <c r="KA157" s="123"/>
      <c r="KB157" s="123"/>
      <c r="KC157" s="123"/>
      <c r="KD157" s="123"/>
      <c r="KE157" s="123"/>
      <c r="KF157" s="123"/>
      <c r="KG157" s="123"/>
      <c r="KH157" s="123"/>
      <c r="KI157" s="123"/>
      <c r="KJ157" s="123"/>
      <c r="KK157" s="123"/>
      <c r="KL157" s="123"/>
      <c r="KM157" s="123"/>
      <c r="KN157" s="123"/>
      <c r="KO157" s="123"/>
      <c r="KP157" s="123"/>
      <c r="KQ157" s="123"/>
      <c r="KR157" s="123"/>
      <c r="KS157" s="123"/>
      <c r="KT157" s="123"/>
      <c r="KU157" s="123"/>
      <c r="KV157" s="123"/>
      <c r="KW157" s="123"/>
      <c r="KX157" s="123"/>
      <c r="KY157" s="123"/>
      <c r="KZ157" s="123"/>
      <c r="LA157" s="123"/>
      <c r="LB157" s="123"/>
      <c r="LC157" s="123"/>
      <c r="LD157" s="123"/>
      <c r="LE157" s="123"/>
      <c r="LF157" s="123"/>
      <c r="LG157" s="123"/>
      <c r="LH157" s="123"/>
      <c r="LI157" s="123"/>
      <c r="LJ157" s="123"/>
      <c r="LK157" s="123"/>
      <c r="LL157" s="123"/>
      <c r="LM157" s="123"/>
      <c r="LN157" s="123"/>
      <c r="LO157" s="123"/>
      <c r="LP157" s="123"/>
      <c r="LQ157" s="123"/>
      <c r="LR157" s="123"/>
      <c r="LS157" s="123"/>
      <c r="LT157" s="123"/>
      <c r="LU157" s="123"/>
      <c r="LV157" s="123"/>
      <c r="LW157" s="123"/>
      <c r="LX157" s="123"/>
      <c r="LY157" s="123"/>
      <c r="LZ157" s="123"/>
      <c r="MA157" s="123"/>
      <c r="MB157" s="123"/>
      <c r="MC157" s="123"/>
      <c r="MD157" s="123"/>
      <c r="ME157" s="123"/>
      <c r="MF157" s="123"/>
      <c r="MG157" s="123"/>
      <c r="MH157" s="123"/>
      <c r="MI157" s="123"/>
      <c r="MJ157" s="123"/>
      <c r="MK157" s="123"/>
      <c r="ML157" s="123"/>
      <c r="MM157" s="123"/>
      <c r="MN157" s="123"/>
      <c r="MO157" s="123"/>
      <c r="MP157" s="123"/>
      <c r="MQ157" s="123"/>
      <c r="MR157" s="123"/>
      <c r="MS157" s="123"/>
      <c r="MT157" s="123"/>
      <c r="MU157" s="123"/>
      <c r="MV157" s="123"/>
      <c r="MW157" s="123"/>
      <c r="MX157" s="123"/>
      <c r="MY157" s="123"/>
      <c r="MZ157" s="123"/>
      <c r="NA157" s="123"/>
      <c r="NB157" s="123"/>
      <c r="NC157" s="123"/>
      <c r="ND157" s="123"/>
      <c r="NE157" s="123"/>
      <c r="NF157" s="123"/>
      <c r="NG157" s="123"/>
      <c r="NH157" s="123"/>
      <c r="NI157" s="123"/>
      <c r="NJ157" s="123"/>
      <c r="NK157" s="123"/>
      <c r="NL157" s="123"/>
      <c r="NM157" s="123"/>
      <c r="NN157" s="123"/>
      <c r="NO157" s="123"/>
      <c r="NP157" s="123"/>
      <c r="NQ157" s="123"/>
      <c r="NR157" s="123"/>
      <c r="NS157" s="123"/>
      <c r="NT157" s="123"/>
      <c r="NU157" s="123"/>
      <c r="NV157" s="123"/>
      <c r="NW157" s="123"/>
      <c r="NX157" s="123"/>
      <c r="NY157" s="123"/>
    </row>
    <row r="158" spans="1:389" s="122" customFormat="1" ht="12">
      <c r="A158" s="136"/>
      <c r="B158" s="137"/>
      <c r="C158" s="110">
        <v>3</v>
      </c>
      <c r="D158" s="111" t="str">
        <f t="shared" si="466"/>
        <v>3.44.1</v>
      </c>
      <c r="E158" s="113" t="s">
        <v>446</v>
      </c>
      <c r="F158" s="113"/>
      <c r="G158" s="113"/>
      <c r="H158" s="114"/>
      <c r="I158" s="141"/>
      <c r="J158" s="114"/>
      <c r="K158" s="115"/>
      <c r="L158" s="115">
        <f>K153</f>
        <v>43510</v>
      </c>
      <c r="M158" s="116">
        <v>1</v>
      </c>
      <c r="N158" s="124"/>
      <c r="O158" s="125">
        <v>1</v>
      </c>
      <c r="P158" s="129" t="s">
        <v>34</v>
      </c>
      <c r="Q158" s="118">
        <f ca="1">IF(K158&lt;&gt;"",K158,IF(OR(H158&lt;&gt;"",I158&lt;&gt;"",J158&lt;&gt;""),WORKDAY.INTL(MAX(IFERROR(INDEX(R:R,MATCH(H158,D:D,0)),0),IFERROR(INDEX(R:R,MATCH(I158,D:D,0)),0),IFERROR(INDEX(R:R,MATCH(J158,D:D,0)),0)),1,weekend,holidays),IF(L158&lt;&gt;"",IF(M158&lt;&gt;"",WORKDAY.INTL(L158,-(MAX(M158,1)-1),weekend,holidays),L158-(MAX(N158,1)-1))," - ")))</f>
        <v>43510</v>
      </c>
      <c r="R158" s="118">
        <f t="shared" si="467"/>
        <v>43510</v>
      </c>
      <c r="S158" s="146">
        <f t="shared" si="468"/>
        <v>1</v>
      </c>
      <c r="T158" s="146">
        <f t="shared" ca="1" si="469"/>
        <v>1</v>
      </c>
      <c r="U158" s="147">
        <f t="shared" ca="1" si="470"/>
        <v>1</v>
      </c>
      <c r="V158" s="146">
        <f t="shared" ca="1" si="471"/>
        <v>0</v>
      </c>
      <c r="W158" s="121"/>
      <c r="X158" s="121"/>
      <c r="Z158" s="123"/>
      <c r="AA158" s="123"/>
      <c r="AB158" s="123"/>
      <c r="AC158" s="123"/>
      <c r="AD158" s="123"/>
      <c r="AE158" s="123"/>
      <c r="AF158" s="123"/>
      <c r="AG158" s="123"/>
      <c r="AH158" s="123"/>
      <c r="AI158" s="123"/>
      <c r="AJ158" s="123"/>
      <c r="AK158" s="123"/>
      <c r="AL158" s="123"/>
      <c r="AM158" s="123"/>
      <c r="AN158" s="123"/>
      <c r="AO158" s="123"/>
      <c r="AP158" s="123"/>
      <c r="AQ158" s="123"/>
      <c r="AR158" s="123"/>
      <c r="AS158" s="123"/>
      <c r="AT158" s="123"/>
      <c r="AU158" s="123"/>
      <c r="AV158" s="123"/>
      <c r="AW158" s="123"/>
      <c r="AX158" s="123"/>
      <c r="AY158" s="123"/>
      <c r="AZ158" s="123"/>
      <c r="BA158" s="123"/>
      <c r="BB158" s="123"/>
      <c r="BC158" s="123"/>
      <c r="BD158" s="123"/>
      <c r="BE158" s="123"/>
      <c r="BF158" s="123"/>
      <c r="BG158" s="123"/>
      <c r="BH158" s="123"/>
      <c r="BI158" s="123"/>
      <c r="BJ158" s="123"/>
      <c r="BK158" s="123"/>
      <c r="BL158" s="123"/>
      <c r="BM158" s="123"/>
      <c r="BN158" s="123"/>
      <c r="BO158" s="123"/>
      <c r="BP158" s="123"/>
      <c r="BQ158" s="123"/>
      <c r="BR158" s="123"/>
      <c r="BS158" s="123"/>
      <c r="BT158" s="123"/>
      <c r="BU158" s="123"/>
      <c r="BV158" s="123"/>
      <c r="BW158" s="123"/>
      <c r="BX158" s="123"/>
      <c r="BY158" s="123"/>
      <c r="BZ158" s="123"/>
      <c r="CA158" s="123"/>
      <c r="CB158" s="123"/>
      <c r="CC158" s="123"/>
      <c r="CD158" s="123"/>
      <c r="CE158" s="123"/>
      <c r="CF158" s="123"/>
      <c r="CG158" s="123"/>
      <c r="CH158" s="123"/>
      <c r="CI158" s="123"/>
      <c r="CJ158" s="123"/>
      <c r="CK158" s="123"/>
      <c r="CL158" s="123"/>
      <c r="CM158" s="123"/>
      <c r="CN158" s="123"/>
      <c r="CO158" s="123"/>
      <c r="CP158" s="123"/>
      <c r="CQ158" s="123"/>
      <c r="CR158" s="123"/>
      <c r="CS158" s="123"/>
      <c r="CT158" s="123"/>
      <c r="CU158" s="123"/>
      <c r="CV158" s="123"/>
      <c r="CW158" s="123"/>
      <c r="CX158" s="123"/>
      <c r="CY158" s="123"/>
      <c r="CZ158" s="123"/>
      <c r="DA158" s="123"/>
      <c r="DB158" s="123"/>
      <c r="DC158" s="123"/>
      <c r="DD158" s="123"/>
      <c r="DE158" s="123"/>
      <c r="DF158" s="123"/>
      <c r="DG158" s="123"/>
      <c r="DH158" s="123"/>
      <c r="DI158" s="123"/>
      <c r="DJ158" s="123"/>
      <c r="DK158" s="123"/>
      <c r="DL158" s="123"/>
      <c r="DM158" s="123"/>
      <c r="DN158" s="123"/>
      <c r="DO158" s="123"/>
      <c r="DP158" s="123"/>
      <c r="DQ158" s="123"/>
      <c r="DR158" s="123"/>
      <c r="DS158" s="123"/>
      <c r="DT158" s="123"/>
      <c r="DU158" s="123"/>
      <c r="DV158" s="123"/>
      <c r="DW158" s="123"/>
      <c r="DX158" s="123"/>
      <c r="DY158" s="123"/>
      <c r="DZ158" s="123"/>
      <c r="EA158" s="123"/>
      <c r="EB158" s="123"/>
      <c r="EC158" s="123"/>
      <c r="ED158" s="123"/>
      <c r="EE158" s="123"/>
      <c r="EF158" s="123"/>
      <c r="EG158" s="123"/>
      <c r="EH158" s="123"/>
      <c r="EI158" s="123"/>
      <c r="EJ158" s="123"/>
      <c r="EK158" s="123"/>
      <c r="EL158" s="123"/>
      <c r="EM158" s="123"/>
      <c r="EN158" s="123"/>
      <c r="EO158" s="123"/>
      <c r="EP158" s="123"/>
      <c r="EQ158" s="123"/>
      <c r="ER158" s="123"/>
      <c r="ES158" s="123"/>
      <c r="ET158" s="123"/>
      <c r="EU158" s="123"/>
      <c r="EV158" s="123"/>
      <c r="EW158" s="123"/>
      <c r="EX158" s="123"/>
      <c r="EY158" s="123"/>
      <c r="EZ158" s="123"/>
      <c r="FA158" s="123"/>
      <c r="FB158" s="123"/>
      <c r="FC158" s="123"/>
      <c r="FD158" s="123"/>
      <c r="FE158" s="123"/>
      <c r="FF158" s="123"/>
      <c r="FG158" s="123"/>
      <c r="FH158" s="123"/>
      <c r="FI158" s="123"/>
      <c r="FJ158" s="123"/>
      <c r="FK158" s="123"/>
      <c r="FL158" s="123"/>
      <c r="FM158" s="123"/>
      <c r="FN158" s="123"/>
      <c r="FO158" s="123"/>
      <c r="FP158" s="123"/>
      <c r="FQ158" s="123"/>
      <c r="FR158" s="123"/>
      <c r="FS158" s="123"/>
      <c r="FT158" s="123"/>
      <c r="FU158" s="123"/>
      <c r="FV158" s="123"/>
      <c r="FW158" s="123"/>
      <c r="FX158" s="123"/>
      <c r="FY158" s="123"/>
      <c r="FZ158" s="123"/>
      <c r="GA158" s="123"/>
      <c r="GB158" s="123"/>
      <c r="GC158" s="123"/>
      <c r="GD158" s="123"/>
      <c r="GE158" s="123"/>
      <c r="GF158" s="123"/>
      <c r="GG158" s="123"/>
      <c r="GH158" s="123"/>
      <c r="GI158" s="123"/>
      <c r="GJ158" s="123"/>
      <c r="GK158" s="123"/>
      <c r="GL158" s="123"/>
      <c r="GM158" s="123"/>
      <c r="GN158" s="123"/>
      <c r="GO158" s="123"/>
      <c r="GP158" s="123"/>
      <c r="GQ158" s="123"/>
      <c r="GR158" s="123"/>
      <c r="GS158" s="123"/>
      <c r="GT158" s="123"/>
      <c r="GU158" s="123"/>
      <c r="GV158" s="123"/>
      <c r="GW158" s="123"/>
      <c r="GX158" s="123"/>
      <c r="GY158" s="123"/>
      <c r="GZ158" s="123"/>
      <c r="HA158" s="123"/>
      <c r="HB158" s="123"/>
      <c r="HC158" s="123"/>
      <c r="HD158" s="123"/>
      <c r="HE158" s="123"/>
      <c r="HF158" s="123"/>
      <c r="HG158" s="123"/>
      <c r="HH158" s="123"/>
      <c r="HI158" s="123"/>
      <c r="HJ158" s="123"/>
      <c r="HK158" s="123"/>
      <c r="HL158" s="123"/>
      <c r="HM158" s="123"/>
      <c r="HN158" s="123"/>
      <c r="HO158" s="123"/>
      <c r="HP158" s="123"/>
      <c r="HQ158" s="123"/>
      <c r="HR158" s="123"/>
      <c r="HS158" s="123"/>
      <c r="HT158" s="123"/>
      <c r="HU158" s="123"/>
      <c r="HV158" s="123"/>
      <c r="HW158" s="123"/>
      <c r="HX158" s="123"/>
      <c r="HY158" s="123"/>
      <c r="HZ158" s="123"/>
      <c r="IA158" s="123"/>
      <c r="IB158" s="123"/>
      <c r="IC158" s="123"/>
      <c r="ID158" s="123"/>
      <c r="IE158" s="123"/>
      <c r="IF158" s="123"/>
      <c r="IG158" s="123"/>
      <c r="IH158" s="123"/>
      <c r="II158" s="123"/>
      <c r="IJ158" s="123"/>
      <c r="IK158" s="123"/>
      <c r="IL158" s="123"/>
      <c r="IM158" s="123"/>
      <c r="IN158" s="123"/>
      <c r="IO158" s="123"/>
      <c r="IP158" s="123"/>
      <c r="IQ158" s="123"/>
      <c r="IR158" s="123"/>
      <c r="IS158" s="123"/>
      <c r="IT158" s="123"/>
      <c r="IU158" s="123"/>
      <c r="IV158" s="123"/>
      <c r="IW158" s="123"/>
      <c r="IX158" s="123"/>
      <c r="IY158" s="123"/>
      <c r="IZ158" s="123"/>
      <c r="JA158" s="123"/>
      <c r="JB158" s="123"/>
      <c r="JC158" s="123"/>
      <c r="JD158" s="123"/>
      <c r="JE158" s="123"/>
      <c r="JF158" s="123"/>
      <c r="JG158" s="123"/>
      <c r="JH158" s="123"/>
      <c r="JI158" s="123"/>
      <c r="JJ158" s="123"/>
      <c r="JK158" s="123"/>
      <c r="JL158" s="123"/>
      <c r="JM158" s="123"/>
      <c r="JN158" s="123"/>
      <c r="JO158" s="123"/>
      <c r="JP158" s="123"/>
      <c r="JQ158" s="123"/>
      <c r="JR158" s="123"/>
      <c r="JS158" s="123"/>
      <c r="JT158" s="123"/>
      <c r="JU158" s="123"/>
      <c r="JV158" s="123"/>
      <c r="JW158" s="123"/>
      <c r="JX158" s="123"/>
      <c r="JY158" s="123"/>
      <c r="JZ158" s="123"/>
      <c r="KA158" s="123"/>
      <c r="KB158" s="123"/>
      <c r="KC158" s="123"/>
      <c r="KD158" s="123"/>
      <c r="KE158" s="123"/>
      <c r="KF158" s="123"/>
      <c r="KG158" s="123"/>
      <c r="KH158" s="123"/>
      <c r="KI158" s="123"/>
      <c r="KJ158" s="123"/>
      <c r="KK158" s="123"/>
      <c r="KL158" s="123"/>
      <c r="KM158" s="123"/>
      <c r="KN158" s="123"/>
      <c r="KO158" s="123"/>
      <c r="KP158" s="123"/>
      <c r="KQ158" s="123"/>
      <c r="KR158" s="123"/>
      <c r="KS158" s="123"/>
      <c r="KT158" s="123"/>
      <c r="KU158" s="123"/>
      <c r="KV158" s="123"/>
      <c r="KW158" s="123"/>
      <c r="KX158" s="123"/>
      <c r="KY158" s="123"/>
      <c r="KZ158" s="123"/>
      <c r="LA158" s="123"/>
      <c r="LB158" s="123"/>
      <c r="LC158" s="123"/>
      <c r="LD158" s="123"/>
      <c r="LE158" s="123"/>
      <c r="LF158" s="123"/>
      <c r="LG158" s="123"/>
      <c r="LH158" s="123"/>
      <c r="LI158" s="123"/>
      <c r="LJ158" s="123"/>
      <c r="LK158" s="123"/>
      <c r="LL158" s="123"/>
      <c r="LM158" s="123"/>
      <c r="LN158" s="123"/>
      <c r="LO158" s="123"/>
      <c r="LP158" s="123"/>
      <c r="LQ158" s="123"/>
      <c r="LR158" s="123"/>
      <c r="LS158" s="123"/>
      <c r="LT158" s="123"/>
      <c r="LU158" s="123"/>
      <c r="LV158" s="123"/>
      <c r="LW158" s="123"/>
      <c r="LX158" s="123"/>
      <c r="LY158" s="123"/>
      <c r="LZ158" s="123"/>
      <c r="MA158" s="123"/>
      <c r="MB158" s="123"/>
      <c r="MC158" s="123"/>
      <c r="MD158" s="123"/>
      <c r="ME158" s="123"/>
      <c r="MF158" s="123"/>
      <c r="MG158" s="123"/>
      <c r="MH158" s="123"/>
      <c r="MI158" s="123"/>
      <c r="MJ158" s="123"/>
      <c r="MK158" s="123"/>
      <c r="ML158" s="123"/>
      <c r="MM158" s="123"/>
      <c r="MN158" s="123"/>
      <c r="MO158" s="123"/>
      <c r="MP158" s="123"/>
      <c r="MQ158" s="123"/>
      <c r="MR158" s="123"/>
      <c r="MS158" s="123"/>
      <c r="MT158" s="123"/>
      <c r="MU158" s="123"/>
      <c r="MV158" s="123"/>
      <c r="MW158" s="123"/>
      <c r="MX158" s="123"/>
      <c r="MY158" s="123"/>
      <c r="MZ158" s="123"/>
      <c r="NA158" s="123"/>
      <c r="NB158" s="123"/>
      <c r="NC158" s="123"/>
      <c r="ND158" s="123"/>
      <c r="NE158" s="123"/>
      <c r="NF158" s="123"/>
      <c r="NG158" s="123"/>
      <c r="NH158" s="123"/>
      <c r="NI158" s="123"/>
      <c r="NJ158" s="123"/>
      <c r="NK158" s="123"/>
      <c r="NL158" s="123"/>
      <c r="NM158" s="123"/>
      <c r="NN158" s="123"/>
      <c r="NO158" s="123"/>
      <c r="NP158" s="123"/>
      <c r="NQ158" s="123"/>
      <c r="NR158" s="123"/>
      <c r="NS158" s="123"/>
      <c r="NT158" s="123"/>
      <c r="NU158" s="123"/>
      <c r="NV158" s="123"/>
      <c r="NW158" s="123"/>
      <c r="NX158" s="123"/>
      <c r="NY158" s="123"/>
    </row>
    <row r="159" spans="1:389" s="122" customFormat="1" ht="12">
      <c r="A159" s="136"/>
      <c r="B159" s="137"/>
      <c r="C159" s="110">
        <v>3</v>
      </c>
      <c r="D159" s="111" t="str">
        <f t="shared" si="466"/>
        <v>3.44.2</v>
      </c>
      <c r="E159" s="113" t="s">
        <v>447</v>
      </c>
      <c r="F159" s="113"/>
      <c r="G159" s="113"/>
      <c r="H159" s="114" t="str">
        <f>D158</f>
        <v>3.44.1</v>
      </c>
      <c r="I159" s="141"/>
      <c r="J159" s="114"/>
      <c r="K159" s="115">
        <v>43510</v>
      </c>
      <c r="L159" s="115">
        <v>43521</v>
      </c>
      <c r="M159" s="116">
        <v>5</v>
      </c>
      <c r="N159" s="124"/>
      <c r="O159" s="125">
        <v>1</v>
      </c>
      <c r="P159" s="129" t="s">
        <v>38</v>
      </c>
      <c r="Q159" s="118">
        <f>IF(K159&lt;&gt;"",K159,IF(OR(H159&lt;&gt;"",I159&lt;&gt;"",J159&lt;&gt;""),WORKDAY.INTL(MAX(IFERROR(INDEX(R:R,MATCH(H159,D:D,0)),0),IFERROR(INDEX(R:R,MATCH(I159,D:D,0)),0),IFERROR(INDEX(R:R,MATCH(J159,D:D,0)),0)),1,weekend,holidays),IF(L159&lt;&gt;"",IF(M159&lt;&gt;"",WORKDAY.INTL(L159,-(MAX(M159,1)-1),weekend,holidays),L159-(MAX(N159,1)-1))," - ")))</f>
        <v>43510</v>
      </c>
      <c r="R159" s="118">
        <f t="shared" si="467"/>
        <v>43521</v>
      </c>
      <c r="S159" s="146">
        <f t="shared" si="468"/>
        <v>5</v>
      </c>
      <c r="T159" s="146">
        <f t="shared" si="469"/>
        <v>12</v>
      </c>
      <c r="U159" s="147">
        <f t="shared" ca="1" si="470"/>
        <v>8</v>
      </c>
      <c r="V159" s="146">
        <f t="shared" ca="1" si="471"/>
        <v>4</v>
      </c>
      <c r="W159" s="121"/>
      <c r="X159" s="121"/>
      <c r="Z159" s="123"/>
      <c r="AA159" s="123"/>
      <c r="AB159" s="123"/>
      <c r="AC159" s="123"/>
      <c r="AD159" s="123"/>
      <c r="AE159" s="123"/>
      <c r="AF159" s="123"/>
      <c r="AG159" s="123"/>
      <c r="AH159" s="123"/>
      <c r="AI159" s="123"/>
      <c r="AJ159" s="123"/>
      <c r="AK159" s="123"/>
      <c r="AL159" s="123"/>
      <c r="AM159" s="123"/>
      <c r="AN159" s="123"/>
      <c r="AO159" s="123"/>
      <c r="AP159" s="123"/>
      <c r="AQ159" s="123"/>
      <c r="AR159" s="123"/>
      <c r="AS159" s="123"/>
      <c r="AT159" s="123"/>
      <c r="AU159" s="123"/>
      <c r="AV159" s="123"/>
      <c r="AW159" s="123"/>
      <c r="AX159" s="123"/>
      <c r="AY159" s="123"/>
      <c r="AZ159" s="123"/>
      <c r="BA159" s="123"/>
      <c r="BB159" s="123"/>
      <c r="BC159" s="123"/>
      <c r="BD159" s="123"/>
      <c r="BE159" s="123"/>
      <c r="BF159" s="123"/>
      <c r="BG159" s="123"/>
      <c r="BH159" s="123"/>
      <c r="BI159" s="123"/>
      <c r="BJ159" s="123"/>
      <c r="BK159" s="123"/>
      <c r="BL159" s="123"/>
      <c r="BM159" s="123"/>
      <c r="BN159" s="123"/>
      <c r="BO159" s="123"/>
      <c r="BP159" s="123"/>
      <c r="BQ159" s="123"/>
      <c r="BR159" s="123"/>
      <c r="BS159" s="123"/>
      <c r="BT159" s="123"/>
      <c r="BU159" s="123"/>
      <c r="BV159" s="123"/>
      <c r="BW159" s="123"/>
      <c r="BX159" s="123"/>
      <c r="BY159" s="123"/>
      <c r="BZ159" s="123"/>
      <c r="CA159" s="123"/>
      <c r="CB159" s="123"/>
      <c r="CC159" s="123"/>
      <c r="CD159" s="123"/>
      <c r="CE159" s="123"/>
      <c r="CF159" s="123"/>
      <c r="CG159" s="123"/>
      <c r="CH159" s="123"/>
      <c r="CI159" s="123"/>
      <c r="CJ159" s="123"/>
      <c r="CK159" s="123"/>
      <c r="CL159" s="123"/>
      <c r="CM159" s="123"/>
      <c r="CN159" s="123"/>
      <c r="CO159" s="123"/>
      <c r="CP159" s="123"/>
      <c r="CQ159" s="123"/>
      <c r="CR159" s="123"/>
      <c r="CS159" s="123"/>
      <c r="CT159" s="123"/>
      <c r="CU159" s="123"/>
      <c r="CV159" s="123"/>
      <c r="CW159" s="123"/>
      <c r="CX159" s="123"/>
      <c r="CY159" s="123"/>
      <c r="CZ159" s="123"/>
      <c r="DA159" s="123"/>
      <c r="DB159" s="123"/>
      <c r="DC159" s="123"/>
      <c r="DD159" s="123"/>
      <c r="DE159" s="123"/>
      <c r="DF159" s="123"/>
      <c r="DG159" s="123"/>
      <c r="DH159" s="123"/>
      <c r="DI159" s="123"/>
      <c r="DJ159" s="123"/>
      <c r="DK159" s="123"/>
      <c r="DL159" s="123"/>
      <c r="DM159" s="123"/>
      <c r="DN159" s="123"/>
      <c r="DO159" s="123"/>
      <c r="DP159" s="123"/>
      <c r="DQ159" s="123"/>
      <c r="DR159" s="123"/>
      <c r="DS159" s="123"/>
      <c r="DT159" s="123"/>
      <c r="DU159" s="123"/>
      <c r="DV159" s="123"/>
      <c r="DW159" s="123"/>
      <c r="DX159" s="123"/>
      <c r="DY159" s="123"/>
      <c r="DZ159" s="123"/>
      <c r="EA159" s="123"/>
      <c r="EB159" s="123"/>
      <c r="EC159" s="123"/>
      <c r="ED159" s="123"/>
      <c r="EE159" s="123"/>
      <c r="EF159" s="123"/>
      <c r="EG159" s="123"/>
      <c r="EH159" s="123"/>
      <c r="EI159" s="123"/>
      <c r="EJ159" s="123"/>
      <c r="EK159" s="123"/>
      <c r="EL159" s="123"/>
      <c r="EM159" s="123"/>
      <c r="EN159" s="123"/>
      <c r="EO159" s="123"/>
      <c r="EP159" s="123"/>
      <c r="EQ159" s="123"/>
      <c r="ER159" s="123"/>
      <c r="ES159" s="123"/>
      <c r="ET159" s="123"/>
      <c r="EU159" s="123"/>
      <c r="EV159" s="123"/>
      <c r="EW159" s="123"/>
      <c r="EX159" s="123"/>
      <c r="EY159" s="123"/>
      <c r="EZ159" s="123"/>
      <c r="FA159" s="123"/>
      <c r="FB159" s="123"/>
      <c r="FC159" s="123"/>
      <c r="FD159" s="123"/>
      <c r="FE159" s="123"/>
      <c r="FF159" s="123"/>
      <c r="FG159" s="123"/>
      <c r="FH159" s="123"/>
      <c r="FI159" s="123"/>
      <c r="FJ159" s="123"/>
      <c r="FK159" s="123"/>
      <c r="FL159" s="123"/>
      <c r="FM159" s="123"/>
      <c r="FN159" s="123"/>
      <c r="FO159" s="123"/>
      <c r="FP159" s="123"/>
      <c r="FQ159" s="123"/>
      <c r="FR159" s="123"/>
      <c r="FS159" s="123"/>
      <c r="FT159" s="123"/>
      <c r="FU159" s="123"/>
      <c r="FV159" s="123"/>
      <c r="FW159" s="123"/>
      <c r="FX159" s="123"/>
      <c r="FY159" s="123"/>
      <c r="FZ159" s="123"/>
      <c r="GA159" s="123"/>
      <c r="GB159" s="123"/>
      <c r="GC159" s="123"/>
      <c r="GD159" s="123"/>
      <c r="GE159" s="123"/>
      <c r="GF159" s="123"/>
      <c r="GG159" s="123"/>
      <c r="GH159" s="123"/>
      <c r="GI159" s="123"/>
      <c r="GJ159" s="123"/>
      <c r="GK159" s="123"/>
      <c r="GL159" s="123"/>
      <c r="GM159" s="123"/>
      <c r="GN159" s="123"/>
      <c r="GO159" s="123"/>
      <c r="GP159" s="123"/>
      <c r="GQ159" s="123"/>
      <c r="GR159" s="123"/>
      <c r="GS159" s="123"/>
      <c r="GT159" s="123"/>
      <c r="GU159" s="123"/>
      <c r="GV159" s="123"/>
      <c r="GW159" s="123"/>
      <c r="GX159" s="123"/>
      <c r="GY159" s="123"/>
      <c r="GZ159" s="123"/>
      <c r="HA159" s="123"/>
      <c r="HB159" s="123"/>
      <c r="HC159" s="123"/>
      <c r="HD159" s="123"/>
      <c r="HE159" s="123"/>
      <c r="HF159" s="123"/>
      <c r="HG159" s="123"/>
      <c r="HH159" s="123"/>
      <c r="HI159" s="123"/>
      <c r="HJ159" s="123"/>
      <c r="HK159" s="123"/>
      <c r="HL159" s="123"/>
      <c r="HM159" s="123"/>
      <c r="HN159" s="123"/>
      <c r="HO159" s="123"/>
      <c r="HP159" s="123"/>
      <c r="HQ159" s="123"/>
      <c r="HR159" s="123"/>
      <c r="HS159" s="123"/>
      <c r="HT159" s="123"/>
      <c r="HU159" s="123"/>
      <c r="HV159" s="123"/>
      <c r="HW159" s="123"/>
      <c r="HX159" s="123"/>
      <c r="HY159" s="123"/>
      <c r="HZ159" s="123"/>
      <c r="IA159" s="123"/>
      <c r="IB159" s="123"/>
      <c r="IC159" s="123"/>
      <c r="ID159" s="123"/>
      <c r="IE159" s="123"/>
      <c r="IF159" s="123"/>
      <c r="IG159" s="123"/>
      <c r="IH159" s="123"/>
      <c r="II159" s="123"/>
      <c r="IJ159" s="123"/>
      <c r="IK159" s="123"/>
      <c r="IL159" s="123"/>
      <c r="IM159" s="123"/>
      <c r="IN159" s="123"/>
      <c r="IO159" s="123"/>
      <c r="IP159" s="123"/>
      <c r="IQ159" s="123"/>
      <c r="IR159" s="123"/>
      <c r="IS159" s="123"/>
      <c r="IT159" s="123"/>
      <c r="IU159" s="123"/>
      <c r="IV159" s="123"/>
      <c r="IW159" s="123"/>
      <c r="IX159" s="123"/>
      <c r="IY159" s="123"/>
      <c r="IZ159" s="123"/>
      <c r="JA159" s="123"/>
      <c r="JB159" s="123"/>
      <c r="JC159" s="123"/>
      <c r="JD159" s="123"/>
      <c r="JE159" s="123"/>
      <c r="JF159" s="123"/>
      <c r="JG159" s="123"/>
      <c r="JH159" s="123"/>
      <c r="JI159" s="123"/>
      <c r="JJ159" s="123"/>
      <c r="JK159" s="123"/>
      <c r="JL159" s="123"/>
      <c r="JM159" s="123"/>
      <c r="JN159" s="123"/>
      <c r="JO159" s="123"/>
      <c r="JP159" s="123"/>
      <c r="JQ159" s="123"/>
      <c r="JR159" s="123"/>
      <c r="JS159" s="123"/>
      <c r="JT159" s="123"/>
      <c r="JU159" s="123"/>
      <c r="JV159" s="123"/>
      <c r="JW159" s="123"/>
      <c r="JX159" s="123"/>
      <c r="JY159" s="123"/>
      <c r="JZ159" s="123"/>
      <c r="KA159" s="123"/>
      <c r="KB159" s="123"/>
      <c r="KC159" s="123"/>
      <c r="KD159" s="123"/>
      <c r="KE159" s="123"/>
      <c r="KF159" s="123"/>
      <c r="KG159" s="123"/>
      <c r="KH159" s="123"/>
      <c r="KI159" s="123"/>
      <c r="KJ159" s="123"/>
      <c r="KK159" s="123"/>
      <c r="KL159" s="123"/>
      <c r="KM159" s="123"/>
      <c r="KN159" s="123"/>
      <c r="KO159" s="123"/>
      <c r="KP159" s="123"/>
      <c r="KQ159" s="123"/>
      <c r="KR159" s="123"/>
      <c r="KS159" s="123"/>
      <c r="KT159" s="123"/>
      <c r="KU159" s="123"/>
      <c r="KV159" s="123"/>
      <c r="KW159" s="123"/>
      <c r="KX159" s="123"/>
      <c r="KY159" s="123"/>
      <c r="KZ159" s="123"/>
      <c r="LA159" s="123"/>
      <c r="LB159" s="123"/>
      <c r="LC159" s="123"/>
      <c r="LD159" s="123"/>
      <c r="LE159" s="123"/>
      <c r="LF159" s="123"/>
      <c r="LG159" s="123"/>
      <c r="LH159" s="123"/>
      <c r="LI159" s="123"/>
      <c r="LJ159" s="123"/>
      <c r="LK159" s="123"/>
      <c r="LL159" s="123"/>
      <c r="LM159" s="123"/>
      <c r="LN159" s="123"/>
      <c r="LO159" s="123"/>
      <c r="LP159" s="123"/>
      <c r="LQ159" s="123"/>
      <c r="LR159" s="123"/>
      <c r="LS159" s="123"/>
      <c r="LT159" s="123"/>
      <c r="LU159" s="123"/>
      <c r="LV159" s="123"/>
      <c r="LW159" s="123"/>
      <c r="LX159" s="123"/>
      <c r="LY159" s="123"/>
      <c r="LZ159" s="123"/>
      <c r="MA159" s="123"/>
      <c r="MB159" s="123"/>
      <c r="MC159" s="123"/>
      <c r="MD159" s="123"/>
      <c r="ME159" s="123"/>
      <c r="MF159" s="123"/>
      <c r="MG159" s="123"/>
      <c r="MH159" s="123"/>
      <c r="MI159" s="123"/>
      <c r="MJ159" s="123"/>
      <c r="MK159" s="123"/>
      <c r="ML159" s="123"/>
      <c r="MM159" s="123"/>
      <c r="MN159" s="123"/>
      <c r="MO159" s="123"/>
      <c r="MP159" s="123"/>
      <c r="MQ159" s="123"/>
      <c r="MR159" s="123"/>
      <c r="MS159" s="123"/>
      <c r="MT159" s="123"/>
      <c r="MU159" s="123"/>
      <c r="MV159" s="123"/>
      <c r="MW159" s="123"/>
      <c r="MX159" s="123"/>
      <c r="MY159" s="123"/>
      <c r="MZ159" s="123"/>
      <c r="NA159" s="123"/>
      <c r="NB159" s="123"/>
      <c r="NC159" s="123"/>
      <c r="ND159" s="123"/>
      <c r="NE159" s="123"/>
      <c r="NF159" s="123"/>
      <c r="NG159" s="123"/>
      <c r="NH159" s="123"/>
      <c r="NI159" s="123"/>
      <c r="NJ159" s="123"/>
      <c r="NK159" s="123"/>
      <c r="NL159" s="123"/>
      <c r="NM159" s="123"/>
      <c r="NN159" s="123"/>
      <c r="NO159" s="123"/>
      <c r="NP159" s="123"/>
      <c r="NQ159" s="123"/>
      <c r="NR159" s="123"/>
      <c r="NS159" s="123"/>
      <c r="NT159" s="123"/>
      <c r="NU159" s="123"/>
      <c r="NV159" s="123"/>
      <c r="NW159" s="123"/>
      <c r="NX159" s="123"/>
      <c r="NY159" s="123"/>
    </row>
    <row r="160" spans="1:389" s="183" customFormat="1" ht="12">
      <c r="A160" s="140"/>
      <c r="B160" s="181"/>
      <c r="C160" s="231">
        <v>2</v>
      </c>
      <c r="D160" s="180" t="str">
        <f t="shared" ref="D160:D162" si="472">IF(C160="","",IF(C160&gt;prevLevel,IF(prevWBS="","1",prevWBS)&amp;REPT(".1",C160-MAX(prevLevel,1)),IF(ISERROR(FIND(".",prevWBS)),REPT("1.",C160-1)&amp;IFERROR(VALUE(prevWBS)+1,"1"),IF(C160=1,"",IFERROR(LEFT(prevWBS,FIND("^",SUBSTITUTE(prevWBS,".","^",C160-1))),""))&amp;VALUE(TRIM(MID(SUBSTITUTE(prevWBS,".",REPT(" ",LEN(prevWBS))),(C160-1)*LEN(prevWBS)+1,LEN(prevWBS))))+1)))</f>
        <v>3.45</v>
      </c>
      <c r="E160" s="239" t="s">
        <v>448</v>
      </c>
      <c r="F160" s="238"/>
      <c r="G160" s="238"/>
      <c r="H160" s="232"/>
      <c r="I160" s="233"/>
      <c r="J160" s="232"/>
      <c r="K160" s="234">
        <f ca="1">Q161</f>
        <v>43522</v>
      </c>
      <c r="L160" s="234">
        <f>R162</f>
        <v>43535</v>
      </c>
      <c r="M160" s="235"/>
      <c r="N160" s="236"/>
      <c r="O160" s="237">
        <v>1</v>
      </c>
      <c r="P160" s="235" t="s">
        <v>403</v>
      </c>
      <c r="Q160" s="182">
        <f ca="1">IF(K160&lt;&gt;"",K160,IF(OR(H160&lt;&gt;"",I160&lt;&gt;"",J160&lt;&gt;""),WORKDAY.INTL(MAX(IFERROR(INDEX(R:R,MATCH(H160,D:D,0)),0),IFERROR(INDEX(R:R,MATCH(I160,D:D,0)),0),IFERROR(INDEX(R:R,MATCH(J160,D:D,0)),0)),1,weekend,holidays),IF(L160&lt;&gt;"",IF(M160&lt;&gt;"",WORKDAY.INTL(L160,-(MAX(M160,1)-1),weekend,holidays),L160-(MAX(N160,1)-1))," - ")))</f>
        <v>43522</v>
      </c>
      <c r="R160" s="182">
        <f t="shared" ref="R160:R162" si="473">IF(L160&lt;&gt;"",L160,IF(Q160=" - "," - ",IF(M160&lt;&gt;"",WORKDAY.INTL(Q160,M160-1,weekend,holidays),Q160+MAX(N160,1)-1)))</f>
        <v>43535</v>
      </c>
      <c r="S160" s="146">
        <f t="shared" ref="S160:S162" ca="1" si="474">IF(M160&lt;&gt;"",M160,IF(OR(NOT(ISNUMBER(Q160)),NOT(ISNUMBER(R160)))," - ",NETWORKDAYS.INTL(Q160,R160,weekend,holidays)))</f>
        <v>10</v>
      </c>
      <c r="T160" s="146">
        <f t="shared" ref="T160:T162" ca="1" si="475">IF(N160&lt;&gt;"",N160,IF(OR(NOT(ISNUMBER(Q160)),NOT(ISNUMBER(R160)))," - ",R160-Q160+1))</f>
        <v>14</v>
      </c>
      <c r="U160" s="147">
        <f t="shared" ref="U160:U162" ca="1" si="476">IF(OR(Q160=" - ",R160=" - ")," - ",MIN(T160,WORKDAY.INTL(Q160,ROUNDDOWN(O160*S160,0),weekend,holidays)-Q160))</f>
        <v>14</v>
      </c>
      <c r="V160" s="146">
        <f t="shared" ref="V160:V162" ca="1" si="477">IF(OR(Q160=" - ",R160=" - ")," - ",T160-U160)</f>
        <v>0</v>
      </c>
      <c r="W160" s="121"/>
      <c r="X160" s="121"/>
      <c r="Z160" s="184"/>
      <c r="AA160" s="184"/>
      <c r="AB160" s="184"/>
      <c r="AC160" s="184"/>
      <c r="AD160" s="184"/>
      <c r="AE160" s="184"/>
      <c r="AF160" s="184"/>
      <c r="AG160" s="184"/>
      <c r="AH160" s="184"/>
      <c r="AI160" s="184"/>
      <c r="AJ160" s="184"/>
      <c r="AK160" s="184"/>
      <c r="AL160" s="184"/>
      <c r="AM160" s="184"/>
      <c r="AN160" s="184"/>
      <c r="AO160" s="184"/>
      <c r="AP160" s="184"/>
      <c r="AQ160" s="184"/>
      <c r="AR160" s="184"/>
      <c r="AS160" s="184"/>
      <c r="AT160" s="184"/>
      <c r="AU160" s="184"/>
      <c r="AV160" s="184"/>
      <c r="AW160" s="184"/>
      <c r="AX160" s="184"/>
      <c r="AY160" s="184"/>
      <c r="AZ160" s="184"/>
      <c r="BA160" s="184"/>
      <c r="BB160" s="184"/>
      <c r="BC160" s="184"/>
      <c r="BD160" s="184"/>
      <c r="BE160" s="184"/>
      <c r="BF160" s="184"/>
      <c r="BG160" s="184"/>
      <c r="BH160" s="184"/>
      <c r="BI160" s="184"/>
      <c r="BJ160" s="184"/>
      <c r="BK160" s="184"/>
      <c r="BL160" s="184"/>
      <c r="BM160" s="184"/>
      <c r="BN160" s="184"/>
      <c r="BO160" s="184"/>
      <c r="BP160" s="184"/>
      <c r="BQ160" s="184"/>
      <c r="BR160" s="184"/>
      <c r="BS160" s="184"/>
      <c r="BT160" s="184"/>
      <c r="BU160" s="184"/>
      <c r="BV160" s="184"/>
      <c r="BW160" s="184"/>
      <c r="BX160" s="184"/>
      <c r="BY160" s="184"/>
      <c r="BZ160" s="184"/>
      <c r="CA160" s="184"/>
      <c r="CB160" s="184"/>
      <c r="CC160" s="184"/>
      <c r="CD160" s="184"/>
      <c r="CE160" s="184"/>
      <c r="CF160" s="184"/>
      <c r="CG160" s="184"/>
      <c r="CH160" s="184"/>
      <c r="CI160" s="184"/>
      <c r="CJ160" s="184"/>
      <c r="CK160" s="184"/>
      <c r="CL160" s="184"/>
      <c r="CM160" s="184"/>
      <c r="CN160" s="184"/>
      <c r="CO160" s="184"/>
      <c r="CP160" s="184"/>
      <c r="CQ160" s="184"/>
      <c r="CR160" s="184"/>
      <c r="CS160" s="184"/>
      <c r="CT160" s="184"/>
      <c r="CU160" s="184"/>
      <c r="CV160" s="184"/>
      <c r="CW160" s="184"/>
      <c r="CX160" s="184"/>
      <c r="CY160" s="184"/>
      <c r="CZ160" s="184"/>
      <c r="DA160" s="184"/>
      <c r="DB160" s="184"/>
      <c r="DC160" s="184"/>
      <c r="DD160" s="184"/>
      <c r="DE160" s="184"/>
      <c r="DF160" s="184"/>
      <c r="DG160" s="184"/>
      <c r="DH160" s="184"/>
      <c r="DI160" s="184"/>
      <c r="DJ160" s="184"/>
      <c r="DK160" s="184"/>
      <c r="DL160" s="184"/>
      <c r="DM160" s="184"/>
      <c r="DN160" s="184"/>
      <c r="DO160" s="184"/>
      <c r="DP160" s="184"/>
      <c r="DQ160" s="184"/>
      <c r="DR160" s="184"/>
      <c r="DS160" s="184"/>
      <c r="DT160" s="184"/>
      <c r="DU160" s="184"/>
      <c r="DV160" s="184"/>
      <c r="DW160" s="184"/>
      <c r="DX160" s="184"/>
      <c r="DY160" s="184"/>
      <c r="DZ160" s="184"/>
      <c r="EA160" s="184"/>
      <c r="EB160" s="184"/>
      <c r="EC160" s="184"/>
      <c r="ED160" s="184"/>
      <c r="EE160" s="184"/>
      <c r="EF160" s="184"/>
      <c r="EG160" s="184"/>
      <c r="EH160" s="184"/>
      <c r="EI160" s="184"/>
      <c r="EJ160" s="184"/>
      <c r="EK160" s="184"/>
      <c r="EL160" s="184"/>
      <c r="EM160" s="184"/>
      <c r="EN160" s="184"/>
      <c r="EO160" s="184"/>
      <c r="EP160" s="184"/>
      <c r="EQ160" s="184"/>
      <c r="ER160" s="184"/>
      <c r="ES160" s="184"/>
      <c r="ET160" s="184"/>
      <c r="EU160" s="184"/>
      <c r="EV160" s="184"/>
      <c r="EW160" s="184"/>
      <c r="EX160" s="184"/>
      <c r="EY160" s="184"/>
      <c r="EZ160" s="184"/>
      <c r="FA160" s="184"/>
      <c r="FB160" s="184"/>
      <c r="FC160" s="184"/>
      <c r="FD160" s="184"/>
      <c r="FE160" s="184"/>
      <c r="FF160" s="184"/>
      <c r="FG160" s="184"/>
      <c r="FH160" s="184"/>
      <c r="FI160" s="184"/>
      <c r="FJ160" s="184"/>
      <c r="FK160" s="184"/>
      <c r="FL160" s="184"/>
      <c r="FM160" s="184"/>
      <c r="FN160" s="184"/>
      <c r="FO160" s="184"/>
      <c r="FP160" s="184"/>
      <c r="FQ160" s="184"/>
      <c r="FR160" s="184"/>
      <c r="FS160" s="184"/>
      <c r="FT160" s="184"/>
      <c r="FU160" s="184"/>
      <c r="FV160" s="184"/>
      <c r="FW160" s="184"/>
      <c r="FX160" s="184"/>
      <c r="FY160" s="184"/>
      <c r="FZ160" s="184"/>
      <c r="GA160" s="184"/>
      <c r="GB160" s="184"/>
      <c r="GC160" s="184"/>
      <c r="GD160" s="184"/>
      <c r="GE160" s="184"/>
      <c r="GF160" s="184"/>
      <c r="GG160" s="184"/>
      <c r="GH160" s="184"/>
      <c r="GI160" s="184"/>
      <c r="GJ160" s="184"/>
      <c r="GK160" s="184"/>
      <c r="GL160" s="184"/>
      <c r="GM160" s="184"/>
      <c r="GN160" s="184"/>
      <c r="GO160" s="184"/>
      <c r="GP160" s="184"/>
      <c r="GQ160" s="184"/>
      <c r="GR160" s="184"/>
      <c r="GS160" s="184"/>
      <c r="GT160" s="184"/>
      <c r="GU160" s="184"/>
      <c r="GV160" s="184"/>
      <c r="GW160" s="184"/>
      <c r="GX160" s="184"/>
      <c r="GY160" s="184"/>
      <c r="GZ160" s="184"/>
      <c r="HA160" s="184"/>
      <c r="HB160" s="184"/>
      <c r="HC160" s="184"/>
      <c r="HD160" s="184"/>
      <c r="HE160" s="184"/>
      <c r="HF160" s="184"/>
      <c r="HG160" s="184"/>
      <c r="HH160" s="184"/>
      <c r="HI160" s="184"/>
      <c r="HJ160" s="184"/>
      <c r="HK160" s="184"/>
      <c r="HL160" s="184"/>
      <c r="HM160" s="184"/>
      <c r="HN160" s="184"/>
      <c r="HO160" s="184"/>
      <c r="HP160" s="184"/>
      <c r="HQ160" s="184"/>
      <c r="HR160" s="184"/>
      <c r="HS160" s="184"/>
      <c r="HT160" s="184"/>
      <c r="HU160" s="184"/>
      <c r="HV160" s="184"/>
      <c r="HW160" s="184"/>
      <c r="HX160" s="184"/>
      <c r="HY160" s="184"/>
      <c r="HZ160" s="184"/>
      <c r="IA160" s="184"/>
      <c r="IB160" s="184"/>
      <c r="IC160" s="184"/>
      <c r="ID160" s="184"/>
      <c r="IE160" s="184"/>
      <c r="IF160" s="184"/>
      <c r="IG160" s="184"/>
      <c r="IH160" s="184"/>
      <c r="II160" s="184"/>
      <c r="IJ160" s="184"/>
      <c r="IK160" s="184"/>
      <c r="IL160" s="184"/>
      <c r="IM160" s="184"/>
      <c r="IN160" s="184"/>
      <c r="IO160" s="184"/>
      <c r="IP160" s="184"/>
      <c r="IQ160" s="184"/>
      <c r="IR160" s="184"/>
      <c r="IS160" s="184"/>
      <c r="IT160" s="184"/>
      <c r="IU160" s="184"/>
      <c r="IV160" s="184"/>
      <c r="IW160" s="184"/>
      <c r="IX160" s="184"/>
      <c r="IY160" s="184"/>
      <c r="IZ160" s="184"/>
      <c r="JA160" s="184"/>
      <c r="JB160" s="184"/>
      <c r="JC160" s="184"/>
      <c r="JD160" s="184"/>
      <c r="JE160" s="184"/>
      <c r="JF160" s="184"/>
      <c r="JG160" s="184"/>
      <c r="JH160" s="184"/>
      <c r="JI160" s="184"/>
      <c r="JJ160" s="184"/>
      <c r="JK160" s="184"/>
      <c r="JL160" s="184"/>
      <c r="JM160" s="184"/>
      <c r="JN160" s="184"/>
      <c r="JO160" s="184"/>
      <c r="JP160" s="184"/>
      <c r="JQ160" s="184"/>
      <c r="JR160" s="184"/>
      <c r="JS160" s="184"/>
      <c r="JT160" s="184"/>
      <c r="JU160" s="184"/>
      <c r="JV160" s="184"/>
      <c r="JW160" s="184"/>
      <c r="JX160" s="184"/>
      <c r="JY160" s="184"/>
      <c r="JZ160" s="184"/>
      <c r="KA160" s="184"/>
      <c r="KB160" s="184"/>
      <c r="KC160" s="184"/>
      <c r="KD160" s="184"/>
      <c r="KE160" s="184"/>
      <c r="KF160" s="184"/>
      <c r="KG160" s="184"/>
      <c r="KH160" s="184"/>
      <c r="KI160" s="184"/>
      <c r="KJ160" s="184"/>
      <c r="KK160" s="184"/>
      <c r="KL160" s="184"/>
      <c r="KM160" s="184"/>
      <c r="KN160" s="184"/>
      <c r="KO160" s="184"/>
      <c r="KP160" s="184"/>
      <c r="KQ160" s="184"/>
      <c r="KR160" s="184"/>
      <c r="KS160" s="184"/>
      <c r="KT160" s="184"/>
      <c r="KU160" s="184"/>
      <c r="KV160" s="184"/>
      <c r="KW160" s="184"/>
      <c r="KX160" s="184"/>
      <c r="KY160" s="184"/>
      <c r="KZ160" s="184"/>
      <c r="LA160" s="184"/>
      <c r="LB160" s="184"/>
      <c r="LC160" s="184"/>
      <c r="LD160" s="184"/>
      <c r="LE160" s="184"/>
      <c r="LF160" s="184"/>
      <c r="LG160" s="184"/>
      <c r="LH160" s="184"/>
      <c r="LI160" s="184"/>
      <c r="LJ160" s="184"/>
      <c r="LK160" s="184"/>
      <c r="LL160" s="184"/>
      <c r="LM160" s="184"/>
      <c r="LN160" s="184"/>
      <c r="LO160" s="184"/>
      <c r="LP160" s="184"/>
      <c r="LQ160" s="184"/>
      <c r="LR160" s="184"/>
      <c r="LS160" s="184"/>
      <c r="LT160" s="184"/>
      <c r="LU160" s="184"/>
      <c r="LV160" s="184"/>
      <c r="LW160" s="184"/>
      <c r="LX160" s="184"/>
      <c r="LY160" s="184"/>
      <c r="LZ160" s="184"/>
      <c r="MA160" s="184"/>
      <c r="MB160" s="184"/>
      <c r="MC160" s="184"/>
      <c r="MD160" s="184"/>
      <c r="ME160" s="184"/>
      <c r="MF160" s="184"/>
      <c r="MG160" s="184"/>
      <c r="MH160" s="184"/>
      <c r="MI160" s="184"/>
      <c r="MJ160" s="184"/>
      <c r="MK160" s="184"/>
      <c r="ML160" s="184"/>
      <c r="MM160" s="184"/>
      <c r="MN160" s="184"/>
      <c r="MO160" s="184"/>
      <c r="MP160" s="184"/>
      <c r="MQ160" s="184"/>
      <c r="MR160" s="184"/>
      <c r="MS160" s="184"/>
      <c r="MT160" s="184"/>
      <c r="MU160" s="184"/>
      <c r="MV160" s="184"/>
      <c r="MW160" s="184"/>
      <c r="MX160" s="184"/>
      <c r="MY160" s="184"/>
      <c r="MZ160" s="184"/>
      <c r="NA160" s="184"/>
      <c r="NB160" s="184"/>
      <c r="NC160" s="184"/>
      <c r="ND160" s="184"/>
      <c r="NE160" s="184"/>
      <c r="NF160" s="184"/>
      <c r="NG160" s="184"/>
      <c r="NH160" s="184"/>
      <c r="NI160" s="184"/>
      <c r="NJ160" s="184"/>
      <c r="NK160" s="184"/>
      <c r="NL160" s="184"/>
      <c r="NM160" s="184"/>
      <c r="NN160" s="184"/>
      <c r="NO160" s="184"/>
      <c r="NP160" s="184"/>
      <c r="NQ160" s="184"/>
      <c r="NR160" s="184"/>
      <c r="NS160" s="184"/>
      <c r="NT160" s="184"/>
      <c r="NU160" s="184"/>
      <c r="NV160" s="184"/>
      <c r="NW160" s="184"/>
      <c r="NX160" s="184"/>
      <c r="NY160" s="184"/>
    </row>
    <row r="161" spans="1:389" s="244" customFormat="1" ht="12">
      <c r="A161" s="240"/>
      <c r="B161" s="241"/>
      <c r="C161" s="246">
        <v>3</v>
      </c>
      <c r="D161" s="242" t="str">
        <f t="shared" si="472"/>
        <v>3.45.1</v>
      </c>
      <c r="E161" s="253" t="s">
        <v>446</v>
      </c>
      <c r="F161" s="253"/>
      <c r="G161" s="253"/>
      <c r="H161" s="247" t="str">
        <f>D159</f>
        <v>3.44.2</v>
      </c>
      <c r="I161" s="248"/>
      <c r="J161" s="247"/>
      <c r="K161" s="249"/>
      <c r="L161" s="249">
        <f>K155</f>
        <v>43524</v>
      </c>
      <c r="M161" s="250"/>
      <c r="N161" s="251"/>
      <c r="O161" s="252">
        <v>1</v>
      </c>
      <c r="P161" s="250" t="s">
        <v>34</v>
      </c>
      <c r="Q161" s="243">
        <f ca="1">IF(K161&lt;&gt;"",K161,IF(OR(H161&lt;&gt;"",I161&lt;&gt;"",J161&lt;&gt;""),WORKDAY.INTL(MAX(IFERROR(INDEX(R:R,MATCH(H161,D:D,0)),0),IFERROR(INDEX(R:R,MATCH(I161,D:D,0)),0),IFERROR(INDEX(R:R,MATCH(J161,D:D,0)),0)),1,weekend,holidays),IF(L161&lt;&gt;"",IF(M161&lt;&gt;"",WORKDAY.INTL(L161,-(MAX(M161,1)-1),weekend,holidays),L161-(MAX(N161,1)-1))," - ")))</f>
        <v>43522</v>
      </c>
      <c r="R161" s="243">
        <f t="shared" si="473"/>
        <v>43524</v>
      </c>
      <c r="S161" s="185">
        <f t="shared" ca="1" si="474"/>
        <v>3</v>
      </c>
      <c r="T161" s="185">
        <f t="shared" ca="1" si="475"/>
        <v>3</v>
      </c>
      <c r="U161" s="186">
        <f t="shared" ca="1" si="476"/>
        <v>3</v>
      </c>
      <c r="V161" s="185">
        <f t="shared" ca="1" si="477"/>
        <v>0</v>
      </c>
      <c r="W161" s="187"/>
      <c r="X161" s="187"/>
      <c r="Z161" s="245"/>
      <c r="AA161" s="245"/>
      <c r="AB161" s="245"/>
      <c r="AC161" s="245"/>
      <c r="AD161" s="245"/>
      <c r="AE161" s="245"/>
      <c r="AF161" s="245"/>
      <c r="AG161" s="245"/>
      <c r="AH161" s="245"/>
      <c r="AI161" s="245"/>
      <c r="AJ161" s="245"/>
      <c r="AK161" s="245"/>
      <c r="AL161" s="245"/>
      <c r="AM161" s="245"/>
      <c r="AN161" s="245"/>
      <c r="AO161" s="245"/>
      <c r="AP161" s="245"/>
      <c r="AQ161" s="245"/>
      <c r="AR161" s="245"/>
      <c r="AS161" s="245"/>
      <c r="AT161" s="245"/>
      <c r="AU161" s="245"/>
      <c r="AV161" s="245"/>
      <c r="AW161" s="245"/>
      <c r="AX161" s="245"/>
      <c r="AY161" s="245"/>
      <c r="AZ161" s="245"/>
      <c r="BA161" s="245"/>
      <c r="BB161" s="245"/>
      <c r="BC161" s="245"/>
      <c r="BD161" s="245"/>
      <c r="BE161" s="245"/>
      <c r="BF161" s="245"/>
      <c r="BG161" s="245"/>
      <c r="BH161" s="245"/>
      <c r="BI161" s="245"/>
      <c r="BJ161" s="245"/>
      <c r="BK161" s="245"/>
      <c r="BL161" s="245"/>
      <c r="BM161" s="245"/>
      <c r="BN161" s="245"/>
      <c r="BO161" s="245"/>
      <c r="BP161" s="245"/>
      <c r="BQ161" s="245"/>
      <c r="BR161" s="245"/>
      <c r="BS161" s="245"/>
      <c r="BT161" s="245"/>
      <c r="BU161" s="245"/>
      <c r="BV161" s="245"/>
      <c r="BW161" s="245"/>
      <c r="BX161" s="245"/>
      <c r="BY161" s="245"/>
      <c r="BZ161" s="245"/>
      <c r="CA161" s="245"/>
      <c r="CB161" s="245"/>
      <c r="CC161" s="245"/>
      <c r="CD161" s="245"/>
      <c r="CE161" s="245"/>
      <c r="CF161" s="245"/>
      <c r="CG161" s="245"/>
      <c r="CH161" s="245"/>
      <c r="CI161" s="245"/>
      <c r="CJ161" s="245"/>
      <c r="CK161" s="245"/>
      <c r="CL161" s="245"/>
      <c r="CM161" s="245"/>
      <c r="CN161" s="245"/>
      <c r="CO161" s="245"/>
      <c r="CP161" s="245"/>
      <c r="CQ161" s="245"/>
      <c r="CR161" s="245"/>
      <c r="CS161" s="245"/>
      <c r="CT161" s="245"/>
      <c r="CU161" s="245"/>
      <c r="CV161" s="245"/>
      <c r="CW161" s="245"/>
      <c r="CX161" s="245"/>
      <c r="CY161" s="245"/>
      <c r="CZ161" s="245"/>
      <c r="DA161" s="245"/>
      <c r="DB161" s="245"/>
      <c r="DC161" s="245"/>
      <c r="DD161" s="245"/>
      <c r="DE161" s="245"/>
      <c r="DF161" s="245"/>
      <c r="DG161" s="245"/>
      <c r="DH161" s="245"/>
      <c r="DI161" s="245"/>
      <c r="DJ161" s="245"/>
      <c r="DK161" s="245"/>
      <c r="DL161" s="245"/>
      <c r="DM161" s="245"/>
      <c r="DN161" s="245"/>
      <c r="DO161" s="245"/>
      <c r="DP161" s="245"/>
      <c r="DQ161" s="245"/>
      <c r="DR161" s="245"/>
      <c r="DS161" s="245"/>
      <c r="DT161" s="245"/>
      <c r="DU161" s="245"/>
      <c r="DV161" s="245"/>
      <c r="DW161" s="245"/>
      <c r="DX161" s="245"/>
      <c r="DY161" s="245"/>
      <c r="DZ161" s="245"/>
      <c r="EA161" s="245"/>
      <c r="EB161" s="245"/>
      <c r="EC161" s="245"/>
      <c r="ED161" s="245"/>
      <c r="EE161" s="245"/>
      <c r="EF161" s="245"/>
      <c r="EG161" s="245"/>
      <c r="EH161" s="245"/>
      <c r="EI161" s="245"/>
      <c r="EJ161" s="245"/>
      <c r="EK161" s="245"/>
      <c r="EL161" s="245"/>
      <c r="EM161" s="245"/>
      <c r="EN161" s="245"/>
      <c r="EO161" s="245"/>
      <c r="EP161" s="245"/>
      <c r="EQ161" s="245"/>
      <c r="ER161" s="245"/>
      <c r="ES161" s="245"/>
      <c r="ET161" s="245"/>
      <c r="EU161" s="245"/>
      <c r="EV161" s="245"/>
      <c r="EW161" s="245"/>
      <c r="EX161" s="245"/>
      <c r="EY161" s="245"/>
      <c r="EZ161" s="245"/>
      <c r="FA161" s="245"/>
      <c r="FB161" s="245"/>
      <c r="FC161" s="245"/>
      <c r="FD161" s="245"/>
      <c r="FE161" s="245"/>
      <c r="FF161" s="245"/>
      <c r="FG161" s="245"/>
      <c r="FH161" s="245"/>
      <c r="FI161" s="245"/>
      <c r="FJ161" s="245"/>
      <c r="FK161" s="245"/>
      <c r="FL161" s="245"/>
      <c r="FM161" s="245"/>
      <c r="FN161" s="245"/>
      <c r="FO161" s="245"/>
      <c r="FP161" s="245"/>
      <c r="FQ161" s="245"/>
      <c r="FR161" s="245"/>
      <c r="FS161" s="245"/>
      <c r="FT161" s="245"/>
      <c r="FU161" s="245"/>
      <c r="FV161" s="245"/>
      <c r="FW161" s="245"/>
      <c r="FX161" s="245"/>
      <c r="FY161" s="245"/>
      <c r="FZ161" s="245"/>
      <c r="GA161" s="245"/>
      <c r="GB161" s="245"/>
      <c r="GC161" s="245"/>
      <c r="GD161" s="245"/>
      <c r="GE161" s="245"/>
      <c r="GF161" s="245"/>
      <c r="GG161" s="245"/>
      <c r="GH161" s="245"/>
      <c r="GI161" s="245"/>
      <c r="GJ161" s="245"/>
      <c r="GK161" s="245"/>
      <c r="GL161" s="245"/>
      <c r="GM161" s="245"/>
      <c r="GN161" s="245"/>
      <c r="GO161" s="245"/>
      <c r="GP161" s="245"/>
      <c r="GQ161" s="245"/>
      <c r="GR161" s="245"/>
      <c r="GS161" s="245"/>
      <c r="GT161" s="245"/>
      <c r="GU161" s="245"/>
      <c r="GV161" s="245"/>
      <c r="GW161" s="245"/>
      <c r="GX161" s="245"/>
      <c r="GY161" s="245"/>
      <c r="GZ161" s="245"/>
      <c r="HA161" s="245"/>
      <c r="HB161" s="245"/>
      <c r="HC161" s="245"/>
      <c r="HD161" s="245"/>
      <c r="HE161" s="245"/>
      <c r="HF161" s="245"/>
      <c r="HG161" s="245"/>
      <c r="HH161" s="245"/>
      <c r="HI161" s="245"/>
      <c r="HJ161" s="245"/>
      <c r="HK161" s="245"/>
      <c r="HL161" s="245"/>
      <c r="HM161" s="245"/>
      <c r="HN161" s="245"/>
      <c r="HO161" s="245"/>
      <c r="HP161" s="245"/>
      <c r="HQ161" s="245"/>
      <c r="HR161" s="245"/>
      <c r="HS161" s="245"/>
      <c r="HT161" s="245"/>
      <c r="HU161" s="245"/>
      <c r="HV161" s="245"/>
      <c r="HW161" s="245"/>
      <c r="HX161" s="245"/>
      <c r="HY161" s="245"/>
      <c r="HZ161" s="245"/>
      <c r="IA161" s="245"/>
      <c r="IB161" s="245"/>
      <c r="IC161" s="245"/>
      <c r="ID161" s="245"/>
      <c r="IE161" s="245"/>
      <c r="IF161" s="245"/>
      <c r="IG161" s="245"/>
      <c r="IH161" s="245"/>
      <c r="II161" s="245"/>
      <c r="IJ161" s="245"/>
      <c r="IK161" s="245"/>
      <c r="IL161" s="245"/>
      <c r="IM161" s="245"/>
      <c r="IN161" s="245"/>
      <c r="IO161" s="245"/>
      <c r="IP161" s="245"/>
      <c r="IQ161" s="245"/>
      <c r="IR161" s="245"/>
      <c r="IS161" s="245"/>
      <c r="IT161" s="245"/>
      <c r="IU161" s="245"/>
      <c r="IV161" s="245"/>
      <c r="IW161" s="245"/>
      <c r="IX161" s="245"/>
      <c r="IY161" s="245"/>
      <c r="IZ161" s="245"/>
      <c r="JA161" s="245"/>
      <c r="JB161" s="245"/>
      <c r="JC161" s="245"/>
      <c r="JD161" s="245"/>
      <c r="JE161" s="245"/>
      <c r="JF161" s="245"/>
      <c r="JG161" s="245"/>
      <c r="JH161" s="245"/>
      <c r="JI161" s="245"/>
      <c r="JJ161" s="245"/>
      <c r="JK161" s="245"/>
      <c r="JL161" s="245"/>
      <c r="JM161" s="245"/>
      <c r="JN161" s="245"/>
      <c r="JO161" s="245"/>
      <c r="JP161" s="245"/>
      <c r="JQ161" s="245"/>
      <c r="JR161" s="245"/>
      <c r="JS161" s="245"/>
      <c r="JT161" s="245"/>
      <c r="JU161" s="245"/>
      <c r="JV161" s="245"/>
      <c r="JW161" s="245"/>
      <c r="JX161" s="245"/>
      <c r="JY161" s="245"/>
      <c r="JZ161" s="245"/>
      <c r="KA161" s="245"/>
      <c r="KB161" s="245"/>
      <c r="KC161" s="245"/>
      <c r="KD161" s="245"/>
      <c r="KE161" s="245"/>
      <c r="KF161" s="245"/>
      <c r="KG161" s="245"/>
      <c r="KH161" s="245"/>
      <c r="KI161" s="245"/>
      <c r="KJ161" s="245"/>
      <c r="KK161" s="245"/>
      <c r="KL161" s="245"/>
      <c r="KM161" s="245"/>
      <c r="KN161" s="245"/>
      <c r="KO161" s="245"/>
      <c r="KP161" s="245"/>
      <c r="KQ161" s="245"/>
      <c r="KR161" s="245"/>
      <c r="KS161" s="245"/>
      <c r="KT161" s="245"/>
      <c r="KU161" s="245"/>
      <c r="KV161" s="245"/>
      <c r="KW161" s="245"/>
      <c r="KX161" s="245"/>
      <c r="KY161" s="245"/>
      <c r="KZ161" s="245"/>
      <c r="LA161" s="245"/>
      <c r="LB161" s="245"/>
      <c r="LC161" s="245"/>
      <c r="LD161" s="245"/>
      <c r="LE161" s="245"/>
      <c r="LF161" s="245"/>
      <c r="LG161" s="245"/>
      <c r="LH161" s="245"/>
      <c r="LI161" s="245"/>
      <c r="LJ161" s="245"/>
      <c r="LK161" s="245"/>
      <c r="LL161" s="245"/>
      <c r="LM161" s="245"/>
      <c r="LN161" s="245"/>
      <c r="LO161" s="245"/>
      <c r="LP161" s="245"/>
      <c r="LQ161" s="245"/>
      <c r="LR161" s="245"/>
      <c r="LS161" s="245"/>
      <c r="LT161" s="245"/>
      <c r="LU161" s="245"/>
      <c r="LV161" s="245"/>
      <c r="LW161" s="245"/>
      <c r="LX161" s="245"/>
      <c r="LY161" s="245"/>
      <c r="LZ161" s="245"/>
      <c r="MA161" s="245"/>
      <c r="MB161" s="245"/>
      <c r="MC161" s="245"/>
      <c r="MD161" s="245"/>
      <c r="ME161" s="245"/>
      <c r="MF161" s="245"/>
      <c r="MG161" s="245"/>
      <c r="MH161" s="245"/>
      <c r="MI161" s="245"/>
      <c r="MJ161" s="245"/>
      <c r="MK161" s="245"/>
      <c r="ML161" s="245"/>
      <c r="MM161" s="245"/>
      <c r="MN161" s="245"/>
      <c r="MO161" s="245"/>
      <c r="MP161" s="245"/>
      <c r="MQ161" s="245"/>
      <c r="MR161" s="245"/>
      <c r="MS161" s="245"/>
      <c r="MT161" s="245"/>
      <c r="MU161" s="245"/>
      <c r="MV161" s="245"/>
      <c r="MW161" s="245"/>
      <c r="MX161" s="245"/>
      <c r="MY161" s="245"/>
      <c r="MZ161" s="245"/>
      <c r="NA161" s="245"/>
      <c r="NB161" s="245"/>
      <c r="NC161" s="245"/>
      <c r="ND161" s="245"/>
      <c r="NE161" s="245"/>
      <c r="NF161" s="245"/>
      <c r="NG161" s="245"/>
      <c r="NH161" s="245"/>
      <c r="NI161" s="245"/>
      <c r="NJ161" s="245"/>
      <c r="NK161" s="245"/>
      <c r="NL161" s="245"/>
      <c r="NM161" s="245"/>
      <c r="NN161" s="245"/>
      <c r="NO161" s="245"/>
      <c r="NP161" s="245"/>
      <c r="NQ161" s="245"/>
      <c r="NR161" s="245"/>
      <c r="NS161" s="245"/>
      <c r="NT161" s="245"/>
      <c r="NU161" s="245"/>
      <c r="NV161" s="245"/>
      <c r="NW161" s="245"/>
      <c r="NX161" s="245"/>
      <c r="NY161" s="245"/>
    </row>
    <row r="162" spans="1:389" s="269" customFormat="1" ht="12">
      <c r="A162" s="254"/>
      <c r="B162" s="255"/>
      <c r="C162" s="256">
        <v>3</v>
      </c>
      <c r="D162" s="257" t="str">
        <f t="shared" si="472"/>
        <v>3.45.2</v>
      </c>
      <c r="E162" s="258" t="s">
        <v>449</v>
      </c>
      <c r="F162" s="258"/>
      <c r="G162" s="258"/>
      <c r="H162" s="259" t="str">
        <f>D161</f>
        <v>3.45.1</v>
      </c>
      <c r="I162" s="260"/>
      <c r="J162" s="259"/>
      <c r="K162" s="261">
        <v>43525</v>
      </c>
      <c r="L162" s="261">
        <v>43535</v>
      </c>
      <c r="M162" s="262"/>
      <c r="N162" s="263"/>
      <c r="O162" s="264">
        <v>1</v>
      </c>
      <c r="P162" s="262" t="s">
        <v>38</v>
      </c>
      <c r="Q162" s="265">
        <f>IF(K162&lt;&gt;"",K162,IF(OR(H162&lt;&gt;"",I162&lt;&gt;"",J162&lt;&gt;""),WORKDAY.INTL(MAX(IFERROR(INDEX(R:R,MATCH(H162,D:D,0)),0),IFERROR(INDEX(R:R,MATCH(I162,D:D,0)),0),IFERROR(INDEX(R:R,MATCH(J162,D:D,0)),0)),1,weekend,holidays),IF(L162&lt;&gt;"",IF(M162&lt;&gt;"",WORKDAY.INTL(L162,-(MAX(M162,1)-1),weekend,holidays),L162-(MAX(N162,1)-1))," - ")))</f>
        <v>43525</v>
      </c>
      <c r="R162" s="265">
        <f t="shared" si="473"/>
        <v>43535</v>
      </c>
      <c r="S162" s="266">
        <f t="shared" ca="1" si="474"/>
        <v>7</v>
      </c>
      <c r="T162" s="266">
        <f t="shared" si="475"/>
        <v>11</v>
      </c>
      <c r="U162" s="267">
        <f t="shared" ca="1" si="476"/>
        <v>11</v>
      </c>
      <c r="V162" s="266">
        <f t="shared" ca="1" si="477"/>
        <v>0</v>
      </c>
      <c r="W162" s="268"/>
      <c r="X162" s="268"/>
      <c r="Z162" s="270"/>
      <c r="AA162" s="270"/>
      <c r="AB162" s="270"/>
      <c r="AC162" s="270"/>
      <c r="AD162" s="270"/>
      <c r="AE162" s="270"/>
      <c r="AF162" s="270"/>
      <c r="AG162" s="270"/>
      <c r="AH162" s="270"/>
      <c r="AI162" s="270"/>
      <c r="AJ162" s="270"/>
      <c r="AK162" s="270"/>
      <c r="AL162" s="270"/>
      <c r="AM162" s="270"/>
      <c r="AN162" s="270"/>
      <c r="AO162" s="270"/>
      <c r="AP162" s="270"/>
      <c r="AQ162" s="270"/>
      <c r="AR162" s="270"/>
      <c r="AS162" s="270"/>
      <c r="AT162" s="270"/>
      <c r="AU162" s="270"/>
      <c r="AV162" s="270"/>
      <c r="AW162" s="270"/>
      <c r="AX162" s="270"/>
      <c r="AY162" s="270"/>
      <c r="AZ162" s="270"/>
      <c r="BA162" s="270"/>
      <c r="BB162" s="270"/>
      <c r="BC162" s="270"/>
      <c r="BD162" s="270"/>
      <c r="BE162" s="270"/>
      <c r="BF162" s="270"/>
      <c r="BG162" s="270"/>
      <c r="BH162" s="270"/>
      <c r="BI162" s="270"/>
      <c r="BJ162" s="270"/>
      <c r="BK162" s="270"/>
      <c r="BL162" s="270"/>
      <c r="BM162" s="270"/>
      <c r="BN162" s="270"/>
      <c r="BO162" s="270"/>
      <c r="BP162" s="270"/>
      <c r="BQ162" s="270"/>
      <c r="BR162" s="270"/>
      <c r="BS162" s="270"/>
      <c r="BT162" s="270"/>
      <c r="BU162" s="270"/>
      <c r="BV162" s="270"/>
      <c r="BW162" s="270"/>
      <c r="BX162" s="270"/>
      <c r="BY162" s="270"/>
      <c r="BZ162" s="270"/>
      <c r="CA162" s="270"/>
      <c r="CB162" s="270"/>
      <c r="CC162" s="270"/>
      <c r="CD162" s="270"/>
      <c r="CE162" s="270"/>
      <c r="CF162" s="270"/>
      <c r="CG162" s="270"/>
      <c r="CH162" s="270"/>
      <c r="CI162" s="270"/>
      <c r="CJ162" s="270"/>
      <c r="CK162" s="270"/>
      <c r="CL162" s="270"/>
      <c r="CM162" s="270"/>
      <c r="CN162" s="270"/>
      <c r="CO162" s="270"/>
      <c r="CP162" s="270"/>
      <c r="CQ162" s="270"/>
      <c r="CR162" s="270"/>
      <c r="CS162" s="270"/>
      <c r="CT162" s="270"/>
      <c r="CU162" s="270"/>
      <c r="CV162" s="270"/>
      <c r="CW162" s="270"/>
      <c r="CX162" s="270"/>
      <c r="CY162" s="270"/>
      <c r="CZ162" s="270"/>
      <c r="DA162" s="270"/>
      <c r="DB162" s="270"/>
      <c r="DC162" s="270"/>
      <c r="DD162" s="270"/>
      <c r="DE162" s="270"/>
      <c r="DF162" s="270"/>
      <c r="DG162" s="270"/>
      <c r="DH162" s="270"/>
      <c r="DI162" s="270"/>
      <c r="DJ162" s="270"/>
      <c r="DK162" s="270"/>
      <c r="DL162" s="270"/>
      <c r="DM162" s="270"/>
      <c r="DN162" s="270"/>
      <c r="DO162" s="270"/>
      <c r="DP162" s="270"/>
      <c r="DQ162" s="270"/>
      <c r="DR162" s="270"/>
      <c r="DS162" s="270"/>
      <c r="DT162" s="270"/>
      <c r="DU162" s="270"/>
      <c r="DV162" s="270"/>
      <c r="DW162" s="270"/>
      <c r="DX162" s="270"/>
      <c r="DY162" s="270"/>
      <c r="DZ162" s="270"/>
      <c r="EA162" s="270"/>
      <c r="EB162" s="270"/>
      <c r="EC162" s="270"/>
      <c r="ED162" s="270"/>
      <c r="EE162" s="270"/>
      <c r="EF162" s="270"/>
      <c r="EG162" s="270"/>
      <c r="EH162" s="270"/>
      <c r="EI162" s="270"/>
      <c r="EJ162" s="270"/>
      <c r="EK162" s="270"/>
      <c r="EL162" s="270"/>
      <c r="EM162" s="270"/>
      <c r="EN162" s="270"/>
      <c r="EO162" s="270"/>
      <c r="EP162" s="270"/>
      <c r="EQ162" s="270"/>
      <c r="ER162" s="270"/>
      <c r="ES162" s="270"/>
      <c r="ET162" s="270"/>
      <c r="EU162" s="270"/>
      <c r="EV162" s="270"/>
      <c r="EW162" s="270"/>
      <c r="EX162" s="270"/>
      <c r="EY162" s="270"/>
      <c r="EZ162" s="270"/>
      <c r="FA162" s="270"/>
      <c r="FB162" s="270"/>
      <c r="FC162" s="270"/>
      <c r="FD162" s="270"/>
      <c r="FE162" s="270"/>
      <c r="FF162" s="270"/>
      <c r="FG162" s="270"/>
      <c r="FH162" s="270"/>
      <c r="FI162" s="270"/>
      <c r="FJ162" s="270"/>
      <c r="FK162" s="270"/>
      <c r="FL162" s="270"/>
      <c r="FM162" s="270"/>
      <c r="FN162" s="270"/>
      <c r="FO162" s="270"/>
      <c r="FP162" s="270"/>
      <c r="FQ162" s="270"/>
      <c r="FR162" s="270"/>
      <c r="FS162" s="270"/>
      <c r="FT162" s="270"/>
      <c r="FU162" s="270"/>
      <c r="FV162" s="270"/>
      <c r="FW162" s="270"/>
      <c r="FX162" s="270"/>
      <c r="FY162" s="270"/>
      <c r="FZ162" s="270"/>
      <c r="GA162" s="270"/>
      <c r="GB162" s="270"/>
      <c r="GC162" s="270"/>
      <c r="GD162" s="270"/>
      <c r="GE162" s="270"/>
      <c r="GF162" s="270"/>
      <c r="GG162" s="270"/>
      <c r="GH162" s="270"/>
      <c r="GI162" s="270"/>
      <c r="GJ162" s="270"/>
      <c r="GK162" s="270"/>
      <c r="GL162" s="270"/>
      <c r="GM162" s="270"/>
      <c r="GN162" s="270"/>
      <c r="GO162" s="270"/>
      <c r="GP162" s="270"/>
      <c r="GQ162" s="270"/>
      <c r="GR162" s="270"/>
      <c r="GS162" s="270"/>
      <c r="GT162" s="270"/>
      <c r="GU162" s="270"/>
      <c r="GV162" s="270"/>
      <c r="GW162" s="270"/>
      <c r="GX162" s="270"/>
      <c r="GY162" s="270"/>
      <c r="GZ162" s="270"/>
      <c r="HA162" s="270"/>
      <c r="HB162" s="270"/>
      <c r="HC162" s="270"/>
      <c r="HD162" s="270"/>
      <c r="HE162" s="270"/>
      <c r="HF162" s="270"/>
      <c r="HG162" s="270"/>
      <c r="HH162" s="270"/>
      <c r="HI162" s="270"/>
      <c r="HJ162" s="270"/>
      <c r="HK162" s="270"/>
      <c r="HL162" s="270"/>
      <c r="HM162" s="270"/>
      <c r="HN162" s="270"/>
      <c r="HO162" s="270"/>
      <c r="HP162" s="270"/>
      <c r="HQ162" s="270"/>
      <c r="HR162" s="270"/>
      <c r="HS162" s="270"/>
      <c r="HT162" s="270"/>
      <c r="HU162" s="270"/>
      <c r="HV162" s="270"/>
      <c r="HW162" s="270"/>
      <c r="HX162" s="270"/>
      <c r="HY162" s="270"/>
      <c r="HZ162" s="270"/>
      <c r="IA162" s="270"/>
      <c r="IB162" s="270"/>
      <c r="IC162" s="270"/>
      <c r="ID162" s="270"/>
      <c r="IE162" s="270"/>
      <c r="IF162" s="270"/>
      <c r="IG162" s="270"/>
      <c r="IH162" s="270"/>
      <c r="II162" s="270"/>
      <c r="IJ162" s="270"/>
      <c r="IK162" s="270"/>
      <c r="IL162" s="270"/>
      <c r="IM162" s="270"/>
      <c r="IN162" s="270"/>
      <c r="IO162" s="270"/>
      <c r="IP162" s="270"/>
      <c r="IQ162" s="270"/>
      <c r="IR162" s="270"/>
      <c r="IS162" s="270"/>
      <c r="IT162" s="270"/>
      <c r="IU162" s="270"/>
      <c r="IV162" s="270"/>
      <c r="IW162" s="270"/>
      <c r="IX162" s="270"/>
      <c r="IY162" s="270"/>
      <c r="IZ162" s="270"/>
      <c r="JA162" s="270"/>
      <c r="JB162" s="270"/>
      <c r="JC162" s="270"/>
      <c r="JD162" s="270"/>
      <c r="JE162" s="270"/>
      <c r="JF162" s="270"/>
      <c r="JG162" s="270"/>
      <c r="JH162" s="270"/>
      <c r="JI162" s="270"/>
      <c r="JJ162" s="270"/>
      <c r="JK162" s="270"/>
      <c r="JL162" s="270"/>
      <c r="JM162" s="270"/>
      <c r="JN162" s="270"/>
      <c r="JO162" s="270"/>
      <c r="JP162" s="270"/>
      <c r="JQ162" s="270"/>
      <c r="JR162" s="270"/>
      <c r="JS162" s="270"/>
      <c r="JT162" s="270"/>
      <c r="JU162" s="270"/>
      <c r="JV162" s="270"/>
      <c r="JW162" s="270"/>
      <c r="JX162" s="270"/>
      <c r="JY162" s="270"/>
      <c r="JZ162" s="270"/>
      <c r="KA162" s="270"/>
      <c r="KB162" s="270"/>
      <c r="KC162" s="270"/>
      <c r="KD162" s="270"/>
      <c r="KE162" s="270"/>
      <c r="KF162" s="270"/>
      <c r="KG162" s="270"/>
      <c r="KH162" s="270"/>
      <c r="KI162" s="270"/>
      <c r="KJ162" s="270"/>
      <c r="KK162" s="270"/>
      <c r="KL162" s="270"/>
      <c r="KM162" s="270"/>
      <c r="KN162" s="270"/>
      <c r="KO162" s="270"/>
      <c r="KP162" s="270"/>
      <c r="KQ162" s="270"/>
      <c r="KR162" s="270"/>
      <c r="KS162" s="270"/>
      <c r="KT162" s="270"/>
      <c r="KU162" s="270"/>
      <c r="KV162" s="270"/>
      <c r="KW162" s="270"/>
      <c r="KX162" s="270"/>
      <c r="KY162" s="270"/>
      <c r="KZ162" s="270"/>
      <c r="LA162" s="270"/>
      <c r="LB162" s="270"/>
      <c r="LC162" s="270"/>
      <c r="LD162" s="270"/>
      <c r="LE162" s="270"/>
      <c r="LF162" s="270"/>
      <c r="LG162" s="270"/>
      <c r="LH162" s="270"/>
      <c r="LI162" s="270"/>
      <c r="LJ162" s="270"/>
      <c r="LK162" s="270"/>
      <c r="LL162" s="270"/>
      <c r="LM162" s="270"/>
      <c r="LN162" s="270"/>
      <c r="LO162" s="270"/>
      <c r="LP162" s="270"/>
      <c r="LQ162" s="270"/>
      <c r="LR162" s="270"/>
      <c r="LS162" s="270"/>
      <c r="LT162" s="270"/>
      <c r="LU162" s="270"/>
      <c r="LV162" s="270"/>
      <c r="LW162" s="270"/>
      <c r="LX162" s="270"/>
      <c r="LY162" s="270"/>
      <c r="LZ162" s="270"/>
      <c r="MA162" s="270"/>
      <c r="MB162" s="270"/>
      <c r="MC162" s="270"/>
      <c r="MD162" s="270"/>
      <c r="ME162" s="270"/>
      <c r="MF162" s="270"/>
      <c r="MG162" s="270"/>
      <c r="MH162" s="270"/>
      <c r="MI162" s="270"/>
      <c r="MJ162" s="270"/>
      <c r="MK162" s="270"/>
      <c r="ML162" s="270"/>
      <c r="MM162" s="270"/>
      <c r="MN162" s="270"/>
      <c r="MO162" s="270"/>
      <c r="MP162" s="270"/>
      <c r="MQ162" s="270"/>
      <c r="MR162" s="270"/>
      <c r="MS162" s="270"/>
      <c r="MT162" s="270"/>
      <c r="MU162" s="270"/>
      <c r="MV162" s="270"/>
      <c r="MW162" s="270"/>
      <c r="MX162" s="270"/>
      <c r="MY162" s="270"/>
      <c r="MZ162" s="270"/>
      <c r="NA162" s="270"/>
      <c r="NB162" s="270"/>
      <c r="NC162" s="270"/>
      <c r="ND162" s="270"/>
      <c r="NE162" s="270"/>
      <c r="NF162" s="270"/>
      <c r="NG162" s="270"/>
      <c r="NH162" s="270"/>
      <c r="NI162" s="270"/>
      <c r="NJ162" s="270"/>
      <c r="NK162" s="270"/>
      <c r="NL162" s="270"/>
      <c r="NM162" s="270"/>
      <c r="NN162" s="270"/>
      <c r="NO162" s="270"/>
      <c r="NP162" s="270"/>
      <c r="NQ162" s="270"/>
      <c r="NR162" s="270"/>
      <c r="NS162" s="270"/>
      <c r="NT162" s="270"/>
      <c r="NU162" s="270"/>
      <c r="NV162" s="270"/>
      <c r="NW162" s="270"/>
      <c r="NX162" s="270"/>
      <c r="NY162" s="270"/>
    </row>
    <row r="163" spans="1:389" s="269" customFormat="1" ht="12">
      <c r="A163" s="254"/>
      <c r="B163" s="255"/>
      <c r="C163" s="256">
        <v>2</v>
      </c>
      <c r="D163" s="257" t="str">
        <f t="shared" ref="D163" si="478">IF(C163="","",IF(C163&gt;prevLevel,IF(prevWBS="","1",prevWBS)&amp;REPT(".1",C163-MAX(prevLevel,1)),IF(ISERROR(FIND(".",prevWBS)),REPT("1.",C163-1)&amp;IFERROR(VALUE(prevWBS)+1,"1"),IF(C163=1,"",IFERROR(LEFT(prevWBS,FIND("^",SUBSTITUTE(prevWBS,".","^",C163-1))),""))&amp;VALUE(TRIM(MID(SUBSTITUTE(prevWBS,".",REPT(" ",LEN(prevWBS))),(C163-1)*LEN(prevWBS)+1,LEN(prevWBS))))+1)))</f>
        <v>3.46</v>
      </c>
      <c r="E163" s="271" t="s">
        <v>459</v>
      </c>
      <c r="F163" s="258"/>
      <c r="G163" s="258"/>
      <c r="H163" s="259"/>
      <c r="I163" s="260"/>
      <c r="J163" s="259"/>
      <c r="K163" s="261">
        <f>Q162</f>
        <v>43525</v>
      </c>
      <c r="L163" s="261">
        <f>R162</f>
        <v>43535</v>
      </c>
      <c r="M163" s="262"/>
      <c r="N163" s="263"/>
      <c r="O163" s="264">
        <v>1</v>
      </c>
      <c r="P163" s="262" t="s">
        <v>403</v>
      </c>
      <c r="Q163" s="265">
        <f>IF(K163&lt;&gt;"",K163,IF(OR(H163&lt;&gt;"",I163&lt;&gt;"",J163&lt;&gt;""),WORKDAY.INTL(MAX(IFERROR(INDEX(R:R,MATCH(H163,D:D,0)),0),IFERROR(INDEX(R:R,MATCH(I163,D:D,0)),0),IFERROR(INDEX(R:R,MATCH(J163,D:D,0)),0)),1,weekend,holidays),IF(L163&lt;&gt;"",IF(M163&lt;&gt;"",WORKDAY.INTL(L163,-(MAX(M163,1)-1),weekend,holidays),L163-(MAX(N163,1)-1))," - ")))</f>
        <v>43525</v>
      </c>
      <c r="R163" s="265">
        <f t="shared" ref="R163" si="479">IF(L163&lt;&gt;"",L163,IF(Q163=" - "," - ",IF(M163&lt;&gt;"",WORKDAY.INTL(Q163,M163-1,weekend,holidays),Q163+MAX(N163,1)-1)))</f>
        <v>43535</v>
      </c>
      <c r="S163" s="266">
        <f t="shared" ref="S163" ca="1" si="480">IF(M163&lt;&gt;"",M163,IF(OR(NOT(ISNUMBER(Q163)),NOT(ISNUMBER(R163)))," - ",NETWORKDAYS.INTL(Q163,R163,weekend,holidays)))</f>
        <v>7</v>
      </c>
      <c r="T163" s="266">
        <f t="shared" ref="T163" si="481">IF(N163&lt;&gt;"",N163,IF(OR(NOT(ISNUMBER(Q163)),NOT(ISNUMBER(R163)))," - ",R163-Q163+1))</f>
        <v>11</v>
      </c>
      <c r="U163" s="267">
        <f t="shared" ref="U163" ca="1" si="482">IF(OR(Q163=" - ",R163=" - ")," - ",MIN(T163,WORKDAY.INTL(Q163,ROUNDDOWN(O163*S163,0),weekend,holidays)-Q163))</f>
        <v>11</v>
      </c>
      <c r="V163" s="266">
        <f t="shared" ref="V163" ca="1" si="483">IF(OR(Q163=" - ",R163=" - ")," - ",T163-U163)</f>
        <v>0</v>
      </c>
      <c r="W163" s="268"/>
      <c r="X163" s="268"/>
      <c r="Z163" s="270"/>
      <c r="AA163" s="270"/>
      <c r="AB163" s="270"/>
      <c r="AC163" s="270"/>
      <c r="AD163" s="270"/>
      <c r="AE163" s="270"/>
      <c r="AF163" s="270"/>
      <c r="AG163" s="270"/>
      <c r="AH163" s="270"/>
      <c r="AI163" s="270"/>
      <c r="AJ163" s="270"/>
      <c r="AK163" s="270"/>
      <c r="AL163" s="270"/>
      <c r="AM163" s="270"/>
      <c r="AN163" s="270"/>
      <c r="AO163" s="270"/>
      <c r="AP163" s="270"/>
      <c r="AQ163" s="270"/>
      <c r="AR163" s="270"/>
      <c r="AS163" s="270"/>
      <c r="AT163" s="270"/>
      <c r="AU163" s="270"/>
      <c r="AV163" s="270"/>
      <c r="AW163" s="270"/>
      <c r="AX163" s="270"/>
      <c r="AY163" s="270"/>
      <c r="AZ163" s="270"/>
      <c r="BA163" s="270"/>
      <c r="BB163" s="270"/>
      <c r="BC163" s="270"/>
      <c r="BD163" s="270"/>
      <c r="BE163" s="270"/>
      <c r="BF163" s="270"/>
      <c r="BG163" s="270"/>
      <c r="BH163" s="270"/>
      <c r="BI163" s="270"/>
      <c r="BJ163" s="270"/>
      <c r="BK163" s="270"/>
      <c r="BL163" s="270"/>
      <c r="BM163" s="270"/>
      <c r="BN163" s="270"/>
      <c r="BO163" s="270"/>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270"/>
      <c r="CS163" s="270"/>
      <c r="CT163" s="270"/>
      <c r="CU163" s="270"/>
      <c r="CV163" s="270"/>
      <c r="CW163" s="270"/>
      <c r="CX163" s="270"/>
      <c r="CY163" s="270"/>
      <c r="CZ163" s="270"/>
      <c r="DA163" s="270"/>
      <c r="DB163" s="270"/>
      <c r="DC163" s="270"/>
      <c r="DD163" s="270"/>
      <c r="DE163" s="270"/>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270"/>
      <c r="EB163" s="270"/>
      <c r="EC163" s="270"/>
      <c r="ED163" s="270"/>
      <c r="EE163" s="270"/>
      <c r="EF163" s="270"/>
      <c r="EG163" s="270"/>
      <c r="EH163" s="270"/>
      <c r="EI163" s="270"/>
      <c r="EJ163" s="270"/>
      <c r="EK163" s="270"/>
      <c r="EL163" s="270"/>
      <c r="EM163" s="270"/>
      <c r="EN163" s="270"/>
      <c r="EO163" s="270"/>
      <c r="EP163" s="270"/>
      <c r="EQ163" s="270"/>
      <c r="ER163" s="270"/>
      <c r="ES163" s="270"/>
      <c r="ET163" s="270"/>
      <c r="EU163" s="270"/>
      <c r="EV163" s="270"/>
      <c r="EW163" s="270"/>
      <c r="EX163" s="270"/>
      <c r="EY163" s="270"/>
      <c r="EZ163" s="270"/>
      <c r="FA163" s="270"/>
      <c r="FB163" s="270"/>
      <c r="FC163" s="270"/>
      <c r="FD163" s="270"/>
      <c r="FE163" s="270"/>
      <c r="FF163" s="270"/>
      <c r="FG163" s="270"/>
      <c r="FH163" s="270"/>
      <c r="FI163" s="270"/>
      <c r="FJ163" s="270"/>
      <c r="FK163" s="270"/>
      <c r="FL163" s="270"/>
      <c r="FM163" s="270"/>
      <c r="FN163" s="270"/>
      <c r="FO163" s="270"/>
      <c r="FP163" s="270"/>
      <c r="FQ163" s="270"/>
      <c r="FR163" s="270"/>
      <c r="FS163" s="270"/>
      <c r="FT163" s="270"/>
      <c r="FU163" s="270"/>
      <c r="FV163" s="270"/>
      <c r="FW163" s="270"/>
      <c r="FX163" s="270"/>
      <c r="FY163" s="270"/>
      <c r="FZ163" s="270"/>
      <c r="GA163" s="270"/>
      <c r="GB163" s="270"/>
      <c r="GC163" s="270"/>
      <c r="GD163" s="270"/>
      <c r="GE163" s="270"/>
      <c r="GF163" s="270"/>
      <c r="GG163" s="270"/>
      <c r="GH163" s="270"/>
      <c r="GI163" s="270"/>
      <c r="GJ163" s="270"/>
      <c r="GK163" s="270"/>
      <c r="GL163" s="270"/>
      <c r="GM163" s="270"/>
      <c r="GN163" s="270"/>
      <c r="GO163" s="270"/>
      <c r="GP163" s="270"/>
      <c r="GQ163" s="270"/>
      <c r="GR163" s="270"/>
      <c r="GS163" s="270"/>
      <c r="GT163" s="270"/>
      <c r="GU163" s="270"/>
      <c r="GV163" s="270"/>
      <c r="GW163" s="270"/>
      <c r="GX163" s="270"/>
      <c r="GY163" s="270"/>
      <c r="GZ163" s="270"/>
      <c r="HA163" s="270"/>
      <c r="HB163" s="270"/>
      <c r="HC163" s="270"/>
      <c r="HD163" s="270"/>
      <c r="HE163" s="270"/>
      <c r="HF163" s="270"/>
      <c r="HG163" s="270"/>
      <c r="HH163" s="270"/>
      <c r="HI163" s="270"/>
      <c r="HJ163" s="270"/>
      <c r="HK163" s="270"/>
      <c r="HL163" s="270"/>
      <c r="HM163" s="270"/>
      <c r="HN163" s="270"/>
      <c r="HO163" s="270"/>
      <c r="HP163" s="270"/>
      <c r="HQ163" s="270"/>
      <c r="HR163" s="270"/>
      <c r="HS163" s="270"/>
      <c r="HT163" s="270"/>
      <c r="HU163" s="270"/>
      <c r="HV163" s="270"/>
      <c r="HW163" s="270"/>
      <c r="HX163" s="270"/>
      <c r="HY163" s="270"/>
      <c r="HZ163" s="270"/>
      <c r="IA163" s="270"/>
      <c r="IB163" s="270"/>
      <c r="IC163" s="270"/>
      <c r="ID163" s="270"/>
      <c r="IE163" s="270"/>
      <c r="IF163" s="270"/>
      <c r="IG163" s="270"/>
      <c r="IH163" s="270"/>
      <c r="II163" s="270"/>
      <c r="IJ163" s="270"/>
      <c r="IK163" s="270"/>
      <c r="IL163" s="270"/>
      <c r="IM163" s="270"/>
      <c r="IN163" s="270"/>
      <c r="IO163" s="270"/>
      <c r="IP163" s="270"/>
      <c r="IQ163" s="270"/>
      <c r="IR163" s="270"/>
      <c r="IS163" s="270"/>
      <c r="IT163" s="270"/>
      <c r="IU163" s="270"/>
      <c r="IV163" s="270"/>
      <c r="IW163" s="270"/>
      <c r="IX163" s="270"/>
      <c r="IY163" s="270"/>
      <c r="IZ163" s="270"/>
      <c r="JA163" s="270"/>
      <c r="JB163" s="270"/>
      <c r="JC163" s="270"/>
      <c r="JD163" s="270"/>
      <c r="JE163" s="270"/>
      <c r="JF163" s="270"/>
      <c r="JG163" s="270"/>
      <c r="JH163" s="270"/>
      <c r="JI163" s="270"/>
      <c r="JJ163" s="270"/>
      <c r="JK163" s="270"/>
      <c r="JL163" s="270"/>
      <c r="JM163" s="270"/>
      <c r="JN163" s="270"/>
      <c r="JO163" s="270"/>
      <c r="JP163" s="270"/>
      <c r="JQ163" s="270"/>
      <c r="JR163" s="270"/>
      <c r="JS163" s="270"/>
      <c r="JT163" s="270"/>
      <c r="JU163" s="270"/>
      <c r="JV163" s="270"/>
      <c r="JW163" s="270"/>
      <c r="JX163" s="270"/>
      <c r="JY163" s="270"/>
      <c r="JZ163" s="270"/>
      <c r="KA163" s="270"/>
      <c r="KB163" s="270"/>
      <c r="KC163" s="270"/>
      <c r="KD163" s="270"/>
      <c r="KE163" s="270"/>
      <c r="KF163" s="270"/>
      <c r="KG163" s="270"/>
      <c r="KH163" s="270"/>
      <c r="KI163" s="270"/>
      <c r="KJ163" s="270"/>
      <c r="KK163" s="270"/>
      <c r="KL163" s="270"/>
      <c r="KM163" s="270"/>
      <c r="KN163" s="270"/>
      <c r="KO163" s="270"/>
      <c r="KP163" s="270"/>
      <c r="KQ163" s="270"/>
      <c r="KR163" s="270"/>
      <c r="KS163" s="270"/>
      <c r="KT163" s="270"/>
      <c r="KU163" s="270"/>
      <c r="KV163" s="270"/>
      <c r="KW163" s="270"/>
      <c r="KX163" s="270"/>
      <c r="KY163" s="270"/>
      <c r="KZ163" s="270"/>
      <c r="LA163" s="270"/>
      <c r="LB163" s="270"/>
      <c r="LC163" s="270"/>
      <c r="LD163" s="270"/>
      <c r="LE163" s="270"/>
      <c r="LF163" s="270"/>
      <c r="LG163" s="270"/>
      <c r="LH163" s="270"/>
      <c r="LI163" s="270"/>
      <c r="LJ163" s="270"/>
      <c r="LK163" s="270"/>
      <c r="LL163" s="270"/>
      <c r="LM163" s="270"/>
      <c r="LN163" s="270"/>
      <c r="LO163" s="270"/>
      <c r="LP163" s="270"/>
      <c r="LQ163" s="270"/>
      <c r="LR163" s="270"/>
      <c r="LS163" s="270"/>
      <c r="LT163" s="270"/>
      <c r="LU163" s="270"/>
      <c r="LV163" s="270"/>
      <c r="LW163" s="270"/>
      <c r="LX163" s="270"/>
      <c r="LY163" s="270"/>
      <c r="LZ163" s="270"/>
      <c r="MA163" s="270"/>
      <c r="MB163" s="270"/>
      <c r="MC163" s="270"/>
      <c r="MD163" s="270"/>
      <c r="ME163" s="270"/>
      <c r="MF163" s="270"/>
      <c r="MG163" s="270"/>
      <c r="MH163" s="270"/>
      <c r="MI163" s="270"/>
      <c r="MJ163" s="270"/>
      <c r="MK163" s="270"/>
      <c r="ML163" s="270"/>
      <c r="MM163" s="270"/>
      <c r="MN163" s="270"/>
      <c r="MO163" s="270"/>
      <c r="MP163" s="270"/>
      <c r="MQ163" s="270"/>
      <c r="MR163" s="270"/>
      <c r="MS163" s="270"/>
      <c r="MT163" s="270"/>
      <c r="MU163" s="270"/>
      <c r="MV163" s="270"/>
      <c r="MW163" s="270"/>
      <c r="MX163" s="270"/>
      <c r="MY163" s="270"/>
      <c r="MZ163" s="270"/>
      <c r="NA163" s="270"/>
      <c r="NB163" s="270"/>
      <c r="NC163" s="270"/>
      <c r="ND163" s="270"/>
      <c r="NE163" s="270"/>
      <c r="NF163" s="270"/>
      <c r="NG163" s="270"/>
      <c r="NH163" s="270"/>
      <c r="NI163" s="270"/>
      <c r="NJ163" s="270"/>
      <c r="NK163" s="270"/>
      <c r="NL163" s="270"/>
      <c r="NM163" s="270"/>
      <c r="NN163" s="270"/>
      <c r="NO163" s="270"/>
      <c r="NP163" s="270"/>
      <c r="NQ163" s="270"/>
      <c r="NR163" s="270"/>
      <c r="NS163" s="270"/>
      <c r="NT163" s="270"/>
      <c r="NU163" s="270"/>
      <c r="NV163" s="270"/>
      <c r="NW163" s="270"/>
      <c r="NX163" s="270"/>
      <c r="NY163" s="270"/>
    </row>
    <row r="164" spans="1:389" s="269" customFormat="1" ht="12">
      <c r="A164" s="254"/>
      <c r="B164" s="255"/>
      <c r="C164" s="256">
        <v>2</v>
      </c>
      <c r="D164" s="257" t="str">
        <f t="shared" ref="D164:D180" si="484">IF(C164="","",IF(C164&gt;prevLevel,IF(prevWBS="","1",prevWBS)&amp;REPT(".1",C164-MAX(prevLevel,1)),IF(ISERROR(FIND(".",prevWBS)),REPT("1.",C164-1)&amp;IFERROR(VALUE(prevWBS)+1,"1"),IF(C164=1,"",IFERROR(LEFT(prevWBS,FIND("^",SUBSTITUTE(prevWBS,".","^",C164-1))),""))&amp;VALUE(TRIM(MID(SUBSTITUTE(prevWBS,".",REPT(" ",LEN(prevWBS))),(C164-1)*LEN(prevWBS)+1,LEN(prevWBS))))+1)))</f>
        <v>3.47</v>
      </c>
      <c r="E164" s="271" t="s">
        <v>470</v>
      </c>
      <c r="F164" s="272"/>
      <c r="G164" s="272"/>
      <c r="H164" s="259"/>
      <c r="I164" s="260"/>
      <c r="J164" s="259"/>
      <c r="K164" s="261">
        <f ca="1">Q165</f>
        <v>43536</v>
      </c>
      <c r="L164" s="261">
        <f ca="1">R166</f>
        <v>43544</v>
      </c>
      <c r="M164" s="262"/>
      <c r="N164" s="263"/>
      <c r="O164" s="264"/>
      <c r="P164" s="262" t="s">
        <v>403</v>
      </c>
      <c r="Q164" s="265">
        <f ca="1">IF(K164&lt;&gt;"",K164,IF(OR(H164&lt;&gt;"",I164&lt;&gt;"",J164&lt;&gt;""),WORKDAY.INTL(MAX(IFERROR(INDEX(R:R,MATCH(H164,D:D,0)),0),IFERROR(INDEX(R:R,MATCH(I164,D:D,0)),0),IFERROR(INDEX(R:R,MATCH(J164,D:D,0)),0)),1,weekend,holidays),IF(L164&lt;&gt;"",IF(M164&lt;&gt;"",WORKDAY.INTL(L164,-(MAX(M164,1)-1),weekend,holidays),L164-(MAX(N164,1)-1))," - ")))</f>
        <v>43536</v>
      </c>
      <c r="R164" s="265">
        <f t="shared" ref="R164:R180" ca="1" si="485">IF(L164&lt;&gt;"",L164,IF(Q164=" - "," - ",IF(M164&lt;&gt;"",WORKDAY.INTL(Q164,M164-1,weekend,holidays),Q164+MAX(N164,1)-1)))</f>
        <v>43544</v>
      </c>
      <c r="S164" s="266">
        <f t="shared" ref="S164:S180" ca="1" si="486">IF(M164&lt;&gt;"",M164,IF(OR(NOT(ISNUMBER(Q164)),NOT(ISNUMBER(R164)))," - ",NETWORKDAYS.INTL(Q164,R164,weekend,holidays)))</f>
        <v>7</v>
      </c>
      <c r="T164" s="266">
        <f t="shared" ref="T164:T180" ca="1" si="487">IF(N164&lt;&gt;"",N164,IF(OR(NOT(ISNUMBER(Q164)),NOT(ISNUMBER(R164)))," - ",R164-Q164+1))</f>
        <v>9</v>
      </c>
      <c r="U164" s="267">
        <f t="shared" ref="U164:U180" ca="1" si="488">IF(OR(Q164=" - ",R164=" - ")," - ",MIN(T164,WORKDAY.INTL(Q164,ROUNDDOWN(O164*S164,0),weekend,holidays)-Q164))</f>
        <v>0</v>
      </c>
      <c r="V164" s="266">
        <f t="shared" ref="V164:V180" ca="1" si="489">IF(OR(Q164=" - ",R164=" - ")," - ",T164-U164)</f>
        <v>9</v>
      </c>
      <c r="W164" s="268"/>
      <c r="X164" s="268"/>
      <c r="Z164" s="270"/>
      <c r="AA164" s="270"/>
      <c r="AB164" s="270"/>
      <c r="AC164" s="270"/>
      <c r="AD164" s="270"/>
      <c r="AE164" s="270"/>
      <c r="AF164" s="270"/>
      <c r="AG164" s="270"/>
      <c r="AH164" s="270"/>
      <c r="AI164" s="270"/>
      <c r="AJ164" s="270"/>
      <c r="AK164" s="270"/>
      <c r="AL164" s="270"/>
      <c r="AM164" s="270"/>
      <c r="AN164" s="270"/>
      <c r="AO164" s="270"/>
      <c r="AP164" s="270"/>
      <c r="AQ164" s="270"/>
      <c r="AR164" s="270"/>
      <c r="AS164" s="270"/>
      <c r="AT164" s="270"/>
      <c r="AU164" s="270"/>
      <c r="AV164" s="270"/>
      <c r="AW164" s="270"/>
      <c r="AX164" s="270"/>
      <c r="AY164" s="270"/>
      <c r="AZ164" s="270"/>
      <c r="BA164" s="270"/>
      <c r="BB164" s="270"/>
      <c r="BC164" s="270"/>
      <c r="BD164" s="270"/>
      <c r="BE164" s="270"/>
      <c r="BF164" s="270"/>
      <c r="BG164" s="270"/>
      <c r="BH164" s="270"/>
      <c r="BI164" s="270"/>
      <c r="BJ164" s="270"/>
      <c r="BK164" s="270"/>
      <c r="BL164" s="270"/>
      <c r="BM164" s="270"/>
      <c r="BN164" s="270"/>
      <c r="BO164" s="270"/>
      <c r="BP164" s="270"/>
      <c r="BQ164" s="270"/>
      <c r="BR164" s="270"/>
      <c r="BS164" s="270"/>
      <c r="BT164" s="270"/>
      <c r="BU164" s="270"/>
      <c r="BV164" s="270"/>
      <c r="BW164" s="270"/>
      <c r="BX164" s="270"/>
      <c r="BY164" s="270"/>
      <c r="BZ164" s="270"/>
      <c r="CA164" s="270"/>
      <c r="CB164" s="270"/>
      <c r="CC164" s="270"/>
      <c r="CD164" s="270"/>
      <c r="CE164" s="270"/>
      <c r="CF164" s="270"/>
      <c r="CG164" s="270"/>
      <c r="CH164" s="270"/>
      <c r="CI164" s="270"/>
      <c r="CJ164" s="270"/>
      <c r="CK164" s="270"/>
      <c r="CL164" s="270"/>
      <c r="CM164" s="270"/>
      <c r="CN164" s="270"/>
      <c r="CO164" s="270"/>
      <c r="CP164" s="270"/>
      <c r="CQ164" s="270"/>
      <c r="CR164" s="270"/>
      <c r="CS164" s="270"/>
      <c r="CT164" s="270"/>
      <c r="CU164" s="270"/>
      <c r="CV164" s="270"/>
      <c r="CW164" s="270"/>
      <c r="CX164" s="270"/>
      <c r="CY164" s="270"/>
      <c r="CZ164" s="270"/>
      <c r="DA164" s="270"/>
      <c r="DB164" s="270"/>
      <c r="DC164" s="270"/>
      <c r="DD164" s="270"/>
      <c r="DE164" s="270"/>
      <c r="DF164" s="270"/>
      <c r="DG164" s="270"/>
      <c r="DH164" s="270"/>
      <c r="DI164" s="270"/>
      <c r="DJ164" s="270"/>
      <c r="DK164" s="270"/>
      <c r="DL164" s="270"/>
      <c r="DM164" s="270"/>
      <c r="DN164" s="270"/>
      <c r="DO164" s="270"/>
      <c r="DP164" s="270"/>
      <c r="DQ164" s="270"/>
      <c r="DR164" s="270"/>
      <c r="DS164" s="270"/>
      <c r="DT164" s="270"/>
      <c r="DU164" s="270"/>
      <c r="DV164" s="270"/>
      <c r="DW164" s="270"/>
      <c r="DX164" s="270"/>
      <c r="DY164" s="270"/>
      <c r="DZ164" s="270"/>
      <c r="EA164" s="270"/>
      <c r="EB164" s="270"/>
      <c r="EC164" s="270"/>
      <c r="ED164" s="270"/>
      <c r="EE164" s="270"/>
      <c r="EF164" s="270"/>
      <c r="EG164" s="270"/>
      <c r="EH164" s="270"/>
      <c r="EI164" s="270"/>
      <c r="EJ164" s="270"/>
      <c r="EK164" s="270"/>
      <c r="EL164" s="270"/>
      <c r="EM164" s="270"/>
      <c r="EN164" s="270"/>
      <c r="EO164" s="270"/>
      <c r="EP164" s="270"/>
      <c r="EQ164" s="270"/>
      <c r="ER164" s="270"/>
      <c r="ES164" s="270"/>
      <c r="ET164" s="270"/>
      <c r="EU164" s="270"/>
      <c r="EV164" s="270"/>
      <c r="EW164" s="270"/>
      <c r="EX164" s="270"/>
      <c r="EY164" s="270"/>
      <c r="EZ164" s="270"/>
      <c r="FA164" s="270"/>
      <c r="FB164" s="270"/>
      <c r="FC164" s="270"/>
      <c r="FD164" s="270"/>
      <c r="FE164" s="270"/>
      <c r="FF164" s="270"/>
      <c r="FG164" s="270"/>
      <c r="FH164" s="270"/>
      <c r="FI164" s="270"/>
      <c r="FJ164" s="270"/>
      <c r="FK164" s="270"/>
      <c r="FL164" s="270"/>
      <c r="FM164" s="270"/>
      <c r="FN164" s="270"/>
      <c r="FO164" s="270"/>
      <c r="FP164" s="270"/>
      <c r="FQ164" s="270"/>
      <c r="FR164" s="270"/>
      <c r="FS164" s="270"/>
      <c r="FT164" s="270"/>
      <c r="FU164" s="270"/>
      <c r="FV164" s="270"/>
      <c r="FW164" s="270"/>
      <c r="FX164" s="270"/>
      <c r="FY164" s="270"/>
      <c r="FZ164" s="270"/>
      <c r="GA164" s="270"/>
      <c r="GB164" s="270"/>
      <c r="GC164" s="270"/>
      <c r="GD164" s="270"/>
      <c r="GE164" s="270"/>
      <c r="GF164" s="270"/>
      <c r="GG164" s="270"/>
      <c r="GH164" s="270"/>
      <c r="GI164" s="270"/>
      <c r="GJ164" s="270"/>
      <c r="GK164" s="270"/>
      <c r="GL164" s="270"/>
      <c r="GM164" s="270"/>
      <c r="GN164" s="270"/>
      <c r="GO164" s="270"/>
      <c r="GP164" s="270"/>
      <c r="GQ164" s="270"/>
      <c r="GR164" s="270"/>
      <c r="GS164" s="270"/>
      <c r="GT164" s="270"/>
      <c r="GU164" s="270"/>
      <c r="GV164" s="270"/>
      <c r="GW164" s="270"/>
      <c r="GX164" s="270"/>
      <c r="GY164" s="270"/>
      <c r="GZ164" s="270"/>
      <c r="HA164" s="270"/>
      <c r="HB164" s="270"/>
      <c r="HC164" s="270"/>
      <c r="HD164" s="270"/>
      <c r="HE164" s="270"/>
      <c r="HF164" s="270"/>
      <c r="HG164" s="270"/>
      <c r="HH164" s="270"/>
      <c r="HI164" s="270"/>
      <c r="HJ164" s="270"/>
      <c r="HK164" s="270"/>
      <c r="HL164" s="270"/>
      <c r="HM164" s="270"/>
      <c r="HN164" s="270"/>
      <c r="HO164" s="270"/>
      <c r="HP164" s="270"/>
      <c r="HQ164" s="270"/>
      <c r="HR164" s="270"/>
      <c r="HS164" s="270"/>
      <c r="HT164" s="270"/>
      <c r="HU164" s="270"/>
      <c r="HV164" s="270"/>
      <c r="HW164" s="270"/>
      <c r="HX164" s="270"/>
      <c r="HY164" s="270"/>
      <c r="HZ164" s="270"/>
      <c r="IA164" s="270"/>
      <c r="IB164" s="270"/>
      <c r="IC164" s="270"/>
      <c r="ID164" s="270"/>
      <c r="IE164" s="270"/>
      <c r="IF164" s="270"/>
      <c r="IG164" s="270"/>
      <c r="IH164" s="270"/>
      <c r="II164" s="270"/>
      <c r="IJ164" s="270"/>
      <c r="IK164" s="270"/>
      <c r="IL164" s="270"/>
      <c r="IM164" s="270"/>
      <c r="IN164" s="270"/>
      <c r="IO164" s="270"/>
      <c r="IP164" s="270"/>
      <c r="IQ164" s="270"/>
      <c r="IR164" s="270"/>
      <c r="IS164" s="270"/>
      <c r="IT164" s="270"/>
      <c r="IU164" s="270"/>
      <c r="IV164" s="270"/>
      <c r="IW164" s="270"/>
      <c r="IX164" s="270"/>
      <c r="IY164" s="270"/>
      <c r="IZ164" s="270"/>
      <c r="JA164" s="270"/>
      <c r="JB164" s="270"/>
      <c r="JC164" s="270"/>
      <c r="JD164" s="270"/>
      <c r="JE164" s="270"/>
      <c r="JF164" s="270"/>
      <c r="JG164" s="270"/>
      <c r="JH164" s="270"/>
      <c r="JI164" s="270"/>
      <c r="JJ164" s="270"/>
      <c r="JK164" s="270"/>
      <c r="JL164" s="270"/>
      <c r="JM164" s="270"/>
      <c r="JN164" s="270"/>
      <c r="JO164" s="270"/>
      <c r="JP164" s="270"/>
      <c r="JQ164" s="270"/>
      <c r="JR164" s="270"/>
      <c r="JS164" s="270"/>
      <c r="JT164" s="270"/>
      <c r="JU164" s="270"/>
      <c r="JV164" s="270"/>
      <c r="JW164" s="270"/>
      <c r="JX164" s="270"/>
      <c r="JY164" s="270"/>
      <c r="JZ164" s="270"/>
      <c r="KA164" s="270"/>
      <c r="KB164" s="270"/>
      <c r="KC164" s="270"/>
      <c r="KD164" s="270"/>
      <c r="KE164" s="270"/>
      <c r="KF164" s="270"/>
      <c r="KG164" s="270"/>
      <c r="KH164" s="270"/>
      <c r="KI164" s="270"/>
      <c r="KJ164" s="270"/>
      <c r="KK164" s="270"/>
      <c r="KL164" s="270"/>
      <c r="KM164" s="270"/>
      <c r="KN164" s="270"/>
      <c r="KO164" s="270"/>
      <c r="KP164" s="270"/>
      <c r="KQ164" s="270"/>
      <c r="KR164" s="270"/>
      <c r="KS164" s="270"/>
      <c r="KT164" s="270"/>
      <c r="KU164" s="270"/>
      <c r="KV164" s="270"/>
      <c r="KW164" s="270"/>
      <c r="KX164" s="270"/>
      <c r="KY164" s="270"/>
      <c r="KZ164" s="270"/>
      <c r="LA164" s="270"/>
      <c r="LB164" s="270"/>
      <c r="LC164" s="270"/>
      <c r="LD164" s="270"/>
      <c r="LE164" s="270"/>
      <c r="LF164" s="270"/>
      <c r="LG164" s="270"/>
      <c r="LH164" s="270"/>
      <c r="LI164" s="270"/>
      <c r="LJ164" s="270"/>
      <c r="LK164" s="270"/>
      <c r="LL164" s="270"/>
      <c r="LM164" s="270"/>
      <c r="LN164" s="270"/>
      <c r="LO164" s="270"/>
      <c r="LP164" s="270"/>
      <c r="LQ164" s="270"/>
      <c r="LR164" s="270"/>
      <c r="LS164" s="270"/>
      <c r="LT164" s="270"/>
      <c r="LU164" s="270"/>
      <c r="LV164" s="270"/>
      <c r="LW164" s="270"/>
      <c r="LX164" s="270"/>
      <c r="LY164" s="270"/>
      <c r="LZ164" s="270"/>
      <c r="MA164" s="270"/>
      <c r="MB164" s="270"/>
      <c r="MC164" s="270"/>
      <c r="MD164" s="270"/>
      <c r="ME164" s="270"/>
      <c r="MF164" s="270"/>
      <c r="MG164" s="270"/>
      <c r="MH164" s="270"/>
      <c r="MI164" s="270"/>
      <c r="MJ164" s="270"/>
      <c r="MK164" s="270"/>
      <c r="ML164" s="270"/>
      <c r="MM164" s="270"/>
      <c r="MN164" s="270"/>
      <c r="MO164" s="270"/>
      <c r="MP164" s="270"/>
      <c r="MQ164" s="270"/>
      <c r="MR164" s="270"/>
      <c r="MS164" s="270"/>
      <c r="MT164" s="270"/>
      <c r="MU164" s="270"/>
      <c r="MV164" s="270"/>
      <c r="MW164" s="270"/>
      <c r="MX164" s="270"/>
      <c r="MY164" s="270"/>
      <c r="MZ164" s="270"/>
      <c r="NA164" s="270"/>
      <c r="NB164" s="270"/>
      <c r="NC164" s="270"/>
      <c r="ND164" s="270"/>
      <c r="NE164" s="270"/>
      <c r="NF164" s="270"/>
      <c r="NG164" s="270"/>
      <c r="NH164" s="270"/>
      <c r="NI164" s="270"/>
      <c r="NJ164" s="270"/>
      <c r="NK164" s="270"/>
      <c r="NL164" s="270"/>
      <c r="NM164" s="270"/>
      <c r="NN164" s="270"/>
      <c r="NO164" s="270"/>
      <c r="NP164" s="270"/>
      <c r="NQ164" s="270"/>
      <c r="NR164" s="270"/>
      <c r="NS164" s="270"/>
      <c r="NT164" s="270"/>
      <c r="NU164" s="270"/>
      <c r="NV164" s="270"/>
      <c r="NW164" s="270"/>
      <c r="NX164" s="270"/>
      <c r="NY164" s="270"/>
    </row>
    <row r="165" spans="1:389" s="269" customFormat="1" ht="12">
      <c r="A165" s="254"/>
      <c r="B165" s="255"/>
      <c r="C165" s="256">
        <v>3</v>
      </c>
      <c r="D165" s="257" t="str">
        <f t="shared" si="484"/>
        <v>3.47.1</v>
      </c>
      <c r="E165" s="258" t="s">
        <v>446</v>
      </c>
      <c r="F165" s="272"/>
      <c r="G165" s="272"/>
      <c r="H165" s="259" t="str">
        <f>D162</f>
        <v>3.45.2</v>
      </c>
      <c r="I165" s="260"/>
      <c r="J165" s="259"/>
      <c r="K165" s="261"/>
      <c r="L165" s="261">
        <v>43538</v>
      </c>
      <c r="M165" s="262"/>
      <c r="N165" s="263"/>
      <c r="O165" s="264"/>
      <c r="P165" s="262" t="s">
        <v>34</v>
      </c>
      <c r="Q165" s="265">
        <f ca="1">IF(K165&lt;&gt;"",K165,IF(OR(H165&lt;&gt;"",I165&lt;&gt;"",J165&lt;&gt;""),WORKDAY.INTL(MAX(IFERROR(INDEX(R:R,MATCH(H165,D:D,0)),0),IFERROR(INDEX(R:R,MATCH(I165,D:D,0)),0),IFERROR(INDEX(R:R,MATCH(J165,D:D,0)),0)),1,weekend,holidays),IF(L165&lt;&gt;"",IF(M165&lt;&gt;"",WORKDAY.INTL(L165,-(MAX(M165,1)-1),weekend,holidays),L165-(MAX(N165,1)-1))," - ")))</f>
        <v>43536</v>
      </c>
      <c r="R165" s="265">
        <f t="shared" si="485"/>
        <v>43538</v>
      </c>
      <c r="S165" s="266">
        <f t="shared" ca="1" si="486"/>
        <v>3</v>
      </c>
      <c r="T165" s="266">
        <f t="shared" ca="1" si="487"/>
        <v>3</v>
      </c>
      <c r="U165" s="267">
        <f t="shared" ca="1" si="488"/>
        <v>0</v>
      </c>
      <c r="V165" s="266">
        <f t="shared" ca="1" si="489"/>
        <v>3</v>
      </c>
      <c r="W165" s="268"/>
      <c r="X165" s="268"/>
      <c r="Z165" s="270"/>
      <c r="AA165" s="270"/>
      <c r="AB165" s="270"/>
      <c r="AC165" s="270"/>
      <c r="AD165" s="270"/>
      <c r="AE165" s="270"/>
      <c r="AF165" s="270"/>
      <c r="AG165" s="270"/>
      <c r="AH165" s="270"/>
      <c r="AI165" s="270"/>
      <c r="AJ165" s="270"/>
      <c r="AK165" s="270"/>
      <c r="AL165" s="270"/>
      <c r="AM165" s="270"/>
      <c r="AN165" s="270"/>
      <c r="AO165" s="270"/>
      <c r="AP165" s="270"/>
      <c r="AQ165" s="270"/>
      <c r="AR165" s="270"/>
      <c r="AS165" s="270"/>
      <c r="AT165" s="270"/>
      <c r="AU165" s="270"/>
      <c r="AV165" s="270"/>
      <c r="AW165" s="270"/>
      <c r="AX165" s="270"/>
      <c r="AY165" s="270"/>
      <c r="AZ165" s="270"/>
      <c r="BA165" s="270"/>
      <c r="BB165" s="270"/>
      <c r="BC165" s="270"/>
      <c r="BD165" s="270"/>
      <c r="BE165" s="270"/>
      <c r="BF165" s="270"/>
      <c r="BG165" s="270"/>
      <c r="BH165" s="270"/>
      <c r="BI165" s="270"/>
      <c r="BJ165" s="270"/>
      <c r="BK165" s="270"/>
      <c r="BL165" s="270"/>
      <c r="BM165" s="270"/>
      <c r="BN165" s="270"/>
      <c r="BO165" s="270"/>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270"/>
      <c r="CS165" s="270"/>
      <c r="CT165" s="270"/>
      <c r="CU165" s="270"/>
      <c r="CV165" s="270"/>
      <c r="CW165" s="270"/>
      <c r="CX165" s="270"/>
      <c r="CY165" s="270"/>
      <c r="CZ165" s="270"/>
      <c r="DA165" s="270"/>
      <c r="DB165" s="270"/>
      <c r="DC165" s="270"/>
      <c r="DD165" s="270"/>
      <c r="DE165" s="270"/>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270"/>
      <c r="EB165" s="270"/>
      <c r="EC165" s="270"/>
      <c r="ED165" s="270"/>
      <c r="EE165" s="270"/>
      <c r="EF165" s="270"/>
      <c r="EG165" s="270"/>
      <c r="EH165" s="270"/>
      <c r="EI165" s="270"/>
      <c r="EJ165" s="270"/>
      <c r="EK165" s="270"/>
      <c r="EL165" s="270"/>
      <c r="EM165" s="270"/>
      <c r="EN165" s="270"/>
      <c r="EO165" s="270"/>
      <c r="EP165" s="270"/>
      <c r="EQ165" s="270"/>
      <c r="ER165" s="270"/>
      <c r="ES165" s="270"/>
      <c r="ET165" s="270"/>
      <c r="EU165" s="270"/>
      <c r="EV165" s="270"/>
      <c r="EW165" s="270"/>
      <c r="EX165" s="270"/>
      <c r="EY165" s="270"/>
      <c r="EZ165" s="270"/>
      <c r="FA165" s="270"/>
      <c r="FB165" s="270"/>
      <c r="FC165" s="270"/>
      <c r="FD165" s="270"/>
      <c r="FE165" s="270"/>
      <c r="FF165" s="270"/>
      <c r="FG165" s="270"/>
      <c r="FH165" s="270"/>
      <c r="FI165" s="270"/>
      <c r="FJ165" s="270"/>
      <c r="FK165" s="270"/>
      <c r="FL165" s="270"/>
      <c r="FM165" s="270"/>
      <c r="FN165" s="270"/>
      <c r="FO165" s="270"/>
      <c r="FP165" s="270"/>
      <c r="FQ165" s="270"/>
      <c r="FR165" s="270"/>
      <c r="FS165" s="270"/>
      <c r="FT165" s="270"/>
      <c r="FU165" s="270"/>
      <c r="FV165" s="270"/>
      <c r="FW165" s="270"/>
      <c r="FX165" s="270"/>
      <c r="FY165" s="270"/>
      <c r="FZ165" s="270"/>
      <c r="GA165" s="270"/>
      <c r="GB165" s="270"/>
      <c r="GC165" s="270"/>
      <c r="GD165" s="270"/>
      <c r="GE165" s="270"/>
      <c r="GF165" s="270"/>
      <c r="GG165" s="270"/>
      <c r="GH165" s="270"/>
      <c r="GI165" s="270"/>
      <c r="GJ165" s="270"/>
      <c r="GK165" s="270"/>
      <c r="GL165" s="270"/>
      <c r="GM165" s="270"/>
      <c r="GN165" s="270"/>
      <c r="GO165" s="270"/>
      <c r="GP165" s="270"/>
      <c r="GQ165" s="270"/>
      <c r="GR165" s="270"/>
      <c r="GS165" s="270"/>
      <c r="GT165" s="270"/>
      <c r="GU165" s="270"/>
      <c r="GV165" s="270"/>
      <c r="GW165" s="270"/>
      <c r="GX165" s="270"/>
      <c r="GY165" s="270"/>
      <c r="GZ165" s="270"/>
      <c r="HA165" s="270"/>
      <c r="HB165" s="270"/>
      <c r="HC165" s="270"/>
      <c r="HD165" s="270"/>
      <c r="HE165" s="270"/>
      <c r="HF165" s="270"/>
      <c r="HG165" s="270"/>
      <c r="HH165" s="270"/>
      <c r="HI165" s="270"/>
      <c r="HJ165" s="270"/>
      <c r="HK165" s="270"/>
      <c r="HL165" s="270"/>
      <c r="HM165" s="270"/>
      <c r="HN165" s="270"/>
      <c r="HO165" s="270"/>
      <c r="HP165" s="270"/>
      <c r="HQ165" s="270"/>
      <c r="HR165" s="270"/>
      <c r="HS165" s="270"/>
      <c r="HT165" s="270"/>
      <c r="HU165" s="270"/>
      <c r="HV165" s="270"/>
      <c r="HW165" s="270"/>
      <c r="HX165" s="270"/>
      <c r="HY165" s="270"/>
      <c r="HZ165" s="270"/>
      <c r="IA165" s="270"/>
      <c r="IB165" s="270"/>
      <c r="IC165" s="270"/>
      <c r="ID165" s="270"/>
      <c r="IE165" s="270"/>
      <c r="IF165" s="270"/>
      <c r="IG165" s="270"/>
      <c r="IH165" s="270"/>
      <c r="II165" s="270"/>
      <c r="IJ165" s="270"/>
      <c r="IK165" s="270"/>
      <c r="IL165" s="270"/>
      <c r="IM165" s="270"/>
      <c r="IN165" s="270"/>
      <c r="IO165" s="270"/>
      <c r="IP165" s="270"/>
      <c r="IQ165" s="270"/>
      <c r="IR165" s="270"/>
      <c r="IS165" s="270"/>
      <c r="IT165" s="270"/>
      <c r="IU165" s="270"/>
      <c r="IV165" s="270"/>
      <c r="IW165" s="270"/>
      <c r="IX165" s="270"/>
      <c r="IY165" s="270"/>
      <c r="IZ165" s="270"/>
      <c r="JA165" s="270"/>
      <c r="JB165" s="270"/>
      <c r="JC165" s="270"/>
      <c r="JD165" s="270"/>
      <c r="JE165" s="270"/>
      <c r="JF165" s="270"/>
      <c r="JG165" s="270"/>
      <c r="JH165" s="270"/>
      <c r="JI165" s="270"/>
      <c r="JJ165" s="270"/>
      <c r="JK165" s="270"/>
      <c r="JL165" s="270"/>
      <c r="JM165" s="270"/>
      <c r="JN165" s="270"/>
      <c r="JO165" s="270"/>
      <c r="JP165" s="270"/>
      <c r="JQ165" s="270"/>
      <c r="JR165" s="270"/>
      <c r="JS165" s="270"/>
      <c r="JT165" s="270"/>
      <c r="JU165" s="270"/>
      <c r="JV165" s="270"/>
      <c r="JW165" s="270"/>
      <c r="JX165" s="270"/>
      <c r="JY165" s="270"/>
      <c r="JZ165" s="270"/>
      <c r="KA165" s="270"/>
      <c r="KB165" s="270"/>
      <c r="KC165" s="270"/>
      <c r="KD165" s="270"/>
      <c r="KE165" s="270"/>
      <c r="KF165" s="270"/>
      <c r="KG165" s="270"/>
      <c r="KH165" s="270"/>
      <c r="KI165" s="270"/>
      <c r="KJ165" s="270"/>
      <c r="KK165" s="270"/>
      <c r="KL165" s="270"/>
      <c r="KM165" s="270"/>
      <c r="KN165" s="270"/>
      <c r="KO165" s="270"/>
      <c r="KP165" s="270"/>
      <c r="KQ165" s="270"/>
      <c r="KR165" s="270"/>
      <c r="KS165" s="270"/>
      <c r="KT165" s="270"/>
      <c r="KU165" s="270"/>
      <c r="KV165" s="270"/>
      <c r="KW165" s="270"/>
      <c r="KX165" s="270"/>
      <c r="KY165" s="270"/>
      <c r="KZ165" s="270"/>
      <c r="LA165" s="270"/>
      <c r="LB165" s="270"/>
      <c r="LC165" s="270"/>
      <c r="LD165" s="270"/>
      <c r="LE165" s="270"/>
      <c r="LF165" s="270"/>
      <c r="LG165" s="270"/>
      <c r="LH165" s="270"/>
      <c r="LI165" s="270"/>
      <c r="LJ165" s="270"/>
      <c r="LK165" s="270"/>
      <c r="LL165" s="270"/>
      <c r="LM165" s="270"/>
      <c r="LN165" s="270"/>
      <c r="LO165" s="270"/>
      <c r="LP165" s="270"/>
      <c r="LQ165" s="270"/>
      <c r="LR165" s="270"/>
      <c r="LS165" s="270"/>
      <c r="LT165" s="270"/>
      <c r="LU165" s="270"/>
      <c r="LV165" s="270"/>
      <c r="LW165" s="270"/>
      <c r="LX165" s="270"/>
      <c r="LY165" s="270"/>
      <c r="LZ165" s="270"/>
      <c r="MA165" s="270"/>
      <c r="MB165" s="270"/>
      <c r="MC165" s="270"/>
      <c r="MD165" s="270"/>
      <c r="ME165" s="270"/>
      <c r="MF165" s="270"/>
      <c r="MG165" s="270"/>
      <c r="MH165" s="270"/>
      <c r="MI165" s="270"/>
      <c r="MJ165" s="270"/>
      <c r="MK165" s="270"/>
      <c r="ML165" s="270"/>
      <c r="MM165" s="270"/>
      <c r="MN165" s="270"/>
      <c r="MO165" s="270"/>
      <c r="MP165" s="270"/>
      <c r="MQ165" s="270"/>
      <c r="MR165" s="270"/>
      <c r="MS165" s="270"/>
      <c r="MT165" s="270"/>
      <c r="MU165" s="270"/>
      <c r="MV165" s="270"/>
      <c r="MW165" s="270"/>
      <c r="MX165" s="270"/>
      <c r="MY165" s="270"/>
      <c r="MZ165" s="270"/>
      <c r="NA165" s="270"/>
      <c r="NB165" s="270"/>
      <c r="NC165" s="270"/>
      <c r="ND165" s="270"/>
      <c r="NE165" s="270"/>
      <c r="NF165" s="270"/>
      <c r="NG165" s="270"/>
      <c r="NH165" s="270"/>
      <c r="NI165" s="270"/>
      <c r="NJ165" s="270"/>
      <c r="NK165" s="270"/>
      <c r="NL165" s="270"/>
      <c r="NM165" s="270"/>
      <c r="NN165" s="270"/>
      <c r="NO165" s="270"/>
      <c r="NP165" s="270"/>
      <c r="NQ165" s="270"/>
      <c r="NR165" s="270"/>
      <c r="NS165" s="270"/>
      <c r="NT165" s="270"/>
      <c r="NU165" s="270"/>
      <c r="NV165" s="270"/>
      <c r="NW165" s="270"/>
      <c r="NX165" s="270"/>
      <c r="NY165" s="270"/>
    </row>
    <row r="166" spans="1:389" s="269" customFormat="1" ht="12">
      <c r="A166" s="254"/>
      <c r="B166" s="255"/>
      <c r="C166" s="256">
        <v>3</v>
      </c>
      <c r="D166" s="257" t="str">
        <f t="shared" si="484"/>
        <v>3.47.2</v>
      </c>
      <c r="E166" s="258" t="s">
        <v>452</v>
      </c>
      <c r="F166" s="272"/>
      <c r="G166" s="272"/>
      <c r="H166" s="259" t="str">
        <f>D165</f>
        <v>3.47.1</v>
      </c>
      <c r="I166" s="260"/>
      <c r="J166" s="259"/>
      <c r="K166" s="261"/>
      <c r="L166" s="261"/>
      <c r="M166" s="262">
        <v>4</v>
      </c>
      <c r="N166" s="263"/>
      <c r="O166" s="264"/>
      <c r="P166" s="262" t="s">
        <v>38</v>
      </c>
      <c r="Q166" s="265">
        <f ca="1">IF(K166&lt;&gt;"",K166,IF(OR(H166&lt;&gt;"",I166&lt;&gt;"",J166&lt;&gt;""),WORKDAY.INTL(MAX(IFERROR(INDEX(R:R,MATCH(H166,D:D,0)),0),IFERROR(INDEX(R:R,MATCH(I166,D:D,0)),0),IFERROR(INDEX(R:R,MATCH(J166,D:D,0)),0)),1,weekend,holidays),IF(L166&lt;&gt;"",IF(M166&lt;&gt;"",WORKDAY.INTL(L166,-(MAX(M166,1)-1),weekend,holidays),L166-(MAX(N166,1)-1))," - ")))</f>
        <v>43539</v>
      </c>
      <c r="R166" s="265">
        <f t="shared" ca="1" si="485"/>
        <v>43544</v>
      </c>
      <c r="S166" s="266">
        <f t="shared" si="486"/>
        <v>4</v>
      </c>
      <c r="T166" s="266">
        <f t="shared" ca="1" si="487"/>
        <v>6</v>
      </c>
      <c r="U166" s="267">
        <f t="shared" ca="1" si="488"/>
        <v>0</v>
      </c>
      <c r="V166" s="266">
        <f t="shared" ca="1" si="489"/>
        <v>6</v>
      </c>
      <c r="W166" s="268"/>
      <c r="X166" s="268"/>
      <c r="Z166" s="270"/>
      <c r="AA166" s="270"/>
      <c r="AB166" s="270"/>
      <c r="AC166" s="270"/>
      <c r="AD166" s="270"/>
      <c r="AE166" s="270"/>
      <c r="AF166" s="270"/>
      <c r="AG166" s="270"/>
      <c r="AH166" s="270"/>
      <c r="AI166" s="270"/>
      <c r="AJ166" s="270"/>
      <c r="AK166" s="270"/>
      <c r="AL166" s="270"/>
      <c r="AM166" s="270"/>
      <c r="AN166" s="270"/>
      <c r="AO166" s="270"/>
      <c r="AP166" s="270"/>
      <c r="AQ166" s="270"/>
      <c r="AR166" s="270"/>
      <c r="AS166" s="270"/>
      <c r="AT166" s="270"/>
      <c r="AU166" s="270"/>
      <c r="AV166" s="270"/>
      <c r="AW166" s="270"/>
      <c r="AX166" s="270"/>
      <c r="AY166" s="270"/>
      <c r="AZ166" s="270"/>
      <c r="BA166" s="270"/>
      <c r="BB166" s="270"/>
      <c r="BC166" s="270"/>
      <c r="BD166" s="270"/>
      <c r="BE166" s="270"/>
      <c r="BF166" s="270"/>
      <c r="BG166" s="270"/>
      <c r="BH166" s="270"/>
      <c r="BI166" s="270"/>
      <c r="BJ166" s="270"/>
      <c r="BK166" s="270"/>
      <c r="BL166" s="270"/>
      <c r="BM166" s="270"/>
      <c r="BN166" s="270"/>
      <c r="BO166" s="270"/>
      <c r="BP166" s="270"/>
      <c r="BQ166" s="270"/>
      <c r="BR166" s="270"/>
      <c r="BS166" s="270"/>
      <c r="BT166" s="270"/>
      <c r="BU166" s="270"/>
      <c r="BV166" s="270"/>
      <c r="BW166" s="270"/>
      <c r="BX166" s="270"/>
      <c r="BY166" s="270"/>
      <c r="BZ166" s="270"/>
      <c r="CA166" s="270"/>
      <c r="CB166" s="270"/>
      <c r="CC166" s="270"/>
      <c r="CD166" s="270"/>
      <c r="CE166" s="270"/>
      <c r="CF166" s="270"/>
      <c r="CG166" s="270"/>
      <c r="CH166" s="270"/>
      <c r="CI166" s="270"/>
      <c r="CJ166" s="270"/>
      <c r="CK166" s="270"/>
      <c r="CL166" s="270"/>
      <c r="CM166" s="270"/>
      <c r="CN166" s="270"/>
      <c r="CO166" s="270"/>
      <c r="CP166" s="270"/>
      <c r="CQ166" s="270"/>
      <c r="CR166" s="270"/>
      <c r="CS166" s="270"/>
      <c r="CT166" s="270"/>
      <c r="CU166" s="270"/>
      <c r="CV166" s="270"/>
      <c r="CW166" s="270"/>
      <c r="CX166" s="270"/>
      <c r="CY166" s="270"/>
      <c r="CZ166" s="270"/>
      <c r="DA166" s="270"/>
      <c r="DB166" s="270"/>
      <c r="DC166" s="270"/>
      <c r="DD166" s="270"/>
      <c r="DE166" s="270"/>
      <c r="DF166" s="270"/>
      <c r="DG166" s="270"/>
      <c r="DH166" s="270"/>
      <c r="DI166" s="270"/>
      <c r="DJ166" s="270"/>
      <c r="DK166" s="270"/>
      <c r="DL166" s="270"/>
      <c r="DM166" s="270"/>
      <c r="DN166" s="270"/>
      <c r="DO166" s="270"/>
      <c r="DP166" s="270"/>
      <c r="DQ166" s="270"/>
      <c r="DR166" s="270"/>
      <c r="DS166" s="270"/>
      <c r="DT166" s="270"/>
      <c r="DU166" s="270"/>
      <c r="DV166" s="270"/>
      <c r="DW166" s="270"/>
      <c r="DX166" s="270"/>
      <c r="DY166" s="270"/>
      <c r="DZ166" s="270"/>
      <c r="EA166" s="270"/>
      <c r="EB166" s="270"/>
      <c r="EC166" s="270"/>
      <c r="ED166" s="270"/>
      <c r="EE166" s="270"/>
      <c r="EF166" s="270"/>
      <c r="EG166" s="270"/>
      <c r="EH166" s="270"/>
      <c r="EI166" s="270"/>
      <c r="EJ166" s="270"/>
      <c r="EK166" s="270"/>
      <c r="EL166" s="270"/>
      <c r="EM166" s="270"/>
      <c r="EN166" s="270"/>
      <c r="EO166" s="270"/>
      <c r="EP166" s="270"/>
      <c r="EQ166" s="270"/>
      <c r="ER166" s="270"/>
      <c r="ES166" s="270"/>
      <c r="ET166" s="270"/>
      <c r="EU166" s="270"/>
      <c r="EV166" s="270"/>
      <c r="EW166" s="270"/>
      <c r="EX166" s="270"/>
      <c r="EY166" s="270"/>
      <c r="EZ166" s="270"/>
      <c r="FA166" s="270"/>
      <c r="FB166" s="270"/>
      <c r="FC166" s="270"/>
      <c r="FD166" s="270"/>
      <c r="FE166" s="270"/>
      <c r="FF166" s="270"/>
      <c r="FG166" s="270"/>
      <c r="FH166" s="270"/>
      <c r="FI166" s="270"/>
      <c r="FJ166" s="270"/>
      <c r="FK166" s="270"/>
      <c r="FL166" s="270"/>
      <c r="FM166" s="270"/>
      <c r="FN166" s="270"/>
      <c r="FO166" s="270"/>
      <c r="FP166" s="270"/>
      <c r="FQ166" s="270"/>
      <c r="FR166" s="270"/>
      <c r="FS166" s="270"/>
      <c r="FT166" s="270"/>
      <c r="FU166" s="270"/>
      <c r="FV166" s="270"/>
      <c r="FW166" s="270"/>
      <c r="FX166" s="270"/>
      <c r="FY166" s="270"/>
      <c r="FZ166" s="270"/>
      <c r="GA166" s="270"/>
      <c r="GB166" s="270"/>
      <c r="GC166" s="270"/>
      <c r="GD166" s="270"/>
      <c r="GE166" s="270"/>
      <c r="GF166" s="270"/>
      <c r="GG166" s="270"/>
      <c r="GH166" s="270"/>
      <c r="GI166" s="270"/>
      <c r="GJ166" s="270"/>
      <c r="GK166" s="270"/>
      <c r="GL166" s="270"/>
      <c r="GM166" s="270"/>
      <c r="GN166" s="270"/>
      <c r="GO166" s="270"/>
      <c r="GP166" s="270"/>
      <c r="GQ166" s="270"/>
      <c r="GR166" s="270"/>
      <c r="GS166" s="270"/>
      <c r="GT166" s="270"/>
      <c r="GU166" s="270"/>
      <c r="GV166" s="270"/>
      <c r="GW166" s="270"/>
      <c r="GX166" s="270"/>
      <c r="GY166" s="270"/>
      <c r="GZ166" s="270"/>
      <c r="HA166" s="270"/>
      <c r="HB166" s="270"/>
      <c r="HC166" s="270"/>
      <c r="HD166" s="270"/>
      <c r="HE166" s="270"/>
      <c r="HF166" s="270"/>
      <c r="HG166" s="270"/>
      <c r="HH166" s="270"/>
      <c r="HI166" s="270"/>
      <c r="HJ166" s="270"/>
      <c r="HK166" s="270"/>
      <c r="HL166" s="270"/>
      <c r="HM166" s="270"/>
      <c r="HN166" s="270"/>
      <c r="HO166" s="270"/>
      <c r="HP166" s="270"/>
      <c r="HQ166" s="270"/>
      <c r="HR166" s="270"/>
      <c r="HS166" s="270"/>
      <c r="HT166" s="270"/>
      <c r="HU166" s="270"/>
      <c r="HV166" s="270"/>
      <c r="HW166" s="270"/>
      <c r="HX166" s="270"/>
      <c r="HY166" s="270"/>
      <c r="HZ166" s="270"/>
      <c r="IA166" s="270"/>
      <c r="IB166" s="270"/>
      <c r="IC166" s="270"/>
      <c r="ID166" s="270"/>
      <c r="IE166" s="270"/>
      <c r="IF166" s="270"/>
      <c r="IG166" s="270"/>
      <c r="IH166" s="270"/>
      <c r="II166" s="270"/>
      <c r="IJ166" s="270"/>
      <c r="IK166" s="270"/>
      <c r="IL166" s="270"/>
      <c r="IM166" s="270"/>
      <c r="IN166" s="270"/>
      <c r="IO166" s="270"/>
      <c r="IP166" s="270"/>
      <c r="IQ166" s="270"/>
      <c r="IR166" s="270"/>
      <c r="IS166" s="270"/>
      <c r="IT166" s="270"/>
      <c r="IU166" s="270"/>
      <c r="IV166" s="270"/>
      <c r="IW166" s="270"/>
      <c r="IX166" s="270"/>
      <c r="IY166" s="270"/>
      <c r="IZ166" s="270"/>
      <c r="JA166" s="270"/>
      <c r="JB166" s="270"/>
      <c r="JC166" s="270"/>
      <c r="JD166" s="270"/>
      <c r="JE166" s="270"/>
      <c r="JF166" s="270"/>
      <c r="JG166" s="270"/>
      <c r="JH166" s="270"/>
      <c r="JI166" s="270"/>
      <c r="JJ166" s="270"/>
      <c r="JK166" s="270"/>
      <c r="JL166" s="270"/>
      <c r="JM166" s="270"/>
      <c r="JN166" s="270"/>
      <c r="JO166" s="270"/>
      <c r="JP166" s="270"/>
      <c r="JQ166" s="270"/>
      <c r="JR166" s="270"/>
      <c r="JS166" s="270"/>
      <c r="JT166" s="270"/>
      <c r="JU166" s="270"/>
      <c r="JV166" s="270"/>
      <c r="JW166" s="270"/>
      <c r="JX166" s="270"/>
      <c r="JY166" s="270"/>
      <c r="JZ166" s="270"/>
      <c r="KA166" s="270"/>
      <c r="KB166" s="270"/>
      <c r="KC166" s="270"/>
      <c r="KD166" s="270"/>
      <c r="KE166" s="270"/>
      <c r="KF166" s="270"/>
      <c r="KG166" s="270"/>
      <c r="KH166" s="270"/>
      <c r="KI166" s="270"/>
      <c r="KJ166" s="270"/>
      <c r="KK166" s="270"/>
      <c r="KL166" s="270"/>
      <c r="KM166" s="270"/>
      <c r="KN166" s="270"/>
      <c r="KO166" s="270"/>
      <c r="KP166" s="270"/>
      <c r="KQ166" s="270"/>
      <c r="KR166" s="270"/>
      <c r="KS166" s="270"/>
      <c r="KT166" s="270"/>
      <c r="KU166" s="270"/>
      <c r="KV166" s="270"/>
      <c r="KW166" s="270"/>
      <c r="KX166" s="270"/>
      <c r="KY166" s="270"/>
      <c r="KZ166" s="270"/>
      <c r="LA166" s="270"/>
      <c r="LB166" s="270"/>
      <c r="LC166" s="270"/>
      <c r="LD166" s="270"/>
      <c r="LE166" s="270"/>
      <c r="LF166" s="270"/>
      <c r="LG166" s="270"/>
      <c r="LH166" s="270"/>
      <c r="LI166" s="270"/>
      <c r="LJ166" s="270"/>
      <c r="LK166" s="270"/>
      <c r="LL166" s="270"/>
      <c r="LM166" s="270"/>
      <c r="LN166" s="270"/>
      <c r="LO166" s="270"/>
      <c r="LP166" s="270"/>
      <c r="LQ166" s="270"/>
      <c r="LR166" s="270"/>
      <c r="LS166" s="270"/>
      <c r="LT166" s="270"/>
      <c r="LU166" s="270"/>
      <c r="LV166" s="270"/>
      <c r="LW166" s="270"/>
      <c r="LX166" s="270"/>
      <c r="LY166" s="270"/>
      <c r="LZ166" s="270"/>
      <c r="MA166" s="270"/>
      <c r="MB166" s="270"/>
      <c r="MC166" s="270"/>
      <c r="MD166" s="270"/>
      <c r="ME166" s="270"/>
      <c r="MF166" s="270"/>
      <c r="MG166" s="270"/>
      <c r="MH166" s="270"/>
      <c r="MI166" s="270"/>
      <c r="MJ166" s="270"/>
      <c r="MK166" s="270"/>
      <c r="ML166" s="270"/>
      <c r="MM166" s="270"/>
      <c r="MN166" s="270"/>
      <c r="MO166" s="270"/>
      <c r="MP166" s="270"/>
      <c r="MQ166" s="270"/>
      <c r="MR166" s="270"/>
      <c r="MS166" s="270"/>
      <c r="MT166" s="270"/>
      <c r="MU166" s="270"/>
      <c r="MV166" s="270"/>
      <c r="MW166" s="270"/>
      <c r="MX166" s="270"/>
      <c r="MY166" s="270"/>
      <c r="MZ166" s="270"/>
      <c r="NA166" s="270"/>
      <c r="NB166" s="270"/>
      <c r="NC166" s="270"/>
      <c r="ND166" s="270"/>
      <c r="NE166" s="270"/>
      <c r="NF166" s="270"/>
      <c r="NG166" s="270"/>
      <c r="NH166" s="270"/>
      <c r="NI166" s="270"/>
      <c r="NJ166" s="270"/>
      <c r="NK166" s="270"/>
      <c r="NL166" s="270"/>
      <c r="NM166" s="270"/>
      <c r="NN166" s="270"/>
      <c r="NO166" s="270"/>
      <c r="NP166" s="270"/>
      <c r="NQ166" s="270"/>
      <c r="NR166" s="270"/>
      <c r="NS166" s="270"/>
      <c r="NT166" s="270"/>
      <c r="NU166" s="270"/>
      <c r="NV166" s="270"/>
      <c r="NW166" s="270"/>
      <c r="NX166" s="270"/>
      <c r="NY166" s="270"/>
    </row>
    <row r="167" spans="1:389" s="269" customFormat="1" ht="12">
      <c r="A167" s="254"/>
      <c r="B167" s="255"/>
      <c r="C167" s="256">
        <v>2</v>
      </c>
      <c r="D167" s="257" t="str">
        <f t="shared" ref="D167:D169" si="490">IF(C167="","",IF(C167&gt;prevLevel,IF(prevWBS="","1",prevWBS)&amp;REPT(".1",C167-MAX(prevLevel,1)),IF(ISERROR(FIND(".",prevWBS)),REPT("1.",C167-1)&amp;IFERROR(VALUE(prevWBS)+1,"1"),IF(C167=1,"",IFERROR(LEFT(prevWBS,FIND("^",SUBSTITUTE(prevWBS,".","^",C167-1))),""))&amp;VALUE(TRIM(MID(SUBSTITUTE(prevWBS,".",REPT(" ",LEN(prevWBS))),(C167-1)*LEN(prevWBS)+1,LEN(prevWBS))))+1)))</f>
        <v>3.48</v>
      </c>
      <c r="E167" s="271" t="s">
        <v>473</v>
      </c>
      <c r="F167" s="272"/>
      <c r="G167" s="272"/>
      <c r="H167" s="259"/>
      <c r="I167" s="260"/>
      <c r="J167" s="259"/>
      <c r="K167" s="261">
        <f ca="1">Q168</f>
        <v>43538</v>
      </c>
      <c r="L167" s="261">
        <f ca="1">R169</f>
        <v>43549</v>
      </c>
      <c r="M167" s="262"/>
      <c r="N167" s="263"/>
      <c r="O167" s="264"/>
      <c r="P167" s="262" t="s">
        <v>403</v>
      </c>
      <c r="Q167" s="265">
        <f ca="1">IF(K167&lt;&gt;"",K167,IF(OR(H167&lt;&gt;"",I167&lt;&gt;"",J167&lt;&gt;""),WORKDAY.INTL(MAX(IFERROR(INDEX(R:R,MATCH(H167,D:D,0)),0),IFERROR(INDEX(R:R,MATCH(I167,D:D,0)),0),IFERROR(INDEX(R:R,MATCH(J167,D:D,0)),0)),1,weekend,holidays),IF(L167&lt;&gt;"",IF(M167&lt;&gt;"",WORKDAY.INTL(L167,-(MAX(M167,1)-1),weekend,holidays),L167-(MAX(N167,1)-1))," - ")))</f>
        <v>43538</v>
      </c>
      <c r="R167" s="265">
        <f t="shared" ref="R167:R169" ca="1" si="491">IF(L167&lt;&gt;"",L167,IF(Q167=" - "," - ",IF(M167&lt;&gt;"",WORKDAY.INTL(Q167,M167-1,weekend,holidays),Q167+MAX(N167,1)-1)))</f>
        <v>43549</v>
      </c>
      <c r="S167" s="266">
        <f t="shared" ref="S167:S169" ca="1" si="492">IF(M167&lt;&gt;"",M167,IF(OR(NOT(ISNUMBER(Q167)),NOT(ISNUMBER(R167)))," - ",NETWORKDAYS.INTL(Q167,R167,weekend,holidays)))</f>
        <v>8</v>
      </c>
      <c r="T167" s="266">
        <f t="shared" ref="T167:T169" ca="1" si="493">IF(N167&lt;&gt;"",N167,IF(OR(NOT(ISNUMBER(Q167)),NOT(ISNUMBER(R167)))," - ",R167-Q167+1))</f>
        <v>12</v>
      </c>
      <c r="U167" s="267">
        <f t="shared" ref="U167:U169" ca="1" si="494">IF(OR(Q167=" - ",R167=" - ")," - ",MIN(T167,WORKDAY.INTL(Q167,ROUNDDOWN(O167*S167,0),weekend,holidays)-Q167))</f>
        <v>0</v>
      </c>
      <c r="V167" s="266">
        <f t="shared" ref="V167:V169" ca="1" si="495">IF(OR(Q167=" - ",R167=" - ")," - ",T167-U167)</f>
        <v>12</v>
      </c>
      <c r="W167" s="268"/>
      <c r="X167" s="268"/>
      <c r="Z167" s="270"/>
      <c r="AA167" s="270"/>
      <c r="AB167" s="270"/>
      <c r="AC167" s="270"/>
      <c r="AD167" s="270"/>
      <c r="AE167" s="270"/>
      <c r="AF167" s="270"/>
      <c r="AG167" s="270"/>
      <c r="AH167" s="270"/>
      <c r="AI167" s="270"/>
      <c r="AJ167" s="270"/>
      <c r="AK167" s="270"/>
      <c r="AL167" s="270"/>
      <c r="AM167" s="270"/>
      <c r="AN167" s="270"/>
      <c r="AO167" s="270"/>
      <c r="AP167" s="270"/>
      <c r="AQ167" s="270"/>
      <c r="AR167" s="270"/>
      <c r="AS167" s="270"/>
      <c r="AT167" s="270"/>
      <c r="AU167" s="270"/>
      <c r="AV167" s="270"/>
      <c r="AW167" s="270"/>
      <c r="AX167" s="270"/>
      <c r="AY167" s="270"/>
      <c r="AZ167" s="270"/>
      <c r="BA167" s="270"/>
      <c r="BB167" s="270"/>
      <c r="BC167" s="270"/>
      <c r="BD167" s="270"/>
      <c r="BE167" s="270"/>
      <c r="BF167" s="270"/>
      <c r="BG167" s="270"/>
      <c r="BH167" s="270"/>
      <c r="BI167" s="270"/>
      <c r="BJ167" s="270"/>
      <c r="BK167" s="270"/>
      <c r="BL167" s="270"/>
      <c r="BM167" s="270"/>
      <c r="BN167" s="270"/>
      <c r="BO167" s="270"/>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270"/>
      <c r="CS167" s="270"/>
      <c r="CT167" s="270"/>
      <c r="CU167" s="270"/>
      <c r="CV167" s="270"/>
      <c r="CW167" s="270"/>
      <c r="CX167" s="270"/>
      <c r="CY167" s="270"/>
      <c r="CZ167" s="270"/>
      <c r="DA167" s="270"/>
      <c r="DB167" s="270"/>
      <c r="DC167" s="270"/>
      <c r="DD167" s="270"/>
      <c r="DE167" s="270"/>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270"/>
      <c r="EB167" s="270"/>
      <c r="EC167" s="270"/>
      <c r="ED167" s="270"/>
      <c r="EE167" s="270"/>
      <c r="EF167" s="270"/>
      <c r="EG167" s="270"/>
      <c r="EH167" s="270"/>
      <c r="EI167" s="270"/>
      <c r="EJ167" s="270"/>
      <c r="EK167" s="270"/>
      <c r="EL167" s="270"/>
      <c r="EM167" s="270"/>
      <c r="EN167" s="270"/>
      <c r="EO167" s="270"/>
      <c r="EP167" s="270"/>
      <c r="EQ167" s="270"/>
      <c r="ER167" s="270"/>
      <c r="ES167" s="270"/>
      <c r="ET167" s="270"/>
      <c r="EU167" s="270"/>
      <c r="EV167" s="270"/>
      <c r="EW167" s="270"/>
      <c r="EX167" s="270"/>
      <c r="EY167" s="270"/>
      <c r="EZ167" s="270"/>
      <c r="FA167" s="270"/>
      <c r="FB167" s="270"/>
      <c r="FC167" s="270"/>
      <c r="FD167" s="270"/>
      <c r="FE167" s="270"/>
      <c r="FF167" s="270"/>
      <c r="FG167" s="270"/>
      <c r="FH167" s="270"/>
      <c r="FI167" s="270"/>
      <c r="FJ167" s="270"/>
      <c r="FK167" s="270"/>
      <c r="FL167" s="270"/>
      <c r="FM167" s="270"/>
      <c r="FN167" s="270"/>
      <c r="FO167" s="270"/>
      <c r="FP167" s="270"/>
      <c r="FQ167" s="270"/>
      <c r="FR167" s="270"/>
      <c r="FS167" s="270"/>
      <c r="FT167" s="270"/>
      <c r="FU167" s="270"/>
      <c r="FV167" s="270"/>
      <c r="FW167" s="270"/>
      <c r="FX167" s="270"/>
      <c r="FY167" s="270"/>
      <c r="FZ167" s="270"/>
      <c r="GA167" s="270"/>
      <c r="GB167" s="270"/>
      <c r="GC167" s="270"/>
      <c r="GD167" s="270"/>
      <c r="GE167" s="270"/>
      <c r="GF167" s="270"/>
      <c r="GG167" s="270"/>
      <c r="GH167" s="270"/>
      <c r="GI167" s="270"/>
      <c r="GJ167" s="270"/>
      <c r="GK167" s="270"/>
      <c r="GL167" s="270"/>
      <c r="GM167" s="270"/>
      <c r="GN167" s="270"/>
      <c r="GO167" s="270"/>
      <c r="GP167" s="270"/>
      <c r="GQ167" s="270"/>
      <c r="GR167" s="270"/>
      <c r="GS167" s="270"/>
      <c r="GT167" s="270"/>
      <c r="GU167" s="270"/>
      <c r="GV167" s="270"/>
      <c r="GW167" s="270"/>
      <c r="GX167" s="270"/>
      <c r="GY167" s="270"/>
      <c r="GZ167" s="270"/>
      <c r="HA167" s="270"/>
      <c r="HB167" s="270"/>
      <c r="HC167" s="270"/>
      <c r="HD167" s="270"/>
      <c r="HE167" s="270"/>
      <c r="HF167" s="270"/>
      <c r="HG167" s="270"/>
      <c r="HH167" s="270"/>
      <c r="HI167" s="270"/>
      <c r="HJ167" s="270"/>
      <c r="HK167" s="270"/>
      <c r="HL167" s="270"/>
      <c r="HM167" s="270"/>
      <c r="HN167" s="270"/>
      <c r="HO167" s="270"/>
      <c r="HP167" s="270"/>
      <c r="HQ167" s="270"/>
      <c r="HR167" s="270"/>
      <c r="HS167" s="270"/>
      <c r="HT167" s="270"/>
      <c r="HU167" s="270"/>
      <c r="HV167" s="270"/>
      <c r="HW167" s="270"/>
      <c r="HX167" s="270"/>
      <c r="HY167" s="270"/>
      <c r="HZ167" s="270"/>
      <c r="IA167" s="270"/>
      <c r="IB167" s="270"/>
      <c r="IC167" s="270"/>
      <c r="ID167" s="270"/>
      <c r="IE167" s="270"/>
      <c r="IF167" s="270"/>
      <c r="IG167" s="270"/>
      <c r="IH167" s="270"/>
      <c r="II167" s="270"/>
      <c r="IJ167" s="270"/>
      <c r="IK167" s="270"/>
      <c r="IL167" s="270"/>
      <c r="IM167" s="270"/>
      <c r="IN167" s="270"/>
      <c r="IO167" s="270"/>
      <c r="IP167" s="270"/>
      <c r="IQ167" s="270"/>
      <c r="IR167" s="270"/>
      <c r="IS167" s="270"/>
      <c r="IT167" s="270"/>
      <c r="IU167" s="270"/>
      <c r="IV167" s="270"/>
      <c r="IW167" s="270"/>
      <c r="IX167" s="270"/>
      <c r="IY167" s="270"/>
      <c r="IZ167" s="270"/>
      <c r="JA167" s="270"/>
      <c r="JB167" s="270"/>
      <c r="JC167" s="270"/>
      <c r="JD167" s="270"/>
      <c r="JE167" s="270"/>
      <c r="JF167" s="270"/>
      <c r="JG167" s="270"/>
      <c r="JH167" s="270"/>
      <c r="JI167" s="270"/>
      <c r="JJ167" s="270"/>
      <c r="JK167" s="270"/>
      <c r="JL167" s="270"/>
      <c r="JM167" s="270"/>
      <c r="JN167" s="270"/>
      <c r="JO167" s="270"/>
      <c r="JP167" s="270"/>
      <c r="JQ167" s="270"/>
      <c r="JR167" s="270"/>
      <c r="JS167" s="270"/>
      <c r="JT167" s="270"/>
      <c r="JU167" s="270"/>
      <c r="JV167" s="270"/>
      <c r="JW167" s="270"/>
      <c r="JX167" s="270"/>
      <c r="JY167" s="270"/>
      <c r="JZ167" s="270"/>
      <c r="KA167" s="270"/>
      <c r="KB167" s="270"/>
      <c r="KC167" s="270"/>
      <c r="KD167" s="270"/>
      <c r="KE167" s="270"/>
      <c r="KF167" s="270"/>
      <c r="KG167" s="270"/>
      <c r="KH167" s="270"/>
      <c r="KI167" s="270"/>
      <c r="KJ167" s="270"/>
      <c r="KK167" s="270"/>
      <c r="KL167" s="270"/>
      <c r="KM167" s="270"/>
      <c r="KN167" s="270"/>
      <c r="KO167" s="270"/>
      <c r="KP167" s="270"/>
      <c r="KQ167" s="270"/>
      <c r="KR167" s="270"/>
      <c r="KS167" s="270"/>
      <c r="KT167" s="270"/>
      <c r="KU167" s="270"/>
      <c r="KV167" s="270"/>
      <c r="KW167" s="270"/>
      <c r="KX167" s="270"/>
      <c r="KY167" s="270"/>
      <c r="KZ167" s="270"/>
      <c r="LA167" s="270"/>
      <c r="LB167" s="270"/>
      <c r="LC167" s="270"/>
      <c r="LD167" s="270"/>
      <c r="LE167" s="270"/>
      <c r="LF167" s="270"/>
      <c r="LG167" s="270"/>
      <c r="LH167" s="270"/>
      <c r="LI167" s="270"/>
      <c r="LJ167" s="270"/>
      <c r="LK167" s="270"/>
      <c r="LL167" s="270"/>
      <c r="LM167" s="270"/>
      <c r="LN167" s="270"/>
      <c r="LO167" s="270"/>
      <c r="LP167" s="270"/>
      <c r="LQ167" s="270"/>
      <c r="LR167" s="270"/>
      <c r="LS167" s="270"/>
      <c r="LT167" s="270"/>
      <c r="LU167" s="270"/>
      <c r="LV167" s="270"/>
      <c r="LW167" s="270"/>
      <c r="LX167" s="270"/>
      <c r="LY167" s="270"/>
      <c r="LZ167" s="270"/>
      <c r="MA167" s="270"/>
      <c r="MB167" s="270"/>
      <c r="MC167" s="270"/>
      <c r="MD167" s="270"/>
      <c r="ME167" s="270"/>
      <c r="MF167" s="270"/>
      <c r="MG167" s="270"/>
      <c r="MH167" s="270"/>
      <c r="MI167" s="270"/>
      <c r="MJ167" s="270"/>
      <c r="MK167" s="270"/>
      <c r="ML167" s="270"/>
      <c r="MM167" s="270"/>
      <c r="MN167" s="270"/>
      <c r="MO167" s="270"/>
      <c r="MP167" s="270"/>
      <c r="MQ167" s="270"/>
      <c r="MR167" s="270"/>
      <c r="MS167" s="270"/>
      <c r="MT167" s="270"/>
      <c r="MU167" s="270"/>
      <c r="MV167" s="270"/>
      <c r="MW167" s="270"/>
      <c r="MX167" s="270"/>
      <c r="MY167" s="270"/>
      <c r="MZ167" s="270"/>
      <c r="NA167" s="270"/>
      <c r="NB167" s="270"/>
      <c r="NC167" s="270"/>
      <c r="ND167" s="270"/>
      <c r="NE167" s="270"/>
      <c r="NF167" s="270"/>
      <c r="NG167" s="270"/>
      <c r="NH167" s="270"/>
      <c r="NI167" s="270"/>
      <c r="NJ167" s="270"/>
      <c r="NK167" s="270"/>
      <c r="NL167" s="270"/>
      <c r="NM167" s="270"/>
      <c r="NN167" s="270"/>
      <c r="NO167" s="270"/>
      <c r="NP167" s="270"/>
      <c r="NQ167" s="270"/>
      <c r="NR167" s="270"/>
      <c r="NS167" s="270"/>
      <c r="NT167" s="270"/>
      <c r="NU167" s="270"/>
      <c r="NV167" s="270"/>
      <c r="NW167" s="270"/>
      <c r="NX167" s="270"/>
      <c r="NY167" s="270"/>
    </row>
    <row r="168" spans="1:389" s="269" customFormat="1" ht="12">
      <c r="A168" s="254"/>
      <c r="B168" s="255"/>
      <c r="C168" s="256">
        <v>3</v>
      </c>
      <c r="D168" s="257" t="str">
        <f t="shared" si="490"/>
        <v>3.48.1</v>
      </c>
      <c r="E168" s="258" t="s">
        <v>446</v>
      </c>
      <c r="F168" s="272"/>
      <c r="G168" s="272"/>
      <c r="H168" s="259"/>
      <c r="I168" s="260"/>
      <c r="J168" s="259"/>
      <c r="K168" s="261"/>
      <c r="L168" s="261">
        <v>43544</v>
      </c>
      <c r="M168" s="262">
        <v>5</v>
      </c>
      <c r="N168" s="263"/>
      <c r="O168" s="264"/>
      <c r="P168" s="262" t="s">
        <v>34</v>
      </c>
      <c r="Q168" s="265">
        <f ca="1">IF(K168&lt;&gt;"",K168,IF(OR(H168&lt;&gt;"",I168&lt;&gt;"",J168&lt;&gt;""),WORKDAY.INTL(MAX(IFERROR(INDEX(R:R,MATCH(H168,D:D,0)),0),IFERROR(INDEX(R:R,MATCH(I168,D:D,0)),0),IFERROR(INDEX(R:R,MATCH(J168,D:D,0)),0)),1,weekend,holidays),IF(L168&lt;&gt;"",IF(M168&lt;&gt;"",WORKDAY.INTL(L168,-(MAX(M168,1)-1),weekend,holidays),L168-(MAX(N168,1)-1))," - ")))</f>
        <v>43538</v>
      </c>
      <c r="R168" s="265">
        <f t="shared" si="491"/>
        <v>43544</v>
      </c>
      <c r="S168" s="266">
        <f t="shared" si="492"/>
        <v>5</v>
      </c>
      <c r="T168" s="266">
        <f t="shared" ca="1" si="493"/>
        <v>7</v>
      </c>
      <c r="U168" s="267">
        <f t="shared" ca="1" si="494"/>
        <v>0</v>
      </c>
      <c r="V168" s="266">
        <f t="shared" ca="1" si="495"/>
        <v>7</v>
      </c>
      <c r="W168" s="268"/>
      <c r="X168" s="268"/>
      <c r="Z168" s="270"/>
      <c r="AA168" s="270"/>
      <c r="AB168" s="270"/>
      <c r="AC168" s="270"/>
      <c r="AD168" s="270"/>
      <c r="AE168" s="270"/>
      <c r="AF168" s="270"/>
      <c r="AG168" s="270"/>
      <c r="AH168" s="270"/>
      <c r="AI168" s="270"/>
      <c r="AJ168" s="270"/>
      <c r="AK168" s="270"/>
      <c r="AL168" s="270"/>
      <c r="AM168" s="270"/>
      <c r="AN168" s="270"/>
      <c r="AO168" s="270"/>
      <c r="AP168" s="270"/>
      <c r="AQ168" s="270"/>
      <c r="AR168" s="270"/>
      <c r="AS168" s="270"/>
      <c r="AT168" s="270"/>
      <c r="AU168" s="270"/>
      <c r="AV168" s="270"/>
      <c r="AW168" s="270"/>
      <c r="AX168" s="270"/>
      <c r="AY168" s="270"/>
      <c r="AZ168" s="270"/>
      <c r="BA168" s="270"/>
      <c r="BB168" s="270"/>
      <c r="BC168" s="270"/>
      <c r="BD168" s="270"/>
      <c r="BE168" s="270"/>
      <c r="BF168" s="270"/>
      <c r="BG168" s="270"/>
      <c r="BH168" s="270"/>
      <c r="BI168" s="270"/>
      <c r="BJ168" s="270"/>
      <c r="BK168" s="270"/>
      <c r="BL168" s="270"/>
      <c r="BM168" s="270"/>
      <c r="BN168" s="270"/>
      <c r="BO168" s="270"/>
      <c r="BP168" s="270"/>
      <c r="BQ168" s="270"/>
      <c r="BR168" s="270"/>
      <c r="BS168" s="270"/>
      <c r="BT168" s="270"/>
      <c r="BU168" s="270"/>
      <c r="BV168" s="270"/>
      <c r="BW168" s="270"/>
      <c r="BX168" s="270"/>
      <c r="BY168" s="270"/>
      <c r="BZ168" s="270"/>
      <c r="CA168" s="270"/>
      <c r="CB168" s="270"/>
      <c r="CC168" s="270"/>
      <c r="CD168" s="270"/>
      <c r="CE168" s="270"/>
      <c r="CF168" s="270"/>
      <c r="CG168" s="270"/>
      <c r="CH168" s="270"/>
      <c r="CI168" s="270"/>
      <c r="CJ168" s="270"/>
      <c r="CK168" s="270"/>
      <c r="CL168" s="270"/>
      <c r="CM168" s="270"/>
      <c r="CN168" s="270"/>
      <c r="CO168" s="270"/>
      <c r="CP168" s="270"/>
      <c r="CQ168" s="270"/>
      <c r="CR168" s="270"/>
      <c r="CS168" s="270"/>
      <c r="CT168" s="270"/>
      <c r="CU168" s="270"/>
      <c r="CV168" s="270"/>
      <c r="CW168" s="270"/>
      <c r="CX168" s="270"/>
      <c r="CY168" s="270"/>
      <c r="CZ168" s="270"/>
      <c r="DA168" s="270"/>
      <c r="DB168" s="270"/>
      <c r="DC168" s="270"/>
      <c r="DD168" s="270"/>
      <c r="DE168" s="270"/>
      <c r="DF168" s="270"/>
      <c r="DG168" s="270"/>
      <c r="DH168" s="270"/>
      <c r="DI168" s="270"/>
      <c r="DJ168" s="270"/>
      <c r="DK168" s="270"/>
      <c r="DL168" s="270"/>
      <c r="DM168" s="270"/>
      <c r="DN168" s="270"/>
      <c r="DO168" s="270"/>
      <c r="DP168" s="270"/>
      <c r="DQ168" s="270"/>
      <c r="DR168" s="270"/>
      <c r="DS168" s="270"/>
      <c r="DT168" s="270"/>
      <c r="DU168" s="270"/>
      <c r="DV168" s="270"/>
      <c r="DW168" s="270"/>
      <c r="DX168" s="270"/>
      <c r="DY168" s="270"/>
      <c r="DZ168" s="270"/>
      <c r="EA168" s="270"/>
      <c r="EB168" s="270"/>
      <c r="EC168" s="270"/>
      <c r="ED168" s="270"/>
      <c r="EE168" s="270"/>
      <c r="EF168" s="270"/>
      <c r="EG168" s="270"/>
      <c r="EH168" s="270"/>
      <c r="EI168" s="270"/>
      <c r="EJ168" s="270"/>
      <c r="EK168" s="270"/>
      <c r="EL168" s="270"/>
      <c r="EM168" s="270"/>
      <c r="EN168" s="270"/>
      <c r="EO168" s="270"/>
      <c r="EP168" s="270"/>
      <c r="EQ168" s="270"/>
      <c r="ER168" s="270"/>
      <c r="ES168" s="270"/>
      <c r="ET168" s="270"/>
      <c r="EU168" s="270"/>
      <c r="EV168" s="270"/>
      <c r="EW168" s="270"/>
      <c r="EX168" s="270"/>
      <c r="EY168" s="270"/>
      <c r="EZ168" s="270"/>
      <c r="FA168" s="270"/>
      <c r="FB168" s="270"/>
      <c r="FC168" s="270"/>
      <c r="FD168" s="270"/>
      <c r="FE168" s="270"/>
      <c r="FF168" s="270"/>
      <c r="FG168" s="270"/>
      <c r="FH168" s="270"/>
      <c r="FI168" s="270"/>
      <c r="FJ168" s="270"/>
      <c r="FK168" s="270"/>
      <c r="FL168" s="270"/>
      <c r="FM168" s="270"/>
      <c r="FN168" s="270"/>
      <c r="FO168" s="270"/>
      <c r="FP168" s="270"/>
      <c r="FQ168" s="270"/>
      <c r="FR168" s="270"/>
      <c r="FS168" s="270"/>
      <c r="FT168" s="270"/>
      <c r="FU168" s="270"/>
      <c r="FV168" s="270"/>
      <c r="FW168" s="270"/>
      <c r="FX168" s="270"/>
      <c r="FY168" s="270"/>
      <c r="FZ168" s="270"/>
      <c r="GA168" s="270"/>
      <c r="GB168" s="270"/>
      <c r="GC168" s="270"/>
      <c r="GD168" s="270"/>
      <c r="GE168" s="270"/>
      <c r="GF168" s="270"/>
      <c r="GG168" s="270"/>
      <c r="GH168" s="270"/>
      <c r="GI168" s="270"/>
      <c r="GJ168" s="270"/>
      <c r="GK168" s="270"/>
      <c r="GL168" s="270"/>
      <c r="GM168" s="270"/>
      <c r="GN168" s="270"/>
      <c r="GO168" s="270"/>
      <c r="GP168" s="270"/>
      <c r="GQ168" s="270"/>
      <c r="GR168" s="270"/>
      <c r="GS168" s="270"/>
      <c r="GT168" s="270"/>
      <c r="GU168" s="270"/>
      <c r="GV168" s="270"/>
      <c r="GW168" s="270"/>
      <c r="GX168" s="270"/>
      <c r="GY168" s="270"/>
      <c r="GZ168" s="270"/>
      <c r="HA168" s="270"/>
      <c r="HB168" s="270"/>
      <c r="HC168" s="270"/>
      <c r="HD168" s="270"/>
      <c r="HE168" s="270"/>
      <c r="HF168" s="270"/>
      <c r="HG168" s="270"/>
      <c r="HH168" s="270"/>
      <c r="HI168" s="270"/>
      <c r="HJ168" s="270"/>
      <c r="HK168" s="270"/>
      <c r="HL168" s="270"/>
      <c r="HM168" s="270"/>
      <c r="HN168" s="270"/>
      <c r="HO168" s="270"/>
      <c r="HP168" s="270"/>
      <c r="HQ168" s="270"/>
      <c r="HR168" s="270"/>
      <c r="HS168" s="270"/>
      <c r="HT168" s="270"/>
      <c r="HU168" s="270"/>
      <c r="HV168" s="270"/>
      <c r="HW168" s="270"/>
      <c r="HX168" s="270"/>
      <c r="HY168" s="270"/>
      <c r="HZ168" s="270"/>
      <c r="IA168" s="270"/>
      <c r="IB168" s="270"/>
      <c r="IC168" s="270"/>
      <c r="ID168" s="270"/>
      <c r="IE168" s="270"/>
      <c r="IF168" s="270"/>
      <c r="IG168" s="270"/>
      <c r="IH168" s="270"/>
      <c r="II168" s="270"/>
      <c r="IJ168" s="270"/>
      <c r="IK168" s="270"/>
      <c r="IL168" s="270"/>
      <c r="IM168" s="270"/>
      <c r="IN168" s="270"/>
      <c r="IO168" s="270"/>
      <c r="IP168" s="270"/>
      <c r="IQ168" s="270"/>
      <c r="IR168" s="270"/>
      <c r="IS168" s="270"/>
      <c r="IT168" s="270"/>
      <c r="IU168" s="270"/>
      <c r="IV168" s="270"/>
      <c r="IW168" s="270"/>
      <c r="IX168" s="270"/>
      <c r="IY168" s="270"/>
      <c r="IZ168" s="270"/>
      <c r="JA168" s="270"/>
      <c r="JB168" s="270"/>
      <c r="JC168" s="270"/>
      <c r="JD168" s="270"/>
      <c r="JE168" s="270"/>
      <c r="JF168" s="270"/>
      <c r="JG168" s="270"/>
      <c r="JH168" s="270"/>
      <c r="JI168" s="270"/>
      <c r="JJ168" s="270"/>
      <c r="JK168" s="270"/>
      <c r="JL168" s="270"/>
      <c r="JM168" s="270"/>
      <c r="JN168" s="270"/>
      <c r="JO168" s="270"/>
      <c r="JP168" s="270"/>
      <c r="JQ168" s="270"/>
      <c r="JR168" s="270"/>
      <c r="JS168" s="270"/>
      <c r="JT168" s="270"/>
      <c r="JU168" s="270"/>
      <c r="JV168" s="270"/>
      <c r="JW168" s="270"/>
      <c r="JX168" s="270"/>
      <c r="JY168" s="270"/>
      <c r="JZ168" s="270"/>
      <c r="KA168" s="270"/>
      <c r="KB168" s="270"/>
      <c r="KC168" s="270"/>
      <c r="KD168" s="270"/>
      <c r="KE168" s="270"/>
      <c r="KF168" s="270"/>
      <c r="KG168" s="270"/>
      <c r="KH168" s="270"/>
      <c r="KI168" s="270"/>
      <c r="KJ168" s="270"/>
      <c r="KK168" s="270"/>
      <c r="KL168" s="270"/>
      <c r="KM168" s="270"/>
      <c r="KN168" s="270"/>
      <c r="KO168" s="270"/>
      <c r="KP168" s="270"/>
      <c r="KQ168" s="270"/>
      <c r="KR168" s="270"/>
      <c r="KS168" s="270"/>
      <c r="KT168" s="270"/>
      <c r="KU168" s="270"/>
      <c r="KV168" s="270"/>
      <c r="KW168" s="270"/>
      <c r="KX168" s="270"/>
      <c r="KY168" s="270"/>
      <c r="KZ168" s="270"/>
      <c r="LA168" s="270"/>
      <c r="LB168" s="270"/>
      <c r="LC168" s="270"/>
      <c r="LD168" s="270"/>
      <c r="LE168" s="270"/>
      <c r="LF168" s="270"/>
      <c r="LG168" s="270"/>
      <c r="LH168" s="270"/>
      <c r="LI168" s="270"/>
      <c r="LJ168" s="270"/>
      <c r="LK168" s="270"/>
      <c r="LL168" s="270"/>
      <c r="LM168" s="270"/>
      <c r="LN168" s="270"/>
      <c r="LO168" s="270"/>
      <c r="LP168" s="270"/>
      <c r="LQ168" s="270"/>
      <c r="LR168" s="270"/>
      <c r="LS168" s="270"/>
      <c r="LT168" s="270"/>
      <c r="LU168" s="270"/>
      <c r="LV168" s="270"/>
      <c r="LW168" s="270"/>
      <c r="LX168" s="270"/>
      <c r="LY168" s="270"/>
      <c r="LZ168" s="270"/>
      <c r="MA168" s="270"/>
      <c r="MB168" s="270"/>
      <c r="MC168" s="270"/>
      <c r="MD168" s="270"/>
      <c r="ME168" s="270"/>
      <c r="MF168" s="270"/>
      <c r="MG168" s="270"/>
      <c r="MH168" s="270"/>
      <c r="MI168" s="270"/>
      <c r="MJ168" s="270"/>
      <c r="MK168" s="270"/>
      <c r="ML168" s="270"/>
      <c r="MM168" s="270"/>
      <c r="MN168" s="270"/>
      <c r="MO168" s="270"/>
      <c r="MP168" s="270"/>
      <c r="MQ168" s="270"/>
      <c r="MR168" s="270"/>
      <c r="MS168" s="270"/>
      <c r="MT168" s="270"/>
      <c r="MU168" s="270"/>
      <c r="MV168" s="270"/>
      <c r="MW168" s="270"/>
      <c r="MX168" s="270"/>
      <c r="MY168" s="270"/>
      <c r="MZ168" s="270"/>
      <c r="NA168" s="270"/>
      <c r="NB168" s="270"/>
      <c r="NC168" s="270"/>
      <c r="ND168" s="270"/>
      <c r="NE168" s="270"/>
      <c r="NF168" s="270"/>
      <c r="NG168" s="270"/>
      <c r="NH168" s="270"/>
      <c r="NI168" s="270"/>
      <c r="NJ168" s="270"/>
      <c r="NK168" s="270"/>
      <c r="NL168" s="270"/>
      <c r="NM168" s="270"/>
      <c r="NN168" s="270"/>
      <c r="NO168" s="270"/>
      <c r="NP168" s="270"/>
      <c r="NQ168" s="270"/>
      <c r="NR168" s="270"/>
      <c r="NS168" s="270"/>
      <c r="NT168" s="270"/>
      <c r="NU168" s="270"/>
      <c r="NV168" s="270"/>
      <c r="NW168" s="270"/>
      <c r="NX168" s="270"/>
      <c r="NY168" s="270"/>
    </row>
    <row r="169" spans="1:389" s="269" customFormat="1" ht="12">
      <c r="A169" s="254"/>
      <c r="B169" s="255"/>
      <c r="C169" s="256">
        <v>3</v>
      </c>
      <c r="D169" s="257" t="str">
        <f t="shared" si="490"/>
        <v>3.48.2</v>
      </c>
      <c r="E169" s="258" t="s">
        <v>458</v>
      </c>
      <c r="F169" s="272"/>
      <c r="G169" s="272"/>
      <c r="H169" s="259" t="str">
        <f>D168</f>
        <v>3.48.1</v>
      </c>
      <c r="I169" s="260"/>
      <c r="J169" s="259"/>
      <c r="K169" s="261"/>
      <c r="L169" s="261"/>
      <c r="M169" s="262">
        <v>3</v>
      </c>
      <c r="N169" s="263"/>
      <c r="O169" s="264"/>
      <c r="P169" s="262" t="s">
        <v>38</v>
      </c>
      <c r="Q169" s="265">
        <f ca="1">IF(K169&lt;&gt;"",K169,IF(OR(H169&lt;&gt;"",I169&lt;&gt;"",J169&lt;&gt;""),WORKDAY.INTL(MAX(IFERROR(INDEX(R:R,MATCH(H169,D:D,0)),0),IFERROR(INDEX(R:R,MATCH(I169,D:D,0)),0),IFERROR(INDEX(R:R,MATCH(J169,D:D,0)),0)),1,weekend,holidays),IF(L169&lt;&gt;"",IF(M169&lt;&gt;"",WORKDAY.INTL(L169,-(MAX(M169,1)-1),weekend,holidays),L169-(MAX(N169,1)-1))," - ")))</f>
        <v>43545</v>
      </c>
      <c r="R169" s="265">
        <f t="shared" ca="1" si="491"/>
        <v>43549</v>
      </c>
      <c r="S169" s="266">
        <f t="shared" si="492"/>
        <v>3</v>
      </c>
      <c r="T169" s="266">
        <f t="shared" ca="1" si="493"/>
        <v>5</v>
      </c>
      <c r="U169" s="267">
        <f t="shared" ca="1" si="494"/>
        <v>0</v>
      </c>
      <c r="V169" s="266">
        <f t="shared" ca="1" si="495"/>
        <v>5</v>
      </c>
      <c r="W169" s="268"/>
      <c r="X169" s="268"/>
      <c r="Z169" s="270"/>
      <c r="AA169" s="270"/>
      <c r="AB169" s="270"/>
      <c r="AC169" s="270"/>
      <c r="AD169" s="270"/>
      <c r="AE169" s="270"/>
      <c r="AF169" s="270"/>
      <c r="AG169" s="270"/>
      <c r="AH169" s="270"/>
      <c r="AI169" s="270"/>
      <c r="AJ169" s="270"/>
      <c r="AK169" s="270"/>
      <c r="AL169" s="270"/>
      <c r="AM169" s="270"/>
      <c r="AN169" s="270"/>
      <c r="AO169" s="270"/>
      <c r="AP169" s="270"/>
      <c r="AQ169" s="270"/>
      <c r="AR169" s="270"/>
      <c r="AS169" s="270"/>
      <c r="AT169" s="270"/>
      <c r="AU169" s="270"/>
      <c r="AV169" s="270"/>
      <c r="AW169" s="270"/>
      <c r="AX169" s="270"/>
      <c r="AY169" s="270"/>
      <c r="AZ169" s="270"/>
      <c r="BA169" s="270"/>
      <c r="BB169" s="270"/>
      <c r="BC169" s="270"/>
      <c r="BD169" s="270"/>
      <c r="BE169" s="270"/>
      <c r="BF169" s="270"/>
      <c r="BG169" s="270"/>
      <c r="BH169" s="270"/>
      <c r="BI169" s="270"/>
      <c r="BJ169" s="270"/>
      <c r="BK169" s="270"/>
      <c r="BL169" s="270"/>
      <c r="BM169" s="270"/>
      <c r="BN169" s="270"/>
      <c r="BO169" s="270"/>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270"/>
      <c r="CS169" s="270"/>
      <c r="CT169" s="270"/>
      <c r="CU169" s="270"/>
      <c r="CV169" s="270"/>
      <c r="CW169" s="270"/>
      <c r="CX169" s="270"/>
      <c r="CY169" s="270"/>
      <c r="CZ169" s="270"/>
      <c r="DA169" s="270"/>
      <c r="DB169" s="270"/>
      <c r="DC169" s="270"/>
      <c r="DD169" s="270"/>
      <c r="DE169" s="270"/>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270"/>
      <c r="EB169" s="270"/>
      <c r="EC169" s="270"/>
      <c r="ED169" s="270"/>
      <c r="EE169" s="270"/>
      <c r="EF169" s="270"/>
      <c r="EG169" s="270"/>
      <c r="EH169" s="270"/>
      <c r="EI169" s="270"/>
      <c r="EJ169" s="270"/>
      <c r="EK169" s="270"/>
      <c r="EL169" s="270"/>
      <c r="EM169" s="270"/>
      <c r="EN169" s="270"/>
      <c r="EO169" s="270"/>
      <c r="EP169" s="270"/>
      <c r="EQ169" s="270"/>
      <c r="ER169" s="270"/>
      <c r="ES169" s="270"/>
      <c r="ET169" s="270"/>
      <c r="EU169" s="270"/>
      <c r="EV169" s="270"/>
      <c r="EW169" s="270"/>
      <c r="EX169" s="270"/>
      <c r="EY169" s="270"/>
      <c r="EZ169" s="270"/>
      <c r="FA169" s="270"/>
      <c r="FB169" s="270"/>
      <c r="FC169" s="270"/>
      <c r="FD169" s="270"/>
      <c r="FE169" s="270"/>
      <c r="FF169" s="270"/>
      <c r="FG169" s="270"/>
      <c r="FH169" s="270"/>
      <c r="FI169" s="270"/>
      <c r="FJ169" s="270"/>
      <c r="FK169" s="270"/>
      <c r="FL169" s="270"/>
      <c r="FM169" s="270"/>
      <c r="FN169" s="270"/>
      <c r="FO169" s="270"/>
      <c r="FP169" s="270"/>
      <c r="FQ169" s="270"/>
      <c r="FR169" s="270"/>
      <c r="FS169" s="270"/>
      <c r="FT169" s="270"/>
      <c r="FU169" s="270"/>
      <c r="FV169" s="270"/>
      <c r="FW169" s="270"/>
      <c r="FX169" s="270"/>
      <c r="FY169" s="270"/>
      <c r="FZ169" s="270"/>
      <c r="GA169" s="270"/>
      <c r="GB169" s="270"/>
      <c r="GC169" s="270"/>
      <c r="GD169" s="270"/>
      <c r="GE169" s="270"/>
      <c r="GF169" s="270"/>
      <c r="GG169" s="270"/>
      <c r="GH169" s="270"/>
      <c r="GI169" s="270"/>
      <c r="GJ169" s="270"/>
      <c r="GK169" s="270"/>
      <c r="GL169" s="270"/>
      <c r="GM169" s="270"/>
      <c r="GN169" s="270"/>
      <c r="GO169" s="270"/>
      <c r="GP169" s="270"/>
      <c r="GQ169" s="270"/>
      <c r="GR169" s="270"/>
      <c r="GS169" s="270"/>
      <c r="GT169" s="270"/>
      <c r="GU169" s="270"/>
      <c r="GV169" s="270"/>
      <c r="GW169" s="270"/>
      <c r="GX169" s="270"/>
      <c r="GY169" s="270"/>
      <c r="GZ169" s="270"/>
      <c r="HA169" s="270"/>
      <c r="HB169" s="270"/>
      <c r="HC169" s="270"/>
      <c r="HD169" s="270"/>
      <c r="HE169" s="270"/>
      <c r="HF169" s="270"/>
      <c r="HG169" s="270"/>
      <c r="HH169" s="270"/>
      <c r="HI169" s="270"/>
      <c r="HJ169" s="270"/>
      <c r="HK169" s="270"/>
      <c r="HL169" s="270"/>
      <c r="HM169" s="270"/>
      <c r="HN169" s="270"/>
      <c r="HO169" s="270"/>
      <c r="HP169" s="270"/>
      <c r="HQ169" s="270"/>
      <c r="HR169" s="270"/>
      <c r="HS169" s="270"/>
      <c r="HT169" s="270"/>
      <c r="HU169" s="270"/>
      <c r="HV169" s="270"/>
      <c r="HW169" s="270"/>
      <c r="HX169" s="270"/>
      <c r="HY169" s="270"/>
      <c r="HZ169" s="270"/>
      <c r="IA169" s="270"/>
      <c r="IB169" s="270"/>
      <c r="IC169" s="270"/>
      <c r="ID169" s="270"/>
      <c r="IE169" s="270"/>
      <c r="IF169" s="270"/>
      <c r="IG169" s="270"/>
      <c r="IH169" s="270"/>
      <c r="II169" s="270"/>
      <c r="IJ169" s="270"/>
      <c r="IK169" s="270"/>
      <c r="IL169" s="270"/>
      <c r="IM169" s="270"/>
      <c r="IN169" s="270"/>
      <c r="IO169" s="270"/>
      <c r="IP169" s="270"/>
      <c r="IQ169" s="270"/>
      <c r="IR169" s="270"/>
      <c r="IS169" s="270"/>
      <c r="IT169" s="270"/>
      <c r="IU169" s="270"/>
      <c r="IV169" s="270"/>
      <c r="IW169" s="270"/>
      <c r="IX169" s="270"/>
      <c r="IY169" s="270"/>
      <c r="IZ169" s="270"/>
      <c r="JA169" s="270"/>
      <c r="JB169" s="270"/>
      <c r="JC169" s="270"/>
      <c r="JD169" s="270"/>
      <c r="JE169" s="270"/>
      <c r="JF169" s="270"/>
      <c r="JG169" s="270"/>
      <c r="JH169" s="270"/>
      <c r="JI169" s="270"/>
      <c r="JJ169" s="270"/>
      <c r="JK169" s="270"/>
      <c r="JL169" s="270"/>
      <c r="JM169" s="270"/>
      <c r="JN169" s="270"/>
      <c r="JO169" s="270"/>
      <c r="JP169" s="270"/>
      <c r="JQ169" s="270"/>
      <c r="JR169" s="270"/>
      <c r="JS169" s="270"/>
      <c r="JT169" s="270"/>
      <c r="JU169" s="270"/>
      <c r="JV169" s="270"/>
      <c r="JW169" s="270"/>
      <c r="JX169" s="270"/>
      <c r="JY169" s="270"/>
      <c r="JZ169" s="270"/>
      <c r="KA169" s="270"/>
      <c r="KB169" s="270"/>
      <c r="KC169" s="270"/>
      <c r="KD169" s="270"/>
      <c r="KE169" s="270"/>
      <c r="KF169" s="270"/>
      <c r="KG169" s="270"/>
      <c r="KH169" s="270"/>
      <c r="KI169" s="270"/>
      <c r="KJ169" s="270"/>
      <c r="KK169" s="270"/>
      <c r="KL169" s="270"/>
      <c r="KM169" s="270"/>
      <c r="KN169" s="270"/>
      <c r="KO169" s="270"/>
      <c r="KP169" s="270"/>
      <c r="KQ169" s="270"/>
      <c r="KR169" s="270"/>
      <c r="KS169" s="270"/>
      <c r="KT169" s="270"/>
      <c r="KU169" s="270"/>
      <c r="KV169" s="270"/>
      <c r="KW169" s="270"/>
      <c r="KX169" s="270"/>
      <c r="KY169" s="270"/>
      <c r="KZ169" s="270"/>
      <c r="LA169" s="270"/>
      <c r="LB169" s="270"/>
      <c r="LC169" s="270"/>
      <c r="LD169" s="270"/>
      <c r="LE169" s="270"/>
      <c r="LF169" s="270"/>
      <c r="LG169" s="270"/>
      <c r="LH169" s="270"/>
      <c r="LI169" s="270"/>
      <c r="LJ169" s="270"/>
      <c r="LK169" s="270"/>
      <c r="LL169" s="270"/>
      <c r="LM169" s="270"/>
      <c r="LN169" s="270"/>
      <c r="LO169" s="270"/>
      <c r="LP169" s="270"/>
      <c r="LQ169" s="270"/>
      <c r="LR169" s="270"/>
      <c r="LS169" s="270"/>
      <c r="LT169" s="270"/>
      <c r="LU169" s="270"/>
      <c r="LV169" s="270"/>
      <c r="LW169" s="270"/>
      <c r="LX169" s="270"/>
      <c r="LY169" s="270"/>
      <c r="LZ169" s="270"/>
      <c r="MA169" s="270"/>
      <c r="MB169" s="270"/>
      <c r="MC169" s="270"/>
      <c r="MD169" s="270"/>
      <c r="ME169" s="270"/>
      <c r="MF169" s="270"/>
      <c r="MG169" s="270"/>
      <c r="MH169" s="270"/>
      <c r="MI169" s="270"/>
      <c r="MJ169" s="270"/>
      <c r="MK169" s="270"/>
      <c r="ML169" s="270"/>
      <c r="MM169" s="270"/>
      <c r="MN169" s="270"/>
      <c r="MO169" s="270"/>
      <c r="MP169" s="270"/>
      <c r="MQ169" s="270"/>
      <c r="MR169" s="270"/>
      <c r="MS169" s="270"/>
      <c r="MT169" s="270"/>
      <c r="MU169" s="270"/>
      <c r="MV169" s="270"/>
      <c r="MW169" s="270"/>
      <c r="MX169" s="270"/>
      <c r="MY169" s="270"/>
      <c r="MZ169" s="270"/>
      <c r="NA169" s="270"/>
      <c r="NB169" s="270"/>
      <c r="NC169" s="270"/>
      <c r="ND169" s="270"/>
      <c r="NE169" s="270"/>
      <c r="NF169" s="270"/>
      <c r="NG169" s="270"/>
      <c r="NH169" s="270"/>
      <c r="NI169" s="270"/>
      <c r="NJ169" s="270"/>
      <c r="NK169" s="270"/>
      <c r="NL169" s="270"/>
      <c r="NM169" s="270"/>
      <c r="NN169" s="270"/>
      <c r="NO169" s="270"/>
      <c r="NP169" s="270"/>
      <c r="NQ169" s="270"/>
      <c r="NR169" s="270"/>
      <c r="NS169" s="270"/>
      <c r="NT169" s="270"/>
      <c r="NU169" s="270"/>
      <c r="NV169" s="270"/>
      <c r="NW169" s="270"/>
      <c r="NX169" s="270"/>
      <c r="NY169" s="270"/>
    </row>
    <row r="170" spans="1:389" s="269" customFormat="1" ht="12">
      <c r="A170" s="254"/>
      <c r="B170" s="255"/>
      <c r="C170" s="256">
        <v>2</v>
      </c>
      <c r="D170" s="257" t="str">
        <f t="shared" ref="D170:D172" si="496">IF(C170="","",IF(C170&gt;prevLevel,IF(prevWBS="","1",prevWBS)&amp;REPT(".1",C170-MAX(prevLevel,1)),IF(ISERROR(FIND(".",prevWBS)),REPT("1.",C170-1)&amp;IFERROR(VALUE(prevWBS)+1,"1"),IF(C170=1,"",IFERROR(LEFT(prevWBS,FIND("^",SUBSTITUTE(prevWBS,".","^",C170-1))),""))&amp;VALUE(TRIM(MID(SUBSTITUTE(prevWBS,".",REPT(" ",LEN(prevWBS))),(C170-1)*LEN(prevWBS)+1,LEN(prevWBS))))+1)))</f>
        <v>3.49</v>
      </c>
      <c r="E170" s="271" t="s">
        <v>472</v>
      </c>
      <c r="F170" s="272"/>
      <c r="G170" s="272"/>
      <c r="H170" s="259"/>
      <c r="I170" s="260"/>
      <c r="J170" s="259"/>
      <c r="K170" s="261">
        <f ca="1">Q171</f>
        <v>43538</v>
      </c>
      <c r="L170" s="261">
        <f ca="1">R172</f>
        <v>43549</v>
      </c>
      <c r="M170" s="262"/>
      <c r="N170" s="263"/>
      <c r="O170" s="264"/>
      <c r="P170" s="262" t="s">
        <v>403</v>
      </c>
      <c r="Q170" s="265">
        <f ca="1">IF(K170&lt;&gt;"",K170,IF(OR(H170&lt;&gt;"",I170&lt;&gt;"",J170&lt;&gt;""),WORKDAY.INTL(MAX(IFERROR(INDEX(R:R,MATCH(H170,D:D,0)),0),IFERROR(INDEX(R:R,MATCH(I170,D:D,0)),0),IFERROR(INDEX(R:R,MATCH(J170,D:D,0)),0)),1,weekend,holidays),IF(L170&lt;&gt;"",IF(M170&lt;&gt;"",WORKDAY.INTL(L170,-(MAX(M170,1)-1),weekend,holidays),L170-(MAX(N170,1)-1))," - ")))</f>
        <v>43538</v>
      </c>
      <c r="R170" s="265">
        <f t="shared" ref="R170:R172" ca="1" si="497">IF(L170&lt;&gt;"",L170,IF(Q170=" - "," - ",IF(M170&lt;&gt;"",WORKDAY.INTL(Q170,M170-1,weekend,holidays),Q170+MAX(N170,1)-1)))</f>
        <v>43549</v>
      </c>
      <c r="S170" s="266">
        <f t="shared" ref="S170:S172" ca="1" si="498">IF(M170&lt;&gt;"",M170,IF(OR(NOT(ISNUMBER(Q170)),NOT(ISNUMBER(R170)))," - ",NETWORKDAYS.INTL(Q170,R170,weekend,holidays)))</f>
        <v>8</v>
      </c>
      <c r="T170" s="266">
        <f t="shared" ref="T170:T172" ca="1" si="499">IF(N170&lt;&gt;"",N170,IF(OR(NOT(ISNUMBER(Q170)),NOT(ISNUMBER(R170)))," - ",R170-Q170+1))</f>
        <v>12</v>
      </c>
      <c r="U170" s="267">
        <f t="shared" ref="U170:U172" ca="1" si="500">IF(OR(Q170=" - ",R170=" - ")," - ",MIN(T170,WORKDAY.INTL(Q170,ROUNDDOWN(O170*S170,0),weekend,holidays)-Q170))</f>
        <v>0</v>
      </c>
      <c r="V170" s="266">
        <f t="shared" ref="V170:V172" ca="1" si="501">IF(OR(Q170=" - ",R170=" - ")," - ",T170-U170)</f>
        <v>12</v>
      </c>
      <c r="W170" s="268"/>
      <c r="X170" s="268"/>
      <c r="Z170" s="270"/>
      <c r="AA170" s="270"/>
      <c r="AB170" s="270"/>
      <c r="AC170" s="270"/>
      <c r="AD170" s="270"/>
      <c r="AE170" s="270"/>
      <c r="AF170" s="270"/>
      <c r="AG170" s="270"/>
      <c r="AH170" s="270"/>
      <c r="AI170" s="270"/>
      <c r="AJ170" s="270"/>
      <c r="AK170" s="270"/>
      <c r="AL170" s="270"/>
      <c r="AM170" s="270"/>
      <c r="AN170" s="270"/>
      <c r="AO170" s="270"/>
      <c r="AP170" s="270"/>
      <c r="AQ170" s="270"/>
      <c r="AR170" s="270"/>
      <c r="AS170" s="270"/>
      <c r="AT170" s="270"/>
      <c r="AU170" s="270"/>
      <c r="AV170" s="270"/>
      <c r="AW170" s="270"/>
      <c r="AX170" s="270"/>
      <c r="AY170" s="270"/>
      <c r="AZ170" s="270"/>
      <c r="BA170" s="270"/>
      <c r="BB170" s="270"/>
      <c r="BC170" s="270"/>
      <c r="BD170" s="270"/>
      <c r="BE170" s="270"/>
      <c r="BF170" s="270"/>
      <c r="BG170" s="270"/>
      <c r="BH170" s="270"/>
      <c r="BI170" s="270"/>
      <c r="BJ170" s="270"/>
      <c r="BK170" s="270"/>
      <c r="BL170" s="270"/>
      <c r="BM170" s="270"/>
      <c r="BN170" s="270"/>
      <c r="BO170" s="270"/>
      <c r="BP170" s="270"/>
      <c r="BQ170" s="270"/>
      <c r="BR170" s="270"/>
      <c r="BS170" s="270"/>
      <c r="BT170" s="270"/>
      <c r="BU170" s="270"/>
      <c r="BV170" s="270"/>
      <c r="BW170" s="270"/>
      <c r="BX170" s="270"/>
      <c r="BY170" s="270"/>
      <c r="BZ170" s="270"/>
      <c r="CA170" s="270"/>
      <c r="CB170" s="270"/>
      <c r="CC170" s="270"/>
      <c r="CD170" s="270"/>
      <c r="CE170" s="270"/>
      <c r="CF170" s="270"/>
      <c r="CG170" s="270"/>
      <c r="CH170" s="270"/>
      <c r="CI170" s="270"/>
      <c r="CJ170" s="270"/>
      <c r="CK170" s="270"/>
      <c r="CL170" s="270"/>
      <c r="CM170" s="270"/>
      <c r="CN170" s="270"/>
      <c r="CO170" s="270"/>
      <c r="CP170" s="270"/>
      <c r="CQ170" s="270"/>
      <c r="CR170" s="270"/>
      <c r="CS170" s="270"/>
      <c r="CT170" s="270"/>
      <c r="CU170" s="270"/>
      <c r="CV170" s="270"/>
      <c r="CW170" s="270"/>
      <c r="CX170" s="270"/>
      <c r="CY170" s="270"/>
      <c r="CZ170" s="270"/>
      <c r="DA170" s="270"/>
      <c r="DB170" s="270"/>
      <c r="DC170" s="270"/>
      <c r="DD170" s="270"/>
      <c r="DE170" s="270"/>
      <c r="DF170" s="270"/>
      <c r="DG170" s="270"/>
      <c r="DH170" s="270"/>
      <c r="DI170" s="270"/>
      <c r="DJ170" s="270"/>
      <c r="DK170" s="270"/>
      <c r="DL170" s="270"/>
      <c r="DM170" s="270"/>
      <c r="DN170" s="270"/>
      <c r="DO170" s="270"/>
      <c r="DP170" s="270"/>
      <c r="DQ170" s="270"/>
      <c r="DR170" s="270"/>
      <c r="DS170" s="270"/>
      <c r="DT170" s="270"/>
      <c r="DU170" s="270"/>
      <c r="DV170" s="270"/>
      <c r="DW170" s="270"/>
      <c r="DX170" s="270"/>
      <c r="DY170" s="270"/>
      <c r="DZ170" s="270"/>
      <c r="EA170" s="270"/>
      <c r="EB170" s="270"/>
      <c r="EC170" s="270"/>
      <c r="ED170" s="270"/>
      <c r="EE170" s="270"/>
      <c r="EF170" s="270"/>
      <c r="EG170" s="270"/>
      <c r="EH170" s="270"/>
      <c r="EI170" s="270"/>
      <c r="EJ170" s="270"/>
      <c r="EK170" s="270"/>
      <c r="EL170" s="270"/>
      <c r="EM170" s="270"/>
      <c r="EN170" s="270"/>
      <c r="EO170" s="270"/>
      <c r="EP170" s="270"/>
      <c r="EQ170" s="270"/>
      <c r="ER170" s="270"/>
      <c r="ES170" s="270"/>
      <c r="ET170" s="270"/>
      <c r="EU170" s="270"/>
      <c r="EV170" s="270"/>
      <c r="EW170" s="270"/>
      <c r="EX170" s="270"/>
      <c r="EY170" s="270"/>
      <c r="EZ170" s="270"/>
      <c r="FA170" s="270"/>
      <c r="FB170" s="270"/>
      <c r="FC170" s="270"/>
      <c r="FD170" s="270"/>
      <c r="FE170" s="270"/>
      <c r="FF170" s="270"/>
      <c r="FG170" s="270"/>
      <c r="FH170" s="270"/>
      <c r="FI170" s="270"/>
      <c r="FJ170" s="270"/>
      <c r="FK170" s="270"/>
      <c r="FL170" s="270"/>
      <c r="FM170" s="270"/>
      <c r="FN170" s="270"/>
      <c r="FO170" s="270"/>
      <c r="FP170" s="270"/>
      <c r="FQ170" s="270"/>
      <c r="FR170" s="270"/>
      <c r="FS170" s="270"/>
      <c r="FT170" s="270"/>
      <c r="FU170" s="270"/>
      <c r="FV170" s="270"/>
      <c r="FW170" s="270"/>
      <c r="FX170" s="270"/>
      <c r="FY170" s="270"/>
      <c r="FZ170" s="270"/>
      <c r="GA170" s="270"/>
      <c r="GB170" s="270"/>
      <c r="GC170" s="270"/>
      <c r="GD170" s="270"/>
      <c r="GE170" s="270"/>
      <c r="GF170" s="270"/>
      <c r="GG170" s="270"/>
      <c r="GH170" s="270"/>
      <c r="GI170" s="270"/>
      <c r="GJ170" s="270"/>
      <c r="GK170" s="270"/>
      <c r="GL170" s="270"/>
      <c r="GM170" s="270"/>
      <c r="GN170" s="270"/>
      <c r="GO170" s="270"/>
      <c r="GP170" s="270"/>
      <c r="GQ170" s="270"/>
      <c r="GR170" s="270"/>
      <c r="GS170" s="270"/>
      <c r="GT170" s="270"/>
      <c r="GU170" s="270"/>
      <c r="GV170" s="270"/>
      <c r="GW170" s="270"/>
      <c r="GX170" s="270"/>
      <c r="GY170" s="270"/>
      <c r="GZ170" s="270"/>
      <c r="HA170" s="270"/>
      <c r="HB170" s="270"/>
      <c r="HC170" s="270"/>
      <c r="HD170" s="270"/>
      <c r="HE170" s="270"/>
      <c r="HF170" s="270"/>
      <c r="HG170" s="270"/>
      <c r="HH170" s="270"/>
      <c r="HI170" s="270"/>
      <c r="HJ170" s="270"/>
      <c r="HK170" s="270"/>
      <c r="HL170" s="270"/>
      <c r="HM170" s="270"/>
      <c r="HN170" s="270"/>
      <c r="HO170" s="270"/>
      <c r="HP170" s="270"/>
      <c r="HQ170" s="270"/>
      <c r="HR170" s="270"/>
      <c r="HS170" s="270"/>
      <c r="HT170" s="270"/>
      <c r="HU170" s="270"/>
      <c r="HV170" s="270"/>
      <c r="HW170" s="270"/>
      <c r="HX170" s="270"/>
      <c r="HY170" s="270"/>
      <c r="HZ170" s="270"/>
      <c r="IA170" s="270"/>
      <c r="IB170" s="270"/>
      <c r="IC170" s="270"/>
      <c r="ID170" s="270"/>
      <c r="IE170" s="270"/>
      <c r="IF170" s="270"/>
      <c r="IG170" s="270"/>
      <c r="IH170" s="270"/>
      <c r="II170" s="270"/>
      <c r="IJ170" s="270"/>
      <c r="IK170" s="270"/>
      <c r="IL170" s="270"/>
      <c r="IM170" s="270"/>
      <c r="IN170" s="270"/>
      <c r="IO170" s="270"/>
      <c r="IP170" s="270"/>
      <c r="IQ170" s="270"/>
      <c r="IR170" s="270"/>
      <c r="IS170" s="270"/>
      <c r="IT170" s="270"/>
      <c r="IU170" s="270"/>
      <c r="IV170" s="270"/>
      <c r="IW170" s="270"/>
      <c r="IX170" s="270"/>
      <c r="IY170" s="270"/>
      <c r="IZ170" s="270"/>
      <c r="JA170" s="270"/>
      <c r="JB170" s="270"/>
      <c r="JC170" s="270"/>
      <c r="JD170" s="270"/>
      <c r="JE170" s="270"/>
      <c r="JF170" s="270"/>
      <c r="JG170" s="270"/>
      <c r="JH170" s="270"/>
      <c r="JI170" s="270"/>
      <c r="JJ170" s="270"/>
      <c r="JK170" s="270"/>
      <c r="JL170" s="270"/>
      <c r="JM170" s="270"/>
      <c r="JN170" s="270"/>
      <c r="JO170" s="270"/>
      <c r="JP170" s="270"/>
      <c r="JQ170" s="270"/>
      <c r="JR170" s="270"/>
      <c r="JS170" s="270"/>
      <c r="JT170" s="270"/>
      <c r="JU170" s="270"/>
      <c r="JV170" s="270"/>
      <c r="JW170" s="270"/>
      <c r="JX170" s="270"/>
      <c r="JY170" s="270"/>
      <c r="JZ170" s="270"/>
      <c r="KA170" s="270"/>
      <c r="KB170" s="270"/>
      <c r="KC170" s="270"/>
      <c r="KD170" s="270"/>
      <c r="KE170" s="270"/>
      <c r="KF170" s="270"/>
      <c r="KG170" s="270"/>
      <c r="KH170" s="270"/>
      <c r="KI170" s="270"/>
      <c r="KJ170" s="270"/>
      <c r="KK170" s="270"/>
      <c r="KL170" s="270"/>
      <c r="KM170" s="270"/>
      <c r="KN170" s="270"/>
      <c r="KO170" s="270"/>
      <c r="KP170" s="270"/>
      <c r="KQ170" s="270"/>
      <c r="KR170" s="270"/>
      <c r="KS170" s="270"/>
      <c r="KT170" s="270"/>
      <c r="KU170" s="270"/>
      <c r="KV170" s="270"/>
      <c r="KW170" s="270"/>
      <c r="KX170" s="270"/>
      <c r="KY170" s="270"/>
      <c r="KZ170" s="270"/>
      <c r="LA170" s="270"/>
      <c r="LB170" s="270"/>
      <c r="LC170" s="270"/>
      <c r="LD170" s="270"/>
      <c r="LE170" s="270"/>
      <c r="LF170" s="270"/>
      <c r="LG170" s="270"/>
      <c r="LH170" s="270"/>
      <c r="LI170" s="270"/>
      <c r="LJ170" s="270"/>
      <c r="LK170" s="270"/>
      <c r="LL170" s="270"/>
      <c r="LM170" s="270"/>
      <c r="LN170" s="270"/>
      <c r="LO170" s="270"/>
      <c r="LP170" s="270"/>
      <c r="LQ170" s="270"/>
      <c r="LR170" s="270"/>
      <c r="LS170" s="270"/>
      <c r="LT170" s="270"/>
      <c r="LU170" s="270"/>
      <c r="LV170" s="270"/>
      <c r="LW170" s="270"/>
      <c r="LX170" s="270"/>
      <c r="LY170" s="270"/>
      <c r="LZ170" s="270"/>
      <c r="MA170" s="270"/>
      <c r="MB170" s="270"/>
      <c r="MC170" s="270"/>
      <c r="MD170" s="270"/>
      <c r="ME170" s="270"/>
      <c r="MF170" s="270"/>
      <c r="MG170" s="270"/>
      <c r="MH170" s="270"/>
      <c r="MI170" s="270"/>
      <c r="MJ170" s="270"/>
      <c r="MK170" s="270"/>
      <c r="ML170" s="270"/>
      <c r="MM170" s="270"/>
      <c r="MN170" s="270"/>
      <c r="MO170" s="270"/>
      <c r="MP170" s="270"/>
      <c r="MQ170" s="270"/>
      <c r="MR170" s="270"/>
      <c r="MS170" s="270"/>
      <c r="MT170" s="270"/>
      <c r="MU170" s="270"/>
      <c r="MV170" s="270"/>
      <c r="MW170" s="270"/>
      <c r="MX170" s="270"/>
      <c r="MY170" s="270"/>
      <c r="MZ170" s="270"/>
      <c r="NA170" s="270"/>
      <c r="NB170" s="270"/>
      <c r="NC170" s="270"/>
      <c r="ND170" s="270"/>
      <c r="NE170" s="270"/>
      <c r="NF170" s="270"/>
      <c r="NG170" s="270"/>
      <c r="NH170" s="270"/>
      <c r="NI170" s="270"/>
      <c r="NJ170" s="270"/>
      <c r="NK170" s="270"/>
      <c r="NL170" s="270"/>
      <c r="NM170" s="270"/>
      <c r="NN170" s="270"/>
      <c r="NO170" s="270"/>
      <c r="NP170" s="270"/>
      <c r="NQ170" s="270"/>
      <c r="NR170" s="270"/>
      <c r="NS170" s="270"/>
      <c r="NT170" s="270"/>
      <c r="NU170" s="270"/>
      <c r="NV170" s="270"/>
      <c r="NW170" s="270"/>
      <c r="NX170" s="270"/>
      <c r="NY170" s="270"/>
    </row>
    <row r="171" spans="1:389" s="269" customFormat="1" ht="12">
      <c r="A171" s="254"/>
      <c r="B171" s="255"/>
      <c r="C171" s="256">
        <v>3</v>
      </c>
      <c r="D171" s="257" t="str">
        <f t="shared" si="496"/>
        <v>3.49.1</v>
      </c>
      <c r="E171" s="258" t="s">
        <v>446</v>
      </c>
      <c r="F171" s="272"/>
      <c r="G171" s="272"/>
      <c r="H171" s="259"/>
      <c r="I171" s="260"/>
      <c r="J171" s="259"/>
      <c r="K171" s="261"/>
      <c r="L171" s="261">
        <v>43544</v>
      </c>
      <c r="M171" s="262">
        <v>5</v>
      </c>
      <c r="N171" s="263"/>
      <c r="O171" s="264"/>
      <c r="P171" s="262" t="s">
        <v>34</v>
      </c>
      <c r="Q171" s="265">
        <f ca="1">IF(K171&lt;&gt;"",K171,IF(OR(H171&lt;&gt;"",I171&lt;&gt;"",J171&lt;&gt;""),WORKDAY.INTL(MAX(IFERROR(INDEX(R:R,MATCH(H171,D:D,0)),0),IFERROR(INDEX(R:R,MATCH(I171,D:D,0)),0),IFERROR(INDEX(R:R,MATCH(J171,D:D,0)),0)),1,weekend,holidays),IF(L171&lt;&gt;"",IF(M171&lt;&gt;"",WORKDAY.INTL(L171,-(MAX(M171,1)-1),weekend,holidays),L171-(MAX(N171,1)-1))," - ")))</f>
        <v>43538</v>
      </c>
      <c r="R171" s="265">
        <f t="shared" si="497"/>
        <v>43544</v>
      </c>
      <c r="S171" s="266">
        <f t="shared" si="498"/>
        <v>5</v>
      </c>
      <c r="T171" s="266">
        <f t="shared" ca="1" si="499"/>
        <v>7</v>
      </c>
      <c r="U171" s="267">
        <f t="shared" ca="1" si="500"/>
        <v>0</v>
      </c>
      <c r="V171" s="266">
        <f t="shared" ca="1" si="501"/>
        <v>7</v>
      </c>
      <c r="W171" s="268"/>
      <c r="X171" s="268"/>
      <c r="Z171" s="270"/>
      <c r="AA171" s="270"/>
      <c r="AB171" s="270"/>
      <c r="AC171" s="270"/>
      <c r="AD171" s="270"/>
      <c r="AE171" s="270"/>
      <c r="AF171" s="270"/>
      <c r="AG171" s="270"/>
      <c r="AH171" s="270"/>
      <c r="AI171" s="270"/>
      <c r="AJ171" s="270"/>
      <c r="AK171" s="270"/>
      <c r="AL171" s="270"/>
      <c r="AM171" s="270"/>
      <c r="AN171" s="270"/>
      <c r="AO171" s="270"/>
      <c r="AP171" s="270"/>
      <c r="AQ171" s="270"/>
      <c r="AR171" s="270"/>
      <c r="AS171" s="270"/>
      <c r="AT171" s="270"/>
      <c r="AU171" s="270"/>
      <c r="AV171" s="270"/>
      <c r="AW171" s="270"/>
      <c r="AX171" s="270"/>
      <c r="AY171" s="270"/>
      <c r="AZ171" s="270"/>
      <c r="BA171" s="270"/>
      <c r="BB171" s="270"/>
      <c r="BC171" s="270"/>
      <c r="BD171" s="270"/>
      <c r="BE171" s="270"/>
      <c r="BF171" s="270"/>
      <c r="BG171" s="270"/>
      <c r="BH171" s="270"/>
      <c r="BI171" s="270"/>
      <c r="BJ171" s="270"/>
      <c r="BK171" s="270"/>
      <c r="BL171" s="270"/>
      <c r="BM171" s="270"/>
      <c r="BN171" s="270"/>
      <c r="BO171" s="270"/>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270"/>
      <c r="CS171" s="270"/>
      <c r="CT171" s="270"/>
      <c r="CU171" s="270"/>
      <c r="CV171" s="270"/>
      <c r="CW171" s="270"/>
      <c r="CX171" s="270"/>
      <c r="CY171" s="270"/>
      <c r="CZ171" s="270"/>
      <c r="DA171" s="270"/>
      <c r="DB171" s="270"/>
      <c r="DC171" s="270"/>
      <c r="DD171" s="270"/>
      <c r="DE171" s="270"/>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270"/>
      <c r="EB171" s="270"/>
      <c r="EC171" s="270"/>
      <c r="ED171" s="270"/>
      <c r="EE171" s="270"/>
      <c r="EF171" s="270"/>
      <c r="EG171" s="270"/>
      <c r="EH171" s="270"/>
      <c r="EI171" s="270"/>
      <c r="EJ171" s="270"/>
      <c r="EK171" s="270"/>
      <c r="EL171" s="270"/>
      <c r="EM171" s="270"/>
      <c r="EN171" s="270"/>
      <c r="EO171" s="270"/>
      <c r="EP171" s="270"/>
      <c r="EQ171" s="270"/>
      <c r="ER171" s="270"/>
      <c r="ES171" s="270"/>
      <c r="ET171" s="270"/>
      <c r="EU171" s="270"/>
      <c r="EV171" s="270"/>
      <c r="EW171" s="270"/>
      <c r="EX171" s="270"/>
      <c r="EY171" s="270"/>
      <c r="EZ171" s="270"/>
      <c r="FA171" s="270"/>
      <c r="FB171" s="270"/>
      <c r="FC171" s="270"/>
      <c r="FD171" s="270"/>
      <c r="FE171" s="270"/>
      <c r="FF171" s="270"/>
      <c r="FG171" s="270"/>
      <c r="FH171" s="270"/>
      <c r="FI171" s="270"/>
      <c r="FJ171" s="270"/>
      <c r="FK171" s="270"/>
      <c r="FL171" s="270"/>
      <c r="FM171" s="270"/>
      <c r="FN171" s="270"/>
      <c r="FO171" s="270"/>
      <c r="FP171" s="270"/>
      <c r="FQ171" s="270"/>
      <c r="FR171" s="270"/>
      <c r="FS171" s="270"/>
      <c r="FT171" s="270"/>
      <c r="FU171" s="270"/>
      <c r="FV171" s="270"/>
      <c r="FW171" s="270"/>
      <c r="FX171" s="270"/>
      <c r="FY171" s="270"/>
      <c r="FZ171" s="270"/>
      <c r="GA171" s="270"/>
      <c r="GB171" s="270"/>
      <c r="GC171" s="270"/>
      <c r="GD171" s="270"/>
      <c r="GE171" s="270"/>
      <c r="GF171" s="270"/>
      <c r="GG171" s="270"/>
      <c r="GH171" s="270"/>
      <c r="GI171" s="270"/>
      <c r="GJ171" s="270"/>
      <c r="GK171" s="270"/>
      <c r="GL171" s="270"/>
      <c r="GM171" s="270"/>
      <c r="GN171" s="270"/>
      <c r="GO171" s="270"/>
      <c r="GP171" s="270"/>
      <c r="GQ171" s="270"/>
      <c r="GR171" s="270"/>
      <c r="GS171" s="270"/>
      <c r="GT171" s="270"/>
      <c r="GU171" s="270"/>
      <c r="GV171" s="270"/>
      <c r="GW171" s="270"/>
      <c r="GX171" s="270"/>
      <c r="GY171" s="270"/>
      <c r="GZ171" s="270"/>
      <c r="HA171" s="270"/>
      <c r="HB171" s="270"/>
      <c r="HC171" s="270"/>
      <c r="HD171" s="270"/>
      <c r="HE171" s="270"/>
      <c r="HF171" s="270"/>
      <c r="HG171" s="270"/>
      <c r="HH171" s="270"/>
      <c r="HI171" s="270"/>
      <c r="HJ171" s="270"/>
      <c r="HK171" s="270"/>
      <c r="HL171" s="270"/>
      <c r="HM171" s="270"/>
      <c r="HN171" s="270"/>
      <c r="HO171" s="270"/>
      <c r="HP171" s="270"/>
      <c r="HQ171" s="270"/>
      <c r="HR171" s="270"/>
      <c r="HS171" s="270"/>
      <c r="HT171" s="270"/>
      <c r="HU171" s="270"/>
      <c r="HV171" s="270"/>
      <c r="HW171" s="270"/>
      <c r="HX171" s="270"/>
      <c r="HY171" s="270"/>
      <c r="HZ171" s="270"/>
      <c r="IA171" s="270"/>
      <c r="IB171" s="270"/>
      <c r="IC171" s="270"/>
      <c r="ID171" s="270"/>
      <c r="IE171" s="270"/>
      <c r="IF171" s="270"/>
      <c r="IG171" s="270"/>
      <c r="IH171" s="270"/>
      <c r="II171" s="270"/>
      <c r="IJ171" s="270"/>
      <c r="IK171" s="270"/>
      <c r="IL171" s="270"/>
      <c r="IM171" s="270"/>
      <c r="IN171" s="270"/>
      <c r="IO171" s="270"/>
      <c r="IP171" s="270"/>
      <c r="IQ171" s="270"/>
      <c r="IR171" s="270"/>
      <c r="IS171" s="270"/>
      <c r="IT171" s="270"/>
      <c r="IU171" s="270"/>
      <c r="IV171" s="270"/>
      <c r="IW171" s="270"/>
      <c r="IX171" s="270"/>
      <c r="IY171" s="270"/>
      <c r="IZ171" s="270"/>
      <c r="JA171" s="270"/>
      <c r="JB171" s="270"/>
      <c r="JC171" s="270"/>
      <c r="JD171" s="270"/>
      <c r="JE171" s="270"/>
      <c r="JF171" s="270"/>
      <c r="JG171" s="270"/>
      <c r="JH171" s="270"/>
      <c r="JI171" s="270"/>
      <c r="JJ171" s="270"/>
      <c r="JK171" s="270"/>
      <c r="JL171" s="270"/>
      <c r="JM171" s="270"/>
      <c r="JN171" s="270"/>
      <c r="JO171" s="270"/>
      <c r="JP171" s="270"/>
      <c r="JQ171" s="270"/>
      <c r="JR171" s="270"/>
      <c r="JS171" s="270"/>
      <c r="JT171" s="270"/>
      <c r="JU171" s="270"/>
      <c r="JV171" s="270"/>
      <c r="JW171" s="270"/>
      <c r="JX171" s="270"/>
      <c r="JY171" s="270"/>
      <c r="JZ171" s="270"/>
      <c r="KA171" s="270"/>
      <c r="KB171" s="270"/>
      <c r="KC171" s="270"/>
      <c r="KD171" s="270"/>
      <c r="KE171" s="270"/>
      <c r="KF171" s="270"/>
      <c r="KG171" s="270"/>
      <c r="KH171" s="270"/>
      <c r="KI171" s="270"/>
      <c r="KJ171" s="270"/>
      <c r="KK171" s="270"/>
      <c r="KL171" s="270"/>
      <c r="KM171" s="270"/>
      <c r="KN171" s="270"/>
      <c r="KO171" s="270"/>
      <c r="KP171" s="270"/>
      <c r="KQ171" s="270"/>
      <c r="KR171" s="270"/>
      <c r="KS171" s="270"/>
      <c r="KT171" s="270"/>
      <c r="KU171" s="270"/>
      <c r="KV171" s="270"/>
      <c r="KW171" s="270"/>
      <c r="KX171" s="270"/>
      <c r="KY171" s="270"/>
      <c r="KZ171" s="270"/>
      <c r="LA171" s="270"/>
      <c r="LB171" s="270"/>
      <c r="LC171" s="270"/>
      <c r="LD171" s="270"/>
      <c r="LE171" s="270"/>
      <c r="LF171" s="270"/>
      <c r="LG171" s="270"/>
      <c r="LH171" s="270"/>
      <c r="LI171" s="270"/>
      <c r="LJ171" s="270"/>
      <c r="LK171" s="270"/>
      <c r="LL171" s="270"/>
      <c r="LM171" s="270"/>
      <c r="LN171" s="270"/>
      <c r="LO171" s="270"/>
      <c r="LP171" s="270"/>
      <c r="LQ171" s="270"/>
      <c r="LR171" s="270"/>
      <c r="LS171" s="270"/>
      <c r="LT171" s="270"/>
      <c r="LU171" s="270"/>
      <c r="LV171" s="270"/>
      <c r="LW171" s="270"/>
      <c r="LX171" s="270"/>
      <c r="LY171" s="270"/>
      <c r="LZ171" s="270"/>
      <c r="MA171" s="270"/>
      <c r="MB171" s="270"/>
      <c r="MC171" s="270"/>
      <c r="MD171" s="270"/>
      <c r="ME171" s="270"/>
      <c r="MF171" s="270"/>
      <c r="MG171" s="270"/>
      <c r="MH171" s="270"/>
      <c r="MI171" s="270"/>
      <c r="MJ171" s="270"/>
      <c r="MK171" s="270"/>
      <c r="ML171" s="270"/>
      <c r="MM171" s="270"/>
      <c r="MN171" s="270"/>
      <c r="MO171" s="270"/>
      <c r="MP171" s="270"/>
      <c r="MQ171" s="270"/>
      <c r="MR171" s="270"/>
      <c r="MS171" s="270"/>
      <c r="MT171" s="270"/>
      <c r="MU171" s="270"/>
      <c r="MV171" s="270"/>
      <c r="MW171" s="270"/>
      <c r="MX171" s="270"/>
      <c r="MY171" s="270"/>
      <c r="MZ171" s="270"/>
      <c r="NA171" s="270"/>
      <c r="NB171" s="270"/>
      <c r="NC171" s="270"/>
      <c r="ND171" s="270"/>
      <c r="NE171" s="270"/>
      <c r="NF171" s="270"/>
      <c r="NG171" s="270"/>
      <c r="NH171" s="270"/>
      <c r="NI171" s="270"/>
      <c r="NJ171" s="270"/>
      <c r="NK171" s="270"/>
      <c r="NL171" s="270"/>
      <c r="NM171" s="270"/>
      <c r="NN171" s="270"/>
      <c r="NO171" s="270"/>
      <c r="NP171" s="270"/>
      <c r="NQ171" s="270"/>
      <c r="NR171" s="270"/>
      <c r="NS171" s="270"/>
      <c r="NT171" s="270"/>
      <c r="NU171" s="270"/>
      <c r="NV171" s="270"/>
      <c r="NW171" s="270"/>
      <c r="NX171" s="270"/>
      <c r="NY171" s="270"/>
    </row>
    <row r="172" spans="1:389" s="269" customFormat="1" ht="12">
      <c r="A172" s="254"/>
      <c r="B172" s="255"/>
      <c r="C172" s="256">
        <v>3</v>
      </c>
      <c r="D172" s="257" t="str">
        <f t="shared" si="496"/>
        <v>3.49.2</v>
      </c>
      <c r="E172" s="258" t="s">
        <v>471</v>
      </c>
      <c r="F172" s="272"/>
      <c r="G172" s="272"/>
      <c r="H172" s="259" t="str">
        <f>D171</f>
        <v>3.49.1</v>
      </c>
      <c r="I172" s="260"/>
      <c r="J172" s="259"/>
      <c r="K172" s="261"/>
      <c r="L172" s="261"/>
      <c r="M172" s="262">
        <v>3</v>
      </c>
      <c r="N172" s="263"/>
      <c r="O172" s="264"/>
      <c r="P172" s="262" t="s">
        <v>38</v>
      </c>
      <c r="Q172" s="265">
        <f ca="1">IF(K172&lt;&gt;"",K172,IF(OR(H172&lt;&gt;"",I172&lt;&gt;"",J172&lt;&gt;""),WORKDAY.INTL(MAX(IFERROR(INDEX(R:R,MATCH(H172,D:D,0)),0),IFERROR(INDEX(R:R,MATCH(I172,D:D,0)),0),IFERROR(INDEX(R:R,MATCH(J172,D:D,0)),0)),1,weekend,holidays),IF(L172&lt;&gt;"",IF(M172&lt;&gt;"",WORKDAY.INTL(L172,-(MAX(M172,1)-1),weekend,holidays),L172-(MAX(N172,1)-1))," - ")))</f>
        <v>43545</v>
      </c>
      <c r="R172" s="265">
        <f t="shared" ca="1" si="497"/>
        <v>43549</v>
      </c>
      <c r="S172" s="266">
        <f t="shared" si="498"/>
        <v>3</v>
      </c>
      <c r="T172" s="266">
        <f t="shared" ca="1" si="499"/>
        <v>5</v>
      </c>
      <c r="U172" s="267">
        <f t="shared" ca="1" si="500"/>
        <v>0</v>
      </c>
      <c r="V172" s="266">
        <f t="shared" ca="1" si="501"/>
        <v>5</v>
      </c>
      <c r="W172" s="268"/>
      <c r="X172" s="268"/>
      <c r="Z172" s="270"/>
      <c r="AA172" s="270"/>
      <c r="AB172" s="270"/>
      <c r="AC172" s="270"/>
      <c r="AD172" s="270"/>
      <c r="AE172" s="270"/>
      <c r="AF172" s="270"/>
      <c r="AG172" s="270"/>
      <c r="AH172" s="270"/>
      <c r="AI172" s="270"/>
      <c r="AJ172" s="270"/>
      <c r="AK172" s="270"/>
      <c r="AL172" s="270"/>
      <c r="AM172" s="270"/>
      <c r="AN172" s="270"/>
      <c r="AO172" s="270"/>
      <c r="AP172" s="270"/>
      <c r="AQ172" s="270"/>
      <c r="AR172" s="270"/>
      <c r="AS172" s="270"/>
      <c r="AT172" s="270"/>
      <c r="AU172" s="270"/>
      <c r="AV172" s="270"/>
      <c r="AW172" s="270"/>
      <c r="AX172" s="270"/>
      <c r="AY172" s="270"/>
      <c r="AZ172" s="270"/>
      <c r="BA172" s="270"/>
      <c r="BB172" s="270"/>
      <c r="BC172" s="270"/>
      <c r="BD172" s="270"/>
      <c r="BE172" s="270"/>
      <c r="BF172" s="270"/>
      <c r="BG172" s="270"/>
      <c r="BH172" s="270"/>
      <c r="BI172" s="270"/>
      <c r="BJ172" s="270"/>
      <c r="BK172" s="270"/>
      <c r="BL172" s="270"/>
      <c r="BM172" s="270"/>
      <c r="BN172" s="270"/>
      <c r="BO172" s="270"/>
      <c r="BP172" s="270"/>
      <c r="BQ172" s="270"/>
      <c r="BR172" s="270"/>
      <c r="BS172" s="270"/>
      <c r="BT172" s="270"/>
      <c r="BU172" s="270"/>
      <c r="BV172" s="270"/>
      <c r="BW172" s="270"/>
      <c r="BX172" s="270"/>
      <c r="BY172" s="270"/>
      <c r="BZ172" s="270"/>
      <c r="CA172" s="270"/>
      <c r="CB172" s="270"/>
      <c r="CC172" s="270"/>
      <c r="CD172" s="270"/>
      <c r="CE172" s="270"/>
      <c r="CF172" s="270"/>
      <c r="CG172" s="270"/>
      <c r="CH172" s="270"/>
      <c r="CI172" s="270"/>
      <c r="CJ172" s="270"/>
      <c r="CK172" s="270"/>
      <c r="CL172" s="270"/>
      <c r="CM172" s="270"/>
      <c r="CN172" s="270"/>
      <c r="CO172" s="270"/>
      <c r="CP172" s="270"/>
      <c r="CQ172" s="270"/>
      <c r="CR172" s="270"/>
      <c r="CS172" s="270"/>
      <c r="CT172" s="270"/>
      <c r="CU172" s="270"/>
      <c r="CV172" s="270"/>
      <c r="CW172" s="270"/>
      <c r="CX172" s="270"/>
      <c r="CY172" s="270"/>
      <c r="CZ172" s="270"/>
      <c r="DA172" s="270"/>
      <c r="DB172" s="270"/>
      <c r="DC172" s="270"/>
      <c r="DD172" s="270"/>
      <c r="DE172" s="270"/>
      <c r="DF172" s="270"/>
      <c r="DG172" s="270"/>
      <c r="DH172" s="270"/>
      <c r="DI172" s="270"/>
      <c r="DJ172" s="270"/>
      <c r="DK172" s="270"/>
      <c r="DL172" s="270"/>
      <c r="DM172" s="270"/>
      <c r="DN172" s="270"/>
      <c r="DO172" s="270"/>
      <c r="DP172" s="270"/>
      <c r="DQ172" s="270"/>
      <c r="DR172" s="270"/>
      <c r="DS172" s="270"/>
      <c r="DT172" s="270"/>
      <c r="DU172" s="270"/>
      <c r="DV172" s="270"/>
      <c r="DW172" s="270"/>
      <c r="DX172" s="270"/>
      <c r="DY172" s="270"/>
      <c r="DZ172" s="270"/>
      <c r="EA172" s="270"/>
      <c r="EB172" s="270"/>
      <c r="EC172" s="270"/>
      <c r="ED172" s="270"/>
      <c r="EE172" s="270"/>
      <c r="EF172" s="270"/>
      <c r="EG172" s="270"/>
      <c r="EH172" s="270"/>
      <c r="EI172" s="270"/>
      <c r="EJ172" s="270"/>
      <c r="EK172" s="270"/>
      <c r="EL172" s="270"/>
      <c r="EM172" s="270"/>
      <c r="EN172" s="270"/>
      <c r="EO172" s="270"/>
      <c r="EP172" s="270"/>
      <c r="EQ172" s="270"/>
      <c r="ER172" s="270"/>
      <c r="ES172" s="270"/>
      <c r="ET172" s="270"/>
      <c r="EU172" s="270"/>
      <c r="EV172" s="270"/>
      <c r="EW172" s="270"/>
      <c r="EX172" s="270"/>
      <c r="EY172" s="270"/>
      <c r="EZ172" s="270"/>
      <c r="FA172" s="270"/>
      <c r="FB172" s="270"/>
      <c r="FC172" s="270"/>
      <c r="FD172" s="270"/>
      <c r="FE172" s="270"/>
      <c r="FF172" s="270"/>
      <c r="FG172" s="270"/>
      <c r="FH172" s="270"/>
      <c r="FI172" s="270"/>
      <c r="FJ172" s="270"/>
      <c r="FK172" s="270"/>
      <c r="FL172" s="270"/>
      <c r="FM172" s="270"/>
      <c r="FN172" s="270"/>
      <c r="FO172" s="270"/>
      <c r="FP172" s="270"/>
      <c r="FQ172" s="270"/>
      <c r="FR172" s="270"/>
      <c r="FS172" s="270"/>
      <c r="FT172" s="270"/>
      <c r="FU172" s="270"/>
      <c r="FV172" s="270"/>
      <c r="FW172" s="270"/>
      <c r="FX172" s="270"/>
      <c r="FY172" s="270"/>
      <c r="FZ172" s="270"/>
      <c r="GA172" s="270"/>
      <c r="GB172" s="270"/>
      <c r="GC172" s="270"/>
      <c r="GD172" s="270"/>
      <c r="GE172" s="270"/>
      <c r="GF172" s="270"/>
      <c r="GG172" s="270"/>
      <c r="GH172" s="270"/>
      <c r="GI172" s="270"/>
      <c r="GJ172" s="270"/>
      <c r="GK172" s="270"/>
      <c r="GL172" s="270"/>
      <c r="GM172" s="270"/>
      <c r="GN172" s="270"/>
      <c r="GO172" s="270"/>
      <c r="GP172" s="270"/>
      <c r="GQ172" s="270"/>
      <c r="GR172" s="270"/>
      <c r="GS172" s="270"/>
      <c r="GT172" s="270"/>
      <c r="GU172" s="270"/>
      <c r="GV172" s="270"/>
      <c r="GW172" s="270"/>
      <c r="GX172" s="270"/>
      <c r="GY172" s="270"/>
      <c r="GZ172" s="270"/>
      <c r="HA172" s="270"/>
      <c r="HB172" s="270"/>
      <c r="HC172" s="270"/>
      <c r="HD172" s="270"/>
      <c r="HE172" s="270"/>
      <c r="HF172" s="270"/>
      <c r="HG172" s="270"/>
      <c r="HH172" s="270"/>
      <c r="HI172" s="270"/>
      <c r="HJ172" s="270"/>
      <c r="HK172" s="270"/>
      <c r="HL172" s="270"/>
      <c r="HM172" s="270"/>
      <c r="HN172" s="270"/>
      <c r="HO172" s="270"/>
      <c r="HP172" s="270"/>
      <c r="HQ172" s="270"/>
      <c r="HR172" s="270"/>
      <c r="HS172" s="270"/>
      <c r="HT172" s="270"/>
      <c r="HU172" s="270"/>
      <c r="HV172" s="270"/>
      <c r="HW172" s="270"/>
      <c r="HX172" s="270"/>
      <c r="HY172" s="270"/>
      <c r="HZ172" s="270"/>
      <c r="IA172" s="270"/>
      <c r="IB172" s="270"/>
      <c r="IC172" s="270"/>
      <c r="ID172" s="270"/>
      <c r="IE172" s="270"/>
      <c r="IF172" s="270"/>
      <c r="IG172" s="270"/>
      <c r="IH172" s="270"/>
      <c r="II172" s="270"/>
      <c r="IJ172" s="270"/>
      <c r="IK172" s="270"/>
      <c r="IL172" s="270"/>
      <c r="IM172" s="270"/>
      <c r="IN172" s="270"/>
      <c r="IO172" s="270"/>
      <c r="IP172" s="270"/>
      <c r="IQ172" s="270"/>
      <c r="IR172" s="270"/>
      <c r="IS172" s="270"/>
      <c r="IT172" s="270"/>
      <c r="IU172" s="270"/>
      <c r="IV172" s="270"/>
      <c r="IW172" s="270"/>
      <c r="IX172" s="270"/>
      <c r="IY172" s="270"/>
      <c r="IZ172" s="270"/>
      <c r="JA172" s="270"/>
      <c r="JB172" s="270"/>
      <c r="JC172" s="270"/>
      <c r="JD172" s="270"/>
      <c r="JE172" s="270"/>
      <c r="JF172" s="270"/>
      <c r="JG172" s="270"/>
      <c r="JH172" s="270"/>
      <c r="JI172" s="270"/>
      <c r="JJ172" s="270"/>
      <c r="JK172" s="270"/>
      <c r="JL172" s="270"/>
      <c r="JM172" s="270"/>
      <c r="JN172" s="270"/>
      <c r="JO172" s="270"/>
      <c r="JP172" s="270"/>
      <c r="JQ172" s="270"/>
      <c r="JR172" s="270"/>
      <c r="JS172" s="270"/>
      <c r="JT172" s="270"/>
      <c r="JU172" s="270"/>
      <c r="JV172" s="270"/>
      <c r="JW172" s="270"/>
      <c r="JX172" s="270"/>
      <c r="JY172" s="270"/>
      <c r="JZ172" s="270"/>
      <c r="KA172" s="270"/>
      <c r="KB172" s="270"/>
      <c r="KC172" s="270"/>
      <c r="KD172" s="270"/>
      <c r="KE172" s="270"/>
      <c r="KF172" s="270"/>
      <c r="KG172" s="270"/>
      <c r="KH172" s="270"/>
      <c r="KI172" s="270"/>
      <c r="KJ172" s="270"/>
      <c r="KK172" s="270"/>
      <c r="KL172" s="270"/>
      <c r="KM172" s="270"/>
      <c r="KN172" s="270"/>
      <c r="KO172" s="270"/>
      <c r="KP172" s="270"/>
      <c r="KQ172" s="270"/>
      <c r="KR172" s="270"/>
      <c r="KS172" s="270"/>
      <c r="KT172" s="270"/>
      <c r="KU172" s="270"/>
      <c r="KV172" s="270"/>
      <c r="KW172" s="270"/>
      <c r="KX172" s="270"/>
      <c r="KY172" s="270"/>
      <c r="KZ172" s="270"/>
      <c r="LA172" s="270"/>
      <c r="LB172" s="270"/>
      <c r="LC172" s="270"/>
      <c r="LD172" s="270"/>
      <c r="LE172" s="270"/>
      <c r="LF172" s="270"/>
      <c r="LG172" s="270"/>
      <c r="LH172" s="270"/>
      <c r="LI172" s="270"/>
      <c r="LJ172" s="270"/>
      <c r="LK172" s="270"/>
      <c r="LL172" s="270"/>
      <c r="LM172" s="270"/>
      <c r="LN172" s="270"/>
      <c r="LO172" s="270"/>
      <c r="LP172" s="270"/>
      <c r="LQ172" s="270"/>
      <c r="LR172" s="270"/>
      <c r="LS172" s="270"/>
      <c r="LT172" s="270"/>
      <c r="LU172" s="270"/>
      <c r="LV172" s="270"/>
      <c r="LW172" s="270"/>
      <c r="LX172" s="270"/>
      <c r="LY172" s="270"/>
      <c r="LZ172" s="270"/>
      <c r="MA172" s="270"/>
      <c r="MB172" s="270"/>
      <c r="MC172" s="270"/>
      <c r="MD172" s="270"/>
      <c r="ME172" s="270"/>
      <c r="MF172" s="270"/>
      <c r="MG172" s="270"/>
      <c r="MH172" s="270"/>
      <c r="MI172" s="270"/>
      <c r="MJ172" s="270"/>
      <c r="MK172" s="270"/>
      <c r="ML172" s="270"/>
      <c r="MM172" s="270"/>
      <c r="MN172" s="270"/>
      <c r="MO172" s="270"/>
      <c r="MP172" s="270"/>
      <c r="MQ172" s="270"/>
      <c r="MR172" s="270"/>
      <c r="MS172" s="270"/>
      <c r="MT172" s="270"/>
      <c r="MU172" s="270"/>
      <c r="MV172" s="270"/>
      <c r="MW172" s="270"/>
      <c r="MX172" s="270"/>
      <c r="MY172" s="270"/>
      <c r="MZ172" s="270"/>
      <c r="NA172" s="270"/>
      <c r="NB172" s="270"/>
      <c r="NC172" s="270"/>
      <c r="ND172" s="270"/>
      <c r="NE172" s="270"/>
      <c r="NF172" s="270"/>
      <c r="NG172" s="270"/>
      <c r="NH172" s="270"/>
      <c r="NI172" s="270"/>
      <c r="NJ172" s="270"/>
      <c r="NK172" s="270"/>
      <c r="NL172" s="270"/>
      <c r="NM172" s="270"/>
      <c r="NN172" s="270"/>
      <c r="NO172" s="270"/>
      <c r="NP172" s="270"/>
      <c r="NQ172" s="270"/>
      <c r="NR172" s="270"/>
      <c r="NS172" s="270"/>
      <c r="NT172" s="270"/>
      <c r="NU172" s="270"/>
      <c r="NV172" s="270"/>
      <c r="NW172" s="270"/>
      <c r="NX172" s="270"/>
      <c r="NY172" s="270"/>
    </row>
    <row r="173" spans="1:389" s="269" customFormat="1" ht="12">
      <c r="A173" s="254"/>
      <c r="B173" s="255"/>
      <c r="C173" s="256">
        <v>2</v>
      </c>
      <c r="D173" s="257" t="str">
        <f t="shared" si="484"/>
        <v>3.50</v>
      </c>
      <c r="E173" s="271" t="s">
        <v>453</v>
      </c>
      <c r="F173" s="272"/>
      <c r="G173" s="272"/>
      <c r="H173" s="259"/>
      <c r="I173" s="260"/>
      <c r="J173" s="259"/>
      <c r="K173" s="261">
        <f ca="1">Q174</f>
        <v>43537</v>
      </c>
      <c r="L173" s="261">
        <f ca="1">R175</f>
        <v>43544</v>
      </c>
      <c r="M173" s="262"/>
      <c r="N173" s="263"/>
      <c r="O173" s="264"/>
      <c r="P173" s="262" t="s">
        <v>403</v>
      </c>
      <c r="Q173" s="265">
        <f ca="1">IF(K173&lt;&gt;"",K173,IF(OR(H173&lt;&gt;"",I173&lt;&gt;"",J173&lt;&gt;""),WORKDAY.INTL(MAX(IFERROR(INDEX(R:R,MATCH(H173,D:D,0)),0),IFERROR(INDEX(R:R,MATCH(I173,D:D,0)),0),IFERROR(INDEX(R:R,MATCH(J173,D:D,0)),0)),1,weekend,holidays),IF(L173&lt;&gt;"",IF(M173&lt;&gt;"",WORKDAY.INTL(L173,-(MAX(M173,1)-1),weekend,holidays),L173-(MAX(N173,1)-1))," - ")))</f>
        <v>43537</v>
      </c>
      <c r="R173" s="265">
        <f t="shared" ca="1" si="485"/>
        <v>43544</v>
      </c>
      <c r="S173" s="266">
        <f t="shared" ca="1" si="486"/>
        <v>6</v>
      </c>
      <c r="T173" s="266">
        <f t="shared" ca="1" si="487"/>
        <v>8</v>
      </c>
      <c r="U173" s="267">
        <f t="shared" ca="1" si="488"/>
        <v>0</v>
      </c>
      <c r="V173" s="266">
        <f t="shared" ca="1" si="489"/>
        <v>8</v>
      </c>
      <c r="W173" s="268"/>
      <c r="X173" s="268"/>
      <c r="Z173" s="270"/>
      <c r="AA173" s="270"/>
      <c r="AB173" s="270"/>
      <c r="AC173" s="270"/>
      <c r="AD173" s="270"/>
      <c r="AE173" s="270"/>
      <c r="AF173" s="270"/>
      <c r="AG173" s="270"/>
      <c r="AH173" s="270"/>
      <c r="AI173" s="270"/>
      <c r="AJ173" s="270"/>
      <c r="AK173" s="270"/>
      <c r="AL173" s="270"/>
      <c r="AM173" s="270"/>
      <c r="AN173" s="270"/>
      <c r="AO173" s="270"/>
      <c r="AP173" s="270"/>
      <c r="AQ173" s="270"/>
      <c r="AR173" s="270"/>
      <c r="AS173" s="270"/>
      <c r="AT173" s="270"/>
      <c r="AU173" s="270"/>
      <c r="AV173" s="270"/>
      <c r="AW173" s="270"/>
      <c r="AX173" s="270"/>
      <c r="AY173" s="270"/>
      <c r="AZ173" s="270"/>
      <c r="BA173" s="270"/>
      <c r="BB173" s="270"/>
      <c r="BC173" s="270"/>
      <c r="BD173" s="270"/>
      <c r="BE173" s="270"/>
      <c r="BF173" s="270"/>
      <c r="BG173" s="270"/>
      <c r="BH173" s="270"/>
      <c r="BI173" s="270"/>
      <c r="BJ173" s="270"/>
      <c r="BK173" s="270"/>
      <c r="BL173" s="270"/>
      <c r="BM173" s="270"/>
      <c r="BN173" s="270"/>
      <c r="BO173" s="270"/>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270"/>
      <c r="CS173" s="270"/>
      <c r="CT173" s="270"/>
      <c r="CU173" s="270"/>
      <c r="CV173" s="270"/>
      <c r="CW173" s="270"/>
      <c r="CX173" s="270"/>
      <c r="CY173" s="270"/>
      <c r="CZ173" s="270"/>
      <c r="DA173" s="270"/>
      <c r="DB173" s="270"/>
      <c r="DC173" s="270"/>
      <c r="DD173" s="270"/>
      <c r="DE173" s="270"/>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270"/>
      <c r="EB173" s="270"/>
      <c r="EC173" s="270"/>
      <c r="ED173" s="270"/>
      <c r="EE173" s="270"/>
      <c r="EF173" s="270"/>
      <c r="EG173" s="270"/>
      <c r="EH173" s="270"/>
      <c r="EI173" s="270"/>
      <c r="EJ173" s="270"/>
      <c r="EK173" s="270"/>
      <c r="EL173" s="270"/>
      <c r="EM173" s="270"/>
      <c r="EN173" s="270"/>
      <c r="EO173" s="270"/>
      <c r="EP173" s="270"/>
      <c r="EQ173" s="270"/>
      <c r="ER173" s="270"/>
      <c r="ES173" s="270"/>
      <c r="ET173" s="270"/>
      <c r="EU173" s="270"/>
      <c r="EV173" s="270"/>
      <c r="EW173" s="270"/>
      <c r="EX173" s="270"/>
      <c r="EY173" s="270"/>
      <c r="EZ173" s="270"/>
      <c r="FA173" s="270"/>
      <c r="FB173" s="270"/>
      <c r="FC173" s="270"/>
      <c r="FD173" s="270"/>
      <c r="FE173" s="270"/>
      <c r="FF173" s="270"/>
      <c r="FG173" s="270"/>
      <c r="FH173" s="270"/>
      <c r="FI173" s="270"/>
      <c r="FJ173" s="270"/>
      <c r="FK173" s="270"/>
      <c r="FL173" s="270"/>
      <c r="FM173" s="270"/>
      <c r="FN173" s="270"/>
      <c r="FO173" s="270"/>
      <c r="FP173" s="270"/>
      <c r="FQ173" s="270"/>
      <c r="FR173" s="270"/>
      <c r="FS173" s="270"/>
      <c r="FT173" s="270"/>
      <c r="FU173" s="270"/>
      <c r="FV173" s="270"/>
      <c r="FW173" s="270"/>
      <c r="FX173" s="270"/>
      <c r="FY173" s="270"/>
      <c r="FZ173" s="270"/>
      <c r="GA173" s="270"/>
      <c r="GB173" s="270"/>
      <c r="GC173" s="270"/>
      <c r="GD173" s="270"/>
      <c r="GE173" s="270"/>
      <c r="GF173" s="270"/>
      <c r="GG173" s="270"/>
      <c r="GH173" s="270"/>
      <c r="GI173" s="270"/>
      <c r="GJ173" s="270"/>
      <c r="GK173" s="270"/>
      <c r="GL173" s="270"/>
      <c r="GM173" s="270"/>
      <c r="GN173" s="270"/>
      <c r="GO173" s="270"/>
      <c r="GP173" s="270"/>
      <c r="GQ173" s="270"/>
      <c r="GR173" s="270"/>
      <c r="GS173" s="270"/>
      <c r="GT173" s="270"/>
      <c r="GU173" s="270"/>
      <c r="GV173" s="270"/>
      <c r="GW173" s="270"/>
      <c r="GX173" s="270"/>
      <c r="GY173" s="270"/>
      <c r="GZ173" s="270"/>
      <c r="HA173" s="270"/>
      <c r="HB173" s="270"/>
      <c r="HC173" s="270"/>
      <c r="HD173" s="270"/>
      <c r="HE173" s="270"/>
      <c r="HF173" s="270"/>
      <c r="HG173" s="270"/>
      <c r="HH173" s="270"/>
      <c r="HI173" s="270"/>
      <c r="HJ173" s="270"/>
      <c r="HK173" s="270"/>
      <c r="HL173" s="270"/>
      <c r="HM173" s="270"/>
      <c r="HN173" s="270"/>
      <c r="HO173" s="270"/>
      <c r="HP173" s="270"/>
      <c r="HQ173" s="270"/>
      <c r="HR173" s="270"/>
      <c r="HS173" s="270"/>
      <c r="HT173" s="270"/>
      <c r="HU173" s="270"/>
      <c r="HV173" s="270"/>
      <c r="HW173" s="270"/>
      <c r="HX173" s="270"/>
      <c r="HY173" s="270"/>
      <c r="HZ173" s="270"/>
      <c r="IA173" s="270"/>
      <c r="IB173" s="270"/>
      <c r="IC173" s="270"/>
      <c r="ID173" s="270"/>
      <c r="IE173" s="270"/>
      <c r="IF173" s="270"/>
      <c r="IG173" s="270"/>
      <c r="IH173" s="270"/>
      <c r="II173" s="270"/>
      <c r="IJ173" s="270"/>
      <c r="IK173" s="270"/>
      <c r="IL173" s="270"/>
      <c r="IM173" s="270"/>
      <c r="IN173" s="270"/>
      <c r="IO173" s="270"/>
      <c r="IP173" s="270"/>
      <c r="IQ173" s="270"/>
      <c r="IR173" s="270"/>
      <c r="IS173" s="270"/>
      <c r="IT173" s="270"/>
      <c r="IU173" s="270"/>
      <c r="IV173" s="270"/>
      <c r="IW173" s="270"/>
      <c r="IX173" s="270"/>
      <c r="IY173" s="270"/>
      <c r="IZ173" s="270"/>
      <c r="JA173" s="270"/>
      <c r="JB173" s="270"/>
      <c r="JC173" s="270"/>
      <c r="JD173" s="270"/>
      <c r="JE173" s="270"/>
      <c r="JF173" s="270"/>
      <c r="JG173" s="270"/>
      <c r="JH173" s="270"/>
      <c r="JI173" s="270"/>
      <c r="JJ173" s="270"/>
      <c r="JK173" s="270"/>
      <c r="JL173" s="270"/>
      <c r="JM173" s="270"/>
      <c r="JN173" s="270"/>
      <c r="JO173" s="270"/>
      <c r="JP173" s="270"/>
      <c r="JQ173" s="270"/>
      <c r="JR173" s="270"/>
      <c r="JS173" s="270"/>
      <c r="JT173" s="270"/>
      <c r="JU173" s="270"/>
      <c r="JV173" s="270"/>
      <c r="JW173" s="270"/>
      <c r="JX173" s="270"/>
      <c r="JY173" s="270"/>
      <c r="JZ173" s="270"/>
      <c r="KA173" s="270"/>
      <c r="KB173" s="270"/>
      <c r="KC173" s="270"/>
      <c r="KD173" s="270"/>
      <c r="KE173" s="270"/>
      <c r="KF173" s="270"/>
      <c r="KG173" s="270"/>
      <c r="KH173" s="270"/>
      <c r="KI173" s="270"/>
      <c r="KJ173" s="270"/>
      <c r="KK173" s="270"/>
      <c r="KL173" s="270"/>
      <c r="KM173" s="270"/>
      <c r="KN173" s="270"/>
      <c r="KO173" s="270"/>
      <c r="KP173" s="270"/>
      <c r="KQ173" s="270"/>
      <c r="KR173" s="270"/>
      <c r="KS173" s="270"/>
      <c r="KT173" s="270"/>
      <c r="KU173" s="270"/>
      <c r="KV173" s="270"/>
      <c r="KW173" s="270"/>
      <c r="KX173" s="270"/>
      <c r="KY173" s="270"/>
      <c r="KZ173" s="270"/>
      <c r="LA173" s="270"/>
      <c r="LB173" s="270"/>
      <c r="LC173" s="270"/>
      <c r="LD173" s="270"/>
      <c r="LE173" s="270"/>
      <c r="LF173" s="270"/>
      <c r="LG173" s="270"/>
      <c r="LH173" s="270"/>
      <c r="LI173" s="270"/>
      <c r="LJ173" s="270"/>
      <c r="LK173" s="270"/>
      <c r="LL173" s="270"/>
      <c r="LM173" s="270"/>
      <c r="LN173" s="270"/>
      <c r="LO173" s="270"/>
      <c r="LP173" s="270"/>
      <c r="LQ173" s="270"/>
      <c r="LR173" s="270"/>
      <c r="LS173" s="270"/>
      <c r="LT173" s="270"/>
      <c r="LU173" s="270"/>
      <c r="LV173" s="270"/>
      <c r="LW173" s="270"/>
      <c r="LX173" s="270"/>
      <c r="LY173" s="270"/>
      <c r="LZ173" s="270"/>
      <c r="MA173" s="270"/>
      <c r="MB173" s="270"/>
      <c r="MC173" s="270"/>
      <c r="MD173" s="270"/>
      <c r="ME173" s="270"/>
      <c r="MF173" s="270"/>
      <c r="MG173" s="270"/>
      <c r="MH173" s="270"/>
      <c r="MI173" s="270"/>
      <c r="MJ173" s="270"/>
      <c r="MK173" s="270"/>
      <c r="ML173" s="270"/>
      <c r="MM173" s="270"/>
      <c r="MN173" s="270"/>
      <c r="MO173" s="270"/>
      <c r="MP173" s="270"/>
      <c r="MQ173" s="270"/>
      <c r="MR173" s="270"/>
      <c r="MS173" s="270"/>
      <c r="MT173" s="270"/>
      <c r="MU173" s="270"/>
      <c r="MV173" s="270"/>
      <c r="MW173" s="270"/>
      <c r="MX173" s="270"/>
      <c r="MY173" s="270"/>
      <c r="MZ173" s="270"/>
      <c r="NA173" s="270"/>
      <c r="NB173" s="270"/>
      <c r="NC173" s="270"/>
      <c r="ND173" s="270"/>
      <c r="NE173" s="270"/>
      <c r="NF173" s="270"/>
      <c r="NG173" s="270"/>
      <c r="NH173" s="270"/>
      <c r="NI173" s="270"/>
      <c r="NJ173" s="270"/>
      <c r="NK173" s="270"/>
      <c r="NL173" s="270"/>
      <c r="NM173" s="270"/>
      <c r="NN173" s="270"/>
      <c r="NO173" s="270"/>
      <c r="NP173" s="270"/>
      <c r="NQ173" s="270"/>
      <c r="NR173" s="270"/>
      <c r="NS173" s="270"/>
      <c r="NT173" s="270"/>
      <c r="NU173" s="270"/>
      <c r="NV173" s="270"/>
      <c r="NW173" s="270"/>
      <c r="NX173" s="270"/>
      <c r="NY173" s="270"/>
    </row>
    <row r="174" spans="1:389" s="269" customFormat="1" ht="12">
      <c r="A174" s="254"/>
      <c r="B174" s="255"/>
      <c r="C174" s="256">
        <v>3</v>
      </c>
      <c r="D174" s="257" t="str">
        <f t="shared" si="484"/>
        <v>3.50.1</v>
      </c>
      <c r="E174" s="258" t="s">
        <v>378</v>
      </c>
      <c r="F174" s="272"/>
      <c r="G174" s="272"/>
      <c r="H174" s="259" t="str">
        <f>D124</f>
        <v>3.33.2.4</v>
      </c>
      <c r="I174" s="260"/>
      <c r="J174" s="259"/>
      <c r="K174" s="261"/>
      <c r="L174" s="261"/>
      <c r="M174" s="262"/>
      <c r="N174" s="263"/>
      <c r="O174" s="264"/>
      <c r="P174" s="262" t="s">
        <v>34</v>
      </c>
      <c r="Q174" s="265">
        <f ca="1">IF(K174&lt;&gt;"",K174,IF(OR(H174&lt;&gt;"",I174&lt;&gt;"",J174&lt;&gt;""),WORKDAY.INTL(MAX(IFERROR(INDEX(R:R,MATCH(H174,D:D,0)),0),IFERROR(INDEX(R:R,MATCH(I174,D:D,0)),0),IFERROR(INDEX(R:R,MATCH(J174,D:D,0)),0)),1,weekend,holidays),IF(L174&lt;&gt;"",IF(M174&lt;&gt;"",WORKDAY.INTL(L174,-(MAX(M174,1)-1),weekend,holidays),L174-(MAX(N174,1)-1))," - ")))</f>
        <v>43537</v>
      </c>
      <c r="R174" s="265">
        <f t="shared" ca="1" si="485"/>
        <v>43537</v>
      </c>
      <c r="S174" s="266">
        <f t="shared" ca="1" si="486"/>
        <v>1</v>
      </c>
      <c r="T174" s="266">
        <f t="shared" ca="1" si="487"/>
        <v>1</v>
      </c>
      <c r="U174" s="267">
        <f t="shared" ca="1" si="488"/>
        <v>0</v>
      </c>
      <c r="V174" s="266">
        <f t="shared" ca="1" si="489"/>
        <v>1</v>
      </c>
      <c r="W174" s="268"/>
      <c r="X174" s="268"/>
      <c r="Z174" s="270"/>
      <c r="AA174" s="270"/>
      <c r="AB174" s="270"/>
      <c r="AC174" s="270"/>
      <c r="AD174" s="270"/>
      <c r="AE174" s="270"/>
      <c r="AF174" s="270"/>
      <c r="AG174" s="270"/>
      <c r="AH174" s="270"/>
      <c r="AI174" s="270"/>
      <c r="AJ174" s="270"/>
      <c r="AK174" s="270"/>
      <c r="AL174" s="270"/>
      <c r="AM174" s="270"/>
      <c r="AN174" s="270"/>
      <c r="AO174" s="270"/>
      <c r="AP174" s="270"/>
      <c r="AQ174" s="270"/>
      <c r="AR174" s="270"/>
      <c r="AS174" s="270"/>
      <c r="AT174" s="270"/>
      <c r="AU174" s="270"/>
      <c r="AV174" s="270"/>
      <c r="AW174" s="270"/>
      <c r="AX174" s="270"/>
      <c r="AY174" s="270"/>
      <c r="AZ174" s="270"/>
      <c r="BA174" s="270"/>
      <c r="BB174" s="270"/>
      <c r="BC174" s="270"/>
      <c r="BD174" s="270"/>
      <c r="BE174" s="270"/>
      <c r="BF174" s="270"/>
      <c r="BG174" s="270"/>
      <c r="BH174" s="270"/>
      <c r="BI174" s="270"/>
      <c r="BJ174" s="270"/>
      <c r="BK174" s="270"/>
      <c r="BL174" s="270"/>
      <c r="BM174" s="270"/>
      <c r="BN174" s="270"/>
      <c r="BO174" s="270"/>
      <c r="BP174" s="270"/>
      <c r="BQ174" s="270"/>
      <c r="BR174" s="270"/>
      <c r="BS174" s="270"/>
      <c r="BT174" s="270"/>
      <c r="BU174" s="270"/>
      <c r="BV174" s="270"/>
      <c r="BW174" s="270"/>
      <c r="BX174" s="270"/>
      <c r="BY174" s="270"/>
      <c r="BZ174" s="270"/>
      <c r="CA174" s="270"/>
      <c r="CB174" s="270"/>
      <c r="CC174" s="270"/>
      <c r="CD174" s="270"/>
      <c r="CE174" s="270"/>
      <c r="CF174" s="270"/>
      <c r="CG174" s="270"/>
      <c r="CH174" s="270"/>
      <c r="CI174" s="270"/>
      <c r="CJ174" s="270"/>
      <c r="CK174" s="270"/>
      <c r="CL174" s="270"/>
      <c r="CM174" s="270"/>
      <c r="CN174" s="270"/>
      <c r="CO174" s="270"/>
      <c r="CP174" s="270"/>
      <c r="CQ174" s="270"/>
      <c r="CR174" s="270"/>
      <c r="CS174" s="270"/>
      <c r="CT174" s="270"/>
      <c r="CU174" s="270"/>
      <c r="CV174" s="270"/>
      <c r="CW174" s="270"/>
      <c r="CX174" s="270"/>
      <c r="CY174" s="270"/>
      <c r="CZ174" s="270"/>
      <c r="DA174" s="270"/>
      <c r="DB174" s="270"/>
      <c r="DC174" s="270"/>
      <c r="DD174" s="270"/>
      <c r="DE174" s="270"/>
      <c r="DF174" s="270"/>
      <c r="DG174" s="270"/>
      <c r="DH174" s="270"/>
      <c r="DI174" s="270"/>
      <c r="DJ174" s="270"/>
      <c r="DK174" s="270"/>
      <c r="DL174" s="270"/>
      <c r="DM174" s="270"/>
      <c r="DN174" s="270"/>
      <c r="DO174" s="270"/>
      <c r="DP174" s="270"/>
      <c r="DQ174" s="270"/>
      <c r="DR174" s="270"/>
      <c r="DS174" s="270"/>
      <c r="DT174" s="270"/>
      <c r="DU174" s="270"/>
      <c r="DV174" s="270"/>
      <c r="DW174" s="270"/>
      <c r="DX174" s="270"/>
      <c r="DY174" s="270"/>
      <c r="DZ174" s="270"/>
      <c r="EA174" s="270"/>
      <c r="EB174" s="270"/>
      <c r="EC174" s="270"/>
      <c r="ED174" s="270"/>
      <c r="EE174" s="270"/>
      <c r="EF174" s="270"/>
      <c r="EG174" s="270"/>
      <c r="EH174" s="270"/>
      <c r="EI174" s="270"/>
      <c r="EJ174" s="270"/>
      <c r="EK174" s="270"/>
      <c r="EL174" s="270"/>
      <c r="EM174" s="270"/>
      <c r="EN174" s="270"/>
      <c r="EO174" s="270"/>
      <c r="EP174" s="270"/>
      <c r="EQ174" s="270"/>
      <c r="ER174" s="270"/>
      <c r="ES174" s="270"/>
      <c r="ET174" s="270"/>
      <c r="EU174" s="270"/>
      <c r="EV174" s="270"/>
      <c r="EW174" s="270"/>
      <c r="EX174" s="270"/>
      <c r="EY174" s="270"/>
      <c r="EZ174" s="270"/>
      <c r="FA174" s="270"/>
      <c r="FB174" s="270"/>
      <c r="FC174" s="270"/>
      <c r="FD174" s="270"/>
      <c r="FE174" s="270"/>
      <c r="FF174" s="270"/>
      <c r="FG174" s="270"/>
      <c r="FH174" s="270"/>
      <c r="FI174" s="270"/>
      <c r="FJ174" s="270"/>
      <c r="FK174" s="270"/>
      <c r="FL174" s="270"/>
      <c r="FM174" s="270"/>
      <c r="FN174" s="270"/>
      <c r="FO174" s="270"/>
      <c r="FP174" s="270"/>
      <c r="FQ174" s="270"/>
      <c r="FR174" s="270"/>
      <c r="FS174" s="270"/>
      <c r="FT174" s="270"/>
      <c r="FU174" s="270"/>
      <c r="FV174" s="270"/>
      <c r="FW174" s="270"/>
      <c r="FX174" s="270"/>
      <c r="FY174" s="270"/>
      <c r="FZ174" s="270"/>
      <c r="GA174" s="270"/>
      <c r="GB174" s="270"/>
      <c r="GC174" s="270"/>
      <c r="GD174" s="270"/>
      <c r="GE174" s="270"/>
      <c r="GF174" s="270"/>
      <c r="GG174" s="270"/>
      <c r="GH174" s="270"/>
      <c r="GI174" s="270"/>
      <c r="GJ174" s="270"/>
      <c r="GK174" s="270"/>
      <c r="GL174" s="270"/>
      <c r="GM174" s="270"/>
      <c r="GN174" s="270"/>
      <c r="GO174" s="270"/>
      <c r="GP174" s="270"/>
      <c r="GQ174" s="270"/>
      <c r="GR174" s="270"/>
      <c r="GS174" s="270"/>
      <c r="GT174" s="270"/>
      <c r="GU174" s="270"/>
      <c r="GV174" s="270"/>
      <c r="GW174" s="270"/>
      <c r="GX174" s="270"/>
      <c r="GY174" s="270"/>
      <c r="GZ174" s="270"/>
      <c r="HA174" s="270"/>
      <c r="HB174" s="270"/>
      <c r="HC174" s="270"/>
      <c r="HD174" s="270"/>
      <c r="HE174" s="270"/>
      <c r="HF174" s="270"/>
      <c r="HG174" s="270"/>
      <c r="HH174" s="270"/>
      <c r="HI174" s="270"/>
      <c r="HJ174" s="270"/>
      <c r="HK174" s="270"/>
      <c r="HL174" s="270"/>
      <c r="HM174" s="270"/>
      <c r="HN174" s="270"/>
      <c r="HO174" s="270"/>
      <c r="HP174" s="270"/>
      <c r="HQ174" s="270"/>
      <c r="HR174" s="270"/>
      <c r="HS174" s="270"/>
      <c r="HT174" s="270"/>
      <c r="HU174" s="270"/>
      <c r="HV174" s="270"/>
      <c r="HW174" s="270"/>
      <c r="HX174" s="270"/>
      <c r="HY174" s="270"/>
      <c r="HZ174" s="270"/>
      <c r="IA174" s="270"/>
      <c r="IB174" s="270"/>
      <c r="IC174" s="270"/>
      <c r="ID174" s="270"/>
      <c r="IE174" s="270"/>
      <c r="IF174" s="270"/>
      <c r="IG174" s="270"/>
      <c r="IH174" s="270"/>
      <c r="II174" s="270"/>
      <c r="IJ174" s="270"/>
      <c r="IK174" s="270"/>
      <c r="IL174" s="270"/>
      <c r="IM174" s="270"/>
      <c r="IN174" s="270"/>
      <c r="IO174" s="270"/>
      <c r="IP174" s="270"/>
      <c r="IQ174" s="270"/>
      <c r="IR174" s="270"/>
      <c r="IS174" s="270"/>
      <c r="IT174" s="270"/>
      <c r="IU174" s="270"/>
      <c r="IV174" s="270"/>
      <c r="IW174" s="270"/>
      <c r="IX174" s="270"/>
      <c r="IY174" s="270"/>
      <c r="IZ174" s="270"/>
      <c r="JA174" s="270"/>
      <c r="JB174" s="270"/>
      <c r="JC174" s="270"/>
      <c r="JD174" s="270"/>
      <c r="JE174" s="270"/>
      <c r="JF174" s="270"/>
      <c r="JG174" s="270"/>
      <c r="JH174" s="270"/>
      <c r="JI174" s="270"/>
      <c r="JJ174" s="270"/>
      <c r="JK174" s="270"/>
      <c r="JL174" s="270"/>
      <c r="JM174" s="270"/>
      <c r="JN174" s="270"/>
      <c r="JO174" s="270"/>
      <c r="JP174" s="270"/>
      <c r="JQ174" s="270"/>
      <c r="JR174" s="270"/>
      <c r="JS174" s="270"/>
      <c r="JT174" s="270"/>
      <c r="JU174" s="270"/>
      <c r="JV174" s="270"/>
      <c r="JW174" s="270"/>
      <c r="JX174" s="270"/>
      <c r="JY174" s="270"/>
      <c r="JZ174" s="270"/>
      <c r="KA174" s="270"/>
      <c r="KB174" s="270"/>
      <c r="KC174" s="270"/>
      <c r="KD174" s="270"/>
      <c r="KE174" s="270"/>
      <c r="KF174" s="270"/>
      <c r="KG174" s="270"/>
      <c r="KH174" s="270"/>
      <c r="KI174" s="270"/>
      <c r="KJ174" s="270"/>
      <c r="KK174" s="270"/>
      <c r="KL174" s="270"/>
      <c r="KM174" s="270"/>
      <c r="KN174" s="270"/>
      <c r="KO174" s="270"/>
      <c r="KP174" s="270"/>
      <c r="KQ174" s="270"/>
      <c r="KR174" s="270"/>
      <c r="KS174" s="270"/>
      <c r="KT174" s="270"/>
      <c r="KU174" s="270"/>
      <c r="KV174" s="270"/>
      <c r="KW174" s="270"/>
      <c r="KX174" s="270"/>
      <c r="KY174" s="270"/>
      <c r="KZ174" s="270"/>
      <c r="LA174" s="270"/>
      <c r="LB174" s="270"/>
      <c r="LC174" s="270"/>
      <c r="LD174" s="270"/>
      <c r="LE174" s="270"/>
      <c r="LF174" s="270"/>
      <c r="LG174" s="270"/>
      <c r="LH174" s="270"/>
      <c r="LI174" s="270"/>
      <c r="LJ174" s="270"/>
      <c r="LK174" s="270"/>
      <c r="LL174" s="270"/>
      <c r="LM174" s="270"/>
      <c r="LN174" s="270"/>
      <c r="LO174" s="270"/>
      <c r="LP174" s="270"/>
      <c r="LQ174" s="270"/>
      <c r="LR174" s="270"/>
      <c r="LS174" s="270"/>
      <c r="LT174" s="270"/>
      <c r="LU174" s="270"/>
      <c r="LV174" s="270"/>
      <c r="LW174" s="270"/>
      <c r="LX174" s="270"/>
      <c r="LY174" s="270"/>
      <c r="LZ174" s="270"/>
      <c r="MA174" s="270"/>
      <c r="MB174" s="270"/>
      <c r="MC174" s="270"/>
      <c r="MD174" s="270"/>
      <c r="ME174" s="270"/>
      <c r="MF174" s="270"/>
      <c r="MG174" s="270"/>
      <c r="MH174" s="270"/>
      <c r="MI174" s="270"/>
      <c r="MJ174" s="270"/>
      <c r="MK174" s="270"/>
      <c r="ML174" s="270"/>
      <c r="MM174" s="270"/>
      <c r="MN174" s="270"/>
      <c r="MO174" s="270"/>
      <c r="MP174" s="270"/>
      <c r="MQ174" s="270"/>
      <c r="MR174" s="270"/>
      <c r="MS174" s="270"/>
      <c r="MT174" s="270"/>
      <c r="MU174" s="270"/>
      <c r="MV174" s="270"/>
      <c r="MW174" s="270"/>
      <c r="MX174" s="270"/>
      <c r="MY174" s="270"/>
      <c r="MZ174" s="270"/>
      <c r="NA174" s="270"/>
      <c r="NB174" s="270"/>
      <c r="NC174" s="270"/>
      <c r="ND174" s="270"/>
      <c r="NE174" s="270"/>
      <c r="NF174" s="270"/>
      <c r="NG174" s="270"/>
      <c r="NH174" s="270"/>
      <c r="NI174" s="270"/>
      <c r="NJ174" s="270"/>
      <c r="NK174" s="270"/>
      <c r="NL174" s="270"/>
      <c r="NM174" s="270"/>
      <c r="NN174" s="270"/>
      <c r="NO174" s="270"/>
      <c r="NP174" s="270"/>
      <c r="NQ174" s="270"/>
      <c r="NR174" s="270"/>
      <c r="NS174" s="270"/>
      <c r="NT174" s="270"/>
      <c r="NU174" s="270"/>
      <c r="NV174" s="270"/>
      <c r="NW174" s="270"/>
      <c r="NX174" s="270"/>
      <c r="NY174" s="270"/>
    </row>
    <row r="175" spans="1:389" s="269" customFormat="1" ht="12">
      <c r="A175" s="254"/>
      <c r="B175" s="255"/>
      <c r="C175" s="256">
        <v>3</v>
      </c>
      <c r="D175" s="257" t="str">
        <f t="shared" si="484"/>
        <v>3.50.2</v>
      </c>
      <c r="E175" s="258" t="s">
        <v>454</v>
      </c>
      <c r="F175" s="272"/>
      <c r="G175" s="272"/>
      <c r="H175" s="259" t="str">
        <f>D174</f>
        <v>3.50.1</v>
      </c>
      <c r="I175" s="260"/>
      <c r="J175" s="259"/>
      <c r="K175" s="261">
        <f ca="1">Q166</f>
        <v>43539</v>
      </c>
      <c r="L175" s="261">
        <f ca="1">R166</f>
        <v>43544</v>
      </c>
      <c r="M175" s="262"/>
      <c r="N175" s="263"/>
      <c r="O175" s="264"/>
      <c r="P175" s="262" t="s">
        <v>38</v>
      </c>
      <c r="Q175" s="265">
        <f ca="1">IF(K175&lt;&gt;"",K175,IF(OR(H175&lt;&gt;"",I175&lt;&gt;"",J175&lt;&gt;""),WORKDAY.INTL(MAX(IFERROR(INDEX(R:R,MATCH(H175,D:D,0)),0),IFERROR(INDEX(R:R,MATCH(I175,D:D,0)),0),IFERROR(INDEX(R:R,MATCH(J175,D:D,0)),0)),1,weekend,holidays),IF(L175&lt;&gt;"",IF(M175&lt;&gt;"",WORKDAY.INTL(L175,-(MAX(M175,1)-1),weekend,holidays),L175-(MAX(N175,1)-1))," - ")))</f>
        <v>43539</v>
      </c>
      <c r="R175" s="265">
        <f t="shared" ca="1" si="485"/>
        <v>43544</v>
      </c>
      <c r="S175" s="266">
        <f t="shared" ca="1" si="486"/>
        <v>4</v>
      </c>
      <c r="T175" s="266">
        <f t="shared" ca="1" si="487"/>
        <v>6</v>
      </c>
      <c r="U175" s="267">
        <f t="shared" ca="1" si="488"/>
        <v>0</v>
      </c>
      <c r="V175" s="266">
        <f t="shared" ca="1" si="489"/>
        <v>6</v>
      </c>
      <c r="W175" s="268"/>
      <c r="X175" s="268"/>
      <c r="Z175" s="270"/>
      <c r="AA175" s="270"/>
      <c r="AB175" s="270"/>
      <c r="AC175" s="270"/>
      <c r="AD175" s="270"/>
      <c r="AE175" s="270"/>
      <c r="AF175" s="270"/>
      <c r="AG175" s="270"/>
      <c r="AH175" s="270"/>
      <c r="AI175" s="270"/>
      <c r="AJ175" s="270"/>
      <c r="AK175" s="270"/>
      <c r="AL175" s="270"/>
      <c r="AM175" s="270"/>
      <c r="AN175" s="270"/>
      <c r="AO175" s="270"/>
      <c r="AP175" s="270"/>
      <c r="AQ175" s="270"/>
      <c r="AR175" s="270"/>
      <c r="AS175" s="270"/>
      <c r="AT175" s="270"/>
      <c r="AU175" s="270"/>
      <c r="AV175" s="270"/>
      <c r="AW175" s="270"/>
      <c r="AX175" s="270"/>
      <c r="AY175" s="270"/>
      <c r="AZ175" s="270"/>
      <c r="BA175" s="270"/>
      <c r="BB175" s="270"/>
      <c r="BC175" s="270"/>
      <c r="BD175" s="270"/>
      <c r="BE175" s="270"/>
      <c r="BF175" s="270"/>
      <c r="BG175" s="270"/>
      <c r="BH175" s="270"/>
      <c r="BI175" s="270"/>
      <c r="BJ175" s="270"/>
      <c r="BK175" s="270"/>
      <c r="BL175" s="270"/>
      <c r="BM175" s="270"/>
      <c r="BN175" s="270"/>
      <c r="BO175" s="270"/>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270"/>
      <c r="CS175" s="270"/>
      <c r="CT175" s="270"/>
      <c r="CU175" s="270"/>
      <c r="CV175" s="270"/>
      <c r="CW175" s="270"/>
      <c r="CX175" s="270"/>
      <c r="CY175" s="270"/>
      <c r="CZ175" s="270"/>
      <c r="DA175" s="270"/>
      <c r="DB175" s="270"/>
      <c r="DC175" s="270"/>
      <c r="DD175" s="270"/>
      <c r="DE175" s="270"/>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270"/>
      <c r="EB175" s="270"/>
      <c r="EC175" s="270"/>
      <c r="ED175" s="270"/>
      <c r="EE175" s="270"/>
      <c r="EF175" s="270"/>
      <c r="EG175" s="270"/>
      <c r="EH175" s="270"/>
      <c r="EI175" s="270"/>
      <c r="EJ175" s="270"/>
      <c r="EK175" s="270"/>
      <c r="EL175" s="270"/>
      <c r="EM175" s="270"/>
      <c r="EN175" s="270"/>
      <c r="EO175" s="270"/>
      <c r="EP175" s="270"/>
      <c r="EQ175" s="270"/>
      <c r="ER175" s="270"/>
      <c r="ES175" s="270"/>
      <c r="ET175" s="270"/>
      <c r="EU175" s="270"/>
      <c r="EV175" s="270"/>
      <c r="EW175" s="270"/>
      <c r="EX175" s="270"/>
      <c r="EY175" s="270"/>
      <c r="EZ175" s="270"/>
      <c r="FA175" s="270"/>
      <c r="FB175" s="270"/>
      <c r="FC175" s="270"/>
      <c r="FD175" s="270"/>
      <c r="FE175" s="270"/>
      <c r="FF175" s="270"/>
      <c r="FG175" s="270"/>
      <c r="FH175" s="270"/>
      <c r="FI175" s="270"/>
      <c r="FJ175" s="270"/>
      <c r="FK175" s="270"/>
      <c r="FL175" s="270"/>
      <c r="FM175" s="270"/>
      <c r="FN175" s="270"/>
      <c r="FO175" s="270"/>
      <c r="FP175" s="270"/>
      <c r="FQ175" s="270"/>
      <c r="FR175" s="270"/>
      <c r="FS175" s="270"/>
      <c r="FT175" s="270"/>
      <c r="FU175" s="270"/>
      <c r="FV175" s="270"/>
      <c r="FW175" s="270"/>
      <c r="FX175" s="270"/>
      <c r="FY175" s="270"/>
      <c r="FZ175" s="270"/>
      <c r="GA175" s="270"/>
      <c r="GB175" s="270"/>
      <c r="GC175" s="270"/>
      <c r="GD175" s="270"/>
      <c r="GE175" s="270"/>
      <c r="GF175" s="270"/>
      <c r="GG175" s="270"/>
      <c r="GH175" s="270"/>
      <c r="GI175" s="270"/>
      <c r="GJ175" s="270"/>
      <c r="GK175" s="270"/>
      <c r="GL175" s="270"/>
      <c r="GM175" s="270"/>
      <c r="GN175" s="270"/>
      <c r="GO175" s="270"/>
      <c r="GP175" s="270"/>
      <c r="GQ175" s="270"/>
      <c r="GR175" s="270"/>
      <c r="GS175" s="270"/>
      <c r="GT175" s="270"/>
      <c r="GU175" s="270"/>
      <c r="GV175" s="270"/>
      <c r="GW175" s="270"/>
      <c r="GX175" s="270"/>
      <c r="GY175" s="270"/>
      <c r="GZ175" s="270"/>
      <c r="HA175" s="270"/>
      <c r="HB175" s="270"/>
      <c r="HC175" s="270"/>
      <c r="HD175" s="270"/>
      <c r="HE175" s="270"/>
      <c r="HF175" s="270"/>
      <c r="HG175" s="270"/>
      <c r="HH175" s="270"/>
      <c r="HI175" s="270"/>
      <c r="HJ175" s="270"/>
      <c r="HK175" s="270"/>
      <c r="HL175" s="270"/>
      <c r="HM175" s="270"/>
      <c r="HN175" s="270"/>
      <c r="HO175" s="270"/>
      <c r="HP175" s="270"/>
      <c r="HQ175" s="270"/>
      <c r="HR175" s="270"/>
      <c r="HS175" s="270"/>
      <c r="HT175" s="270"/>
      <c r="HU175" s="270"/>
      <c r="HV175" s="270"/>
      <c r="HW175" s="270"/>
      <c r="HX175" s="270"/>
      <c r="HY175" s="270"/>
      <c r="HZ175" s="270"/>
      <c r="IA175" s="270"/>
      <c r="IB175" s="270"/>
      <c r="IC175" s="270"/>
      <c r="ID175" s="270"/>
      <c r="IE175" s="270"/>
      <c r="IF175" s="270"/>
      <c r="IG175" s="270"/>
      <c r="IH175" s="270"/>
      <c r="II175" s="270"/>
      <c r="IJ175" s="270"/>
      <c r="IK175" s="270"/>
      <c r="IL175" s="270"/>
      <c r="IM175" s="270"/>
      <c r="IN175" s="270"/>
      <c r="IO175" s="270"/>
      <c r="IP175" s="270"/>
      <c r="IQ175" s="270"/>
      <c r="IR175" s="270"/>
      <c r="IS175" s="270"/>
      <c r="IT175" s="270"/>
      <c r="IU175" s="270"/>
      <c r="IV175" s="270"/>
      <c r="IW175" s="270"/>
      <c r="IX175" s="270"/>
      <c r="IY175" s="270"/>
      <c r="IZ175" s="270"/>
      <c r="JA175" s="270"/>
      <c r="JB175" s="270"/>
      <c r="JC175" s="270"/>
      <c r="JD175" s="270"/>
      <c r="JE175" s="270"/>
      <c r="JF175" s="270"/>
      <c r="JG175" s="270"/>
      <c r="JH175" s="270"/>
      <c r="JI175" s="270"/>
      <c r="JJ175" s="270"/>
      <c r="JK175" s="270"/>
      <c r="JL175" s="270"/>
      <c r="JM175" s="270"/>
      <c r="JN175" s="270"/>
      <c r="JO175" s="270"/>
      <c r="JP175" s="270"/>
      <c r="JQ175" s="270"/>
      <c r="JR175" s="270"/>
      <c r="JS175" s="270"/>
      <c r="JT175" s="270"/>
      <c r="JU175" s="270"/>
      <c r="JV175" s="270"/>
      <c r="JW175" s="270"/>
      <c r="JX175" s="270"/>
      <c r="JY175" s="270"/>
      <c r="JZ175" s="270"/>
      <c r="KA175" s="270"/>
      <c r="KB175" s="270"/>
      <c r="KC175" s="270"/>
      <c r="KD175" s="270"/>
      <c r="KE175" s="270"/>
      <c r="KF175" s="270"/>
      <c r="KG175" s="270"/>
      <c r="KH175" s="270"/>
      <c r="KI175" s="270"/>
      <c r="KJ175" s="270"/>
      <c r="KK175" s="270"/>
      <c r="KL175" s="270"/>
      <c r="KM175" s="270"/>
      <c r="KN175" s="270"/>
      <c r="KO175" s="270"/>
      <c r="KP175" s="270"/>
      <c r="KQ175" s="270"/>
      <c r="KR175" s="270"/>
      <c r="KS175" s="270"/>
      <c r="KT175" s="270"/>
      <c r="KU175" s="270"/>
      <c r="KV175" s="270"/>
      <c r="KW175" s="270"/>
      <c r="KX175" s="270"/>
      <c r="KY175" s="270"/>
      <c r="KZ175" s="270"/>
      <c r="LA175" s="270"/>
      <c r="LB175" s="270"/>
      <c r="LC175" s="270"/>
      <c r="LD175" s="270"/>
      <c r="LE175" s="270"/>
      <c r="LF175" s="270"/>
      <c r="LG175" s="270"/>
      <c r="LH175" s="270"/>
      <c r="LI175" s="270"/>
      <c r="LJ175" s="270"/>
      <c r="LK175" s="270"/>
      <c r="LL175" s="270"/>
      <c r="LM175" s="270"/>
      <c r="LN175" s="270"/>
      <c r="LO175" s="270"/>
      <c r="LP175" s="270"/>
      <c r="LQ175" s="270"/>
      <c r="LR175" s="270"/>
      <c r="LS175" s="270"/>
      <c r="LT175" s="270"/>
      <c r="LU175" s="270"/>
      <c r="LV175" s="270"/>
      <c r="LW175" s="270"/>
      <c r="LX175" s="270"/>
      <c r="LY175" s="270"/>
      <c r="LZ175" s="270"/>
      <c r="MA175" s="270"/>
      <c r="MB175" s="270"/>
      <c r="MC175" s="270"/>
      <c r="MD175" s="270"/>
      <c r="ME175" s="270"/>
      <c r="MF175" s="270"/>
      <c r="MG175" s="270"/>
      <c r="MH175" s="270"/>
      <c r="MI175" s="270"/>
      <c r="MJ175" s="270"/>
      <c r="MK175" s="270"/>
      <c r="ML175" s="270"/>
      <c r="MM175" s="270"/>
      <c r="MN175" s="270"/>
      <c r="MO175" s="270"/>
      <c r="MP175" s="270"/>
      <c r="MQ175" s="270"/>
      <c r="MR175" s="270"/>
      <c r="MS175" s="270"/>
      <c r="MT175" s="270"/>
      <c r="MU175" s="270"/>
      <c r="MV175" s="270"/>
      <c r="MW175" s="270"/>
      <c r="MX175" s="270"/>
      <c r="MY175" s="270"/>
      <c r="MZ175" s="270"/>
      <c r="NA175" s="270"/>
      <c r="NB175" s="270"/>
      <c r="NC175" s="270"/>
      <c r="ND175" s="270"/>
      <c r="NE175" s="270"/>
      <c r="NF175" s="270"/>
      <c r="NG175" s="270"/>
      <c r="NH175" s="270"/>
      <c r="NI175" s="270"/>
      <c r="NJ175" s="270"/>
      <c r="NK175" s="270"/>
      <c r="NL175" s="270"/>
      <c r="NM175" s="270"/>
      <c r="NN175" s="270"/>
      <c r="NO175" s="270"/>
      <c r="NP175" s="270"/>
      <c r="NQ175" s="270"/>
      <c r="NR175" s="270"/>
      <c r="NS175" s="270"/>
      <c r="NT175" s="270"/>
      <c r="NU175" s="270"/>
      <c r="NV175" s="270"/>
      <c r="NW175" s="270"/>
      <c r="NX175" s="270"/>
      <c r="NY175" s="270"/>
    </row>
    <row r="176" spans="1:389" s="269" customFormat="1" ht="12">
      <c r="A176" s="254"/>
      <c r="B176" s="255"/>
      <c r="C176" s="256">
        <v>2</v>
      </c>
      <c r="D176" s="257" t="str">
        <f t="shared" si="484"/>
        <v>3.51</v>
      </c>
      <c r="E176" s="271" t="s">
        <v>456</v>
      </c>
      <c r="F176" s="272"/>
      <c r="G176" s="272"/>
      <c r="H176" s="259"/>
      <c r="I176" s="260"/>
      <c r="J176" s="259"/>
      <c r="K176" s="261">
        <f ca="1">Q177</f>
        <v>43537</v>
      </c>
      <c r="L176" s="261">
        <f ca="1">R180</f>
        <v>43551</v>
      </c>
      <c r="M176" s="262"/>
      <c r="N176" s="263"/>
      <c r="O176" s="264"/>
      <c r="P176" s="262" t="s">
        <v>403</v>
      </c>
      <c r="Q176" s="265">
        <f ca="1">IF(K176&lt;&gt;"",K176,IF(OR(H176&lt;&gt;"",I176&lt;&gt;"",J176&lt;&gt;""),WORKDAY.INTL(MAX(IFERROR(INDEX(R:R,MATCH(H176,D:D,0)),0),IFERROR(INDEX(R:R,MATCH(I176,D:D,0)),0),IFERROR(INDEX(R:R,MATCH(J176,D:D,0)),0)),1,weekend,holidays),IF(L176&lt;&gt;"",IF(M176&lt;&gt;"",WORKDAY.INTL(L176,-(MAX(M176,1)-1),weekend,holidays),L176-(MAX(N176,1)-1))," - ")))</f>
        <v>43537</v>
      </c>
      <c r="R176" s="265">
        <f t="shared" ca="1" si="485"/>
        <v>43551</v>
      </c>
      <c r="S176" s="266">
        <f t="shared" ca="1" si="486"/>
        <v>11</v>
      </c>
      <c r="T176" s="266">
        <f t="shared" ca="1" si="487"/>
        <v>15</v>
      </c>
      <c r="U176" s="267">
        <f t="shared" ca="1" si="488"/>
        <v>0</v>
      </c>
      <c r="V176" s="266">
        <f t="shared" ca="1" si="489"/>
        <v>15</v>
      </c>
      <c r="W176" s="268"/>
      <c r="X176" s="268"/>
      <c r="Z176" s="270"/>
      <c r="AA176" s="270"/>
      <c r="AB176" s="270"/>
      <c r="AC176" s="270"/>
      <c r="AD176" s="270"/>
      <c r="AE176" s="270"/>
      <c r="AF176" s="270"/>
      <c r="AG176" s="270"/>
      <c r="AH176" s="270"/>
      <c r="AI176" s="270"/>
      <c r="AJ176" s="270"/>
      <c r="AK176" s="270"/>
      <c r="AL176" s="270"/>
      <c r="AM176" s="270"/>
      <c r="AN176" s="270"/>
      <c r="AO176" s="270"/>
      <c r="AP176" s="270"/>
      <c r="AQ176" s="270"/>
      <c r="AR176" s="270"/>
      <c r="AS176" s="270"/>
      <c r="AT176" s="270"/>
      <c r="AU176" s="270"/>
      <c r="AV176" s="270"/>
      <c r="AW176" s="270"/>
      <c r="AX176" s="270"/>
      <c r="AY176" s="270"/>
      <c r="AZ176" s="270"/>
      <c r="BA176" s="270"/>
      <c r="BB176" s="270"/>
      <c r="BC176" s="270"/>
      <c r="BD176" s="270"/>
      <c r="BE176" s="270"/>
      <c r="BF176" s="270"/>
      <c r="BG176" s="270"/>
      <c r="BH176" s="270"/>
      <c r="BI176" s="270"/>
      <c r="BJ176" s="270"/>
      <c r="BK176" s="270"/>
      <c r="BL176" s="270"/>
      <c r="BM176" s="270"/>
      <c r="BN176" s="270"/>
      <c r="BO176" s="270"/>
      <c r="BP176" s="270"/>
      <c r="BQ176" s="270"/>
      <c r="BR176" s="270"/>
      <c r="BS176" s="270"/>
      <c r="BT176" s="270"/>
      <c r="BU176" s="270"/>
      <c r="BV176" s="270"/>
      <c r="BW176" s="270"/>
      <c r="BX176" s="270"/>
      <c r="BY176" s="270"/>
      <c r="BZ176" s="270"/>
      <c r="CA176" s="270"/>
      <c r="CB176" s="270"/>
      <c r="CC176" s="270"/>
      <c r="CD176" s="270"/>
      <c r="CE176" s="270"/>
      <c r="CF176" s="270"/>
      <c r="CG176" s="270"/>
      <c r="CH176" s="270"/>
      <c r="CI176" s="270"/>
      <c r="CJ176" s="270"/>
      <c r="CK176" s="270"/>
      <c r="CL176" s="270"/>
      <c r="CM176" s="270"/>
      <c r="CN176" s="270"/>
      <c r="CO176" s="270"/>
      <c r="CP176" s="270"/>
      <c r="CQ176" s="270"/>
      <c r="CR176" s="270"/>
      <c r="CS176" s="270"/>
      <c r="CT176" s="270"/>
      <c r="CU176" s="270"/>
      <c r="CV176" s="270"/>
      <c r="CW176" s="270"/>
      <c r="CX176" s="270"/>
      <c r="CY176" s="270"/>
      <c r="CZ176" s="270"/>
      <c r="DA176" s="270"/>
      <c r="DB176" s="270"/>
      <c r="DC176" s="270"/>
      <c r="DD176" s="270"/>
      <c r="DE176" s="270"/>
      <c r="DF176" s="270"/>
      <c r="DG176" s="270"/>
      <c r="DH176" s="270"/>
      <c r="DI176" s="270"/>
      <c r="DJ176" s="270"/>
      <c r="DK176" s="270"/>
      <c r="DL176" s="270"/>
      <c r="DM176" s="270"/>
      <c r="DN176" s="270"/>
      <c r="DO176" s="270"/>
      <c r="DP176" s="270"/>
      <c r="DQ176" s="270"/>
      <c r="DR176" s="270"/>
      <c r="DS176" s="270"/>
      <c r="DT176" s="270"/>
      <c r="DU176" s="270"/>
      <c r="DV176" s="270"/>
      <c r="DW176" s="270"/>
      <c r="DX176" s="270"/>
      <c r="DY176" s="270"/>
      <c r="DZ176" s="270"/>
      <c r="EA176" s="270"/>
      <c r="EB176" s="270"/>
      <c r="EC176" s="270"/>
      <c r="ED176" s="270"/>
      <c r="EE176" s="270"/>
      <c r="EF176" s="270"/>
      <c r="EG176" s="270"/>
      <c r="EH176" s="270"/>
      <c r="EI176" s="270"/>
      <c r="EJ176" s="270"/>
      <c r="EK176" s="270"/>
      <c r="EL176" s="270"/>
      <c r="EM176" s="270"/>
      <c r="EN176" s="270"/>
      <c r="EO176" s="270"/>
      <c r="EP176" s="270"/>
      <c r="EQ176" s="270"/>
      <c r="ER176" s="270"/>
      <c r="ES176" s="270"/>
      <c r="ET176" s="270"/>
      <c r="EU176" s="270"/>
      <c r="EV176" s="270"/>
      <c r="EW176" s="270"/>
      <c r="EX176" s="270"/>
      <c r="EY176" s="270"/>
      <c r="EZ176" s="270"/>
      <c r="FA176" s="270"/>
      <c r="FB176" s="270"/>
      <c r="FC176" s="270"/>
      <c r="FD176" s="270"/>
      <c r="FE176" s="270"/>
      <c r="FF176" s="270"/>
      <c r="FG176" s="270"/>
      <c r="FH176" s="270"/>
      <c r="FI176" s="270"/>
      <c r="FJ176" s="270"/>
      <c r="FK176" s="270"/>
      <c r="FL176" s="270"/>
      <c r="FM176" s="270"/>
      <c r="FN176" s="270"/>
      <c r="FO176" s="270"/>
      <c r="FP176" s="270"/>
      <c r="FQ176" s="270"/>
      <c r="FR176" s="270"/>
      <c r="FS176" s="270"/>
      <c r="FT176" s="270"/>
      <c r="FU176" s="270"/>
      <c r="FV176" s="270"/>
      <c r="FW176" s="270"/>
      <c r="FX176" s="270"/>
      <c r="FY176" s="270"/>
      <c r="FZ176" s="270"/>
      <c r="GA176" s="270"/>
      <c r="GB176" s="270"/>
      <c r="GC176" s="270"/>
      <c r="GD176" s="270"/>
      <c r="GE176" s="270"/>
      <c r="GF176" s="270"/>
      <c r="GG176" s="270"/>
      <c r="GH176" s="270"/>
      <c r="GI176" s="270"/>
      <c r="GJ176" s="270"/>
      <c r="GK176" s="270"/>
      <c r="GL176" s="270"/>
      <c r="GM176" s="270"/>
      <c r="GN176" s="270"/>
      <c r="GO176" s="270"/>
      <c r="GP176" s="270"/>
      <c r="GQ176" s="270"/>
      <c r="GR176" s="270"/>
      <c r="GS176" s="270"/>
      <c r="GT176" s="270"/>
      <c r="GU176" s="270"/>
      <c r="GV176" s="270"/>
      <c r="GW176" s="270"/>
      <c r="GX176" s="270"/>
      <c r="GY176" s="270"/>
      <c r="GZ176" s="270"/>
      <c r="HA176" s="270"/>
      <c r="HB176" s="270"/>
      <c r="HC176" s="270"/>
      <c r="HD176" s="270"/>
      <c r="HE176" s="270"/>
      <c r="HF176" s="270"/>
      <c r="HG176" s="270"/>
      <c r="HH176" s="270"/>
      <c r="HI176" s="270"/>
      <c r="HJ176" s="270"/>
      <c r="HK176" s="270"/>
      <c r="HL176" s="270"/>
      <c r="HM176" s="270"/>
      <c r="HN176" s="270"/>
      <c r="HO176" s="270"/>
      <c r="HP176" s="270"/>
      <c r="HQ176" s="270"/>
      <c r="HR176" s="270"/>
      <c r="HS176" s="270"/>
      <c r="HT176" s="270"/>
      <c r="HU176" s="270"/>
      <c r="HV176" s="270"/>
      <c r="HW176" s="270"/>
      <c r="HX176" s="270"/>
      <c r="HY176" s="270"/>
      <c r="HZ176" s="270"/>
      <c r="IA176" s="270"/>
      <c r="IB176" s="270"/>
      <c r="IC176" s="270"/>
      <c r="ID176" s="270"/>
      <c r="IE176" s="270"/>
      <c r="IF176" s="270"/>
      <c r="IG176" s="270"/>
      <c r="IH176" s="270"/>
      <c r="II176" s="270"/>
      <c r="IJ176" s="270"/>
      <c r="IK176" s="270"/>
      <c r="IL176" s="270"/>
      <c r="IM176" s="270"/>
      <c r="IN176" s="270"/>
      <c r="IO176" s="270"/>
      <c r="IP176" s="270"/>
      <c r="IQ176" s="270"/>
      <c r="IR176" s="270"/>
      <c r="IS176" s="270"/>
      <c r="IT176" s="270"/>
      <c r="IU176" s="270"/>
      <c r="IV176" s="270"/>
      <c r="IW176" s="270"/>
      <c r="IX176" s="270"/>
      <c r="IY176" s="270"/>
      <c r="IZ176" s="270"/>
      <c r="JA176" s="270"/>
      <c r="JB176" s="270"/>
      <c r="JC176" s="270"/>
      <c r="JD176" s="270"/>
      <c r="JE176" s="270"/>
      <c r="JF176" s="270"/>
      <c r="JG176" s="270"/>
      <c r="JH176" s="270"/>
      <c r="JI176" s="270"/>
      <c r="JJ176" s="270"/>
      <c r="JK176" s="270"/>
      <c r="JL176" s="270"/>
      <c r="JM176" s="270"/>
      <c r="JN176" s="270"/>
      <c r="JO176" s="270"/>
      <c r="JP176" s="270"/>
      <c r="JQ176" s="270"/>
      <c r="JR176" s="270"/>
      <c r="JS176" s="270"/>
      <c r="JT176" s="270"/>
      <c r="JU176" s="270"/>
      <c r="JV176" s="270"/>
      <c r="JW176" s="270"/>
      <c r="JX176" s="270"/>
      <c r="JY176" s="270"/>
      <c r="JZ176" s="270"/>
      <c r="KA176" s="270"/>
      <c r="KB176" s="270"/>
      <c r="KC176" s="270"/>
      <c r="KD176" s="270"/>
      <c r="KE176" s="270"/>
      <c r="KF176" s="270"/>
      <c r="KG176" s="270"/>
      <c r="KH176" s="270"/>
      <c r="KI176" s="270"/>
      <c r="KJ176" s="270"/>
      <c r="KK176" s="270"/>
      <c r="KL176" s="270"/>
      <c r="KM176" s="270"/>
      <c r="KN176" s="270"/>
      <c r="KO176" s="270"/>
      <c r="KP176" s="270"/>
      <c r="KQ176" s="270"/>
      <c r="KR176" s="270"/>
      <c r="KS176" s="270"/>
      <c r="KT176" s="270"/>
      <c r="KU176" s="270"/>
      <c r="KV176" s="270"/>
      <c r="KW176" s="270"/>
      <c r="KX176" s="270"/>
      <c r="KY176" s="270"/>
      <c r="KZ176" s="270"/>
      <c r="LA176" s="270"/>
      <c r="LB176" s="270"/>
      <c r="LC176" s="270"/>
      <c r="LD176" s="270"/>
      <c r="LE176" s="270"/>
      <c r="LF176" s="270"/>
      <c r="LG176" s="270"/>
      <c r="LH176" s="270"/>
      <c r="LI176" s="270"/>
      <c r="LJ176" s="270"/>
      <c r="LK176" s="270"/>
      <c r="LL176" s="270"/>
      <c r="LM176" s="270"/>
      <c r="LN176" s="270"/>
      <c r="LO176" s="270"/>
      <c r="LP176" s="270"/>
      <c r="LQ176" s="270"/>
      <c r="LR176" s="270"/>
      <c r="LS176" s="270"/>
      <c r="LT176" s="270"/>
      <c r="LU176" s="270"/>
      <c r="LV176" s="270"/>
      <c r="LW176" s="270"/>
      <c r="LX176" s="270"/>
      <c r="LY176" s="270"/>
      <c r="LZ176" s="270"/>
      <c r="MA176" s="270"/>
      <c r="MB176" s="270"/>
      <c r="MC176" s="270"/>
      <c r="MD176" s="270"/>
      <c r="ME176" s="270"/>
      <c r="MF176" s="270"/>
      <c r="MG176" s="270"/>
      <c r="MH176" s="270"/>
      <c r="MI176" s="270"/>
      <c r="MJ176" s="270"/>
      <c r="MK176" s="270"/>
      <c r="ML176" s="270"/>
      <c r="MM176" s="270"/>
      <c r="MN176" s="270"/>
      <c r="MO176" s="270"/>
      <c r="MP176" s="270"/>
      <c r="MQ176" s="270"/>
      <c r="MR176" s="270"/>
      <c r="MS176" s="270"/>
      <c r="MT176" s="270"/>
      <c r="MU176" s="270"/>
      <c r="MV176" s="270"/>
      <c r="MW176" s="270"/>
      <c r="MX176" s="270"/>
      <c r="MY176" s="270"/>
      <c r="MZ176" s="270"/>
      <c r="NA176" s="270"/>
      <c r="NB176" s="270"/>
      <c r="NC176" s="270"/>
      <c r="ND176" s="270"/>
      <c r="NE176" s="270"/>
      <c r="NF176" s="270"/>
      <c r="NG176" s="270"/>
      <c r="NH176" s="270"/>
      <c r="NI176" s="270"/>
      <c r="NJ176" s="270"/>
      <c r="NK176" s="270"/>
      <c r="NL176" s="270"/>
      <c r="NM176" s="270"/>
      <c r="NN176" s="270"/>
      <c r="NO176" s="270"/>
      <c r="NP176" s="270"/>
      <c r="NQ176" s="270"/>
      <c r="NR176" s="270"/>
      <c r="NS176" s="270"/>
      <c r="NT176" s="270"/>
      <c r="NU176" s="270"/>
      <c r="NV176" s="270"/>
      <c r="NW176" s="270"/>
      <c r="NX176" s="270"/>
      <c r="NY176" s="270"/>
    </row>
    <row r="177" spans="1:389" s="269" customFormat="1" ht="12">
      <c r="A177" s="254"/>
      <c r="B177" s="255"/>
      <c r="C177" s="256">
        <v>3</v>
      </c>
      <c r="D177" s="257" t="str">
        <f t="shared" si="484"/>
        <v>3.51.1</v>
      </c>
      <c r="E177" s="258" t="s">
        <v>378</v>
      </c>
      <c r="F177" s="272"/>
      <c r="G177" s="272"/>
      <c r="H177" s="259" t="str">
        <f>H174</f>
        <v>3.33.2.4</v>
      </c>
      <c r="I177" s="260"/>
      <c r="J177" s="259"/>
      <c r="K177" s="261"/>
      <c r="L177" s="261"/>
      <c r="M177" s="262"/>
      <c r="N177" s="263"/>
      <c r="O177" s="264"/>
      <c r="P177" s="262" t="s">
        <v>34</v>
      </c>
      <c r="Q177" s="265">
        <f ca="1">IF(K177&lt;&gt;"",K177,IF(OR(H177&lt;&gt;"",I177&lt;&gt;"",J177&lt;&gt;""),WORKDAY.INTL(MAX(IFERROR(INDEX(R:R,MATCH(H177,D:D,0)),0),IFERROR(INDEX(R:R,MATCH(I177,D:D,0)),0),IFERROR(INDEX(R:R,MATCH(J177,D:D,0)),0)),1,weekend,holidays),IF(L177&lt;&gt;"",IF(M177&lt;&gt;"",WORKDAY.INTL(L177,-(MAX(M177,1)-1),weekend,holidays),L177-(MAX(N177,1)-1))," - ")))</f>
        <v>43537</v>
      </c>
      <c r="R177" s="265">
        <f t="shared" ca="1" si="485"/>
        <v>43537</v>
      </c>
      <c r="S177" s="266">
        <f t="shared" ca="1" si="486"/>
        <v>1</v>
      </c>
      <c r="T177" s="266">
        <f t="shared" ca="1" si="487"/>
        <v>1</v>
      </c>
      <c r="U177" s="267">
        <f t="shared" ca="1" si="488"/>
        <v>0</v>
      </c>
      <c r="V177" s="266">
        <f t="shared" ca="1" si="489"/>
        <v>1</v>
      </c>
      <c r="W177" s="268"/>
      <c r="X177" s="268"/>
      <c r="Z177" s="270"/>
      <c r="AA177" s="270"/>
      <c r="AB177" s="270"/>
      <c r="AC177" s="270"/>
      <c r="AD177" s="270"/>
      <c r="AE177" s="270"/>
      <c r="AF177" s="270"/>
      <c r="AG177" s="270"/>
      <c r="AH177" s="270"/>
      <c r="AI177" s="270"/>
      <c r="AJ177" s="270"/>
      <c r="AK177" s="270"/>
      <c r="AL177" s="270"/>
      <c r="AM177" s="270"/>
      <c r="AN177" s="270"/>
      <c r="AO177" s="270"/>
      <c r="AP177" s="270"/>
      <c r="AQ177" s="270"/>
      <c r="AR177" s="270"/>
      <c r="AS177" s="270"/>
      <c r="AT177" s="270"/>
      <c r="AU177" s="270"/>
      <c r="AV177" s="270"/>
      <c r="AW177" s="270"/>
      <c r="AX177" s="270"/>
      <c r="AY177" s="270"/>
      <c r="AZ177" s="270"/>
      <c r="BA177" s="270"/>
      <c r="BB177" s="270"/>
      <c r="BC177" s="270"/>
      <c r="BD177" s="270"/>
      <c r="BE177" s="270"/>
      <c r="BF177" s="270"/>
      <c r="BG177" s="270"/>
      <c r="BH177" s="270"/>
      <c r="BI177" s="270"/>
      <c r="BJ177" s="270"/>
      <c r="BK177" s="270"/>
      <c r="BL177" s="270"/>
      <c r="BM177" s="270"/>
      <c r="BN177" s="270"/>
      <c r="BO177" s="270"/>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270"/>
      <c r="CS177" s="270"/>
      <c r="CT177" s="270"/>
      <c r="CU177" s="270"/>
      <c r="CV177" s="270"/>
      <c r="CW177" s="270"/>
      <c r="CX177" s="270"/>
      <c r="CY177" s="270"/>
      <c r="CZ177" s="270"/>
      <c r="DA177" s="270"/>
      <c r="DB177" s="270"/>
      <c r="DC177" s="270"/>
      <c r="DD177" s="270"/>
      <c r="DE177" s="270"/>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270"/>
      <c r="EB177" s="270"/>
      <c r="EC177" s="270"/>
      <c r="ED177" s="270"/>
      <c r="EE177" s="270"/>
      <c r="EF177" s="270"/>
      <c r="EG177" s="270"/>
      <c r="EH177" s="270"/>
      <c r="EI177" s="270"/>
      <c r="EJ177" s="270"/>
      <c r="EK177" s="270"/>
      <c r="EL177" s="270"/>
      <c r="EM177" s="270"/>
      <c r="EN177" s="270"/>
      <c r="EO177" s="270"/>
      <c r="EP177" s="270"/>
      <c r="EQ177" s="270"/>
      <c r="ER177" s="270"/>
      <c r="ES177" s="270"/>
      <c r="ET177" s="270"/>
      <c r="EU177" s="270"/>
      <c r="EV177" s="270"/>
      <c r="EW177" s="270"/>
      <c r="EX177" s="270"/>
      <c r="EY177" s="270"/>
      <c r="EZ177" s="270"/>
      <c r="FA177" s="270"/>
      <c r="FB177" s="270"/>
      <c r="FC177" s="270"/>
      <c r="FD177" s="270"/>
      <c r="FE177" s="270"/>
      <c r="FF177" s="270"/>
      <c r="FG177" s="270"/>
      <c r="FH177" s="270"/>
      <c r="FI177" s="270"/>
      <c r="FJ177" s="270"/>
      <c r="FK177" s="270"/>
      <c r="FL177" s="270"/>
      <c r="FM177" s="270"/>
      <c r="FN177" s="270"/>
      <c r="FO177" s="270"/>
      <c r="FP177" s="270"/>
      <c r="FQ177" s="270"/>
      <c r="FR177" s="270"/>
      <c r="FS177" s="270"/>
      <c r="FT177" s="270"/>
      <c r="FU177" s="270"/>
      <c r="FV177" s="270"/>
      <c r="FW177" s="270"/>
      <c r="FX177" s="270"/>
      <c r="FY177" s="270"/>
      <c r="FZ177" s="270"/>
      <c r="GA177" s="270"/>
      <c r="GB177" s="270"/>
      <c r="GC177" s="270"/>
      <c r="GD177" s="270"/>
      <c r="GE177" s="270"/>
      <c r="GF177" s="270"/>
      <c r="GG177" s="270"/>
      <c r="GH177" s="270"/>
      <c r="GI177" s="270"/>
      <c r="GJ177" s="270"/>
      <c r="GK177" s="270"/>
      <c r="GL177" s="270"/>
      <c r="GM177" s="270"/>
      <c r="GN177" s="270"/>
      <c r="GO177" s="270"/>
      <c r="GP177" s="270"/>
      <c r="GQ177" s="270"/>
      <c r="GR177" s="270"/>
      <c r="GS177" s="270"/>
      <c r="GT177" s="270"/>
      <c r="GU177" s="270"/>
      <c r="GV177" s="270"/>
      <c r="GW177" s="270"/>
      <c r="GX177" s="270"/>
      <c r="GY177" s="270"/>
      <c r="GZ177" s="270"/>
      <c r="HA177" s="270"/>
      <c r="HB177" s="270"/>
      <c r="HC177" s="270"/>
      <c r="HD177" s="270"/>
      <c r="HE177" s="270"/>
      <c r="HF177" s="270"/>
      <c r="HG177" s="270"/>
      <c r="HH177" s="270"/>
      <c r="HI177" s="270"/>
      <c r="HJ177" s="270"/>
      <c r="HK177" s="270"/>
      <c r="HL177" s="270"/>
      <c r="HM177" s="270"/>
      <c r="HN177" s="270"/>
      <c r="HO177" s="270"/>
      <c r="HP177" s="270"/>
      <c r="HQ177" s="270"/>
      <c r="HR177" s="270"/>
      <c r="HS177" s="270"/>
      <c r="HT177" s="270"/>
      <c r="HU177" s="270"/>
      <c r="HV177" s="270"/>
      <c r="HW177" s="270"/>
      <c r="HX177" s="270"/>
      <c r="HY177" s="270"/>
      <c r="HZ177" s="270"/>
      <c r="IA177" s="270"/>
      <c r="IB177" s="270"/>
      <c r="IC177" s="270"/>
      <c r="ID177" s="270"/>
      <c r="IE177" s="270"/>
      <c r="IF177" s="270"/>
      <c r="IG177" s="270"/>
      <c r="IH177" s="270"/>
      <c r="II177" s="270"/>
      <c r="IJ177" s="270"/>
      <c r="IK177" s="270"/>
      <c r="IL177" s="270"/>
      <c r="IM177" s="270"/>
      <c r="IN177" s="270"/>
      <c r="IO177" s="270"/>
      <c r="IP177" s="270"/>
      <c r="IQ177" s="270"/>
      <c r="IR177" s="270"/>
      <c r="IS177" s="270"/>
      <c r="IT177" s="270"/>
      <c r="IU177" s="270"/>
      <c r="IV177" s="270"/>
      <c r="IW177" s="270"/>
      <c r="IX177" s="270"/>
      <c r="IY177" s="270"/>
      <c r="IZ177" s="270"/>
      <c r="JA177" s="270"/>
      <c r="JB177" s="270"/>
      <c r="JC177" s="270"/>
      <c r="JD177" s="270"/>
      <c r="JE177" s="270"/>
      <c r="JF177" s="270"/>
      <c r="JG177" s="270"/>
      <c r="JH177" s="270"/>
      <c r="JI177" s="270"/>
      <c r="JJ177" s="270"/>
      <c r="JK177" s="270"/>
      <c r="JL177" s="270"/>
      <c r="JM177" s="270"/>
      <c r="JN177" s="270"/>
      <c r="JO177" s="270"/>
      <c r="JP177" s="270"/>
      <c r="JQ177" s="270"/>
      <c r="JR177" s="270"/>
      <c r="JS177" s="270"/>
      <c r="JT177" s="270"/>
      <c r="JU177" s="270"/>
      <c r="JV177" s="270"/>
      <c r="JW177" s="270"/>
      <c r="JX177" s="270"/>
      <c r="JY177" s="270"/>
      <c r="JZ177" s="270"/>
      <c r="KA177" s="270"/>
      <c r="KB177" s="270"/>
      <c r="KC177" s="270"/>
      <c r="KD177" s="270"/>
      <c r="KE177" s="270"/>
      <c r="KF177" s="270"/>
      <c r="KG177" s="270"/>
      <c r="KH177" s="270"/>
      <c r="KI177" s="270"/>
      <c r="KJ177" s="270"/>
      <c r="KK177" s="270"/>
      <c r="KL177" s="270"/>
      <c r="KM177" s="270"/>
      <c r="KN177" s="270"/>
      <c r="KO177" s="270"/>
      <c r="KP177" s="270"/>
      <c r="KQ177" s="270"/>
      <c r="KR177" s="270"/>
      <c r="KS177" s="270"/>
      <c r="KT177" s="270"/>
      <c r="KU177" s="270"/>
      <c r="KV177" s="270"/>
      <c r="KW177" s="270"/>
      <c r="KX177" s="270"/>
      <c r="KY177" s="270"/>
      <c r="KZ177" s="270"/>
      <c r="LA177" s="270"/>
      <c r="LB177" s="270"/>
      <c r="LC177" s="270"/>
      <c r="LD177" s="270"/>
      <c r="LE177" s="270"/>
      <c r="LF177" s="270"/>
      <c r="LG177" s="270"/>
      <c r="LH177" s="270"/>
      <c r="LI177" s="270"/>
      <c r="LJ177" s="270"/>
      <c r="LK177" s="270"/>
      <c r="LL177" s="270"/>
      <c r="LM177" s="270"/>
      <c r="LN177" s="270"/>
      <c r="LO177" s="270"/>
      <c r="LP177" s="270"/>
      <c r="LQ177" s="270"/>
      <c r="LR177" s="270"/>
      <c r="LS177" s="270"/>
      <c r="LT177" s="270"/>
      <c r="LU177" s="270"/>
      <c r="LV177" s="270"/>
      <c r="LW177" s="270"/>
      <c r="LX177" s="270"/>
      <c r="LY177" s="270"/>
      <c r="LZ177" s="270"/>
      <c r="MA177" s="270"/>
      <c r="MB177" s="270"/>
      <c r="MC177" s="270"/>
      <c r="MD177" s="270"/>
      <c r="ME177" s="270"/>
      <c r="MF177" s="270"/>
      <c r="MG177" s="270"/>
      <c r="MH177" s="270"/>
      <c r="MI177" s="270"/>
      <c r="MJ177" s="270"/>
      <c r="MK177" s="270"/>
      <c r="ML177" s="270"/>
      <c r="MM177" s="270"/>
      <c r="MN177" s="270"/>
      <c r="MO177" s="270"/>
      <c r="MP177" s="270"/>
      <c r="MQ177" s="270"/>
      <c r="MR177" s="270"/>
      <c r="MS177" s="270"/>
      <c r="MT177" s="270"/>
      <c r="MU177" s="270"/>
      <c r="MV177" s="270"/>
      <c r="MW177" s="270"/>
      <c r="MX177" s="270"/>
      <c r="MY177" s="270"/>
      <c r="MZ177" s="270"/>
      <c r="NA177" s="270"/>
      <c r="NB177" s="270"/>
      <c r="NC177" s="270"/>
      <c r="ND177" s="270"/>
      <c r="NE177" s="270"/>
      <c r="NF177" s="270"/>
      <c r="NG177" s="270"/>
      <c r="NH177" s="270"/>
      <c r="NI177" s="270"/>
      <c r="NJ177" s="270"/>
      <c r="NK177" s="270"/>
      <c r="NL177" s="270"/>
      <c r="NM177" s="270"/>
      <c r="NN177" s="270"/>
      <c r="NO177" s="270"/>
      <c r="NP177" s="270"/>
      <c r="NQ177" s="270"/>
      <c r="NR177" s="270"/>
      <c r="NS177" s="270"/>
      <c r="NT177" s="270"/>
      <c r="NU177" s="270"/>
      <c r="NV177" s="270"/>
      <c r="NW177" s="270"/>
      <c r="NX177" s="270"/>
      <c r="NY177" s="270"/>
    </row>
    <row r="178" spans="1:389" s="269" customFormat="1" ht="12">
      <c r="A178" s="254"/>
      <c r="B178" s="255"/>
      <c r="C178" s="256">
        <v>3</v>
      </c>
      <c r="D178" s="257" t="str">
        <f t="shared" si="484"/>
        <v>3.51.2</v>
      </c>
      <c r="E178" s="258" t="s">
        <v>379</v>
      </c>
      <c r="F178" s="272"/>
      <c r="G178" s="272"/>
      <c r="H178" s="259" t="str">
        <f>D133</f>
        <v>3.34</v>
      </c>
      <c r="I178" s="260"/>
      <c r="J178" s="259"/>
      <c r="K178" s="261"/>
      <c r="L178" s="261"/>
      <c r="M178" s="262"/>
      <c r="N178" s="263"/>
      <c r="O178" s="264"/>
      <c r="P178" s="262" t="s">
        <v>34</v>
      </c>
      <c r="Q178" s="265">
        <f ca="1">IF(K178&lt;&gt;"",K178,IF(OR(H178&lt;&gt;"",I178&lt;&gt;"",J178&lt;&gt;""),WORKDAY.INTL(MAX(IFERROR(INDEX(R:R,MATCH(H178,D:D,0)),0),IFERROR(INDEX(R:R,MATCH(I178,D:D,0)),0),IFERROR(INDEX(R:R,MATCH(J178,D:D,0)),0)),1,weekend,holidays),IF(L178&lt;&gt;"",IF(M178&lt;&gt;"",WORKDAY.INTL(L178,-(MAX(M178,1)-1),weekend,holidays),L178-(MAX(N178,1)-1))," - ")))</f>
        <v>43543</v>
      </c>
      <c r="R178" s="265">
        <f t="shared" ca="1" si="485"/>
        <v>43543</v>
      </c>
      <c r="S178" s="266">
        <f t="shared" ca="1" si="486"/>
        <v>1</v>
      </c>
      <c r="T178" s="266">
        <f t="shared" ca="1" si="487"/>
        <v>1</v>
      </c>
      <c r="U178" s="267">
        <f t="shared" ca="1" si="488"/>
        <v>0</v>
      </c>
      <c r="V178" s="266">
        <f t="shared" ca="1" si="489"/>
        <v>1</v>
      </c>
      <c r="W178" s="268"/>
      <c r="X178" s="268"/>
      <c r="Z178" s="270"/>
      <c r="AA178" s="270"/>
      <c r="AB178" s="270"/>
      <c r="AC178" s="270"/>
      <c r="AD178" s="270"/>
      <c r="AE178" s="270"/>
      <c r="AF178" s="270"/>
      <c r="AG178" s="270"/>
      <c r="AH178" s="270"/>
      <c r="AI178" s="270"/>
      <c r="AJ178" s="270"/>
      <c r="AK178" s="270"/>
      <c r="AL178" s="270"/>
      <c r="AM178" s="270"/>
      <c r="AN178" s="270"/>
      <c r="AO178" s="270"/>
      <c r="AP178" s="270"/>
      <c r="AQ178" s="270"/>
      <c r="AR178" s="270"/>
      <c r="AS178" s="270"/>
      <c r="AT178" s="270"/>
      <c r="AU178" s="270"/>
      <c r="AV178" s="270"/>
      <c r="AW178" s="270"/>
      <c r="AX178" s="270"/>
      <c r="AY178" s="270"/>
      <c r="AZ178" s="270"/>
      <c r="BA178" s="270"/>
      <c r="BB178" s="270"/>
      <c r="BC178" s="270"/>
      <c r="BD178" s="270"/>
      <c r="BE178" s="270"/>
      <c r="BF178" s="270"/>
      <c r="BG178" s="270"/>
      <c r="BH178" s="270"/>
      <c r="BI178" s="270"/>
      <c r="BJ178" s="270"/>
      <c r="BK178" s="270"/>
      <c r="BL178" s="270"/>
      <c r="BM178" s="270"/>
      <c r="BN178" s="270"/>
      <c r="BO178" s="270"/>
      <c r="BP178" s="270"/>
      <c r="BQ178" s="270"/>
      <c r="BR178" s="270"/>
      <c r="BS178" s="270"/>
      <c r="BT178" s="270"/>
      <c r="BU178" s="270"/>
      <c r="BV178" s="270"/>
      <c r="BW178" s="270"/>
      <c r="BX178" s="270"/>
      <c r="BY178" s="270"/>
      <c r="BZ178" s="270"/>
      <c r="CA178" s="270"/>
      <c r="CB178" s="270"/>
      <c r="CC178" s="270"/>
      <c r="CD178" s="270"/>
      <c r="CE178" s="270"/>
      <c r="CF178" s="270"/>
      <c r="CG178" s="270"/>
      <c r="CH178" s="270"/>
      <c r="CI178" s="270"/>
      <c r="CJ178" s="270"/>
      <c r="CK178" s="270"/>
      <c r="CL178" s="270"/>
      <c r="CM178" s="270"/>
      <c r="CN178" s="270"/>
      <c r="CO178" s="270"/>
      <c r="CP178" s="270"/>
      <c r="CQ178" s="270"/>
      <c r="CR178" s="270"/>
      <c r="CS178" s="270"/>
      <c r="CT178" s="270"/>
      <c r="CU178" s="270"/>
      <c r="CV178" s="270"/>
      <c r="CW178" s="270"/>
      <c r="CX178" s="270"/>
      <c r="CY178" s="270"/>
      <c r="CZ178" s="270"/>
      <c r="DA178" s="270"/>
      <c r="DB178" s="270"/>
      <c r="DC178" s="270"/>
      <c r="DD178" s="270"/>
      <c r="DE178" s="270"/>
      <c r="DF178" s="270"/>
      <c r="DG178" s="270"/>
      <c r="DH178" s="270"/>
      <c r="DI178" s="270"/>
      <c r="DJ178" s="270"/>
      <c r="DK178" s="270"/>
      <c r="DL178" s="270"/>
      <c r="DM178" s="270"/>
      <c r="DN178" s="270"/>
      <c r="DO178" s="270"/>
      <c r="DP178" s="270"/>
      <c r="DQ178" s="270"/>
      <c r="DR178" s="270"/>
      <c r="DS178" s="270"/>
      <c r="DT178" s="270"/>
      <c r="DU178" s="270"/>
      <c r="DV178" s="270"/>
      <c r="DW178" s="270"/>
      <c r="DX178" s="270"/>
      <c r="DY178" s="270"/>
      <c r="DZ178" s="270"/>
      <c r="EA178" s="270"/>
      <c r="EB178" s="270"/>
      <c r="EC178" s="270"/>
      <c r="ED178" s="270"/>
      <c r="EE178" s="270"/>
      <c r="EF178" s="270"/>
      <c r="EG178" s="270"/>
      <c r="EH178" s="270"/>
      <c r="EI178" s="270"/>
      <c r="EJ178" s="270"/>
      <c r="EK178" s="270"/>
      <c r="EL178" s="270"/>
      <c r="EM178" s="270"/>
      <c r="EN178" s="270"/>
      <c r="EO178" s="270"/>
      <c r="EP178" s="270"/>
      <c r="EQ178" s="270"/>
      <c r="ER178" s="270"/>
      <c r="ES178" s="270"/>
      <c r="ET178" s="270"/>
      <c r="EU178" s="270"/>
      <c r="EV178" s="270"/>
      <c r="EW178" s="270"/>
      <c r="EX178" s="270"/>
      <c r="EY178" s="270"/>
      <c r="EZ178" s="270"/>
      <c r="FA178" s="270"/>
      <c r="FB178" s="270"/>
      <c r="FC178" s="270"/>
      <c r="FD178" s="270"/>
      <c r="FE178" s="270"/>
      <c r="FF178" s="270"/>
      <c r="FG178" s="270"/>
      <c r="FH178" s="270"/>
      <c r="FI178" s="270"/>
      <c r="FJ178" s="270"/>
      <c r="FK178" s="270"/>
      <c r="FL178" s="270"/>
      <c r="FM178" s="270"/>
      <c r="FN178" s="270"/>
      <c r="FO178" s="270"/>
      <c r="FP178" s="270"/>
      <c r="FQ178" s="270"/>
      <c r="FR178" s="270"/>
      <c r="FS178" s="270"/>
      <c r="FT178" s="270"/>
      <c r="FU178" s="270"/>
      <c r="FV178" s="270"/>
      <c r="FW178" s="270"/>
      <c r="FX178" s="270"/>
      <c r="FY178" s="270"/>
      <c r="FZ178" s="270"/>
      <c r="GA178" s="270"/>
      <c r="GB178" s="270"/>
      <c r="GC178" s="270"/>
      <c r="GD178" s="270"/>
      <c r="GE178" s="270"/>
      <c r="GF178" s="270"/>
      <c r="GG178" s="270"/>
      <c r="GH178" s="270"/>
      <c r="GI178" s="270"/>
      <c r="GJ178" s="270"/>
      <c r="GK178" s="270"/>
      <c r="GL178" s="270"/>
      <c r="GM178" s="270"/>
      <c r="GN178" s="270"/>
      <c r="GO178" s="270"/>
      <c r="GP178" s="270"/>
      <c r="GQ178" s="270"/>
      <c r="GR178" s="270"/>
      <c r="GS178" s="270"/>
      <c r="GT178" s="270"/>
      <c r="GU178" s="270"/>
      <c r="GV178" s="270"/>
      <c r="GW178" s="270"/>
      <c r="GX178" s="270"/>
      <c r="GY178" s="270"/>
      <c r="GZ178" s="270"/>
      <c r="HA178" s="270"/>
      <c r="HB178" s="270"/>
      <c r="HC178" s="270"/>
      <c r="HD178" s="270"/>
      <c r="HE178" s="270"/>
      <c r="HF178" s="270"/>
      <c r="HG178" s="270"/>
      <c r="HH178" s="270"/>
      <c r="HI178" s="270"/>
      <c r="HJ178" s="270"/>
      <c r="HK178" s="270"/>
      <c r="HL178" s="270"/>
      <c r="HM178" s="270"/>
      <c r="HN178" s="270"/>
      <c r="HO178" s="270"/>
      <c r="HP178" s="270"/>
      <c r="HQ178" s="270"/>
      <c r="HR178" s="270"/>
      <c r="HS178" s="270"/>
      <c r="HT178" s="270"/>
      <c r="HU178" s="270"/>
      <c r="HV178" s="270"/>
      <c r="HW178" s="270"/>
      <c r="HX178" s="270"/>
      <c r="HY178" s="270"/>
      <c r="HZ178" s="270"/>
      <c r="IA178" s="270"/>
      <c r="IB178" s="270"/>
      <c r="IC178" s="270"/>
      <c r="ID178" s="270"/>
      <c r="IE178" s="270"/>
      <c r="IF178" s="270"/>
      <c r="IG178" s="270"/>
      <c r="IH178" s="270"/>
      <c r="II178" s="270"/>
      <c r="IJ178" s="270"/>
      <c r="IK178" s="270"/>
      <c r="IL178" s="270"/>
      <c r="IM178" s="270"/>
      <c r="IN178" s="270"/>
      <c r="IO178" s="270"/>
      <c r="IP178" s="270"/>
      <c r="IQ178" s="270"/>
      <c r="IR178" s="270"/>
      <c r="IS178" s="270"/>
      <c r="IT178" s="270"/>
      <c r="IU178" s="270"/>
      <c r="IV178" s="270"/>
      <c r="IW178" s="270"/>
      <c r="IX178" s="270"/>
      <c r="IY178" s="270"/>
      <c r="IZ178" s="270"/>
      <c r="JA178" s="270"/>
      <c r="JB178" s="270"/>
      <c r="JC178" s="270"/>
      <c r="JD178" s="270"/>
      <c r="JE178" s="270"/>
      <c r="JF178" s="270"/>
      <c r="JG178" s="270"/>
      <c r="JH178" s="270"/>
      <c r="JI178" s="270"/>
      <c r="JJ178" s="270"/>
      <c r="JK178" s="270"/>
      <c r="JL178" s="270"/>
      <c r="JM178" s="270"/>
      <c r="JN178" s="270"/>
      <c r="JO178" s="270"/>
      <c r="JP178" s="270"/>
      <c r="JQ178" s="270"/>
      <c r="JR178" s="270"/>
      <c r="JS178" s="270"/>
      <c r="JT178" s="270"/>
      <c r="JU178" s="270"/>
      <c r="JV178" s="270"/>
      <c r="JW178" s="270"/>
      <c r="JX178" s="270"/>
      <c r="JY178" s="270"/>
      <c r="JZ178" s="270"/>
      <c r="KA178" s="270"/>
      <c r="KB178" s="270"/>
      <c r="KC178" s="270"/>
      <c r="KD178" s="270"/>
      <c r="KE178" s="270"/>
      <c r="KF178" s="270"/>
      <c r="KG178" s="270"/>
      <c r="KH178" s="270"/>
      <c r="KI178" s="270"/>
      <c r="KJ178" s="270"/>
      <c r="KK178" s="270"/>
      <c r="KL178" s="270"/>
      <c r="KM178" s="270"/>
      <c r="KN178" s="270"/>
      <c r="KO178" s="270"/>
      <c r="KP178" s="270"/>
      <c r="KQ178" s="270"/>
      <c r="KR178" s="270"/>
      <c r="KS178" s="270"/>
      <c r="KT178" s="270"/>
      <c r="KU178" s="270"/>
      <c r="KV178" s="270"/>
      <c r="KW178" s="270"/>
      <c r="KX178" s="270"/>
      <c r="KY178" s="270"/>
      <c r="KZ178" s="270"/>
      <c r="LA178" s="270"/>
      <c r="LB178" s="270"/>
      <c r="LC178" s="270"/>
      <c r="LD178" s="270"/>
      <c r="LE178" s="270"/>
      <c r="LF178" s="270"/>
      <c r="LG178" s="270"/>
      <c r="LH178" s="270"/>
      <c r="LI178" s="270"/>
      <c r="LJ178" s="270"/>
      <c r="LK178" s="270"/>
      <c r="LL178" s="270"/>
      <c r="LM178" s="270"/>
      <c r="LN178" s="270"/>
      <c r="LO178" s="270"/>
      <c r="LP178" s="270"/>
      <c r="LQ178" s="270"/>
      <c r="LR178" s="270"/>
      <c r="LS178" s="270"/>
      <c r="LT178" s="270"/>
      <c r="LU178" s="270"/>
      <c r="LV178" s="270"/>
      <c r="LW178" s="270"/>
      <c r="LX178" s="270"/>
      <c r="LY178" s="270"/>
      <c r="LZ178" s="270"/>
      <c r="MA178" s="270"/>
      <c r="MB178" s="270"/>
      <c r="MC178" s="270"/>
      <c r="MD178" s="270"/>
      <c r="ME178" s="270"/>
      <c r="MF178" s="270"/>
      <c r="MG178" s="270"/>
      <c r="MH178" s="270"/>
      <c r="MI178" s="270"/>
      <c r="MJ178" s="270"/>
      <c r="MK178" s="270"/>
      <c r="ML178" s="270"/>
      <c r="MM178" s="270"/>
      <c r="MN178" s="270"/>
      <c r="MO178" s="270"/>
      <c r="MP178" s="270"/>
      <c r="MQ178" s="270"/>
      <c r="MR178" s="270"/>
      <c r="MS178" s="270"/>
      <c r="MT178" s="270"/>
      <c r="MU178" s="270"/>
      <c r="MV178" s="270"/>
      <c r="MW178" s="270"/>
      <c r="MX178" s="270"/>
      <c r="MY178" s="270"/>
      <c r="MZ178" s="270"/>
      <c r="NA178" s="270"/>
      <c r="NB178" s="270"/>
      <c r="NC178" s="270"/>
      <c r="ND178" s="270"/>
      <c r="NE178" s="270"/>
      <c r="NF178" s="270"/>
      <c r="NG178" s="270"/>
      <c r="NH178" s="270"/>
      <c r="NI178" s="270"/>
      <c r="NJ178" s="270"/>
      <c r="NK178" s="270"/>
      <c r="NL178" s="270"/>
      <c r="NM178" s="270"/>
      <c r="NN178" s="270"/>
      <c r="NO178" s="270"/>
      <c r="NP178" s="270"/>
      <c r="NQ178" s="270"/>
      <c r="NR178" s="270"/>
      <c r="NS178" s="270"/>
      <c r="NT178" s="270"/>
      <c r="NU178" s="270"/>
      <c r="NV178" s="270"/>
      <c r="NW178" s="270"/>
      <c r="NX178" s="270"/>
      <c r="NY178" s="270"/>
    </row>
    <row r="179" spans="1:389" s="269" customFormat="1" ht="12">
      <c r="A179" s="254"/>
      <c r="B179" s="255"/>
      <c r="C179" s="256">
        <v>3</v>
      </c>
      <c r="D179" s="257" t="str">
        <f t="shared" si="484"/>
        <v>3.51.3</v>
      </c>
      <c r="E179" s="258" t="s">
        <v>455</v>
      </c>
      <c r="F179" s="272"/>
      <c r="G179" s="272"/>
      <c r="H179" s="259" t="str">
        <f>D178</f>
        <v>3.51.2</v>
      </c>
      <c r="I179" s="260" t="str">
        <f>D177</f>
        <v>3.51.1</v>
      </c>
      <c r="J179" s="259"/>
      <c r="K179" s="261"/>
      <c r="L179" s="261"/>
      <c r="M179" s="262">
        <v>1</v>
      </c>
      <c r="N179" s="263"/>
      <c r="O179" s="264"/>
      <c r="P179" s="262" t="s">
        <v>34</v>
      </c>
      <c r="Q179" s="265">
        <f ca="1">IF(K179&lt;&gt;"",K179,IF(OR(H179&lt;&gt;"",I179&lt;&gt;"",J179&lt;&gt;""),WORKDAY.INTL(MAX(IFERROR(INDEX(R:R,MATCH(H179,D:D,0)),0),IFERROR(INDEX(R:R,MATCH(I179,D:D,0)),0),IFERROR(INDEX(R:R,MATCH(J179,D:D,0)),0)),1,weekend,holidays),IF(L179&lt;&gt;"",IF(M179&lt;&gt;"",WORKDAY.INTL(L179,-(MAX(M179,1)-1),weekend,holidays),L179-(MAX(N179,1)-1))," - ")))</f>
        <v>43544</v>
      </c>
      <c r="R179" s="265">
        <f t="shared" ca="1" si="485"/>
        <v>43544</v>
      </c>
      <c r="S179" s="266">
        <f t="shared" si="486"/>
        <v>1</v>
      </c>
      <c r="T179" s="266">
        <f t="shared" ca="1" si="487"/>
        <v>1</v>
      </c>
      <c r="U179" s="267">
        <f t="shared" ca="1" si="488"/>
        <v>0</v>
      </c>
      <c r="V179" s="266">
        <f t="shared" ca="1" si="489"/>
        <v>1</v>
      </c>
      <c r="W179" s="268"/>
      <c r="X179" s="268"/>
      <c r="Z179" s="270"/>
      <c r="AA179" s="270"/>
      <c r="AB179" s="270"/>
      <c r="AC179" s="270"/>
      <c r="AD179" s="270"/>
      <c r="AE179" s="270"/>
      <c r="AF179" s="270"/>
      <c r="AG179" s="270"/>
      <c r="AH179" s="270"/>
      <c r="AI179" s="270"/>
      <c r="AJ179" s="270"/>
      <c r="AK179" s="270"/>
      <c r="AL179" s="270"/>
      <c r="AM179" s="270"/>
      <c r="AN179" s="270"/>
      <c r="AO179" s="270"/>
      <c r="AP179" s="270"/>
      <c r="AQ179" s="270"/>
      <c r="AR179" s="270"/>
      <c r="AS179" s="270"/>
      <c r="AT179" s="270"/>
      <c r="AU179" s="270"/>
      <c r="AV179" s="270"/>
      <c r="AW179" s="270"/>
      <c r="AX179" s="270"/>
      <c r="AY179" s="270"/>
      <c r="AZ179" s="270"/>
      <c r="BA179" s="270"/>
      <c r="BB179" s="270"/>
      <c r="BC179" s="270"/>
      <c r="BD179" s="270"/>
      <c r="BE179" s="270"/>
      <c r="BF179" s="270"/>
      <c r="BG179" s="270"/>
      <c r="BH179" s="270"/>
      <c r="BI179" s="270"/>
      <c r="BJ179" s="270"/>
      <c r="BK179" s="270"/>
      <c r="BL179" s="270"/>
      <c r="BM179" s="270"/>
      <c r="BN179" s="270"/>
      <c r="BO179" s="270"/>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270"/>
      <c r="CS179" s="270"/>
      <c r="CT179" s="270"/>
      <c r="CU179" s="270"/>
      <c r="CV179" s="270"/>
      <c r="CW179" s="270"/>
      <c r="CX179" s="270"/>
      <c r="CY179" s="270"/>
      <c r="CZ179" s="270"/>
      <c r="DA179" s="270"/>
      <c r="DB179" s="270"/>
      <c r="DC179" s="270"/>
      <c r="DD179" s="270"/>
      <c r="DE179" s="270"/>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270"/>
      <c r="EB179" s="270"/>
      <c r="EC179" s="270"/>
      <c r="ED179" s="270"/>
      <c r="EE179" s="270"/>
      <c r="EF179" s="270"/>
      <c r="EG179" s="270"/>
      <c r="EH179" s="270"/>
      <c r="EI179" s="270"/>
      <c r="EJ179" s="270"/>
      <c r="EK179" s="270"/>
      <c r="EL179" s="270"/>
      <c r="EM179" s="270"/>
      <c r="EN179" s="270"/>
      <c r="EO179" s="270"/>
      <c r="EP179" s="270"/>
      <c r="EQ179" s="270"/>
      <c r="ER179" s="270"/>
      <c r="ES179" s="270"/>
      <c r="ET179" s="270"/>
      <c r="EU179" s="270"/>
      <c r="EV179" s="270"/>
      <c r="EW179" s="270"/>
      <c r="EX179" s="270"/>
      <c r="EY179" s="270"/>
      <c r="EZ179" s="270"/>
      <c r="FA179" s="270"/>
      <c r="FB179" s="270"/>
      <c r="FC179" s="270"/>
      <c r="FD179" s="270"/>
      <c r="FE179" s="270"/>
      <c r="FF179" s="270"/>
      <c r="FG179" s="270"/>
      <c r="FH179" s="270"/>
      <c r="FI179" s="270"/>
      <c r="FJ179" s="270"/>
      <c r="FK179" s="270"/>
      <c r="FL179" s="270"/>
      <c r="FM179" s="270"/>
      <c r="FN179" s="270"/>
      <c r="FO179" s="270"/>
      <c r="FP179" s="270"/>
      <c r="FQ179" s="270"/>
      <c r="FR179" s="270"/>
      <c r="FS179" s="270"/>
      <c r="FT179" s="270"/>
      <c r="FU179" s="270"/>
      <c r="FV179" s="270"/>
      <c r="FW179" s="270"/>
      <c r="FX179" s="270"/>
      <c r="FY179" s="270"/>
      <c r="FZ179" s="270"/>
      <c r="GA179" s="270"/>
      <c r="GB179" s="270"/>
      <c r="GC179" s="270"/>
      <c r="GD179" s="270"/>
      <c r="GE179" s="270"/>
      <c r="GF179" s="270"/>
      <c r="GG179" s="270"/>
      <c r="GH179" s="270"/>
      <c r="GI179" s="270"/>
      <c r="GJ179" s="270"/>
      <c r="GK179" s="270"/>
      <c r="GL179" s="270"/>
      <c r="GM179" s="270"/>
      <c r="GN179" s="270"/>
      <c r="GO179" s="270"/>
      <c r="GP179" s="270"/>
      <c r="GQ179" s="270"/>
      <c r="GR179" s="270"/>
      <c r="GS179" s="270"/>
      <c r="GT179" s="270"/>
      <c r="GU179" s="270"/>
      <c r="GV179" s="270"/>
      <c r="GW179" s="270"/>
      <c r="GX179" s="270"/>
      <c r="GY179" s="270"/>
      <c r="GZ179" s="270"/>
      <c r="HA179" s="270"/>
      <c r="HB179" s="270"/>
      <c r="HC179" s="270"/>
      <c r="HD179" s="270"/>
      <c r="HE179" s="270"/>
      <c r="HF179" s="270"/>
      <c r="HG179" s="270"/>
      <c r="HH179" s="270"/>
      <c r="HI179" s="270"/>
      <c r="HJ179" s="270"/>
      <c r="HK179" s="270"/>
      <c r="HL179" s="270"/>
      <c r="HM179" s="270"/>
      <c r="HN179" s="270"/>
      <c r="HO179" s="270"/>
      <c r="HP179" s="270"/>
      <c r="HQ179" s="270"/>
      <c r="HR179" s="270"/>
      <c r="HS179" s="270"/>
      <c r="HT179" s="270"/>
      <c r="HU179" s="270"/>
      <c r="HV179" s="270"/>
      <c r="HW179" s="270"/>
      <c r="HX179" s="270"/>
      <c r="HY179" s="270"/>
      <c r="HZ179" s="270"/>
      <c r="IA179" s="270"/>
      <c r="IB179" s="270"/>
      <c r="IC179" s="270"/>
      <c r="ID179" s="270"/>
      <c r="IE179" s="270"/>
      <c r="IF179" s="270"/>
      <c r="IG179" s="270"/>
      <c r="IH179" s="270"/>
      <c r="II179" s="270"/>
      <c r="IJ179" s="270"/>
      <c r="IK179" s="270"/>
      <c r="IL179" s="270"/>
      <c r="IM179" s="270"/>
      <c r="IN179" s="270"/>
      <c r="IO179" s="270"/>
      <c r="IP179" s="270"/>
      <c r="IQ179" s="270"/>
      <c r="IR179" s="270"/>
      <c r="IS179" s="270"/>
      <c r="IT179" s="270"/>
      <c r="IU179" s="270"/>
      <c r="IV179" s="270"/>
      <c r="IW179" s="270"/>
      <c r="IX179" s="270"/>
      <c r="IY179" s="270"/>
      <c r="IZ179" s="270"/>
      <c r="JA179" s="270"/>
      <c r="JB179" s="270"/>
      <c r="JC179" s="270"/>
      <c r="JD179" s="270"/>
      <c r="JE179" s="270"/>
      <c r="JF179" s="270"/>
      <c r="JG179" s="270"/>
      <c r="JH179" s="270"/>
      <c r="JI179" s="270"/>
      <c r="JJ179" s="270"/>
      <c r="JK179" s="270"/>
      <c r="JL179" s="270"/>
      <c r="JM179" s="270"/>
      <c r="JN179" s="270"/>
      <c r="JO179" s="270"/>
      <c r="JP179" s="270"/>
      <c r="JQ179" s="270"/>
      <c r="JR179" s="270"/>
      <c r="JS179" s="270"/>
      <c r="JT179" s="270"/>
      <c r="JU179" s="270"/>
      <c r="JV179" s="270"/>
      <c r="JW179" s="270"/>
      <c r="JX179" s="270"/>
      <c r="JY179" s="270"/>
      <c r="JZ179" s="270"/>
      <c r="KA179" s="270"/>
      <c r="KB179" s="270"/>
      <c r="KC179" s="270"/>
      <c r="KD179" s="270"/>
      <c r="KE179" s="270"/>
      <c r="KF179" s="270"/>
      <c r="KG179" s="270"/>
      <c r="KH179" s="270"/>
      <c r="KI179" s="270"/>
      <c r="KJ179" s="270"/>
      <c r="KK179" s="270"/>
      <c r="KL179" s="270"/>
      <c r="KM179" s="270"/>
      <c r="KN179" s="270"/>
      <c r="KO179" s="270"/>
      <c r="KP179" s="270"/>
      <c r="KQ179" s="270"/>
      <c r="KR179" s="270"/>
      <c r="KS179" s="270"/>
      <c r="KT179" s="270"/>
      <c r="KU179" s="270"/>
      <c r="KV179" s="270"/>
      <c r="KW179" s="270"/>
      <c r="KX179" s="270"/>
      <c r="KY179" s="270"/>
      <c r="KZ179" s="270"/>
      <c r="LA179" s="270"/>
      <c r="LB179" s="270"/>
      <c r="LC179" s="270"/>
      <c r="LD179" s="270"/>
      <c r="LE179" s="270"/>
      <c r="LF179" s="270"/>
      <c r="LG179" s="270"/>
      <c r="LH179" s="270"/>
      <c r="LI179" s="270"/>
      <c r="LJ179" s="270"/>
      <c r="LK179" s="270"/>
      <c r="LL179" s="270"/>
      <c r="LM179" s="270"/>
      <c r="LN179" s="270"/>
      <c r="LO179" s="270"/>
      <c r="LP179" s="270"/>
      <c r="LQ179" s="270"/>
      <c r="LR179" s="270"/>
      <c r="LS179" s="270"/>
      <c r="LT179" s="270"/>
      <c r="LU179" s="270"/>
      <c r="LV179" s="270"/>
      <c r="LW179" s="270"/>
      <c r="LX179" s="270"/>
      <c r="LY179" s="270"/>
      <c r="LZ179" s="270"/>
      <c r="MA179" s="270"/>
      <c r="MB179" s="270"/>
      <c r="MC179" s="270"/>
      <c r="MD179" s="270"/>
      <c r="ME179" s="270"/>
      <c r="MF179" s="270"/>
      <c r="MG179" s="270"/>
      <c r="MH179" s="270"/>
      <c r="MI179" s="270"/>
      <c r="MJ179" s="270"/>
      <c r="MK179" s="270"/>
      <c r="ML179" s="270"/>
      <c r="MM179" s="270"/>
      <c r="MN179" s="270"/>
      <c r="MO179" s="270"/>
      <c r="MP179" s="270"/>
      <c r="MQ179" s="270"/>
      <c r="MR179" s="270"/>
      <c r="MS179" s="270"/>
      <c r="MT179" s="270"/>
      <c r="MU179" s="270"/>
      <c r="MV179" s="270"/>
      <c r="MW179" s="270"/>
      <c r="MX179" s="270"/>
      <c r="MY179" s="270"/>
      <c r="MZ179" s="270"/>
      <c r="NA179" s="270"/>
      <c r="NB179" s="270"/>
      <c r="NC179" s="270"/>
      <c r="ND179" s="270"/>
      <c r="NE179" s="270"/>
      <c r="NF179" s="270"/>
      <c r="NG179" s="270"/>
      <c r="NH179" s="270"/>
      <c r="NI179" s="270"/>
      <c r="NJ179" s="270"/>
      <c r="NK179" s="270"/>
      <c r="NL179" s="270"/>
      <c r="NM179" s="270"/>
      <c r="NN179" s="270"/>
      <c r="NO179" s="270"/>
      <c r="NP179" s="270"/>
      <c r="NQ179" s="270"/>
      <c r="NR179" s="270"/>
      <c r="NS179" s="270"/>
      <c r="NT179" s="270"/>
      <c r="NU179" s="270"/>
      <c r="NV179" s="270"/>
      <c r="NW179" s="270"/>
      <c r="NX179" s="270"/>
      <c r="NY179" s="270"/>
    </row>
    <row r="180" spans="1:389" s="269" customFormat="1" ht="12">
      <c r="A180" s="254"/>
      <c r="B180" s="255"/>
      <c r="C180" s="256">
        <v>3</v>
      </c>
      <c r="D180" s="257" t="str">
        <f t="shared" si="484"/>
        <v>3.51.4</v>
      </c>
      <c r="E180" s="258" t="s">
        <v>457</v>
      </c>
      <c r="F180" s="272"/>
      <c r="G180" s="272"/>
      <c r="H180" s="259" t="str">
        <f>D179</f>
        <v>3.51.3</v>
      </c>
      <c r="I180" s="260" t="str">
        <f>D175</f>
        <v>3.50.2</v>
      </c>
      <c r="J180" s="259"/>
      <c r="K180" s="261"/>
      <c r="L180" s="261"/>
      <c r="M180" s="262">
        <v>5</v>
      </c>
      <c r="N180" s="263"/>
      <c r="O180" s="264"/>
      <c r="P180" s="262" t="s">
        <v>38</v>
      </c>
      <c r="Q180" s="265">
        <f ca="1">IF(K180&lt;&gt;"",K180,IF(OR(H180&lt;&gt;"",I180&lt;&gt;"",J180&lt;&gt;""),WORKDAY.INTL(MAX(IFERROR(INDEX(R:R,MATCH(H180,D:D,0)),0),IFERROR(INDEX(R:R,MATCH(I180,D:D,0)),0),IFERROR(INDEX(R:R,MATCH(J180,D:D,0)),0)),1,weekend,holidays),IF(L180&lt;&gt;"",IF(M180&lt;&gt;"",WORKDAY.INTL(L180,-(MAX(M180,1)-1),weekend,holidays),L180-(MAX(N180,1)-1))," - ")))</f>
        <v>43545</v>
      </c>
      <c r="R180" s="265">
        <f t="shared" ca="1" si="485"/>
        <v>43551</v>
      </c>
      <c r="S180" s="266">
        <f t="shared" si="486"/>
        <v>5</v>
      </c>
      <c r="T180" s="266">
        <f t="shared" ca="1" si="487"/>
        <v>7</v>
      </c>
      <c r="U180" s="267">
        <f t="shared" ca="1" si="488"/>
        <v>0</v>
      </c>
      <c r="V180" s="266">
        <f t="shared" ca="1" si="489"/>
        <v>7</v>
      </c>
      <c r="W180" s="268"/>
      <c r="X180" s="268"/>
      <c r="Z180" s="270"/>
      <c r="AA180" s="270"/>
      <c r="AB180" s="270"/>
      <c r="AC180" s="270"/>
      <c r="AD180" s="270"/>
      <c r="AE180" s="270"/>
      <c r="AF180" s="270"/>
      <c r="AG180" s="270"/>
      <c r="AH180" s="270"/>
      <c r="AI180" s="270"/>
      <c r="AJ180" s="270"/>
      <c r="AK180" s="270"/>
      <c r="AL180" s="270"/>
      <c r="AM180" s="270"/>
      <c r="AN180" s="270"/>
      <c r="AO180" s="270"/>
      <c r="AP180" s="270"/>
      <c r="AQ180" s="270"/>
      <c r="AR180" s="270"/>
      <c r="AS180" s="270"/>
      <c r="AT180" s="270"/>
      <c r="AU180" s="270"/>
      <c r="AV180" s="270"/>
      <c r="AW180" s="270"/>
      <c r="AX180" s="270"/>
      <c r="AY180" s="270"/>
      <c r="AZ180" s="270"/>
      <c r="BA180" s="270"/>
      <c r="BB180" s="270"/>
      <c r="BC180" s="270"/>
      <c r="BD180" s="270"/>
      <c r="BE180" s="270"/>
      <c r="BF180" s="270"/>
      <c r="BG180" s="270"/>
      <c r="BH180" s="270"/>
      <c r="BI180" s="270"/>
      <c r="BJ180" s="270"/>
      <c r="BK180" s="270"/>
      <c r="BL180" s="270"/>
      <c r="BM180" s="270"/>
      <c r="BN180" s="270"/>
      <c r="BO180" s="270"/>
      <c r="BP180" s="270"/>
      <c r="BQ180" s="270"/>
      <c r="BR180" s="270"/>
      <c r="BS180" s="270"/>
      <c r="BT180" s="270"/>
      <c r="BU180" s="270"/>
      <c r="BV180" s="270"/>
      <c r="BW180" s="270"/>
      <c r="BX180" s="270"/>
      <c r="BY180" s="270"/>
      <c r="BZ180" s="270"/>
      <c r="CA180" s="270"/>
      <c r="CB180" s="270"/>
      <c r="CC180" s="270"/>
      <c r="CD180" s="270"/>
      <c r="CE180" s="270"/>
      <c r="CF180" s="270"/>
      <c r="CG180" s="270"/>
      <c r="CH180" s="270"/>
      <c r="CI180" s="270"/>
      <c r="CJ180" s="270"/>
      <c r="CK180" s="270"/>
      <c r="CL180" s="270"/>
      <c r="CM180" s="270"/>
      <c r="CN180" s="270"/>
      <c r="CO180" s="270"/>
      <c r="CP180" s="270"/>
      <c r="CQ180" s="270"/>
      <c r="CR180" s="270"/>
      <c r="CS180" s="270"/>
      <c r="CT180" s="270"/>
      <c r="CU180" s="270"/>
      <c r="CV180" s="270"/>
      <c r="CW180" s="270"/>
      <c r="CX180" s="270"/>
      <c r="CY180" s="270"/>
      <c r="CZ180" s="270"/>
      <c r="DA180" s="270"/>
      <c r="DB180" s="270"/>
      <c r="DC180" s="270"/>
      <c r="DD180" s="270"/>
      <c r="DE180" s="270"/>
      <c r="DF180" s="270"/>
      <c r="DG180" s="270"/>
      <c r="DH180" s="270"/>
      <c r="DI180" s="270"/>
      <c r="DJ180" s="270"/>
      <c r="DK180" s="270"/>
      <c r="DL180" s="270"/>
      <c r="DM180" s="270"/>
      <c r="DN180" s="270"/>
      <c r="DO180" s="270"/>
      <c r="DP180" s="270"/>
      <c r="DQ180" s="270"/>
      <c r="DR180" s="270"/>
      <c r="DS180" s="270"/>
      <c r="DT180" s="270"/>
      <c r="DU180" s="270"/>
      <c r="DV180" s="270"/>
      <c r="DW180" s="270"/>
      <c r="DX180" s="270"/>
      <c r="DY180" s="270"/>
      <c r="DZ180" s="270"/>
      <c r="EA180" s="270"/>
      <c r="EB180" s="270"/>
      <c r="EC180" s="270"/>
      <c r="ED180" s="270"/>
      <c r="EE180" s="270"/>
      <c r="EF180" s="270"/>
      <c r="EG180" s="270"/>
      <c r="EH180" s="270"/>
      <c r="EI180" s="270"/>
      <c r="EJ180" s="270"/>
      <c r="EK180" s="270"/>
      <c r="EL180" s="270"/>
      <c r="EM180" s="270"/>
      <c r="EN180" s="270"/>
      <c r="EO180" s="270"/>
      <c r="EP180" s="270"/>
      <c r="EQ180" s="270"/>
      <c r="ER180" s="270"/>
      <c r="ES180" s="270"/>
      <c r="ET180" s="270"/>
      <c r="EU180" s="270"/>
      <c r="EV180" s="270"/>
      <c r="EW180" s="270"/>
      <c r="EX180" s="270"/>
      <c r="EY180" s="270"/>
      <c r="EZ180" s="270"/>
      <c r="FA180" s="270"/>
      <c r="FB180" s="270"/>
      <c r="FC180" s="270"/>
      <c r="FD180" s="270"/>
      <c r="FE180" s="270"/>
      <c r="FF180" s="270"/>
      <c r="FG180" s="270"/>
      <c r="FH180" s="270"/>
      <c r="FI180" s="270"/>
      <c r="FJ180" s="270"/>
      <c r="FK180" s="270"/>
      <c r="FL180" s="270"/>
      <c r="FM180" s="270"/>
      <c r="FN180" s="270"/>
      <c r="FO180" s="270"/>
      <c r="FP180" s="270"/>
      <c r="FQ180" s="270"/>
      <c r="FR180" s="270"/>
      <c r="FS180" s="270"/>
      <c r="FT180" s="270"/>
      <c r="FU180" s="270"/>
      <c r="FV180" s="270"/>
      <c r="FW180" s="270"/>
      <c r="FX180" s="270"/>
      <c r="FY180" s="270"/>
      <c r="FZ180" s="270"/>
      <c r="GA180" s="270"/>
      <c r="GB180" s="270"/>
      <c r="GC180" s="270"/>
      <c r="GD180" s="270"/>
      <c r="GE180" s="270"/>
      <c r="GF180" s="270"/>
      <c r="GG180" s="270"/>
      <c r="GH180" s="270"/>
      <c r="GI180" s="270"/>
      <c r="GJ180" s="270"/>
      <c r="GK180" s="270"/>
      <c r="GL180" s="270"/>
      <c r="GM180" s="270"/>
      <c r="GN180" s="270"/>
      <c r="GO180" s="270"/>
      <c r="GP180" s="270"/>
      <c r="GQ180" s="270"/>
      <c r="GR180" s="270"/>
      <c r="GS180" s="270"/>
      <c r="GT180" s="270"/>
      <c r="GU180" s="270"/>
      <c r="GV180" s="270"/>
      <c r="GW180" s="270"/>
      <c r="GX180" s="270"/>
      <c r="GY180" s="270"/>
      <c r="GZ180" s="270"/>
      <c r="HA180" s="270"/>
      <c r="HB180" s="270"/>
      <c r="HC180" s="270"/>
      <c r="HD180" s="270"/>
      <c r="HE180" s="270"/>
      <c r="HF180" s="270"/>
      <c r="HG180" s="270"/>
      <c r="HH180" s="270"/>
      <c r="HI180" s="270"/>
      <c r="HJ180" s="270"/>
      <c r="HK180" s="270"/>
      <c r="HL180" s="270"/>
      <c r="HM180" s="270"/>
      <c r="HN180" s="270"/>
      <c r="HO180" s="270"/>
      <c r="HP180" s="270"/>
      <c r="HQ180" s="270"/>
      <c r="HR180" s="270"/>
      <c r="HS180" s="270"/>
      <c r="HT180" s="270"/>
      <c r="HU180" s="270"/>
      <c r="HV180" s="270"/>
      <c r="HW180" s="270"/>
      <c r="HX180" s="270"/>
      <c r="HY180" s="270"/>
      <c r="HZ180" s="270"/>
      <c r="IA180" s="270"/>
      <c r="IB180" s="270"/>
      <c r="IC180" s="270"/>
      <c r="ID180" s="270"/>
      <c r="IE180" s="270"/>
      <c r="IF180" s="270"/>
      <c r="IG180" s="270"/>
      <c r="IH180" s="270"/>
      <c r="II180" s="270"/>
      <c r="IJ180" s="270"/>
      <c r="IK180" s="270"/>
      <c r="IL180" s="270"/>
      <c r="IM180" s="270"/>
      <c r="IN180" s="270"/>
      <c r="IO180" s="270"/>
      <c r="IP180" s="270"/>
      <c r="IQ180" s="270"/>
      <c r="IR180" s="270"/>
      <c r="IS180" s="270"/>
      <c r="IT180" s="270"/>
      <c r="IU180" s="270"/>
      <c r="IV180" s="270"/>
      <c r="IW180" s="270"/>
      <c r="IX180" s="270"/>
      <c r="IY180" s="270"/>
      <c r="IZ180" s="270"/>
      <c r="JA180" s="270"/>
      <c r="JB180" s="270"/>
      <c r="JC180" s="270"/>
      <c r="JD180" s="270"/>
      <c r="JE180" s="270"/>
      <c r="JF180" s="270"/>
      <c r="JG180" s="270"/>
      <c r="JH180" s="270"/>
      <c r="JI180" s="270"/>
      <c r="JJ180" s="270"/>
      <c r="JK180" s="270"/>
      <c r="JL180" s="270"/>
      <c r="JM180" s="270"/>
      <c r="JN180" s="270"/>
      <c r="JO180" s="270"/>
      <c r="JP180" s="270"/>
      <c r="JQ180" s="270"/>
      <c r="JR180" s="270"/>
      <c r="JS180" s="270"/>
      <c r="JT180" s="270"/>
      <c r="JU180" s="270"/>
      <c r="JV180" s="270"/>
      <c r="JW180" s="270"/>
      <c r="JX180" s="270"/>
      <c r="JY180" s="270"/>
      <c r="JZ180" s="270"/>
      <c r="KA180" s="270"/>
      <c r="KB180" s="270"/>
      <c r="KC180" s="270"/>
      <c r="KD180" s="270"/>
      <c r="KE180" s="270"/>
      <c r="KF180" s="270"/>
      <c r="KG180" s="270"/>
      <c r="KH180" s="270"/>
      <c r="KI180" s="270"/>
      <c r="KJ180" s="270"/>
      <c r="KK180" s="270"/>
      <c r="KL180" s="270"/>
      <c r="KM180" s="270"/>
      <c r="KN180" s="270"/>
      <c r="KO180" s="270"/>
      <c r="KP180" s="270"/>
      <c r="KQ180" s="270"/>
      <c r="KR180" s="270"/>
      <c r="KS180" s="270"/>
      <c r="KT180" s="270"/>
      <c r="KU180" s="270"/>
      <c r="KV180" s="270"/>
      <c r="KW180" s="270"/>
      <c r="KX180" s="270"/>
      <c r="KY180" s="270"/>
      <c r="KZ180" s="270"/>
      <c r="LA180" s="270"/>
      <c r="LB180" s="270"/>
      <c r="LC180" s="270"/>
      <c r="LD180" s="270"/>
      <c r="LE180" s="270"/>
      <c r="LF180" s="270"/>
      <c r="LG180" s="270"/>
      <c r="LH180" s="270"/>
      <c r="LI180" s="270"/>
      <c r="LJ180" s="270"/>
      <c r="LK180" s="270"/>
      <c r="LL180" s="270"/>
      <c r="LM180" s="270"/>
      <c r="LN180" s="270"/>
      <c r="LO180" s="270"/>
      <c r="LP180" s="270"/>
      <c r="LQ180" s="270"/>
      <c r="LR180" s="270"/>
      <c r="LS180" s="270"/>
      <c r="LT180" s="270"/>
      <c r="LU180" s="270"/>
      <c r="LV180" s="270"/>
      <c r="LW180" s="270"/>
      <c r="LX180" s="270"/>
      <c r="LY180" s="270"/>
      <c r="LZ180" s="270"/>
      <c r="MA180" s="270"/>
      <c r="MB180" s="270"/>
      <c r="MC180" s="270"/>
      <c r="MD180" s="270"/>
      <c r="ME180" s="270"/>
      <c r="MF180" s="270"/>
      <c r="MG180" s="270"/>
      <c r="MH180" s="270"/>
      <c r="MI180" s="270"/>
      <c r="MJ180" s="270"/>
      <c r="MK180" s="270"/>
      <c r="ML180" s="270"/>
      <c r="MM180" s="270"/>
      <c r="MN180" s="270"/>
      <c r="MO180" s="270"/>
      <c r="MP180" s="270"/>
      <c r="MQ180" s="270"/>
      <c r="MR180" s="270"/>
      <c r="MS180" s="270"/>
      <c r="MT180" s="270"/>
      <c r="MU180" s="270"/>
      <c r="MV180" s="270"/>
      <c r="MW180" s="270"/>
      <c r="MX180" s="270"/>
      <c r="MY180" s="270"/>
      <c r="MZ180" s="270"/>
      <c r="NA180" s="270"/>
      <c r="NB180" s="270"/>
      <c r="NC180" s="270"/>
      <c r="ND180" s="270"/>
      <c r="NE180" s="270"/>
      <c r="NF180" s="270"/>
      <c r="NG180" s="270"/>
      <c r="NH180" s="270"/>
      <c r="NI180" s="270"/>
      <c r="NJ180" s="270"/>
      <c r="NK180" s="270"/>
      <c r="NL180" s="270"/>
      <c r="NM180" s="270"/>
      <c r="NN180" s="270"/>
      <c r="NO180" s="270"/>
      <c r="NP180" s="270"/>
      <c r="NQ180" s="270"/>
      <c r="NR180" s="270"/>
      <c r="NS180" s="270"/>
      <c r="NT180" s="270"/>
      <c r="NU180" s="270"/>
      <c r="NV180" s="270"/>
      <c r="NW180" s="270"/>
      <c r="NX180" s="270"/>
      <c r="NY180" s="270"/>
    </row>
    <row r="181" spans="1:389" s="201" customFormat="1" ht="12">
      <c r="A181" s="136"/>
      <c r="B181" s="137"/>
      <c r="C181" s="135">
        <v>2</v>
      </c>
      <c r="D181" s="188" t="str">
        <f t="shared" si="458"/>
        <v>3.52</v>
      </c>
      <c r="E181" s="189" t="s">
        <v>422</v>
      </c>
      <c r="F181" s="189"/>
      <c r="G181" s="189"/>
      <c r="H181" s="190"/>
      <c r="I181" s="191"/>
      <c r="J181" s="191"/>
      <c r="K181" s="192">
        <v>43514</v>
      </c>
      <c r="L181" s="192"/>
      <c r="M181" s="193">
        <v>1</v>
      </c>
      <c r="N181" s="194"/>
      <c r="O181" s="195">
        <v>1</v>
      </c>
      <c r="P181" s="196" t="s">
        <v>37</v>
      </c>
      <c r="Q181" s="197">
        <f>IF(K181&lt;&gt;"",K181,IF(OR(H181&lt;&gt;"",I181&lt;&gt;"",J181&lt;&gt;""),WORKDAY.INTL(MAX(IFERROR(INDEX(R:R,MATCH(H181,D:D,0)),0),IFERROR(INDEX(R:R,MATCH(I181,D:D,0)),0),IFERROR(INDEX(R:R,MATCH(J181,D:D,0)),0)),1,weekend,holidays),IF(L181&lt;&gt;"",IF(M181&lt;&gt;"",WORKDAY.INTL(L181,-(MAX(M181,1)-1),weekend,holidays),L181-(MAX(N181,1)-1))," - ")))</f>
        <v>43514</v>
      </c>
      <c r="R181" s="197">
        <f t="shared" ref="R181:R197" ca="1" si="502">IF(L181&lt;&gt;"",L181,IF(Q181=" - "," - ",IF(M181&lt;&gt;"",WORKDAY.INTL(Q181,M181-1,weekend,holidays),Q181+MAX(N181,1)-1)))</f>
        <v>43514</v>
      </c>
      <c r="S181" s="198">
        <f t="shared" si="398"/>
        <v>1</v>
      </c>
      <c r="T181" s="198">
        <f t="shared" ca="1" si="396"/>
        <v>1</v>
      </c>
      <c r="U181" s="199">
        <f t="shared" ca="1" si="399"/>
        <v>1</v>
      </c>
      <c r="V181" s="198">
        <f t="shared" ca="1" si="397"/>
        <v>0</v>
      </c>
      <c r="W181" s="200"/>
      <c r="X181" s="200"/>
      <c r="Z181" s="202"/>
      <c r="AA181" s="202"/>
      <c r="AB181" s="202"/>
      <c r="AC181" s="202"/>
      <c r="AD181" s="202"/>
      <c r="AE181" s="202"/>
      <c r="AF181" s="202"/>
      <c r="AG181" s="202"/>
      <c r="AH181" s="202"/>
      <c r="AI181" s="202"/>
      <c r="AJ181" s="202"/>
      <c r="AK181" s="202"/>
      <c r="AL181" s="202"/>
      <c r="AM181" s="202"/>
      <c r="AN181" s="202"/>
      <c r="AO181" s="202"/>
      <c r="AP181" s="202"/>
      <c r="AQ181" s="202"/>
      <c r="AR181" s="202"/>
      <c r="AS181" s="202"/>
      <c r="AT181" s="202"/>
      <c r="AU181" s="202"/>
      <c r="AV181" s="202"/>
      <c r="AW181" s="202"/>
      <c r="AX181" s="202"/>
      <c r="AY181" s="202"/>
      <c r="AZ181" s="202"/>
      <c r="BA181" s="202"/>
      <c r="BB181" s="202"/>
      <c r="BC181" s="202"/>
      <c r="BD181" s="202"/>
      <c r="BE181" s="202"/>
      <c r="BF181" s="202"/>
      <c r="BG181" s="202"/>
      <c r="BH181" s="202"/>
      <c r="BI181" s="202"/>
      <c r="BJ181" s="202"/>
      <c r="BK181" s="202"/>
      <c r="BL181" s="202"/>
      <c r="BM181" s="202"/>
      <c r="BN181" s="202"/>
      <c r="BO181" s="202"/>
      <c r="BP181" s="202"/>
      <c r="BQ181" s="202"/>
      <c r="BR181" s="202"/>
      <c r="BS181" s="202"/>
      <c r="BT181" s="202"/>
      <c r="BU181" s="202"/>
      <c r="BV181" s="202"/>
      <c r="BW181" s="202"/>
      <c r="BX181" s="202"/>
      <c r="BY181" s="202"/>
      <c r="BZ181" s="202"/>
      <c r="CA181" s="202"/>
      <c r="CB181" s="202"/>
      <c r="CC181" s="202"/>
      <c r="CD181" s="202"/>
      <c r="CE181" s="202"/>
      <c r="CF181" s="202"/>
      <c r="CG181" s="202"/>
      <c r="CH181" s="202"/>
      <c r="CI181" s="202"/>
      <c r="CJ181" s="202"/>
      <c r="CK181" s="202"/>
      <c r="CL181" s="202"/>
      <c r="CM181" s="202"/>
      <c r="CN181" s="202"/>
      <c r="CO181" s="202"/>
      <c r="CP181" s="202"/>
      <c r="CQ181" s="202"/>
      <c r="CR181" s="202"/>
      <c r="CS181" s="202"/>
      <c r="CT181" s="202"/>
      <c r="CU181" s="202"/>
      <c r="CV181" s="202"/>
      <c r="CW181" s="202"/>
      <c r="CX181" s="202"/>
      <c r="CY181" s="202"/>
      <c r="CZ181" s="202"/>
      <c r="DA181" s="202"/>
      <c r="DB181" s="202"/>
      <c r="DC181" s="202"/>
      <c r="DD181" s="202"/>
      <c r="DE181" s="202"/>
      <c r="DF181" s="202"/>
      <c r="DG181" s="202"/>
      <c r="DH181" s="202"/>
      <c r="DI181" s="202"/>
      <c r="DJ181" s="202"/>
      <c r="DK181" s="202"/>
      <c r="DL181" s="202"/>
      <c r="DM181" s="202"/>
      <c r="DN181" s="202"/>
      <c r="DO181" s="202"/>
      <c r="DP181" s="202"/>
      <c r="DQ181" s="202"/>
      <c r="DR181" s="202"/>
      <c r="DS181" s="202"/>
      <c r="DT181" s="202"/>
      <c r="DU181" s="202"/>
      <c r="DV181" s="202"/>
      <c r="DW181" s="202"/>
      <c r="DX181" s="202"/>
      <c r="DY181" s="202"/>
      <c r="DZ181" s="202"/>
      <c r="EA181" s="202"/>
      <c r="EB181" s="202"/>
      <c r="EC181" s="202"/>
      <c r="ED181" s="202"/>
      <c r="EE181" s="202"/>
      <c r="EF181" s="202"/>
      <c r="EG181" s="202"/>
      <c r="EH181" s="202"/>
      <c r="EI181" s="202"/>
      <c r="EJ181" s="202"/>
      <c r="EK181" s="202"/>
      <c r="EL181" s="202"/>
      <c r="EM181" s="202"/>
      <c r="EN181" s="202"/>
      <c r="EO181" s="202"/>
      <c r="EP181" s="202"/>
      <c r="EQ181" s="202"/>
      <c r="ER181" s="202"/>
      <c r="ES181" s="202"/>
      <c r="ET181" s="202"/>
      <c r="EU181" s="202"/>
      <c r="EV181" s="202"/>
      <c r="EW181" s="202"/>
      <c r="EX181" s="202"/>
      <c r="EY181" s="202"/>
      <c r="EZ181" s="202"/>
      <c r="FA181" s="202"/>
      <c r="FB181" s="202"/>
      <c r="FC181" s="202"/>
      <c r="FD181" s="202"/>
      <c r="FE181" s="202"/>
      <c r="FF181" s="202"/>
      <c r="FG181" s="202"/>
      <c r="FH181" s="202"/>
      <c r="FI181" s="202"/>
      <c r="FJ181" s="202"/>
      <c r="FK181" s="202"/>
      <c r="FL181" s="202"/>
      <c r="FM181" s="202"/>
      <c r="FN181" s="202"/>
      <c r="FO181" s="202"/>
      <c r="FP181" s="202"/>
      <c r="FQ181" s="202"/>
      <c r="FR181" s="202"/>
      <c r="FS181" s="202"/>
      <c r="FT181" s="202"/>
      <c r="FU181" s="202"/>
      <c r="FV181" s="202"/>
      <c r="FW181" s="202"/>
      <c r="FX181" s="202"/>
      <c r="FY181" s="202"/>
      <c r="FZ181" s="202"/>
      <c r="GA181" s="202"/>
      <c r="GB181" s="202"/>
      <c r="GC181" s="202"/>
      <c r="GD181" s="202"/>
      <c r="GE181" s="202"/>
      <c r="GF181" s="202"/>
      <c r="GG181" s="202"/>
      <c r="GH181" s="202"/>
      <c r="GI181" s="202"/>
      <c r="GJ181" s="202"/>
      <c r="GK181" s="202"/>
      <c r="GL181" s="202"/>
      <c r="GM181" s="202"/>
      <c r="GN181" s="202"/>
      <c r="GO181" s="202"/>
      <c r="GP181" s="202"/>
      <c r="GQ181" s="202"/>
      <c r="GR181" s="202"/>
      <c r="GS181" s="202"/>
      <c r="GT181" s="202"/>
      <c r="GU181" s="202"/>
      <c r="GV181" s="202"/>
      <c r="GW181" s="202"/>
      <c r="GX181" s="202"/>
      <c r="GY181" s="202"/>
      <c r="GZ181" s="202"/>
      <c r="HA181" s="202"/>
      <c r="HB181" s="202"/>
      <c r="HC181" s="202"/>
      <c r="HD181" s="202"/>
      <c r="HE181" s="202"/>
      <c r="HF181" s="202"/>
      <c r="HG181" s="202"/>
      <c r="HH181" s="202"/>
      <c r="HI181" s="202"/>
      <c r="HJ181" s="202"/>
      <c r="HK181" s="202"/>
      <c r="HL181" s="202"/>
      <c r="HM181" s="202"/>
      <c r="HN181" s="202"/>
      <c r="HO181" s="202"/>
      <c r="HP181" s="202"/>
      <c r="HQ181" s="202"/>
      <c r="HR181" s="202"/>
      <c r="HS181" s="202"/>
      <c r="HT181" s="202"/>
      <c r="HU181" s="202"/>
      <c r="HV181" s="202"/>
      <c r="HW181" s="202"/>
      <c r="HX181" s="202"/>
      <c r="HY181" s="202"/>
      <c r="HZ181" s="202"/>
      <c r="IA181" s="202"/>
      <c r="IB181" s="202"/>
      <c r="IC181" s="202"/>
      <c r="ID181" s="202"/>
      <c r="IE181" s="202"/>
      <c r="IF181" s="202"/>
      <c r="IG181" s="202"/>
      <c r="IH181" s="202"/>
      <c r="II181" s="202"/>
      <c r="IJ181" s="202"/>
      <c r="IK181" s="202"/>
      <c r="IL181" s="202"/>
      <c r="IM181" s="202"/>
      <c r="IN181" s="202"/>
      <c r="IO181" s="202"/>
      <c r="IP181" s="202"/>
      <c r="IQ181" s="202"/>
      <c r="IR181" s="202"/>
      <c r="IS181" s="202"/>
      <c r="IT181" s="202"/>
      <c r="IU181" s="202"/>
      <c r="IV181" s="202"/>
      <c r="IW181" s="202"/>
      <c r="IX181" s="202"/>
      <c r="IY181" s="202"/>
      <c r="IZ181" s="202"/>
      <c r="JA181" s="202"/>
      <c r="JB181" s="202"/>
      <c r="JC181" s="202"/>
      <c r="JD181" s="202"/>
      <c r="JE181" s="202"/>
      <c r="JF181" s="202"/>
      <c r="JG181" s="202"/>
      <c r="JH181" s="202"/>
      <c r="JI181" s="202"/>
      <c r="JJ181" s="202"/>
      <c r="JK181" s="202"/>
      <c r="JL181" s="202"/>
      <c r="JM181" s="202"/>
      <c r="JN181" s="202"/>
      <c r="JO181" s="202"/>
      <c r="JP181" s="202"/>
      <c r="JQ181" s="202"/>
      <c r="JR181" s="202"/>
      <c r="JS181" s="202"/>
      <c r="JT181" s="202"/>
      <c r="JU181" s="202"/>
      <c r="JV181" s="202"/>
      <c r="JW181" s="202"/>
      <c r="JX181" s="202"/>
      <c r="JY181" s="202"/>
      <c r="JZ181" s="202"/>
      <c r="KA181" s="202"/>
      <c r="KB181" s="202"/>
      <c r="KC181" s="202"/>
      <c r="KD181" s="202"/>
      <c r="KE181" s="202"/>
      <c r="KF181" s="202"/>
      <c r="KG181" s="202"/>
      <c r="KH181" s="202"/>
      <c r="KI181" s="202"/>
      <c r="KJ181" s="202"/>
      <c r="KK181" s="202"/>
      <c r="KL181" s="202"/>
      <c r="KM181" s="202"/>
      <c r="KN181" s="202"/>
      <c r="KO181" s="202"/>
      <c r="KP181" s="202"/>
      <c r="KQ181" s="202"/>
      <c r="KR181" s="202"/>
      <c r="KS181" s="202"/>
      <c r="KT181" s="202"/>
      <c r="KU181" s="202"/>
      <c r="KV181" s="202"/>
      <c r="KW181" s="202"/>
      <c r="KX181" s="202"/>
      <c r="KY181" s="202"/>
      <c r="KZ181" s="202"/>
      <c r="LA181" s="202"/>
      <c r="LB181" s="202"/>
      <c r="LC181" s="202"/>
      <c r="LD181" s="202"/>
      <c r="LE181" s="202"/>
      <c r="LF181" s="202"/>
      <c r="LG181" s="202"/>
      <c r="LH181" s="202"/>
      <c r="LI181" s="202"/>
      <c r="LJ181" s="202"/>
      <c r="LK181" s="202"/>
      <c r="LL181" s="202"/>
      <c r="LM181" s="202"/>
      <c r="LN181" s="202"/>
      <c r="LO181" s="202"/>
      <c r="LP181" s="202"/>
      <c r="LQ181" s="202"/>
      <c r="LR181" s="202"/>
      <c r="LS181" s="202"/>
      <c r="LT181" s="202"/>
      <c r="LU181" s="202"/>
      <c r="LV181" s="202"/>
      <c r="LW181" s="202"/>
      <c r="LX181" s="202"/>
      <c r="LY181" s="202"/>
      <c r="LZ181" s="202"/>
      <c r="MA181" s="202"/>
      <c r="MB181" s="202"/>
      <c r="MC181" s="202"/>
      <c r="MD181" s="202"/>
      <c r="ME181" s="202"/>
      <c r="MF181" s="202"/>
      <c r="MG181" s="202"/>
      <c r="MH181" s="202"/>
      <c r="MI181" s="202"/>
      <c r="MJ181" s="202"/>
      <c r="MK181" s="202"/>
      <c r="ML181" s="202"/>
      <c r="MM181" s="202"/>
      <c r="MN181" s="202"/>
      <c r="MO181" s="202"/>
      <c r="MP181" s="202"/>
      <c r="MQ181" s="202"/>
      <c r="MR181" s="202"/>
      <c r="MS181" s="202"/>
      <c r="MT181" s="202"/>
      <c r="MU181" s="202"/>
      <c r="MV181" s="202"/>
      <c r="MW181" s="202"/>
      <c r="MX181" s="202"/>
      <c r="MY181" s="202"/>
      <c r="MZ181" s="202"/>
      <c r="NA181" s="202"/>
      <c r="NB181" s="202"/>
      <c r="NC181" s="202"/>
      <c r="ND181" s="202"/>
      <c r="NE181" s="202"/>
      <c r="NF181" s="202"/>
      <c r="NG181" s="202"/>
      <c r="NH181" s="202"/>
      <c r="NI181" s="202"/>
      <c r="NJ181" s="202"/>
      <c r="NK181" s="202"/>
      <c r="NL181" s="202"/>
      <c r="NM181" s="202"/>
      <c r="NN181" s="202"/>
      <c r="NO181" s="202"/>
      <c r="NP181" s="202"/>
      <c r="NQ181" s="202"/>
      <c r="NR181" s="202"/>
      <c r="NS181" s="202"/>
      <c r="NT181" s="202"/>
      <c r="NU181" s="202"/>
      <c r="NV181" s="202"/>
      <c r="NW181" s="202"/>
      <c r="NX181" s="202"/>
      <c r="NY181" s="202"/>
    </row>
    <row r="182" spans="1:389" s="122" customFormat="1" ht="12">
      <c r="A182" s="136"/>
      <c r="B182" s="137"/>
      <c r="C182" s="110">
        <v>2</v>
      </c>
      <c r="D182" s="111" t="str">
        <f t="shared" si="458"/>
        <v>3.53</v>
      </c>
      <c r="E182" s="113" t="s">
        <v>423</v>
      </c>
      <c r="F182" s="113"/>
      <c r="G182" s="113"/>
      <c r="H182" s="114" t="str">
        <f>D181</f>
        <v>3.52</v>
      </c>
      <c r="I182" s="141"/>
      <c r="J182" s="114"/>
      <c r="K182" s="115">
        <v>43514</v>
      </c>
      <c r="L182" s="115">
        <v>43514</v>
      </c>
      <c r="M182" s="124">
        <v>1</v>
      </c>
      <c r="N182" s="124"/>
      <c r="O182" s="125">
        <v>1</v>
      </c>
      <c r="P182" s="129" t="s">
        <v>37</v>
      </c>
      <c r="Q182" s="118">
        <f>IF(K182&lt;&gt;"",K182,IF(OR(H182&lt;&gt;"",I182&lt;&gt;"",J182&lt;&gt;""),WORKDAY.INTL(MAX(IFERROR(INDEX(R:R,MATCH(H182,D:D,0)),0),IFERROR(INDEX(R:R,MATCH(I182,D:D,0)),0),IFERROR(INDEX(R:R,MATCH(J182,D:D,0)),0)),1,weekend,holidays),IF(L182&lt;&gt;"",IF(M182&lt;&gt;"",WORKDAY.INTL(L182,-(MAX(M182,1)-1),weekend,holidays),L182-(MAX(N182,1)-1))," - ")))</f>
        <v>43514</v>
      </c>
      <c r="R182" s="118">
        <f t="shared" si="502"/>
        <v>43514</v>
      </c>
      <c r="S182" s="146">
        <f t="shared" si="398"/>
        <v>1</v>
      </c>
      <c r="T182" s="146">
        <f t="shared" si="396"/>
        <v>1</v>
      </c>
      <c r="U182" s="147">
        <f t="shared" ca="1" si="399"/>
        <v>1</v>
      </c>
      <c r="V182" s="146">
        <f t="shared" ca="1" si="397"/>
        <v>0</v>
      </c>
      <c r="W182" s="121"/>
      <c r="X182" s="121"/>
      <c r="Z182" s="123"/>
      <c r="AA182" s="123"/>
      <c r="AB182" s="123"/>
      <c r="AC182" s="123"/>
      <c r="AD182" s="123"/>
      <c r="AE182" s="123"/>
      <c r="AF182" s="123"/>
      <c r="AG182" s="123"/>
      <c r="AH182" s="123"/>
      <c r="AI182" s="123"/>
      <c r="AJ182" s="123"/>
      <c r="AK182" s="123"/>
      <c r="AL182" s="123"/>
      <c r="AM182" s="123"/>
      <c r="AN182" s="123"/>
      <c r="AO182" s="123"/>
      <c r="AP182" s="123"/>
      <c r="AQ182" s="123"/>
      <c r="AR182" s="123"/>
      <c r="AS182" s="123"/>
      <c r="AT182" s="123"/>
      <c r="AU182" s="123"/>
      <c r="AV182" s="123"/>
      <c r="AW182" s="123"/>
      <c r="AX182" s="123"/>
      <c r="AY182" s="123"/>
      <c r="AZ182" s="123"/>
      <c r="BA182" s="123"/>
      <c r="BB182" s="123"/>
      <c r="BC182" s="123"/>
      <c r="BD182" s="123"/>
      <c r="BE182" s="123"/>
      <c r="BF182" s="123"/>
      <c r="BG182" s="123"/>
      <c r="BH182" s="123"/>
      <c r="BI182" s="123"/>
      <c r="BJ182" s="123"/>
      <c r="BK182" s="123"/>
      <c r="BL182" s="123"/>
      <c r="BM182" s="123"/>
      <c r="BN182" s="123"/>
      <c r="BO182" s="123"/>
      <c r="BP182" s="123"/>
      <c r="BQ182" s="123"/>
      <c r="BR182" s="123"/>
      <c r="BS182" s="123"/>
      <c r="BT182" s="123"/>
      <c r="BU182" s="123"/>
      <c r="BV182" s="123"/>
      <c r="BW182" s="123"/>
      <c r="BX182" s="123"/>
      <c r="BY182" s="123"/>
      <c r="BZ182" s="123"/>
      <c r="CA182" s="123"/>
      <c r="CB182" s="123"/>
      <c r="CC182" s="123"/>
      <c r="CD182" s="123"/>
      <c r="CE182" s="123"/>
      <c r="CF182" s="123"/>
      <c r="CG182" s="123"/>
      <c r="CH182" s="123"/>
      <c r="CI182" s="123"/>
      <c r="CJ182" s="123"/>
      <c r="CK182" s="123"/>
      <c r="CL182" s="123"/>
      <c r="CM182" s="123"/>
      <c r="CN182" s="123"/>
      <c r="CO182" s="123"/>
      <c r="CP182" s="123"/>
      <c r="CQ182" s="123"/>
      <c r="CR182" s="123"/>
      <c r="CS182" s="123"/>
      <c r="CT182" s="123"/>
      <c r="CU182" s="123"/>
      <c r="CV182" s="123"/>
      <c r="CW182" s="123"/>
      <c r="CX182" s="123"/>
      <c r="CY182" s="123"/>
      <c r="CZ182" s="123"/>
      <c r="DA182" s="123"/>
      <c r="DB182" s="123"/>
      <c r="DC182" s="123"/>
      <c r="DD182" s="123"/>
      <c r="DE182" s="123"/>
      <c r="DF182" s="123"/>
      <c r="DG182" s="123"/>
      <c r="DH182" s="123"/>
      <c r="DI182" s="123"/>
      <c r="DJ182" s="123"/>
      <c r="DK182" s="123"/>
      <c r="DL182" s="123"/>
      <c r="DM182" s="123"/>
      <c r="DN182" s="123"/>
      <c r="DO182" s="123"/>
      <c r="DP182" s="123"/>
      <c r="DQ182" s="123"/>
      <c r="DR182" s="123"/>
      <c r="DS182" s="123"/>
      <c r="DT182" s="123"/>
      <c r="DU182" s="123"/>
      <c r="DV182" s="123"/>
      <c r="DW182" s="123"/>
      <c r="DX182" s="123"/>
      <c r="DY182" s="123"/>
      <c r="DZ182" s="123"/>
      <c r="EA182" s="123"/>
      <c r="EB182" s="123"/>
      <c r="EC182" s="123"/>
      <c r="ED182" s="123"/>
      <c r="EE182" s="123"/>
      <c r="EF182" s="123"/>
      <c r="EG182" s="123"/>
      <c r="EH182" s="123"/>
      <c r="EI182" s="123"/>
      <c r="EJ182" s="123"/>
      <c r="EK182" s="123"/>
      <c r="EL182" s="123"/>
      <c r="EM182" s="123"/>
      <c r="EN182" s="123"/>
      <c r="EO182" s="123"/>
      <c r="EP182" s="123"/>
      <c r="EQ182" s="123"/>
      <c r="ER182" s="123"/>
      <c r="ES182" s="123"/>
      <c r="ET182" s="123"/>
      <c r="EU182" s="123"/>
      <c r="EV182" s="123"/>
      <c r="EW182" s="123"/>
      <c r="EX182" s="123"/>
      <c r="EY182" s="123"/>
      <c r="EZ182" s="123"/>
      <c r="FA182" s="123"/>
      <c r="FB182" s="123"/>
      <c r="FC182" s="123"/>
      <c r="FD182" s="123"/>
      <c r="FE182" s="123"/>
      <c r="FF182" s="123"/>
      <c r="FG182" s="123"/>
      <c r="FH182" s="123"/>
      <c r="FI182" s="123"/>
      <c r="FJ182" s="123"/>
      <c r="FK182" s="123"/>
      <c r="FL182" s="123"/>
      <c r="FM182" s="123"/>
      <c r="FN182" s="123"/>
      <c r="FO182" s="123"/>
      <c r="FP182" s="123"/>
      <c r="FQ182" s="123"/>
      <c r="FR182" s="123"/>
      <c r="FS182" s="123"/>
      <c r="FT182" s="123"/>
      <c r="FU182" s="123"/>
      <c r="FV182" s="123"/>
      <c r="FW182" s="123"/>
      <c r="FX182" s="123"/>
      <c r="FY182" s="123"/>
      <c r="FZ182" s="123"/>
      <c r="GA182" s="123"/>
      <c r="GB182" s="123"/>
      <c r="GC182" s="123"/>
      <c r="GD182" s="123"/>
      <c r="GE182" s="123"/>
      <c r="GF182" s="123"/>
      <c r="GG182" s="123"/>
      <c r="GH182" s="123"/>
      <c r="GI182" s="123"/>
      <c r="GJ182" s="123"/>
      <c r="GK182" s="123"/>
      <c r="GL182" s="123"/>
      <c r="GM182" s="123"/>
      <c r="GN182" s="123"/>
      <c r="GO182" s="123"/>
      <c r="GP182" s="123"/>
      <c r="GQ182" s="123"/>
      <c r="GR182" s="123"/>
      <c r="GS182" s="123"/>
      <c r="GT182" s="123"/>
      <c r="GU182" s="123"/>
      <c r="GV182" s="123"/>
      <c r="GW182" s="123"/>
      <c r="GX182" s="123"/>
      <c r="GY182" s="123"/>
      <c r="GZ182" s="123"/>
      <c r="HA182" s="123"/>
      <c r="HB182" s="123"/>
      <c r="HC182" s="123"/>
      <c r="HD182" s="123"/>
      <c r="HE182" s="123"/>
      <c r="HF182" s="123"/>
      <c r="HG182" s="123"/>
      <c r="HH182" s="123"/>
      <c r="HI182" s="123"/>
      <c r="HJ182" s="123"/>
      <c r="HK182" s="123"/>
      <c r="HL182" s="123"/>
      <c r="HM182" s="123"/>
      <c r="HN182" s="123"/>
      <c r="HO182" s="123"/>
      <c r="HP182" s="123"/>
      <c r="HQ182" s="123"/>
      <c r="HR182" s="123"/>
      <c r="HS182" s="123"/>
      <c r="HT182" s="123"/>
      <c r="HU182" s="123"/>
      <c r="HV182" s="123"/>
      <c r="HW182" s="123"/>
      <c r="HX182" s="123"/>
      <c r="HY182" s="123"/>
      <c r="HZ182" s="123"/>
      <c r="IA182" s="123"/>
      <c r="IB182" s="123"/>
      <c r="IC182" s="123"/>
      <c r="ID182" s="123"/>
      <c r="IE182" s="123"/>
      <c r="IF182" s="123"/>
      <c r="IG182" s="123"/>
      <c r="IH182" s="123"/>
      <c r="II182" s="123"/>
      <c r="IJ182" s="123"/>
      <c r="IK182" s="123"/>
      <c r="IL182" s="123"/>
      <c r="IM182" s="123"/>
      <c r="IN182" s="123"/>
      <c r="IO182" s="123"/>
      <c r="IP182" s="123"/>
      <c r="IQ182" s="123"/>
      <c r="IR182" s="123"/>
      <c r="IS182" s="123"/>
      <c r="IT182" s="123"/>
      <c r="IU182" s="123"/>
      <c r="IV182" s="123"/>
      <c r="IW182" s="123"/>
      <c r="IX182" s="123"/>
      <c r="IY182" s="123"/>
      <c r="IZ182" s="123"/>
      <c r="JA182" s="123"/>
      <c r="JB182" s="123"/>
      <c r="JC182" s="123"/>
      <c r="JD182" s="123"/>
      <c r="JE182" s="123"/>
      <c r="JF182" s="123"/>
      <c r="JG182" s="123"/>
      <c r="JH182" s="123"/>
      <c r="JI182" s="123"/>
      <c r="JJ182" s="123"/>
      <c r="JK182" s="123"/>
      <c r="JL182" s="123"/>
      <c r="JM182" s="123"/>
      <c r="JN182" s="123"/>
      <c r="JO182" s="123"/>
      <c r="JP182" s="123"/>
      <c r="JQ182" s="123"/>
      <c r="JR182" s="123"/>
      <c r="JS182" s="123"/>
      <c r="JT182" s="123"/>
      <c r="JU182" s="123"/>
      <c r="JV182" s="123"/>
      <c r="JW182" s="123"/>
      <c r="JX182" s="123"/>
      <c r="JY182" s="123"/>
      <c r="JZ182" s="123"/>
      <c r="KA182" s="123"/>
      <c r="KB182" s="123"/>
      <c r="KC182" s="123"/>
      <c r="KD182" s="123"/>
      <c r="KE182" s="123"/>
      <c r="KF182" s="123"/>
      <c r="KG182" s="123"/>
      <c r="KH182" s="123"/>
      <c r="KI182" s="123"/>
      <c r="KJ182" s="123"/>
      <c r="KK182" s="123"/>
      <c r="KL182" s="123"/>
      <c r="KM182" s="123"/>
      <c r="KN182" s="123"/>
      <c r="KO182" s="123"/>
      <c r="KP182" s="123"/>
      <c r="KQ182" s="123"/>
      <c r="KR182" s="123"/>
      <c r="KS182" s="123"/>
      <c r="KT182" s="123"/>
      <c r="KU182" s="123"/>
      <c r="KV182" s="123"/>
      <c r="KW182" s="123"/>
      <c r="KX182" s="123"/>
      <c r="KY182" s="123"/>
      <c r="KZ182" s="123"/>
      <c r="LA182" s="123"/>
      <c r="LB182" s="123"/>
      <c r="LC182" s="123"/>
      <c r="LD182" s="123"/>
      <c r="LE182" s="123"/>
      <c r="LF182" s="123"/>
      <c r="LG182" s="123"/>
      <c r="LH182" s="123"/>
      <c r="LI182" s="123"/>
      <c r="LJ182" s="123"/>
      <c r="LK182" s="123"/>
      <c r="LL182" s="123"/>
      <c r="LM182" s="123"/>
      <c r="LN182" s="123"/>
      <c r="LO182" s="123"/>
      <c r="LP182" s="123"/>
      <c r="LQ182" s="123"/>
      <c r="LR182" s="123"/>
      <c r="LS182" s="123"/>
      <c r="LT182" s="123"/>
      <c r="LU182" s="123"/>
      <c r="LV182" s="123"/>
      <c r="LW182" s="123"/>
      <c r="LX182" s="123"/>
      <c r="LY182" s="123"/>
      <c r="LZ182" s="123"/>
      <c r="MA182" s="123"/>
      <c r="MB182" s="123"/>
      <c r="MC182" s="123"/>
      <c r="MD182" s="123"/>
      <c r="ME182" s="123"/>
      <c r="MF182" s="123"/>
      <c r="MG182" s="123"/>
      <c r="MH182" s="123"/>
      <c r="MI182" s="123"/>
      <c r="MJ182" s="123"/>
      <c r="MK182" s="123"/>
      <c r="ML182" s="123"/>
      <c r="MM182" s="123"/>
      <c r="MN182" s="123"/>
      <c r="MO182" s="123"/>
      <c r="MP182" s="123"/>
      <c r="MQ182" s="123"/>
      <c r="MR182" s="123"/>
      <c r="MS182" s="123"/>
      <c r="MT182" s="123"/>
      <c r="MU182" s="123"/>
      <c r="MV182" s="123"/>
      <c r="MW182" s="123"/>
      <c r="MX182" s="123"/>
      <c r="MY182" s="123"/>
      <c r="MZ182" s="123"/>
      <c r="NA182" s="123"/>
      <c r="NB182" s="123"/>
      <c r="NC182" s="123"/>
      <c r="ND182" s="123"/>
      <c r="NE182" s="123"/>
      <c r="NF182" s="123"/>
      <c r="NG182" s="123"/>
      <c r="NH182" s="123"/>
      <c r="NI182" s="123"/>
      <c r="NJ182" s="123"/>
      <c r="NK182" s="123"/>
      <c r="NL182" s="123"/>
      <c r="NM182" s="123"/>
      <c r="NN182" s="123"/>
      <c r="NO182" s="123"/>
      <c r="NP182" s="123"/>
      <c r="NQ182" s="123"/>
      <c r="NR182" s="123"/>
      <c r="NS182" s="123"/>
      <c r="NT182" s="123"/>
      <c r="NU182" s="123"/>
      <c r="NV182" s="123"/>
      <c r="NW182" s="123"/>
      <c r="NX182" s="123"/>
      <c r="NY182" s="123"/>
    </row>
    <row r="183" spans="1:389" s="122" customFormat="1" ht="12">
      <c r="A183" s="136"/>
      <c r="B183" s="137"/>
      <c r="C183" s="110">
        <v>2</v>
      </c>
      <c r="D183" s="111" t="str">
        <f t="shared" ref="D183" si="503">IF(C183="","",IF(C183&gt;prevLevel,IF(prevWBS="","1",prevWBS)&amp;REPT(".1",C183-MAX(prevLevel,1)),IF(ISERROR(FIND(".",prevWBS)),REPT("1.",C183-1)&amp;IFERROR(VALUE(prevWBS)+1,"1"),IF(C183=1,"",IFERROR(LEFT(prevWBS,FIND("^",SUBSTITUTE(prevWBS,".","^",C183-1))),""))&amp;VALUE(TRIM(MID(SUBSTITUTE(prevWBS,".",REPT(" ",LEN(prevWBS))),(C183-1)*LEN(prevWBS)+1,LEN(prevWBS))))+1)))</f>
        <v>3.54</v>
      </c>
      <c r="E183" s="113" t="s">
        <v>424</v>
      </c>
      <c r="F183" s="113"/>
      <c r="G183" s="113"/>
      <c r="H183" s="114"/>
      <c r="I183" s="141"/>
      <c r="J183" s="114"/>
      <c r="K183" s="115"/>
      <c r="L183" s="115">
        <v>43529</v>
      </c>
      <c r="M183" s="124">
        <v>2</v>
      </c>
      <c r="N183" s="124"/>
      <c r="O183" s="125">
        <v>1</v>
      </c>
      <c r="P183" s="129" t="s">
        <v>37</v>
      </c>
      <c r="Q183" s="118">
        <f ca="1">IF(K183&lt;&gt;"",K183,IF(OR(H183&lt;&gt;"",I183&lt;&gt;"",J183&lt;&gt;""),WORKDAY.INTL(MAX(IFERROR(INDEX(R:R,MATCH(H183,D:D,0)),0),IFERROR(INDEX(R:R,MATCH(I183,D:D,0)),0),IFERROR(INDEX(R:R,MATCH(J183,D:D,0)),0)),1,weekend,holidays),IF(L183&lt;&gt;"",IF(M183&lt;&gt;"",WORKDAY.INTL(L183,-(MAX(M183,1)-1),weekend,holidays),L183-(MAX(N183,1)-1))," - ")))</f>
        <v>43528</v>
      </c>
      <c r="R183" s="118">
        <f t="shared" ref="R183" si="504">IF(L183&lt;&gt;"",L183,IF(Q183=" - "," - ",IF(M183&lt;&gt;"",WORKDAY.INTL(Q183,M183-1,weekend,holidays),Q183+MAX(N183,1)-1)))</f>
        <v>43529</v>
      </c>
      <c r="S183" s="146">
        <f t="shared" ref="S183" si="505">IF(M183&lt;&gt;"",M183,IF(OR(NOT(ISNUMBER(Q183)),NOT(ISNUMBER(R183)))," - ",NETWORKDAYS.INTL(Q183,R183,weekend,holidays)))</f>
        <v>2</v>
      </c>
      <c r="T183" s="146">
        <f t="shared" ref="T183" ca="1" si="506">IF(N183&lt;&gt;"",N183,IF(OR(NOT(ISNUMBER(Q183)),NOT(ISNUMBER(R183)))," - ",R183-Q183+1))</f>
        <v>2</v>
      </c>
      <c r="U183" s="147">
        <f t="shared" ref="U183" ca="1" si="507">IF(OR(Q183=" - ",R183=" - ")," - ",MIN(T183,WORKDAY.INTL(Q183,ROUNDDOWN(O183*S183,0),weekend,holidays)-Q183))</f>
        <v>2</v>
      </c>
      <c r="V183" s="146">
        <f t="shared" ref="V183" ca="1" si="508">IF(OR(Q183=" - ",R183=" - ")," - ",T183-U183)</f>
        <v>0</v>
      </c>
      <c r="W183" s="121"/>
      <c r="X183" s="121"/>
      <c r="Z183" s="123"/>
      <c r="AA183" s="123"/>
      <c r="AB183" s="123"/>
      <c r="AC183" s="123"/>
      <c r="AD183" s="123"/>
      <c r="AE183" s="123"/>
      <c r="AF183" s="123"/>
      <c r="AG183" s="123"/>
      <c r="AH183" s="123"/>
      <c r="AI183" s="123"/>
      <c r="AJ183" s="123"/>
      <c r="AK183" s="123"/>
      <c r="AL183" s="123"/>
      <c r="AM183" s="123"/>
      <c r="AN183" s="123"/>
      <c r="AO183" s="123"/>
      <c r="AP183" s="123"/>
      <c r="AQ183" s="123"/>
      <c r="AR183" s="123"/>
      <c r="AS183" s="123"/>
      <c r="AT183" s="123"/>
      <c r="AU183" s="123"/>
      <c r="AV183" s="123"/>
      <c r="AW183" s="123"/>
      <c r="AX183" s="123"/>
      <c r="AY183" s="123"/>
      <c r="AZ183" s="123"/>
      <c r="BA183" s="123"/>
      <c r="BB183" s="123"/>
      <c r="BC183" s="123"/>
      <c r="BD183" s="123"/>
      <c r="BE183" s="123"/>
      <c r="BF183" s="123"/>
      <c r="BG183" s="123"/>
      <c r="BH183" s="123"/>
      <c r="BI183" s="123"/>
      <c r="BJ183" s="123"/>
      <c r="BK183" s="123"/>
      <c r="BL183" s="123"/>
      <c r="BM183" s="123"/>
      <c r="BN183" s="123"/>
      <c r="BO183" s="123"/>
      <c r="BP183" s="123"/>
      <c r="BQ183" s="123"/>
      <c r="BR183" s="123"/>
      <c r="BS183" s="123"/>
      <c r="BT183" s="123"/>
      <c r="BU183" s="123"/>
      <c r="BV183" s="123"/>
      <c r="BW183" s="123"/>
      <c r="BX183" s="123"/>
      <c r="BY183" s="123"/>
      <c r="BZ183" s="123"/>
      <c r="CA183" s="123"/>
      <c r="CB183" s="123"/>
      <c r="CC183" s="123"/>
      <c r="CD183" s="123"/>
      <c r="CE183" s="123"/>
      <c r="CF183" s="123"/>
      <c r="CG183" s="123"/>
      <c r="CH183" s="123"/>
      <c r="CI183" s="123"/>
      <c r="CJ183" s="123"/>
      <c r="CK183" s="123"/>
      <c r="CL183" s="123"/>
      <c r="CM183" s="123"/>
      <c r="CN183" s="123"/>
      <c r="CO183" s="123"/>
      <c r="CP183" s="123"/>
      <c r="CQ183" s="123"/>
      <c r="CR183" s="123"/>
      <c r="CS183" s="123"/>
      <c r="CT183" s="123"/>
      <c r="CU183" s="123"/>
      <c r="CV183" s="123"/>
      <c r="CW183" s="123"/>
      <c r="CX183" s="123"/>
      <c r="CY183" s="123"/>
      <c r="CZ183" s="123"/>
      <c r="DA183" s="123"/>
      <c r="DB183" s="123"/>
      <c r="DC183" s="123"/>
      <c r="DD183" s="123"/>
      <c r="DE183" s="123"/>
      <c r="DF183" s="123"/>
      <c r="DG183" s="123"/>
      <c r="DH183" s="123"/>
      <c r="DI183" s="123"/>
      <c r="DJ183" s="123"/>
      <c r="DK183" s="123"/>
      <c r="DL183" s="123"/>
      <c r="DM183" s="123"/>
      <c r="DN183" s="123"/>
      <c r="DO183" s="123"/>
      <c r="DP183" s="123"/>
      <c r="DQ183" s="123"/>
      <c r="DR183" s="123"/>
      <c r="DS183" s="123"/>
      <c r="DT183" s="123"/>
      <c r="DU183" s="123"/>
      <c r="DV183" s="123"/>
      <c r="DW183" s="123"/>
      <c r="DX183" s="123"/>
      <c r="DY183" s="123"/>
      <c r="DZ183" s="123"/>
      <c r="EA183" s="123"/>
      <c r="EB183" s="123"/>
      <c r="EC183" s="123"/>
      <c r="ED183" s="123"/>
      <c r="EE183" s="123"/>
      <c r="EF183" s="123"/>
      <c r="EG183" s="123"/>
      <c r="EH183" s="123"/>
      <c r="EI183" s="123"/>
      <c r="EJ183" s="123"/>
      <c r="EK183" s="123"/>
      <c r="EL183" s="123"/>
      <c r="EM183" s="123"/>
      <c r="EN183" s="123"/>
      <c r="EO183" s="123"/>
      <c r="EP183" s="123"/>
      <c r="EQ183" s="123"/>
      <c r="ER183" s="123"/>
      <c r="ES183" s="123"/>
      <c r="ET183" s="123"/>
      <c r="EU183" s="123"/>
      <c r="EV183" s="123"/>
      <c r="EW183" s="123"/>
      <c r="EX183" s="123"/>
      <c r="EY183" s="123"/>
      <c r="EZ183" s="123"/>
      <c r="FA183" s="123"/>
      <c r="FB183" s="123"/>
      <c r="FC183" s="123"/>
      <c r="FD183" s="123"/>
      <c r="FE183" s="123"/>
      <c r="FF183" s="123"/>
      <c r="FG183" s="123"/>
      <c r="FH183" s="123"/>
      <c r="FI183" s="123"/>
      <c r="FJ183" s="123"/>
      <c r="FK183" s="123"/>
      <c r="FL183" s="123"/>
      <c r="FM183" s="123"/>
      <c r="FN183" s="123"/>
      <c r="FO183" s="123"/>
      <c r="FP183" s="123"/>
      <c r="FQ183" s="123"/>
      <c r="FR183" s="123"/>
      <c r="FS183" s="123"/>
      <c r="FT183" s="123"/>
      <c r="FU183" s="123"/>
      <c r="FV183" s="123"/>
      <c r="FW183" s="123"/>
      <c r="FX183" s="123"/>
      <c r="FY183" s="123"/>
      <c r="FZ183" s="123"/>
      <c r="GA183" s="123"/>
      <c r="GB183" s="123"/>
      <c r="GC183" s="123"/>
      <c r="GD183" s="123"/>
      <c r="GE183" s="123"/>
      <c r="GF183" s="123"/>
      <c r="GG183" s="123"/>
      <c r="GH183" s="123"/>
      <c r="GI183" s="123"/>
      <c r="GJ183" s="123"/>
      <c r="GK183" s="123"/>
      <c r="GL183" s="123"/>
      <c r="GM183" s="123"/>
      <c r="GN183" s="123"/>
      <c r="GO183" s="123"/>
      <c r="GP183" s="123"/>
      <c r="GQ183" s="123"/>
      <c r="GR183" s="123"/>
      <c r="GS183" s="123"/>
      <c r="GT183" s="123"/>
      <c r="GU183" s="123"/>
      <c r="GV183" s="123"/>
      <c r="GW183" s="123"/>
      <c r="GX183" s="123"/>
      <c r="GY183" s="123"/>
      <c r="GZ183" s="123"/>
      <c r="HA183" s="123"/>
      <c r="HB183" s="123"/>
      <c r="HC183" s="123"/>
      <c r="HD183" s="123"/>
      <c r="HE183" s="123"/>
      <c r="HF183" s="123"/>
      <c r="HG183" s="123"/>
      <c r="HH183" s="123"/>
      <c r="HI183" s="123"/>
      <c r="HJ183" s="123"/>
      <c r="HK183" s="123"/>
      <c r="HL183" s="123"/>
      <c r="HM183" s="123"/>
      <c r="HN183" s="123"/>
      <c r="HO183" s="123"/>
      <c r="HP183" s="123"/>
      <c r="HQ183" s="123"/>
      <c r="HR183" s="123"/>
      <c r="HS183" s="123"/>
      <c r="HT183" s="123"/>
      <c r="HU183" s="123"/>
      <c r="HV183" s="123"/>
      <c r="HW183" s="123"/>
      <c r="HX183" s="123"/>
      <c r="HY183" s="123"/>
      <c r="HZ183" s="123"/>
      <c r="IA183" s="123"/>
      <c r="IB183" s="123"/>
      <c r="IC183" s="123"/>
      <c r="ID183" s="123"/>
      <c r="IE183" s="123"/>
      <c r="IF183" s="123"/>
      <c r="IG183" s="123"/>
      <c r="IH183" s="123"/>
      <c r="II183" s="123"/>
      <c r="IJ183" s="123"/>
      <c r="IK183" s="123"/>
      <c r="IL183" s="123"/>
      <c r="IM183" s="123"/>
      <c r="IN183" s="123"/>
      <c r="IO183" s="123"/>
      <c r="IP183" s="123"/>
      <c r="IQ183" s="123"/>
      <c r="IR183" s="123"/>
      <c r="IS183" s="123"/>
      <c r="IT183" s="123"/>
      <c r="IU183" s="123"/>
      <c r="IV183" s="123"/>
      <c r="IW183" s="123"/>
      <c r="IX183" s="123"/>
      <c r="IY183" s="123"/>
      <c r="IZ183" s="123"/>
      <c r="JA183" s="123"/>
      <c r="JB183" s="123"/>
      <c r="JC183" s="123"/>
      <c r="JD183" s="123"/>
      <c r="JE183" s="123"/>
      <c r="JF183" s="123"/>
      <c r="JG183" s="123"/>
      <c r="JH183" s="123"/>
      <c r="JI183" s="123"/>
      <c r="JJ183" s="123"/>
      <c r="JK183" s="123"/>
      <c r="JL183" s="123"/>
      <c r="JM183" s="123"/>
      <c r="JN183" s="123"/>
      <c r="JO183" s="123"/>
      <c r="JP183" s="123"/>
      <c r="JQ183" s="123"/>
      <c r="JR183" s="123"/>
      <c r="JS183" s="123"/>
      <c r="JT183" s="123"/>
      <c r="JU183" s="123"/>
      <c r="JV183" s="123"/>
      <c r="JW183" s="123"/>
      <c r="JX183" s="123"/>
      <c r="JY183" s="123"/>
      <c r="JZ183" s="123"/>
      <c r="KA183" s="123"/>
      <c r="KB183" s="123"/>
      <c r="KC183" s="123"/>
      <c r="KD183" s="123"/>
      <c r="KE183" s="123"/>
      <c r="KF183" s="123"/>
      <c r="KG183" s="123"/>
      <c r="KH183" s="123"/>
      <c r="KI183" s="123"/>
      <c r="KJ183" s="123"/>
      <c r="KK183" s="123"/>
      <c r="KL183" s="123"/>
      <c r="KM183" s="123"/>
      <c r="KN183" s="123"/>
      <c r="KO183" s="123"/>
      <c r="KP183" s="123"/>
      <c r="KQ183" s="123"/>
      <c r="KR183" s="123"/>
      <c r="KS183" s="123"/>
      <c r="KT183" s="123"/>
      <c r="KU183" s="123"/>
      <c r="KV183" s="123"/>
      <c r="KW183" s="123"/>
      <c r="KX183" s="123"/>
      <c r="KY183" s="123"/>
      <c r="KZ183" s="123"/>
      <c r="LA183" s="123"/>
      <c r="LB183" s="123"/>
      <c r="LC183" s="123"/>
      <c r="LD183" s="123"/>
      <c r="LE183" s="123"/>
      <c r="LF183" s="123"/>
      <c r="LG183" s="123"/>
      <c r="LH183" s="123"/>
      <c r="LI183" s="123"/>
      <c r="LJ183" s="123"/>
      <c r="LK183" s="123"/>
      <c r="LL183" s="123"/>
      <c r="LM183" s="123"/>
      <c r="LN183" s="123"/>
      <c r="LO183" s="123"/>
      <c r="LP183" s="123"/>
      <c r="LQ183" s="123"/>
      <c r="LR183" s="123"/>
      <c r="LS183" s="123"/>
      <c r="LT183" s="123"/>
      <c r="LU183" s="123"/>
      <c r="LV183" s="123"/>
      <c r="LW183" s="123"/>
      <c r="LX183" s="123"/>
      <c r="LY183" s="123"/>
      <c r="LZ183" s="123"/>
      <c r="MA183" s="123"/>
      <c r="MB183" s="123"/>
      <c r="MC183" s="123"/>
      <c r="MD183" s="123"/>
      <c r="ME183" s="123"/>
      <c r="MF183" s="123"/>
      <c r="MG183" s="123"/>
      <c r="MH183" s="123"/>
      <c r="MI183" s="123"/>
      <c r="MJ183" s="123"/>
      <c r="MK183" s="123"/>
      <c r="ML183" s="123"/>
      <c r="MM183" s="123"/>
      <c r="MN183" s="123"/>
      <c r="MO183" s="123"/>
      <c r="MP183" s="123"/>
      <c r="MQ183" s="123"/>
      <c r="MR183" s="123"/>
      <c r="MS183" s="123"/>
      <c r="MT183" s="123"/>
      <c r="MU183" s="123"/>
      <c r="MV183" s="123"/>
      <c r="MW183" s="123"/>
      <c r="MX183" s="123"/>
      <c r="MY183" s="123"/>
      <c r="MZ183" s="123"/>
      <c r="NA183" s="123"/>
      <c r="NB183" s="123"/>
      <c r="NC183" s="123"/>
      <c r="ND183" s="123"/>
      <c r="NE183" s="123"/>
      <c r="NF183" s="123"/>
      <c r="NG183" s="123"/>
      <c r="NH183" s="123"/>
      <c r="NI183" s="123"/>
      <c r="NJ183" s="123"/>
      <c r="NK183" s="123"/>
      <c r="NL183" s="123"/>
      <c r="NM183" s="123"/>
      <c r="NN183" s="123"/>
      <c r="NO183" s="123"/>
      <c r="NP183" s="123"/>
      <c r="NQ183" s="123"/>
      <c r="NR183" s="123"/>
      <c r="NS183" s="123"/>
      <c r="NT183" s="123"/>
      <c r="NU183" s="123"/>
      <c r="NV183" s="123"/>
      <c r="NW183" s="123"/>
      <c r="NX183" s="123"/>
      <c r="NY183" s="123"/>
    </row>
    <row r="184" spans="1:389" s="122" customFormat="1" ht="12">
      <c r="A184" s="136"/>
      <c r="B184" s="137"/>
      <c r="C184" s="110">
        <v>2</v>
      </c>
      <c r="D184" s="111" t="str">
        <f t="shared" ref="D184" si="509">IF(C184="","",IF(C184&gt;prevLevel,IF(prevWBS="","1",prevWBS)&amp;REPT(".1",C184-MAX(prevLevel,1)),IF(ISERROR(FIND(".",prevWBS)),REPT("1.",C184-1)&amp;IFERROR(VALUE(prevWBS)+1,"1"),IF(C184=1,"",IFERROR(LEFT(prevWBS,FIND("^",SUBSTITUTE(prevWBS,".","^",C184-1))),""))&amp;VALUE(TRIM(MID(SUBSTITUTE(prevWBS,".",REPT(" ",LEN(prevWBS))),(C184-1)*LEN(prevWBS)+1,LEN(prevWBS))))+1)))</f>
        <v>3.55</v>
      </c>
      <c r="E184" s="113" t="s">
        <v>425</v>
      </c>
      <c r="F184" s="113"/>
      <c r="G184" s="113"/>
      <c r="H184" s="114"/>
      <c r="I184" s="141"/>
      <c r="J184" s="114"/>
      <c r="K184" s="115"/>
      <c r="L184" s="115">
        <f>L162</f>
        <v>43535</v>
      </c>
      <c r="M184" s="124">
        <v>1</v>
      </c>
      <c r="N184" s="124"/>
      <c r="O184" s="125"/>
      <c r="P184" s="129" t="s">
        <v>38</v>
      </c>
      <c r="Q184" s="118">
        <f ca="1">IF(K184&lt;&gt;"",K184,IF(OR(H184&lt;&gt;"",I184&lt;&gt;"",J184&lt;&gt;""),WORKDAY.INTL(MAX(IFERROR(INDEX(R:R,MATCH(H184,D:D,0)),0),IFERROR(INDEX(R:R,MATCH(I184,D:D,0)),0),IFERROR(INDEX(R:R,MATCH(J184,D:D,0)),0)),1,weekend,holidays),IF(L184&lt;&gt;"",IF(M184&lt;&gt;"",WORKDAY.INTL(L184,-(MAX(M184,1)-1),weekend,holidays),L184-(MAX(N184,1)-1))," - ")))</f>
        <v>43535</v>
      </c>
      <c r="R184" s="118">
        <f t="shared" ref="R184" si="510">IF(L184&lt;&gt;"",L184,IF(Q184=" - "," - ",IF(M184&lt;&gt;"",WORKDAY.INTL(Q184,M184-1,weekend,holidays),Q184+MAX(N184,1)-1)))</f>
        <v>43535</v>
      </c>
      <c r="S184" s="146">
        <f t="shared" ref="S184" si="511">IF(M184&lt;&gt;"",M184,IF(OR(NOT(ISNUMBER(Q184)),NOT(ISNUMBER(R184)))," - ",NETWORKDAYS.INTL(Q184,R184,weekend,holidays)))</f>
        <v>1</v>
      </c>
      <c r="T184" s="146">
        <f t="shared" ref="T184" ca="1" si="512">IF(N184&lt;&gt;"",N184,IF(OR(NOT(ISNUMBER(Q184)),NOT(ISNUMBER(R184)))," - ",R184-Q184+1))</f>
        <v>1</v>
      </c>
      <c r="U184" s="147">
        <f t="shared" ref="U184" ca="1" si="513">IF(OR(Q184=" - ",R184=" - ")," - ",MIN(T184,WORKDAY.INTL(Q184,ROUNDDOWN(O184*S184,0),weekend,holidays)-Q184))</f>
        <v>0</v>
      </c>
      <c r="V184" s="146">
        <f t="shared" ref="V184" ca="1" si="514">IF(OR(Q184=" - ",R184=" - ")," - ",T184-U184)</f>
        <v>1</v>
      </c>
      <c r="W184" s="121"/>
      <c r="X184" s="121"/>
      <c r="Z184" s="123"/>
      <c r="AA184" s="123"/>
      <c r="AB184" s="123"/>
      <c r="AC184" s="123"/>
      <c r="AD184" s="123"/>
      <c r="AE184" s="123"/>
      <c r="AF184" s="123"/>
      <c r="AG184" s="123"/>
      <c r="AH184" s="123"/>
      <c r="AI184" s="123"/>
      <c r="AJ184" s="123"/>
      <c r="AK184" s="123"/>
      <c r="AL184" s="123"/>
      <c r="AM184" s="123"/>
      <c r="AN184" s="123"/>
      <c r="AO184" s="123"/>
      <c r="AP184" s="123"/>
      <c r="AQ184" s="123"/>
      <c r="AR184" s="123"/>
      <c r="AS184" s="123"/>
      <c r="AT184" s="123"/>
      <c r="AU184" s="123"/>
      <c r="AV184" s="123"/>
      <c r="AW184" s="123"/>
      <c r="AX184" s="123"/>
      <c r="AY184" s="123"/>
      <c r="AZ184" s="123"/>
      <c r="BA184" s="123"/>
      <c r="BB184" s="123"/>
      <c r="BC184" s="123"/>
      <c r="BD184" s="123"/>
      <c r="BE184" s="123"/>
      <c r="BF184" s="123"/>
      <c r="BG184" s="123"/>
      <c r="BH184" s="123"/>
      <c r="BI184" s="123"/>
      <c r="BJ184" s="123"/>
      <c r="BK184" s="123"/>
      <c r="BL184" s="123"/>
      <c r="BM184" s="123"/>
      <c r="BN184" s="123"/>
      <c r="BO184" s="123"/>
      <c r="BP184" s="123"/>
      <c r="BQ184" s="123"/>
      <c r="BR184" s="123"/>
      <c r="BS184" s="123"/>
      <c r="BT184" s="123"/>
      <c r="BU184" s="123"/>
      <c r="BV184" s="123"/>
      <c r="BW184" s="123"/>
      <c r="BX184" s="123"/>
      <c r="BY184" s="123"/>
      <c r="BZ184" s="123"/>
      <c r="CA184" s="123"/>
      <c r="CB184" s="123"/>
      <c r="CC184" s="123"/>
      <c r="CD184" s="123"/>
      <c r="CE184" s="123"/>
      <c r="CF184" s="123"/>
      <c r="CG184" s="123"/>
      <c r="CH184" s="123"/>
      <c r="CI184" s="123"/>
      <c r="CJ184" s="123"/>
      <c r="CK184" s="123"/>
      <c r="CL184" s="123"/>
      <c r="CM184" s="123"/>
      <c r="CN184" s="123"/>
      <c r="CO184" s="123"/>
      <c r="CP184" s="123"/>
      <c r="CQ184" s="123"/>
      <c r="CR184" s="123"/>
      <c r="CS184" s="123"/>
      <c r="CT184" s="123"/>
      <c r="CU184" s="123"/>
      <c r="CV184" s="123"/>
      <c r="CW184" s="123"/>
      <c r="CX184" s="123"/>
      <c r="CY184" s="123"/>
      <c r="CZ184" s="123"/>
      <c r="DA184" s="123"/>
      <c r="DB184" s="123"/>
      <c r="DC184" s="123"/>
      <c r="DD184" s="123"/>
      <c r="DE184" s="123"/>
      <c r="DF184" s="123"/>
      <c r="DG184" s="123"/>
      <c r="DH184" s="123"/>
      <c r="DI184" s="123"/>
      <c r="DJ184" s="123"/>
      <c r="DK184" s="123"/>
      <c r="DL184" s="123"/>
      <c r="DM184" s="123"/>
      <c r="DN184" s="123"/>
      <c r="DO184" s="123"/>
      <c r="DP184" s="123"/>
      <c r="DQ184" s="123"/>
      <c r="DR184" s="123"/>
      <c r="DS184" s="123"/>
      <c r="DT184" s="123"/>
      <c r="DU184" s="123"/>
      <c r="DV184" s="123"/>
      <c r="DW184" s="123"/>
      <c r="DX184" s="123"/>
      <c r="DY184" s="123"/>
      <c r="DZ184" s="123"/>
      <c r="EA184" s="123"/>
      <c r="EB184" s="123"/>
      <c r="EC184" s="123"/>
      <c r="ED184" s="123"/>
      <c r="EE184" s="123"/>
      <c r="EF184" s="123"/>
      <c r="EG184" s="123"/>
      <c r="EH184" s="123"/>
      <c r="EI184" s="123"/>
      <c r="EJ184" s="123"/>
      <c r="EK184" s="123"/>
      <c r="EL184" s="123"/>
      <c r="EM184" s="123"/>
      <c r="EN184" s="123"/>
      <c r="EO184" s="123"/>
      <c r="EP184" s="123"/>
      <c r="EQ184" s="123"/>
      <c r="ER184" s="123"/>
      <c r="ES184" s="123"/>
      <c r="ET184" s="123"/>
      <c r="EU184" s="123"/>
      <c r="EV184" s="123"/>
      <c r="EW184" s="123"/>
      <c r="EX184" s="123"/>
      <c r="EY184" s="123"/>
      <c r="EZ184" s="123"/>
      <c r="FA184" s="123"/>
      <c r="FB184" s="123"/>
      <c r="FC184" s="123"/>
      <c r="FD184" s="123"/>
      <c r="FE184" s="123"/>
      <c r="FF184" s="123"/>
      <c r="FG184" s="123"/>
      <c r="FH184" s="123"/>
      <c r="FI184" s="123"/>
      <c r="FJ184" s="123"/>
      <c r="FK184" s="123"/>
      <c r="FL184" s="123"/>
      <c r="FM184" s="123"/>
      <c r="FN184" s="123"/>
      <c r="FO184" s="123"/>
      <c r="FP184" s="123"/>
      <c r="FQ184" s="123"/>
      <c r="FR184" s="123"/>
      <c r="FS184" s="123"/>
      <c r="FT184" s="123"/>
      <c r="FU184" s="123"/>
      <c r="FV184" s="123"/>
      <c r="FW184" s="123"/>
      <c r="FX184" s="123"/>
      <c r="FY184" s="123"/>
      <c r="FZ184" s="123"/>
      <c r="GA184" s="123"/>
      <c r="GB184" s="123"/>
      <c r="GC184" s="123"/>
      <c r="GD184" s="123"/>
      <c r="GE184" s="123"/>
      <c r="GF184" s="123"/>
      <c r="GG184" s="123"/>
      <c r="GH184" s="123"/>
      <c r="GI184" s="123"/>
      <c r="GJ184" s="123"/>
      <c r="GK184" s="123"/>
      <c r="GL184" s="123"/>
      <c r="GM184" s="123"/>
      <c r="GN184" s="123"/>
      <c r="GO184" s="123"/>
      <c r="GP184" s="123"/>
      <c r="GQ184" s="123"/>
      <c r="GR184" s="123"/>
      <c r="GS184" s="123"/>
      <c r="GT184" s="123"/>
      <c r="GU184" s="123"/>
      <c r="GV184" s="123"/>
      <c r="GW184" s="123"/>
      <c r="GX184" s="123"/>
      <c r="GY184" s="123"/>
      <c r="GZ184" s="123"/>
      <c r="HA184" s="123"/>
      <c r="HB184" s="123"/>
      <c r="HC184" s="123"/>
      <c r="HD184" s="123"/>
      <c r="HE184" s="123"/>
      <c r="HF184" s="123"/>
      <c r="HG184" s="123"/>
      <c r="HH184" s="123"/>
      <c r="HI184" s="123"/>
      <c r="HJ184" s="123"/>
      <c r="HK184" s="123"/>
      <c r="HL184" s="123"/>
      <c r="HM184" s="123"/>
      <c r="HN184" s="123"/>
      <c r="HO184" s="123"/>
      <c r="HP184" s="123"/>
      <c r="HQ184" s="123"/>
      <c r="HR184" s="123"/>
      <c r="HS184" s="123"/>
      <c r="HT184" s="123"/>
      <c r="HU184" s="123"/>
      <c r="HV184" s="123"/>
      <c r="HW184" s="123"/>
      <c r="HX184" s="123"/>
      <c r="HY184" s="123"/>
      <c r="HZ184" s="123"/>
      <c r="IA184" s="123"/>
      <c r="IB184" s="123"/>
      <c r="IC184" s="123"/>
      <c r="ID184" s="123"/>
      <c r="IE184" s="123"/>
      <c r="IF184" s="123"/>
      <c r="IG184" s="123"/>
      <c r="IH184" s="123"/>
      <c r="II184" s="123"/>
      <c r="IJ184" s="123"/>
      <c r="IK184" s="123"/>
      <c r="IL184" s="123"/>
      <c r="IM184" s="123"/>
      <c r="IN184" s="123"/>
      <c r="IO184" s="123"/>
      <c r="IP184" s="123"/>
      <c r="IQ184" s="123"/>
      <c r="IR184" s="123"/>
      <c r="IS184" s="123"/>
      <c r="IT184" s="123"/>
      <c r="IU184" s="123"/>
      <c r="IV184" s="123"/>
      <c r="IW184" s="123"/>
      <c r="IX184" s="123"/>
      <c r="IY184" s="123"/>
      <c r="IZ184" s="123"/>
      <c r="JA184" s="123"/>
      <c r="JB184" s="123"/>
      <c r="JC184" s="123"/>
      <c r="JD184" s="123"/>
      <c r="JE184" s="123"/>
      <c r="JF184" s="123"/>
      <c r="JG184" s="123"/>
      <c r="JH184" s="123"/>
      <c r="JI184" s="123"/>
      <c r="JJ184" s="123"/>
      <c r="JK184" s="123"/>
      <c r="JL184" s="123"/>
      <c r="JM184" s="123"/>
      <c r="JN184" s="123"/>
      <c r="JO184" s="123"/>
      <c r="JP184" s="123"/>
      <c r="JQ184" s="123"/>
      <c r="JR184" s="123"/>
      <c r="JS184" s="123"/>
      <c r="JT184" s="123"/>
      <c r="JU184" s="123"/>
      <c r="JV184" s="123"/>
      <c r="JW184" s="123"/>
      <c r="JX184" s="123"/>
      <c r="JY184" s="123"/>
      <c r="JZ184" s="123"/>
      <c r="KA184" s="123"/>
      <c r="KB184" s="123"/>
      <c r="KC184" s="123"/>
      <c r="KD184" s="123"/>
      <c r="KE184" s="123"/>
      <c r="KF184" s="123"/>
      <c r="KG184" s="123"/>
      <c r="KH184" s="123"/>
      <c r="KI184" s="123"/>
      <c r="KJ184" s="123"/>
      <c r="KK184" s="123"/>
      <c r="KL184" s="123"/>
      <c r="KM184" s="123"/>
      <c r="KN184" s="123"/>
      <c r="KO184" s="123"/>
      <c r="KP184" s="123"/>
      <c r="KQ184" s="123"/>
      <c r="KR184" s="123"/>
      <c r="KS184" s="123"/>
      <c r="KT184" s="123"/>
      <c r="KU184" s="123"/>
      <c r="KV184" s="123"/>
      <c r="KW184" s="123"/>
      <c r="KX184" s="123"/>
      <c r="KY184" s="123"/>
      <c r="KZ184" s="123"/>
      <c r="LA184" s="123"/>
      <c r="LB184" s="123"/>
      <c r="LC184" s="123"/>
      <c r="LD184" s="123"/>
      <c r="LE184" s="123"/>
      <c r="LF184" s="123"/>
      <c r="LG184" s="123"/>
      <c r="LH184" s="123"/>
      <c r="LI184" s="123"/>
      <c r="LJ184" s="123"/>
      <c r="LK184" s="123"/>
      <c r="LL184" s="123"/>
      <c r="LM184" s="123"/>
      <c r="LN184" s="123"/>
      <c r="LO184" s="123"/>
      <c r="LP184" s="123"/>
      <c r="LQ184" s="123"/>
      <c r="LR184" s="123"/>
      <c r="LS184" s="123"/>
      <c r="LT184" s="123"/>
      <c r="LU184" s="123"/>
      <c r="LV184" s="123"/>
      <c r="LW184" s="123"/>
      <c r="LX184" s="123"/>
      <c r="LY184" s="123"/>
      <c r="LZ184" s="123"/>
      <c r="MA184" s="123"/>
      <c r="MB184" s="123"/>
      <c r="MC184" s="123"/>
      <c r="MD184" s="123"/>
      <c r="ME184" s="123"/>
      <c r="MF184" s="123"/>
      <c r="MG184" s="123"/>
      <c r="MH184" s="123"/>
      <c r="MI184" s="123"/>
      <c r="MJ184" s="123"/>
      <c r="MK184" s="123"/>
      <c r="ML184" s="123"/>
      <c r="MM184" s="123"/>
      <c r="MN184" s="123"/>
      <c r="MO184" s="123"/>
      <c r="MP184" s="123"/>
      <c r="MQ184" s="123"/>
      <c r="MR184" s="123"/>
      <c r="MS184" s="123"/>
      <c r="MT184" s="123"/>
      <c r="MU184" s="123"/>
      <c r="MV184" s="123"/>
      <c r="MW184" s="123"/>
      <c r="MX184" s="123"/>
      <c r="MY184" s="123"/>
      <c r="MZ184" s="123"/>
      <c r="NA184" s="123"/>
      <c r="NB184" s="123"/>
      <c r="NC184" s="123"/>
      <c r="ND184" s="123"/>
      <c r="NE184" s="123"/>
      <c r="NF184" s="123"/>
      <c r="NG184" s="123"/>
      <c r="NH184" s="123"/>
      <c r="NI184" s="123"/>
      <c r="NJ184" s="123"/>
      <c r="NK184" s="123"/>
      <c r="NL184" s="123"/>
      <c r="NM184" s="123"/>
      <c r="NN184" s="123"/>
      <c r="NO184" s="123"/>
      <c r="NP184" s="123"/>
      <c r="NQ184" s="123"/>
      <c r="NR184" s="123"/>
      <c r="NS184" s="123"/>
      <c r="NT184" s="123"/>
      <c r="NU184" s="123"/>
      <c r="NV184" s="123"/>
      <c r="NW184" s="123"/>
      <c r="NX184" s="123"/>
      <c r="NY184" s="123"/>
    </row>
    <row r="185" spans="1:389" s="122" customFormat="1" ht="12">
      <c r="A185" s="136"/>
      <c r="B185" s="137"/>
      <c r="C185" s="110">
        <v>2</v>
      </c>
      <c r="D185" s="111" t="str">
        <f t="shared" ref="D185" si="515">IF(C185="","",IF(C185&gt;prevLevel,IF(prevWBS="","1",prevWBS)&amp;REPT(".1",C185-MAX(prevLevel,1)),IF(ISERROR(FIND(".",prevWBS)),REPT("1.",C185-1)&amp;IFERROR(VALUE(prevWBS)+1,"1"),IF(C185=1,"",IFERROR(LEFT(prevWBS,FIND("^",SUBSTITUTE(prevWBS,".","^",C185-1))),""))&amp;VALUE(TRIM(MID(SUBSTITUTE(prevWBS,".",REPT(" ",LEN(prevWBS))),(C185-1)*LEN(prevWBS)+1,LEN(prevWBS))))+1)))</f>
        <v>3.56</v>
      </c>
      <c r="E185" s="113" t="s">
        <v>463</v>
      </c>
      <c r="F185" s="113"/>
      <c r="G185" s="113"/>
      <c r="H185" s="114"/>
      <c r="I185" s="141"/>
      <c r="J185" s="114"/>
      <c r="K185" s="115">
        <v>43536</v>
      </c>
      <c r="L185" s="115">
        <v>43539</v>
      </c>
      <c r="M185" s="124"/>
      <c r="N185" s="124"/>
      <c r="O185" s="125"/>
      <c r="P185" s="129" t="s">
        <v>34</v>
      </c>
      <c r="Q185" s="118">
        <f>IF(K185&lt;&gt;"",K185,IF(OR(H185&lt;&gt;"",I185&lt;&gt;"",J185&lt;&gt;""),WORKDAY.INTL(MAX(IFERROR(INDEX(R:R,MATCH(H185,D:D,0)),0),IFERROR(INDEX(R:R,MATCH(I185,D:D,0)),0),IFERROR(INDEX(R:R,MATCH(J185,D:D,0)),0)),1,weekend,holidays),IF(L185&lt;&gt;"",IF(M185&lt;&gt;"",WORKDAY.INTL(L185,-(MAX(M185,1)-1),weekend,holidays),L185-(MAX(N185,1)-1))," - ")))</f>
        <v>43536</v>
      </c>
      <c r="R185" s="118">
        <f t="shared" ref="R185" si="516">IF(L185&lt;&gt;"",L185,IF(Q185=" - "," - ",IF(M185&lt;&gt;"",WORKDAY.INTL(Q185,M185-1,weekend,holidays),Q185+MAX(N185,1)-1)))</f>
        <v>43539</v>
      </c>
      <c r="S185" s="146">
        <f t="shared" ref="S185" ca="1" si="517">IF(M185&lt;&gt;"",M185,IF(OR(NOT(ISNUMBER(Q185)),NOT(ISNUMBER(R185)))," - ",NETWORKDAYS.INTL(Q185,R185,weekend,holidays)))</f>
        <v>4</v>
      </c>
      <c r="T185" s="146">
        <f t="shared" ref="T185" si="518">IF(N185&lt;&gt;"",N185,IF(OR(NOT(ISNUMBER(Q185)),NOT(ISNUMBER(R185)))," - ",R185-Q185+1))</f>
        <v>4</v>
      </c>
      <c r="U185" s="147">
        <f t="shared" ref="U185" ca="1" si="519">IF(OR(Q185=" - ",R185=" - ")," - ",MIN(T185,WORKDAY.INTL(Q185,ROUNDDOWN(O185*S185,0),weekend,holidays)-Q185))</f>
        <v>0</v>
      </c>
      <c r="V185" s="146">
        <f t="shared" ref="V185" ca="1" si="520">IF(OR(Q185=" - ",R185=" - ")," - ",T185-U185)</f>
        <v>4</v>
      </c>
      <c r="W185" s="121"/>
      <c r="X185" s="121"/>
      <c r="Z185" s="123"/>
      <c r="AA185" s="123"/>
      <c r="AB185" s="123"/>
      <c r="AC185" s="123"/>
      <c r="AD185" s="123"/>
      <c r="AE185" s="123"/>
      <c r="AF185" s="123"/>
      <c r="AG185" s="123"/>
      <c r="AH185" s="123"/>
      <c r="AI185" s="123"/>
      <c r="AJ185" s="123"/>
      <c r="AK185" s="123"/>
      <c r="AL185" s="123"/>
      <c r="AM185" s="123"/>
      <c r="AN185" s="123"/>
      <c r="AO185" s="123"/>
      <c r="AP185" s="123"/>
      <c r="AQ185" s="123"/>
      <c r="AR185" s="123"/>
      <c r="AS185" s="123"/>
      <c r="AT185" s="123"/>
      <c r="AU185" s="123"/>
      <c r="AV185" s="123"/>
      <c r="AW185" s="123"/>
      <c r="AX185" s="123"/>
      <c r="AY185" s="123"/>
      <c r="AZ185" s="123"/>
      <c r="BA185" s="123"/>
      <c r="BB185" s="123"/>
      <c r="BC185" s="123"/>
      <c r="BD185" s="123"/>
      <c r="BE185" s="123"/>
      <c r="BF185" s="123"/>
      <c r="BG185" s="123"/>
      <c r="BH185" s="123"/>
      <c r="BI185" s="123"/>
      <c r="BJ185" s="123"/>
      <c r="BK185" s="123"/>
      <c r="BL185" s="123"/>
      <c r="BM185" s="123"/>
      <c r="BN185" s="123"/>
      <c r="BO185" s="123"/>
      <c r="BP185" s="123"/>
      <c r="BQ185" s="123"/>
      <c r="BR185" s="123"/>
      <c r="BS185" s="123"/>
      <c r="BT185" s="123"/>
      <c r="BU185" s="123"/>
      <c r="BV185" s="123"/>
      <c r="BW185" s="123"/>
      <c r="BX185" s="123"/>
      <c r="BY185" s="123"/>
      <c r="BZ185" s="123"/>
      <c r="CA185" s="123"/>
      <c r="CB185" s="123"/>
      <c r="CC185" s="123"/>
      <c r="CD185" s="123"/>
      <c r="CE185" s="123"/>
      <c r="CF185" s="123"/>
      <c r="CG185" s="123"/>
      <c r="CH185" s="123"/>
      <c r="CI185" s="123"/>
      <c r="CJ185" s="123"/>
      <c r="CK185" s="123"/>
      <c r="CL185" s="123"/>
      <c r="CM185" s="123"/>
      <c r="CN185" s="123"/>
      <c r="CO185" s="123"/>
      <c r="CP185" s="123"/>
      <c r="CQ185" s="123"/>
      <c r="CR185" s="123"/>
      <c r="CS185" s="123"/>
      <c r="CT185" s="123"/>
      <c r="CU185" s="123"/>
      <c r="CV185" s="123"/>
      <c r="CW185" s="123"/>
      <c r="CX185" s="123"/>
      <c r="CY185" s="123"/>
      <c r="CZ185" s="123"/>
      <c r="DA185" s="123"/>
      <c r="DB185" s="123"/>
      <c r="DC185" s="123"/>
      <c r="DD185" s="123"/>
      <c r="DE185" s="123"/>
      <c r="DF185" s="123"/>
      <c r="DG185" s="123"/>
      <c r="DH185" s="123"/>
      <c r="DI185" s="123"/>
      <c r="DJ185" s="123"/>
      <c r="DK185" s="123"/>
      <c r="DL185" s="123"/>
      <c r="DM185" s="123"/>
      <c r="DN185" s="123"/>
      <c r="DO185" s="123"/>
      <c r="DP185" s="123"/>
      <c r="DQ185" s="123"/>
      <c r="DR185" s="123"/>
      <c r="DS185" s="123"/>
      <c r="DT185" s="123"/>
      <c r="DU185" s="123"/>
      <c r="DV185" s="123"/>
      <c r="DW185" s="123"/>
      <c r="DX185" s="123"/>
      <c r="DY185" s="123"/>
      <c r="DZ185" s="123"/>
      <c r="EA185" s="123"/>
      <c r="EB185" s="123"/>
      <c r="EC185" s="123"/>
      <c r="ED185" s="123"/>
      <c r="EE185" s="123"/>
      <c r="EF185" s="123"/>
      <c r="EG185" s="123"/>
      <c r="EH185" s="123"/>
      <c r="EI185" s="123"/>
      <c r="EJ185" s="123"/>
      <c r="EK185" s="123"/>
      <c r="EL185" s="123"/>
      <c r="EM185" s="123"/>
      <c r="EN185" s="123"/>
      <c r="EO185" s="123"/>
      <c r="EP185" s="123"/>
      <c r="EQ185" s="123"/>
      <c r="ER185" s="123"/>
      <c r="ES185" s="123"/>
      <c r="ET185" s="123"/>
      <c r="EU185" s="123"/>
      <c r="EV185" s="123"/>
      <c r="EW185" s="123"/>
      <c r="EX185" s="123"/>
      <c r="EY185" s="123"/>
      <c r="EZ185" s="123"/>
      <c r="FA185" s="123"/>
      <c r="FB185" s="123"/>
      <c r="FC185" s="123"/>
      <c r="FD185" s="123"/>
      <c r="FE185" s="123"/>
      <c r="FF185" s="123"/>
      <c r="FG185" s="123"/>
      <c r="FH185" s="123"/>
      <c r="FI185" s="123"/>
      <c r="FJ185" s="123"/>
      <c r="FK185" s="123"/>
      <c r="FL185" s="123"/>
      <c r="FM185" s="123"/>
      <c r="FN185" s="123"/>
      <c r="FO185" s="123"/>
      <c r="FP185" s="123"/>
      <c r="FQ185" s="123"/>
      <c r="FR185" s="123"/>
      <c r="FS185" s="123"/>
      <c r="FT185" s="123"/>
      <c r="FU185" s="123"/>
      <c r="FV185" s="123"/>
      <c r="FW185" s="123"/>
      <c r="FX185" s="123"/>
      <c r="FY185" s="123"/>
      <c r="FZ185" s="123"/>
      <c r="GA185" s="123"/>
      <c r="GB185" s="123"/>
      <c r="GC185" s="123"/>
      <c r="GD185" s="123"/>
      <c r="GE185" s="123"/>
      <c r="GF185" s="123"/>
      <c r="GG185" s="123"/>
      <c r="GH185" s="123"/>
      <c r="GI185" s="123"/>
      <c r="GJ185" s="123"/>
      <c r="GK185" s="123"/>
      <c r="GL185" s="123"/>
      <c r="GM185" s="123"/>
      <c r="GN185" s="123"/>
      <c r="GO185" s="123"/>
      <c r="GP185" s="123"/>
      <c r="GQ185" s="123"/>
      <c r="GR185" s="123"/>
      <c r="GS185" s="123"/>
      <c r="GT185" s="123"/>
      <c r="GU185" s="123"/>
      <c r="GV185" s="123"/>
      <c r="GW185" s="123"/>
      <c r="GX185" s="123"/>
      <c r="GY185" s="123"/>
      <c r="GZ185" s="123"/>
      <c r="HA185" s="123"/>
      <c r="HB185" s="123"/>
      <c r="HC185" s="123"/>
      <c r="HD185" s="123"/>
      <c r="HE185" s="123"/>
      <c r="HF185" s="123"/>
      <c r="HG185" s="123"/>
      <c r="HH185" s="123"/>
      <c r="HI185" s="123"/>
      <c r="HJ185" s="123"/>
      <c r="HK185" s="123"/>
      <c r="HL185" s="123"/>
      <c r="HM185" s="123"/>
      <c r="HN185" s="123"/>
      <c r="HO185" s="123"/>
      <c r="HP185" s="123"/>
      <c r="HQ185" s="123"/>
      <c r="HR185" s="123"/>
      <c r="HS185" s="123"/>
      <c r="HT185" s="123"/>
      <c r="HU185" s="123"/>
      <c r="HV185" s="123"/>
      <c r="HW185" s="123"/>
      <c r="HX185" s="123"/>
      <c r="HY185" s="123"/>
      <c r="HZ185" s="123"/>
      <c r="IA185" s="123"/>
      <c r="IB185" s="123"/>
      <c r="IC185" s="123"/>
      <c r="ID185" s="123"/>
      <c r="IE185" s="123"/>
      <c r="IF185" s="123"/>
      <c r="IG185" s="123"/>
      <c r="IH185" s="123"/>
      <c r="II185" s="123"/>
      <c r="IJ185" s="123"/>
      <c r="IK185" s="123"/>
      <c r="IL185" s="123"/>
      <c r="IM185" s="123"/>
      <c r="IN185" s="123"/>
      <c r="IO185" s="123"/>
      <c r="IP185" s="123"/>
      <c r="IQ185" s="123"/>
      <c r="IR185" s="123"/>
      <c r="IS185" s="123"/>
      <c r="IT185" s="123"/>
      <c r="IU185" s="123"/>
      <c r="IV185" s="123"/>
      <c r="IW185" s="123"/>
      <c r="IX185" s="123"/>
      <c r="IY185" s="123"/>
      <c r="IZ185" s="123"/>
      <c r="JA185" s="123"/>
      <c r="JB185" s="123"/>
      <c r="JC185" s="123"/>
      <c r="JD185" s="123"/>
      <c r="JE185" s="123"/>
      <c r="JF185" s="123"/>
      <c r="JG185" s="123"/>
      <c r="JH185" s="123"/>
      <c r="JI185" s="123"/>
      <c r="JJ185" s="123"/>
      <c r="JK185" s="123"/>
      <c r="JL185" s="123"/>
      <c r="JM185" s="123"/>
      <c r="JN185" s="123"/>
      <c r="JO185" s="123"/>
      <c r="JP185" s="123"/>
      <c r="JQ185" s="123"/>
      <c r="JR185" s="123"/>
      <c r="JS185" s="123"/>
      <c r="JT185" s="123"/>
      <c r="JU185" s="123"/>
      <c r="JV185" s="123"/>
      <c r="JW185" s="123"/>
      <c r="JX185" s="123"/>
      <c r="JY185" s="123"/>
      <c r="JZ185" s="123"/>
      <c r="KA185" s="123"/>
      <c r="KB185" s="123"/>
      <c r="KC185" s="123"/>
      <c r="KD185" s="123"/>
      <c r="KE185" s="123"/>
      <c r="KF185" s="123"/>
      <c r="KG185" s="123"/>
      <c r="KH185" s="123"/>
      <c r="KI185" s="123"/>
      <c r="KJ185" s="123"/>
      <c r="KK185" s="123"/>
      <c r="KL185" s="123"/>
      <c r="KM185" s="123"/>
      <c r="KN185" s="123"/>
      <c r="KO185" s="123"/>
      <c r="KP185" s="123"/>
      <c r="KQ185" s="123"/>
      <c r="KR185" s="123"/>
      <c r="KS185" s="123"/>
      <c r="KT185" s="123"/>
      <c r="KU185" s="123"/>
      <c r="KV185" s="123"/>
      <c r="KW185" s="123"/>
      <c r="KX185" s="123"/>
      <c r="KY185" s="123"/>
      <c r="KZ185" s="123"/>
      <c r="LA185" s="123"/>
      <c r="LB185" s="123"/>
      <c r="LC185" s="123"/>
      <c r="LD185" s="123"/>
      <c r="LE185" s="123"/>
      <c r="LF185" s="123"/>
      <c r="LG185" s="123"/>
      <c r="LH185" s="123"/>
      <c r="LI185" s="123"/>
      <c r="LJ185" s="123"/>
      <c r="LK185" s="123"/>
      <c r="LL185" s="123"/>
      <c r="LM185" s="123"/>
      <c r="LN185" s="123"/>
      <c r="LO185" s="123"/>
      <c r="LP185" s="123"/>
      <c r="LQ185" s="123"/>
      <c r="LR185" s="123"/>
      <c r="LS185" s="123"/>
      <c r="LT185" s="123"/>
      <c r="LU185" s="123"/>
      <c r="LV185" s="123"/>
      <c r="LW185" s="123"/>
      <c r="LX185" s="123"/>
      <c r="LY185" s="123"/>
      <c r="LZ185" s="123"/>
      <c r="MA185" s="123"/>
      <c r="MB185" s="123"/>
      <c r="MC185" s="123"/>
      <c r="MD185" s="123"/>
      <c r="ME185" s="123"/>
      <c r="MF185" s="123"/>
      <c r="MG185" s="123"/>
      <c r="MH185" s="123"/>
      <c r="MI185" s="123"/>
      <c r="MJ185" s="123"/>
      <c r="MK185" s="123"/>
      <c r="ML185" s="123"/>
      <c r="MM185" s="123"/>
      <c r="MN185" s="123"/>
      <c r="MO185" s="123"/>
      <c r="MP185" s="123"/>
      <c r="MQ185" s="123"/>
      <c r="MR185" s="123"/>
      <c r="MS185" s="123"/>
      <c r="MT185" s="123"/>
      <c r="MU185" s="123"/>
      <c r="MV185" s="123"/>
      <c r="MW185" s="123"/>
      <c r="MX185" s="123"/>
      <c r="MY185" s="123"/>
      <c r="MZ185" s="123"/>
      <c r="NA185" s="123"/>
      <c r="NB185" s="123"/>
      <c r="NC185" s="123"/>
      <c r="ND185" s="123"/>
      <c r="NE185" s="123"/>
      <c r="NF185" s="123"/>
      <c r="NG185" s="123"/>
      <c r="NH185" s="123"/>
      <c r="NI185" s="123"/>
      <c r="NJ185" s="123"/>
      <c r="NK185" s="123"/>
      <c r="NL185" s="123"/>
      <c r="NM185" s="123"/>
      <c r="NN185" s="123"/>
      <c r="NO185" s="123"/>
      <c r="NP185" s="123"/>
      <c r="NQ185" s="123"/>
      <c r="NR185" s="123"/>
      <c r="NS185" s="123"/>
      <c r="NT185" s="123"/>
      <c r="NU185" s="123"/>
      <c r="NV185" s="123"/>
      <c r="NW185" s="123"/>
      <c r="NX185" s="123"/>
      <c r="NY185" s="123"/>
    </row>
    <row r="186" spans="1:389" s="122" customFormat="1" ht="12">
      <c r="A186" s="136"/>
      <c r="B186" s="137"/>
      <c r="C186" s="110">
        <v>2</v>
      </c>
      <c r="D186" s="111" t="str">
        <f t="shared" ref="D186" si="521">IF(C186="","",IF(C186&gt;prevLevel,IF(prevWBS="","1",prevWBS)&amp;REPT(".1",C186-MAX(prevLevel,1)),IF(ISERROR(FIND(".",prevWBS)),REPT("1.",C186-1)&amp;IFERROR(VALUE(prevWBS)+1,"1"),IF(C186=1,"",IFERROR(LEFT(prevWBS,FIND("^",SUBSTITUTE(prevWBS,".","^",C186-1))),""))&amp;VALUE(TRIM(MID(SUBSTITUTE(prevWBS,".",REPT(" ",LEN(prevWBS))),(C186-1)*LEN(prevWBS)+1,LEN(prevWBS))))+1)))</f>
        <v>3.57</v>
      </c>
      <c r="E186" s="113" t="s">
        <v>464</v>
      </c>
      <c r="F186" s="113"/>
      <c r="G186" s="113"/>
      <c r="H186" s="114"/>
      <c r="I186" s="141"/>
      <c r="J186" s="114"/>
      <c r="K186" s="115">
        <v>43536</v>
      </c>
      <c r="L186" s="115">
        <v>43537</v>
      </c>
      <c r="M186" s="124"/>
      <c r="N186" s="124"/>
      <c r="O186" s="125"/>
      <c r="P186" s="129" t="s">
        <v>38</v>
      </c>
      <c r="Q186" s="118">
        <f>IF(K186&lt;&gt;"",K186,IF(OR(H186&lt;&gt;"",I186&lt;&gt;"",J186&lt;&gt;""),WORKDAY.INTL(MAX(IFERROR(INDEX(R:R,MATCH(H186,D:D,0)),0),IFERROR(INDEX(R:R,MATCH(I186,D:D,0)),0),IFERROR(INDEX(R:R,MATCH(J186,D:D,0)),0)),1,weekend,holidays),IF(L186&lt;&gt;"",IF(M186&lt;&gt;"",WORKDAY.INTL(L186,-(MAX(M186,1)-1),weekend,holidays),L186-(MAX(N186,1)-1))," - ")))</f>
        <v>43536</v>
      </c>
      <c r="R186" s="118">
        <f t="shared" ref="R186" si="522">IF(L186&lt;&gt;"",L186,IF(Q186=" - "," - ",IF(M186&lt;&gt;"",WORKDAY.INTL(Q186,M186-1,weekend,holidays),Q186+MAX(N186,1)-1)))</f>
        <v>43537</v>
      </c>
      <c r="S186" s="146">
        <f t="shared" ref="S186" ca="1" si="523">IF(M186&lt;&gt;"",M186,IF(OR(NOT(ISNUMBER(Q186)),NOT(ISNUMBER(R186)))," - ",NETWORKDAYS.INTL(Q186,R186,weekend,holidays)))</f>
        <v>2</v>
      </c>
      <c r="T186" s="146">
        <f t="shared" ref="T186" si="524">IF(N186&lt;&gt;"",N186,IF(OR(NOT(ISNUMBER(Q186)),NOT(ISNUMBER(R186)))," - ",R186-Q186+1))</f>
        <v>2</v>
      </c>
      <c r="U186" s="147">
        <f t="shared" ref="U186" ca="1" si="525">IF(OR(Q186=" - ",R186=" - ")," - ",MIN(T186,WORKDAY.INTL(Q186,ROUNDDOWN(O186*S186,0),weekend,holidays)-Q186))</f>
        <v>0</v>
      </c>
      <c r="V186" s="146">
        <f t="shared" ref="V186" ca="1" si="526">IF(OR(Q186=" - ",R186=" - ")," - ",T186-U186)</f>
        <v>2</v>
      </c>
      <c r="W186" s="121"/>
      <c r="X186" s="121"/>
      <c r="Z186" s="123"/>
      <c r="AA186" s="123"/>
      <c r="AB186" s="123"/>
      <c r="AC186" s="123"/>
      <c r="AD186" s="123"/>
      <c r="AE186" s="123"/>
      <c r="AF186" s="123"/>
      <c r="AG186" s="123"/>
      <c r="AH186" s="123"/>
      <c r="AI186" s="123"/>
      <c r="AJ186" s="123"/>
      <c r="AK186" s="123"/>
      <c r="AL186" s="123"/>
      <c r="AM186" s="123"/>
      <c r="AN186" s="123"/>
      <c r="AO186" s="123"/>
      <c r="AP186" s="123"/>
      <c r="AQ186" s="123"/>
      <c r="AR186" s="123"/>
      <c r="AS186" s="123"/>
      <c r="AT186" s="123"/>
      <c r="AU186" s="123"/>
      <c r="AV186" s="123"/>
      <c r="AW186" s="123"/>
      <c r="AX186" s="123"/>
      <c r="AY186" s="123"/>
      <c r="AZ186" s="123"/>
      <c r="BA186" s="123"/>
      <c r="BB186" s="123"/>
      <c r="BC186" s="123"/>
      <c r="BD186" s="123"/>
      <c r="BE186" s="123"/>
      <c r="BF186" s="123"/>
      <c r="BG186" s="123"/>
      <c r="BH186" s="123"/>
      <c r="BI186" s="123"/>
      <c r="BJ186" s="123"/>
      <c r="BK186" s="123"/>
      <c r="BL186" s="123"/>
      <c r="BM186" s="123"/>
      <c r="BN186" s="123"/>
      <c r="BO186" s="123"/>
      <c r="BP186" s="123"/>
      <c r="BQ186" s="123"/>
      <c r="BR186" s="123"/>
      <c r="BS186" s="123"/>
      <c r="BT186" s="123"/>
      <c r="BU186" s="123"/>
      <c r="BV186" s="123"/>
      <c r="BW186" s="123"/>
      <c r="BX186" s="123"/>
      <c r="BY186" s="123"/>
      <c r="BZ186" s="123"/>
      <c r="CA186" s="123"/>
      <c r="CB186" s="123"/>
      <c r="CC186" s="123"/>
      <c r="CD186" s="123"/>
      <c r="CE186" s="123"/>
      <c r="CF186" s="123"/>
      <c r="CG186" s="123"/>
      <c r="CH186" s="123"/>
      <c r="CI186" s="123"/>
      <c r="CJ186" s="123"/>
      <c r="CK186" s="123"/>
      <c r="CL186" s="123"/>
      <c r="CM186" s="123"/>
      <c r="CN186" s="123"/>
      <c r="CO186" s="123"/>
      <c r="CP186" s="123"/>
      <c r="CQ186" s="123"/>
      <c r="CR186" s="123"/>
      <c r="CS186" s="123"/>
      <c r="CT186" s="123"/>
      <c r="CU186" s="123"/>
      <c r="CV186" s="123"/>
      <c r="CW186" s="123"/>
      <c r="CX186" s="123"/>
      <c r="CY186" s="123"/>
      <c r="CZ186" s="123"/>
      <c r="DA186" s="123"/>
      <c r="DB186" s="123"/>
      <c r="DC186" s="123"/>
      <c r="DD186" s="123"/>
      <c r="DE186" s="123"/>
      <c r="DF186" s="123"/>
      <c r="DG186" s="123"/>
      <c r="DH186" s="123"/>
      <c r="DI186" s="123"/>
      <c r="DJ186" s="123"/>
      <c r="DK186" s="123"/>
      <c r="DL186" s="123"/>
      <c r="DM186" s="123"/>
      <c r="DN186" s="123"/>
      <c r="DO186" s="123"/>
      <c r="DP186" s="123"/>
      <c r="DQ186" s="123"/>
      <c r="DR186" s="123"/>
      <c r="DS186" s="123"/>
      <c r="DT186" s="123"/>
      <c r="DU186" s="123"/>
      <c r="DV186" s="123"/>
      <c r="DW186" s="123"/>
      <c r="DX186" s="123"/>
      <c r="DY186" s="123"/>
      <c r="DZ186" s="123"/>
      <c r="EA186" s="123"/>
      <c r="EB186" s="123"/>
      <c r="EC186" s="123"/>
      <c r="ED186" s="123"/>
      <c r="EE186" s="123"/>
      <c r="EF186" s="123"/>
      <c r="EG186" s="123"/>
      <c r="EH186" s="123"/>
      <c r="EI186" s="123"/>
      <c r="EJ186" s="123"/>
      <c r="EK186" s="123"/>
      <c r="EL186" s="123"/>
      <c r="EM186" s="123"/>
      <c r="EN186" s="123"/>
      <c r="EO186" s="123"/>
      <c r="EP186" s="123"/>
      <c r="EQ186" s="123"/>
      <c r="ER186" s="123"/>
      <c r="ES186" s="123"/>
      <c r="ET186" s="123"/>
      <c r="EU186" s="123"/>
      <c r="EV186" s="123"/>
      <c r="EW186" s="123"/>
      <c r="EX186" s="123"/>
      <c r="EY186" s="123"/>
      <c r="EZ186" s="123"/>
      <c r="FA186" s="123"/>
      <c r="FB186" s="123"/>
      <c r="FC186" s="123"/>
      <c r="FD186" s="123"/>
      <c r="FE186" s="123"/>
      <c r="FF186" s="123"/>
      <c r="FG186" s="123"/>
      <c r="FH186" s="123"/>
      <c r="FI186" s="123"/>
      <c r="FJ186" s="123"/>
      <c r="FK186" s="123"/>
      <c r="FL186" s="123"/>
      <c r="FM186" s="123"/>
      <c r="FN186" s="123"/>
      <c r="FO186" s="123"/>
      <c r="FP186" s="123"/>
      <c r="FQ186" s="123"/>
      <c r="FR186" s="123"/>
      <c r="FS186" s="123"/>
      <c r="FT186" s="123"/>
      <c r="FU186" s="123"/>
      <c r="FV186" s="123"/>
      <c r="FW186" s="123"/>
      <c r="FX186" s="123"/>
      <c r="FY186" s="123"/>
      <c r="FZ186" s="123"/>
      <c r="GA186" s="123"/>
      <c r="GB186" s="123"/>
      <c r="GC186" s="123"/>
      <c r="GD186" s="123"/>
      <c r="GE186" s="123"/>
      <c r="GF186" s="123"/>
      <c r="GG186" s="123"/>
      <c r="GH186" s="123"/>
      <c r="GI186" s="123"/>
      <c r="GJ186" s="123"/>
      <c r="GK186" s="123"/>
      <c r="GL186" s="123"/>
      <c r="GM186" s="123"/>
      <c r="GN186" s="123"/>
      <c r="GO186" s="123"/>
      <c r="GP186" s="123"/>
      <c r="GQ186" s="123"/>
      <c r="GR186" s="123"/>
      <c r="GS186" s="123"/>
      <c r="GT186" s="123"/>
      <c r="GU186" s="123"/>
      <c r="GV186" s="123"/>
      <c r="GW186" s="123"/>
      <c r="GX186" s="123"/>
      <c r="GY186" s="123"/>
      <c r="GZ186" s="123"/>
      <c r="HA186" s="123"/>
      <c r="HB186" s="123"/>
      <c r="HC186" s="123"/>
      <c r="HD186" s="123"/>
      <c r="HE186" s="123"/>
      <c r="HF186" s="123"/>
      <c r="HG186" s="123"/>
      <c r="HH186" s="123"/>
      <c r="HI186" s="123"/>
      <c r="HJ186" s="123"/>
      <c r="HK186" s="123"/>
      <c r="HL186" s="123"/>
      <c r="HM186" s="123"/>
      <c r="HN186" s="123"/>
      <c r="HO186" s="123"/>
      <c r="HP186" s="123"/>
      <c r="HQ186" s="123"/>
      <c r="HR186" s="123"/>
      <c r="HS186" s="123"/>
      <c r="HT186" s="123"/>
      <c r="HU186" s="123"/>
      <c r="HV186" s="123"/>
      <c r="HW186" s="123"/>
      <c r="HX186" s="123"/>
      <c r="HY186" s="123"/>
      <c r="HZ186" s="123"/>
      <c r="IA186" s="123"/>
      <c r="IB186" s="123"/>
      <c r="IC186" s="123"/>
      <c r="ID186" s="123"/>
      <c r="IE186" s="123"/>
      <c r="IF186" s="123"/>
      <c r="IG186" s="123"/>
      <c r="IH186" s="123"/>
      <c r="II186" s="123"/>
      <c r="IJ186" s="123"/>
      <c r="IK186" s="123"/>
      <c r="IL186" s="123"/>
      <c r="IM186" s="123"/>
      <c r="IN186" s="123"/>
      <c r="IO186" s="123"/>
      <c r="IP186" s="123"/>
      <c r="IQ186" s="123"/>
      <c r="IR186" s="123"/>
      <c r="IS186" s="123"/>
      <c r="IT186" s="123"/>
      <c r="IU186" s="123"/>
      <c r="IV186" s="123"/>
      <c r="IW186" s="123"/>
      <c r="IX186" s="123"/>
      <c r="IY186" s="123"/>
      <c r="IZ186" s="123"/>
      <c r="JA186" s="123"/>
      <c r="JB186" s="123"/>
      <c r="JC186" s="123"/>
      <c r="JD186" s="123"/>
      <c r="JE186" s="123"/>
      <c r="JF186" s="123"/>
      <c r="JG186" s="123"/>
      <c r="JH186" s="123"/>
      <c r="JI186" s="123"/>
      <c r="JJ186" s="123"/>
      <c r="JK186" s="123"/>
      <c r="JL186" s="123"/>
      <c r="JM186" s="123"/>
      <c r="JN186" s="123"/>
      <c r="JO186" s="123"/>
      <c r="JP186" s="123"/>
      <c r="JQ186" s="123"/>
      <c r="JR186" s="123"/>
      <c r="JS186" s="123"/>
      <c r="JT186" s="123"/>
      <c r="JU186" s="123"/>
      <c r="JV186" s="123"/>
      <c r="JW186" s="123"/>
      <c r="JX186" s="123"/>
      <c r="JY186" s="123"/>
      <c r="JZ186" s="123"/>
      <c r="KA186" s="123"/>
      <c r="KB186" s="123"/>
      <c r="KC186" s="123"/>
      <c r="KD186" s="123"/>
      <c r="KE186" s="123"/>
      <c r="KF186" s="123"/>
      <c r="KG186" s="123"/>
      <c r="KH186" s="123"/>
      <c r="KI186" s="123"/>
      <c r="KJ186" s="123"/>
      <c r="KK186" s="123"/>
      <c r="KL186" s="123"/>
      <c r="KM186" s="123"/>
      <c r="KN186" s="123"/>
      <c r="KO186" s="123"/>
      <c r="KP186" s="123"/>
      <c r="KQ186" s="123"/>
      <c r="KR186" s="123"/>
      <c r="KS186" s="123"/>
      <c r="KT186" s="123"/>
      <c r="KU186" s="123"/>
      <c r="KV186" s="123"/>
      <c r="KW186" s="123"/>
      <c r="KX186" s="123"/>
      <c r="KY186" s="123"/>
      <c r="KZ186" s="123"/>
      <c r="LA186" s="123"/>
      <c r="LB186" s="123"/>
      <c r="LC186" s="123"/>
      <c r="LD186" s="123"/>
      <c r="LE186" s="123"/>
      <c r="LF186" s="123"/>
      <c r="LG186" s="123"/>
      <c r="LH186" s="123"/>
      <c r="LI186" s="123"/>
      <c r="LJ186" s="123"/>
      <c r="LK186" s="123"/>
      <c r="LL186" s="123"/>
      <c r="LM186" s="123"/>
      <c r="LN186" s="123"/>
      <c r="LO186" s="123"/>
      <c r="LP186" s="123"/>
      <c r="LQ186" s="123"/>
      <c r="LR186" s="123"/>
      <c r="LS186" s="123"/>
      <c r="LT186" s="123"/>
      <c r="LU186" s="123"/>
      <c r="LV186" s="123"/>
      <c r="LW186" s="123"/>
      <c r="LX186" s="123"/>
      <c r="LY186" s="123"/>
      <c r="LZ186" s="123"/>
      <c r="MA186" s="123"/>
      <c r="MB186" s="123"/>
      <c r="MC186" s="123"/>
      <c r="MD186" s="123"/>
      <c r="ME186" s="123"/>
      <c r="MF186" s="123"/>
      <c r="MG186" s="123"/>
      <c r="MH186" s="123"/>
      <c r="MI186" s="123"/>
      <c r="MJ186" s="123"/>
      <c r="MK186" s="123"/>
      <c r="ML186" s="123"/>
      <c r="MM186" s="123"/>
      <c r="MN186" s="123"/>
      <c r="MO186" s="123"/>
      <c r="MP186" s="123"/>
      <c r="MQ186" s="123"/>
      <c r="MR186" s="123"/>
      <c r="MS186" s="123"/>
      <c r="MT186" s="123"/>
      <c r="MU186" s="123"/>
      <c r="MV186" s="123"/>
      <c r="MW186" s="123"/>
      <c r="MX186" s="123"/>
      <c r="MY186" s="123"/>
      <c r="MZ186" s="123"/>
      <c r="NA186" s="123"/>
      <c r="NB186" s="123"/>
      <c r="NC186" s="123"/>
      <c r="ND186" s="123"/>
      <c r="NE186" s="123"/>
      <c r="NF186" s="123"/>
      <c r="NG186" s="123"/>
      <c r="NH186" s="123"/>
      <c r="NI186" s="123"/>
      <c r="NJ186" s="123"/>
      <c r="NK186" s="123"/>
      <c r="NL186" s="123"/>
      <c r="NM186" s="123"/>
      <c r="NN186" s="123"/>
      <c r="NO186" s="123"/>
      <c r="NP186" s="123"/>
      <c r="NQ186" s="123"/>
      <c r="NR186" s="123"/>
      <c r="NS186" s="123"/>
      <c r="NT186" s="123"/>
      <c r="NU186" s="123"/>
      <c r="NV186" s="123"/>
      <c r="NW186" s="123"/>
      <c r="NX186" s="123"/>
      <c r="NY186" s="123"/>
    </row>
    <row r="187" spans="1:389" s="122" customFormat="1" ht="12">
      <c r="A187" s="136"/>
      <c r="B187" s="137"/>
      <c r="C187" s="110">
        <v>2</v>
      </c>
      <c r="D187" s="111" t="str">
        <f t="shared" ref="D187:D197" si="527">IF(C187="","",IF(C187&gt;prevLevel,IF(prevWBS="","1",prevWBS)&amp;REPT(".1",C187-MAX(prevLevel,1)),IF(ISERROR(FIND(".",prevWBS)),REPT("1.",C187-1)&amp;IFERROR(VALUE(prevWBS)+1,"1"),IF(C187=1,"",IFERROR(LEFT(prevWBS,FIND("^",SUBSTITUTE(prevWBS,".","^",C187-1))),""))&amp;VALUE(TRIM(MID(SUBSTITUTE(prevWBS,".",REPT(" ",LEN(prevWBS))),(C187-1)*LEN(prevWBS)+1,LEN(prevWBS))))+1)))</f>
        <v>3.58</v>
      </c>
      <c r="E187" s="150" t="s">
        <v>413</v>
      </c>
      <c r="F187" s="113"/>
      <c r="G187" s="113"/>
      <c r="H187" s="114" t="str">
        <f>D132</f>
        <v>3.33.6</v>
      </c>
      <c r="I187" s="141" t="s">
        <v>403</v>
      </c>
      <c r="J187" s="131" t="s">
        <v>403</v>
      </c>
      <c r="K187" s="144"/>
      <c r="L187" s="115"/>
      <c r="M187" s="124">
        <v>1</v>
      </c>
      <c r="N187" s="124"/>
      <c r="O187" s="125"/>
      <c r="P187" s="129" t="s">
        <v>414</v>
      </c>
      <c r="Q187" s="118">
        <f ca="1">IF(K187&lt;&gt;"",K187,IF(OR(H187&lt;&gt;"",I187&lt;&gt;"",J187&lt;&gt;""),WORKDAY.INTL(MAX(IFERROR(INDEX(R:R,MATCH(H187,D:D,0)),0),IFERROR(INDEX(R:R,MATCH(I187,D:D,0)),0),IFERROR(INDEX(R:R,MATCH(J187,D:D,0)),0)),1,weekend,holidays),IF(L187&lt;&gt;"",IF(M187&lt;&gt;"",WORKDAY.INTL(L187,-(MAX(M187,1)-1),weekend,holidays),L187-(MAX(N187,1)-1))," - ")))</f>
        <v>43578</v>
      </c>
      <c r="R187" s="151">
        <f t="shared" ca="1" si="502"/>
        <v>43578</v>
      </c>
      <c r="S187" s="146">
        <f t="shared" ref="S187:S192" si="528">IF(M187&lt;&gt;"",M187,IF(OR(NOT(ISNUMBER(Q187)),NOT(ISNUMBER(R187)))," - ",NETWORKDAYS.INTL(Q187,R187,weekend,holidays)))</f>
        <v>1</v>
      </c>
      <c r="T187" s="146">
        <f t="shared" ref="T187:T197" ca="1" si="529">IF(N187&lt;&gt;"",N187,IF(OR(NOT(ISNUMBER(Q187)),NOT(ISNUMBER(R187)))," - ",R187-Q187+1))</f>
        <v>1</v>
      </c>
      <c r="U187" s="147">
        <f t="shared" ref="U187:U197" ca="1" si="530">IF(OR(Q187=" - ",R187=" - ")," - ",MIN(T187,WORKDAY.INTL(Q187,ROUNDDOWN(O187*S187,0),weekend,holidays)-Q187))</f>
        <v>0</v>
      </c>
      <c r="V187" s="146">
        <f t="shared" ref="V187:V197" ca="1" si="531">IF(OR(Q187=" - ",R187=" - ")," - ",T187-U187)</f>
        <v>1</v>
      </c>
      <c r="W187" s="121"/>
      <c r="X187" s="121"/>
      <c r="Z187" s="123"/>
      <c r="AA187" s="123"/>
      <c r="AB187" s="123"/>
      <c r="AC187" s="123"/>
      <c r="AD187" s="123"/>
      <c r="AE187" s="123"/>
      <c r="AF187" s="123"/>
      <c r="AG187" s="123"/>
      <c r="AH187" s="123"/>
      <c r="AI187" s="123"/>
      <c r="AJ187" s="123"/>
      <c r="AK187" s="123"/>
      <c r="AL187" s="123"/>
      <c r="AM187" s="123"/>
      <c r="AN187" s="123"/>
      <c r="AO187" s="123"/>
      <c r="AP187" s="123"/>
      <c r="AQ187" s="123"/>
      <c r="AR187" s="123"/>
      <c r="AS187" s="123"/>
      <c r="AT187" s="123"/>
      <c r="AU187" s="123"/>
      <c r="AV187" s="123"/>
      <c r="AW187" s="123"/>
      <c r="AX187" s="123"/>
      <c r="AY187" s="123"/>
      <c r="AZ187" s="123"/>
      <c r="BA187" s="123"/>
      <c r="BB187" s="123"/>
      <c r="BC187" s="123"/>
      <c r="BD187" s="123"/>
      <c r="BE187" s="123"/>
      <c r="BF187" s="123"/>
      <c r="BG187" s="123"/>
      <c r="BH187" s="123"/>
      <c r="BI187" s="123"/>
      <c r="BJ187" s="123"/>
      <c r="BK187" s="123"/>
      <c r="BL187" s="123"/>
      <c r="BM187" s="123"/>
      <c r="BN187" s="123"/>
      <c r="BO187" s="123"/>
      <c r="BP187" s="123"/>
      <c r="BQ187" s="123"/>
      <c r="BR187" s="123"/>
      <c r="BS187" s="123"/>
      <c r="BT187" s="123"/>
      <c r="BU187" s="123"/>
      <c r="BV187" s="123"/>
      <c r="BW187" s="123"/>
      <c r="BX187" s="123"/>
      <c r="BY187" s="123"/>
      <c r="BZ187" s="123"/>
      <c r="CA187" s="123"/>
      <c r="CB187" s="123"/>
      <c r="CC187" s="123"/>
      <c r="CD187" s="123"/>
      <c r="CE187" s="123"/>
      <c r="CF187" s="123"/>
      <c r="CG187" s="123"/>
      <c r="CH187" s="123"/>
      <c r="CI187" s="123"/>
      <c r="CJ187" s="123"/>
      <c r="CK187" s="123"/>
      <c r="CL187" s="123"/>
      <c r="CM187" s="123"/>
      <c r="CN187" s="123"/>
      <c r="CO187" s="123"/>
      <c r="CP187" s="123"/>
      <c r="CQ187" s="123"/>
      <c r="CR187" s="123"/>
      <c r="CS187" s="123"/>
      <c r="CT187" s="123"/>
      <c r="CU187" s="123"/>
      <c r="CV187" s="123"/>
      <c r="CW187" s="123"/>
      <c r="CX187" s="123"/>
      <c r="CY187" s="123"/>
      <c r="CZ187" s="123"/>
      <c r="DA187" s="123"/>
      <c r="DB187" s="123"/>
      <c r="DC187" s="123"/>
      <c r="DD187" s="123"/>
      <c r="DE187" s="123"/>
      <c r="DF187" s="123"/>
      <c r="DG187" s="123"/>
      <c r="DH187" s="123"/>
      <c r="DI187" s="123"/>
      <c r="DJ187" s="123"/>
      <c r="DK187" s="123"/>
      <c r="DL187" s="123"/>
      <c r="DM187" s="123"/>
      <c r="DN187" s="123"/>
      <c r="DO187" s="123"/>
      <c r="DP187" s="123"/>
      <c r="DQ187" s="123"/>
      <c r="DR187" s="123"/>
      <c r="DS187" s="123"/>
      <c r="DT187" s="123"/>
      <c r="DU187" s="123"/>
      <c r="DV187" s="123"/>
      <c r="DW187" s="123"/>
      <c r="DX187" s="123"/>
      <c r="DY187" s="123"/>
      <c r="DZ187" s="123"/>
      <c r="EA187" s="123"/>
      <c r="EB187" s="123"/>
      <c r="EC187" s="123"/>
      <c r="ED187" s="123"/>
      <c r="EE187" s="123"/>
      <c r="EF187" s="123"/>
      <c r="EG187" s="123"/>
      <c r="EH187" s="123"/>
      <c r="EI187" s="123"/>
      <c r="EJ187" s="123"/>
      <c r="EK187" s="123"/>
      <c r="EL187" s="123"/>
      <c r="EM187" s="123"/>
      <c r="EN187" s="123"/>
      <c r="EO187" s="123"/>
      <c r="EP187" s="123"/>
      <c r="EQ187" s="123"/>
      <c r="ER187" s="123"/>
      <c r="ES187" s="123"/>
      <c r="ET187" s="123"/>
      <c r="EU187" s="123"/>
      <c r="EV187" s="123"/>
      <c r="EW187" s="123"/>
      <c r="EX187" s="123"/>
      <c r="EY187" s="123"/>
      <c r="EZ187" s="123"/>
      <c r="FA187" s="123"/>
      <c r="FB187" s="123"/>
      <c r="FC187" s="123"/>
      <c r="FD187" s="123"/>
      <c r="FE187" s="123"/>
      <c r="FF187" s="123"/>
      <c r="FG187" s="123"/>
      <c r="FH187" s="123"/>
      <c r="FI187" s="123"/>
      <c r="FJ187" s="123"/>
      <c r="FK187" s="123"/>
      <c r="FL187" s="123"/>
      <c r="FM187" s="123"/>
      <c r="FN187" s="123"/>
      <c r="FO187" s="123"/>
      <c r="FP187" s="123"/>
      <c r="FQ187" s="123"/>
      <c r="FR187" s="123"/>
      <c r="FS187" s="123"/>
      <c r="FT187" s="123"/>
      <c r="FU187" s="123"/>
      <c r="FV187" s="123"/>
      <c r="FW187" s="123"/>
      <c r="FX187" s="123"/>
      <c r="FY187" s="123"/>
      <c r="FZ187" s="123"/>
      <c r="GA187" s="123"/>
      <c r="GB187" s="123"/>
      <c r="GC187" s="123"/>
      <c r="GD187" s="123"/>
      <c r="GE187" s="123"/>
      <c r="GF187" s="123"/>
      <c r="GG187" s="123"/>
      <c r="GH187" s="123"/>
      <c r="GI187" s="123"/>
      <c r="GJ187" s="123"/>
      <c r="GK187" s="123"/>
      <c r="GL187" s="123"/>
      <c r="GM187" s="123"/>
      <c r="GN187" s="123"/>
      <c r="GO187" s="123"/>
      <c r="GP187" s="123"/>
      <c r="GQ187" s="123"/>
      <c r="GR187" s="123"/>
      <c r="GS187" s="123"/>
      <c r="GT187" s="123"/>
      <c r="GU187" s="123"/>
      <c r="GV187" s="123"/>
      <c r="GW187" s="123"/>
      <c r="GX187" s="123"/>
      <c r="GY187" s="123"/>
      <c r="GZ187" s="123"/>
      <c r="HA187" s="123"/>
      <c r="HB187" s="123"/>
      <c r="HC187" s="123"/>
      <c r="HD187" s="123"/>
      <c r="HE187" s="123"/>
      <c r="HF187" s="123"/>
      <c r="HG187" s="123"/>
      <c r="HH187" s="123"/>
      <c r="HI187" s="123"/>
      <c r="HJ187" s="123"/>
      <c r="HK187" s="123"/>
      <c r="HL187" s="123"/>
      <c r="HM187" s="123"/>
      <c r="HN187" s="123"/>
      <c r="HO187" s="123"/>
      <c r="HP187" s="123"/>
      <c r="HQ187" s="123"/>
      <c r="HR187" s="123"/>
      <c r="HS187" s="123"/>
      <c r="HT187" s="123"/>
      <c r="HU187" s="123"/>
      <c r="HV187" s="123"/>
      <c r="HW187" s="123"/>
      <c r="HX187" s="123"/>
      <c r="HY187" s="123"/>
      <c r="HZ187" s="123"/>
      <c r="IA187" s="123"/>
      <c r="IB187" s="123"/>
      <c r="IC187" s="123"/>
      <c r="ID187" s="123"/>
      <c r="IE187" s="123"/>
      <c r="IF187" s="123"/>
      <c r="IG187" s="123"/>
      <c r="IH187" s="123"/>
      <c r="II187" s="123"/>
      <c r="IJ187" s="123"/>
      <c r="IK187" s="123"/>
      <c r="IL187" s="123"/>
      <c r="IM187" s="123"/>
      <c r="IN187" s="123"/>
      <c r="IO187" s="123"/>
      <c r="IP187" s="123"/>
      <c r="IQ187" s="123"/>
      <c r="IR187" s="123"/>
      <c r="IS187" s="123"/>
      <c r="IT187" s="123"/>
      <c r="IU187" s="123"/>
      <c r="IV187" s="123"/>
      <c r="IW187" s="123"/>
      <c r="IX187" s="123"/>
      <c r="IY187" s="123"/>
      <c r="IZ187" s="123"/>
      <c r="JA187" s="123"/>
      <c r="JB187" s="123"/>
      <c r="JC187" s="123"/>
      <c r="JD187" s="123"/>
      <c r="JE187" s="123"/>
      <c r="JF187" s="123"/>
      <c r="JG187" s="123"/>
      <c r="JH187" s="123"/>
      <c r="JI187" s="123"/>
      <c r="JJ187" s="123"/>
      <c r="JK187" s="123"/>
      <c r="JL187" s="123"/>
      <c r="JM187" s="123"/>
      <c r="JN187" s="123"/>
      <c r="JO187" s="123"/>
      <c r="JP187" s="123"/>
      <c r="JQ187" s="123"/>
      <c r="JR187" s="123"/>
      <c r="JS187" s="123"/>
      <c r="JT187" s="123"/>
      <c r="JU187" s="123"/>
      <c r="JV187" s="123"/>
      <c r="JW187" s="123"/>
      <c r="JX187" s="123"/>
      <c r="JY187" s="123"/>
      <c r="JZ187" s="123"/>
      <c r="KA187" s="123"/>
      <c r="KB187" s="123"/>
      <c r="KC187" s="123"/>
      <c r="KD187" s="123"/>
      <c r="KE187" s="123"/>
      <c r="KF187" s="123"/>
      <c r="KG187" s="123"/>
      <c r="KH187" s="123"/>
      <c r="KI187" s="123"/>
      <c r="KJ187" s="123"/>
      <c r="KK187" s="123"/>
      <c r="KL187" s="123"/>
      <c r="KM187" s="123"/>
      <c r="KN187" s="123"/>
      <c r="KO187" s="123"/>
      <c r="KP187" s="123"/>
      <c r="KQ187" s="123"/>
      <c r="KR187" s="123"/>
      <c r="KS187" s="123"/>
      <c r="KT187" s="123"/>
      <c r="KU187" s="123"/>
      <c r="KV187" s="123"/>
      <c r="KW187" s="123"/>
      <c r="KX187" s="123"/>
      <c r="KY187" s="123"/>
      <c r="KZ187" s="123"/>
      <c r="LA187" s="123"/>
      <c r="LB187" s="123"/>
      <c r="LC187" s="123"/>
      <c r="LD187" s="123"/>
      <c r="LE187" s="123"/>
      <c r="LF187" s="123"/>
      <c r="LG187" s="123"/>
      <c r="LH187" s="123"/>
      <c r="LI187" s="123"/>
      <c r="LJ187" s="123"/>
      <c r="LK187" s="123"/>
      <c r="LL187" s="123"/>
      <c r="LM187" s="123"/>
      <c r="LN187" s="123"/>
      <c r="LO187" s="123"/>
      <c r="LP187" s="123"/>
      <c r="LQ187" s="123"/>
      <c r="LR187" s="123"/>
      <c r="LS187" s="123"/>
      <c r="LT187" s="123"/>
      <c r="LU187" s="123"/>
      <c r="LV187" s="123"/>
      <c r="LW187" s="123"/>
      <c r="LX187" s="123"/>
      <c r="LY187" s="123"/>
      <c r="LZ187" s="123"/>
      <c r="MA187" s="123"/>
      <c r="MB187" s="123"/>
      <c r="MC187" s="123"/>
      <c r="MD187" s="123"/>
      <c r="ME187" s="123"/>
      <c r="MF187" s="123"/>
      <c r="MG187" s="123"/>
      <c r="MH187" s="123"/>
      <c r="MI187" s="123"/>
      <c r="MJ187" s="123"/>
      <c r="MK187" s="123"/>
      <c r="ML187" s="123"/>
      <c r="MM187" s="123"/>
      <c r="MN187" s="123"/>
      <c r="MO187" s="123"/>
      <c r="MP187" s="123"/>
      <c r="MQ187" s="123"/>
      <c r="MR187" s="123"/>
      <c r="MS187" s="123"/>
      <c r="MT187" s="123"/>
      <c r="MU187" s="123"/>
      <c r="MV187" s="123"/>
      <c r="MW187" s="123"/>
      <c r="MX187" s="123"/>
      <c r="MY187" s="123"/>
      <c r="MZ187" s="123"/>
      <c r="NA187" s="123"/>
      <c r="NB187" s="123"/>
      <c r="NC187" s="123"/>
      <c r="ND187" s="123"/>
      <c r="NE187" s="123"/>
      <c r="NF187" s="123"/>
      <c r="NG187" s="123"/>
      <c r="NH187" s="123"/>
      <c r="NI187" s="123"/>
      <c r="NJ187" s="123"/>
      <c r="NK187" s="123"/>
      <c r="NL187" s="123"/>
      <c r="NM187" s="123"/>
      <c r="NN187" s="123"/>
      <c r="NO187" s="123"/>
      <c r="NP187" s="123"/>
      <c r="NQ187" s="123"/>
      <c r="NR187" s="123"/>
      <c r="NS187" s="123"/>
      <c r="NT187" s="123"/>
      <c r="NU187" s="123"/>
      <c r="NV187" s="123"/>
      <c r="NW187" s="123"/>
      <c r="NX187" s="123"/>
      <c r="NY187" s="123"/>
    </row>
    <row r="188" spans="1:389" s="122" customFormat="1" ht="12">
      <c r="A188" s="136"/>
      <c r="B188" s="137"/>
      <c r="C188" s="110">
        <v>2</v>
      </c>
      <c r="D188" s="111" t="str">
        <f t="shared" si="527"/>
        <v>3.59</v>
      </c>
      <c r="E188" s="113" t="s">
        <v>441</v>
      </c>
      <c r="F188" s="113"/>
      <c r="G188" s="113"/>
      <c r="H188" s="114"/>
      <c r="I188" s="141" t="s">
        <v>403</v>
      </c>
      <c r="J188" s="131" t="s">
        <v>403</v>
      </c>
      <c r="K188" s="144">
        <f>R107</f>
        <v>43549</v>
      </c>
      <c r="L188" s="115"/>
      <c r="M188" s="124"/>
      <c r="N188" s="124"/>
      <c r="O188" s="125"/>
      <c r="P188" s="129"/>
      <c r="Q188" s="118">
        <f>IF(K188&lt;&gt;"",K188,IF(OR(H188&lt;&gt;"",I188&lt;&gt;"",J188&lt;&gt;""),WORKDAY.INTL(MAX(IFERROR(INDEX(R:R,MATCH(H188,D:D,0)),0),IFERROR(INDEX(R:R,MATCH(I188,D:D,0)),0),IFERROR(INDEX(R:R,MATCH(J188,D:D,0)),0)),1,weekend,holidays),IF(L188&lt;&gt;"",IF(M188&lt;&gt;"",WORKDAY.INTL(L188,-(MAX(M188,1)-1),weekend,holidays),L188-(MAX(N188,1)-1))," - ")))</f>
        <v>43549</v>
      </c>
      <c r="R188" s="118">
        <f t="shared" si="502"/>
        <v>43549</v>
      </c>
      <c r="S188" s="146">
        <f t="shared" ca="1" si="528"/>
        <v>1</v>
      </c>
      <c r="T188" s="146">
        <f t="shared" si="529"/>
        <v>1</v>
      </c>
      <c r="U188" s="147">
        <f t="shared" ca="1" si="530"/>
        <v>0</v>
      </c>
      <c r="V188" s="146">
        <f t="shared" ca="1" si="531"/>
        <v>1</v>
      </c>
      <c r="W188" s="121"/>
      <c r="X188" s="121"/>
      <c r="Z188" s="123"/>
      <c r="AA188" s="123"/>
      <c r="AB188" s="123"/>
      <c r="AC188" s="123"/>
      <c r="AD188" s="123"/>
      <c r="AE188" s="123"/>
      <c r="AF188" s="123"/>
      <c r="AG188" s="123"/>
      <c r="AH188" s="123"/>
      <c r="AI188" s="123"/>
      <c r="AJ188" s="123"/>
      <c r="AK188" s="123"/>
      <c r="AL188" s="123"/>
      <c r="AM188" s="123"/>
      <c r="AN188" s="123"/>
      <c r="AO188" s="123"/>
      <c r="AP188" s="123"/>
      <c r="AQ188" s="123"/>
      <c r="AR188" s="123"/>
      <c r="AS188" s="123"/>
      <c r="AT188" s="123"/>
      <c r="AU188" s="123"/>
      <c r="AV188" s="123"/>
      <c r="AW188" s="123"/>
      <c r="AX188" s="123"/>
      <c r="AY188" s="123"/>
      <c r="AZ188" s="123"/>
      <c r="BA188" s="123"/>
      <c r="BB188" s="123"/>
      <c r="BC188" s="123"/>
      <c r="BD188" s="123"/>
      <c r="BE188" s="123"/>
      <c r="BF188" s="123"/>
      <c r="BG188" s="123"/>
      <c r="BH188" s="123"/>
      <c r="BI188" s="123"/>
      <c r="BJ188" s="123"/>
      <c r="BK188" s="123"/>
      <c r="BL188" s="123"/>
      <c r="BM188" s="123"/>
      <c r="BN188" s="123"/>
      <c r="BO188" s="123"/>
      <c r="BP188" s="123"/>
      <c r="BQ188" s="123"/>
      <c r="BR188" s="123"/>
      <c r="BS188" s="123"/>
      <c r="BT188" s="123"/>
      <c r="BU188" s="123"/>
      <c r="BV188" s="123"/>
      <c r="BW188" s="123"/>
      <c r="BX188" s="123"/>
      <c r="BY188" s="123"/>
      <c r="BZ188" s="123"/>
      <c r="CA188" s="123"/>
      <c r="CB188" s="123"/>
      <c r="CC188" s="123"/>
      <c r="CD188" s="123"/>
      <c r="CE188" s="123"/>
      <c r="CF188" s="123"/>
      <c r="CG188" s="123"/>
      <c r="CH188" s="123"/>
      <c r="CI188" s="123"/>
      <c r="CJ188" s="123"/>
      <c r="CK188" s="123"/>
      <c r="CL188" s="123"/>
      <c r="CM188" s="123"/>
      <c r="CN188" s="123"/>
      <c r="CO188" s="123"/>
      <c r="CP188" s="123"/>
      <c r="CQ188" s="123"/>
      <c r="CR188" s="123"/>
      <c r="CS188" s="123"/>
      <c r="CT188" s="123"/>
      <c r="CU188" s="123"/>
      <c r="CV188" s="123"/>
      <c r="CW188" s="123"/>
      <c r="CX188" s="123"/>
      <c r="CY188" s="123"/>
      <c r="CZ188" s="123"/>
      <c r="DA188" s="123"/>
      <c r="DB188" s="123"/>
      <c r="DC188" s="123"/>
      <c r="DD188" s="123"/>
      <c r="DE188" s="123"/>
      <c r="DF188" s="123"/>
      <c r="DG188" s="123"/>
      <c r="DH188" s="123"/>
      <c r="DI188" s="123"/>
      <c r="DJ188" s="123"/>
      <c r="DK188" s="123"/>
      <c r="DL188" s="123"/>
      <c r="DM188" s="123"/>
      <c r="DN188" s="123"/>
      <c r="DO188" s="123"/>
      <c r="DP188" s="123"/>
      <c r="DQ188" s="123"/>
      <c r="DR188" s="123"/>
      <c r="DS188" s="123"/>
      <c r="DT188" s="123"/>
      <c r="DU188" s="123"/>
      <c r="DV188" s="123"/>
      <c r="DW188" s="123"/>
      <c r="DX188" s="123"/>
      <c r="DY188" s="123"/>
      <c r="DZ188" s="123"/>
      <c r="EA188" s="123"/>
      <c r="EB188" s="123"/>
      <c r="EC188" s="123"/>
      <c r="ED188" s="123"/>
      <c r="EE188" s="123"/>
      <c r="EF188" s="123"/>
      <c r="EG188" s="123"/>
      <c r="EH188" s="123"/>
      <c r="EI188" s="123"/>
      <c r="EJ188" s="123"/>
      <c r="EK188" s="123"/>
      <c r="EL188" s="123"/>
      <c r="EM188" s="123"/>
      <c r="EN188" s="123"/>
      <c r="EO188" s="123"/>
      <c r="EP188" s="123"/>
      <c r="EQ188" s="123"/>
      <c r="ER188" s="123"/>
      <c r="ES188" s="123"/>
      <c r="ET188" s="123"/>
      <c r="EU188" s="123"/>
      <c r="EV188" s="123"/>
      <c r="EW188" s="123"/>
      <c r="EX188" s="123"/>
      <c r="EY188" s="123"/>
      <c r="EZ188" s="123"/>
      <c r="FA188" s="123"/>
      <c r="FB188" s="123"/>
      <c r="FC188" s="123"/>
      <c r="FD188" s="123"/>
      <c r="FE188" s="123"/>
      <c r="FF188" s="123"/>
      <c r="FG188" s="123"/>
      <c r="FH188" s="123"/>
      <c r="FI188" s="123"/>
      <c r="FJ188" s="123"/>
      <c r="FK188" s="123"/>
      <c r="FL188" s="123"/>
      <c r="FM188" s="123"/>
      <c r="FN188" s="123"/>
      <c r="FO188" s="123"/>
      <c r="FP188" s="123"/>
      <c r="FQ188" s="123"/>
      <c r="FR188" s="123"/>
      <c r="FS188" s="123"/>
      <c r="FT188" s="123"/>
      <c r="FU188" s="123"/>
      <c r="FV188" s="123"/>
      <c r="FW188" s="123"/>
      <c r="FX188" s="123"/>
      <c r="FY188" s="123"/>
      <c r="FZ188" s="123"/>
      <c r="GA188" s="123"/>
      <c r="GB188" s="123"/>
      <c r="GC188" s="123"/>
      <c r="GD188" s="123"/>
      <c r="GE188" s="123"/>
      <c r="GF188" s="123"/>
      <c r="GG188" s="123"/>
      <c r="GH188" s="123"/>
      <c r="GI188" s="123"/>
      <c r="GJ188" s="123"/>
      <c r="GK188" s="123"/>
      <c r="GL188" s="123"/>
      <c r="GM188" s="123"/>
      <c r="GN188" s="123"/>
      <c r="GO188" s="123"/>
      <c r="GP188" s="123"/>
      <c r="GQ188" s="123"/>
      <c r="GR188" s="123"/>
      <c r="GS188" s="123"/>
      <c r="GT188" s="123"/>
      <c r="GU188" s="123"/>
      <c r="GV188" s="123"/>
      <c r="GW188" s="123"/>
      <c r="GX188" s="123"/>
      <c r="GY188" s="123"/>
      <c r="GZ188" s="123"/>
      <c r="HA188" s="123"/>
      <c r="HB188" s="123"/>
      <c r="HC188" s="123"/>
      <c r="HD188" s="123"/>
      <c r="HE188" s="123"/>
      <c r="HF188" s="123"/>
      <c r="HG188" s="123"/>
      <c r="HH188" s="123"/>
      <c r="HI188" s="123"/>
      <c r="HJ188" s="123"/>
      <c r="HK188" s="123"/>
      <c r="HL188" s="123"/>
      <c r="HM188" s="123"/>
      <c r="HN188" s="123"/>
      <c r="HO188" s="123"/>
      <c r="HP188" s="123"/>
      <c r="HQ188" s="123"/>
      <c r="HR188" s="123"/>
      <c r="HS188" s="123"/>
      <c r="HT188" s="123"/>
      <c r="HU188" s="123"/>
      <c r="HV188" s="123"/>
      <c r="HW188" s="123"/>
      <c r="HX188" s="123"/>
      <c r="HY188" s="123"/>
      <c r="HZ188" s="123"/>
      <c r="IA188" s="123"/>
      <c r="IB188" s="123"/>
      <c r="IC188" s="123"/>
      <c r="ID188" s="123"/>
      <c r="IE188" s="123"/>
      <c r="IF188" s="123"/>
      <c r="IG188" s="123"/>
      <c r="IH188" s="123"/>
      <c r="II188" s="123"/>
      <c r="IJ188" s="123"/>
      <c r="IK188" s="123"/>
      <c r="IL188" s="123"/>
      <c r="IM188" s="123"/>
      <c r="IN188" s="123"/>
      <c r="IO188" s="123"/>
      <c r="IP188" s="123"/>
      <c r="IQ188" s="123"/>
      <c r="IR188" s="123"/>
      <c r="IS188" s="123"/>
      <c r="IT188" s="123"/>
      <c r="IU188" s="123"/>
      <c r="IV188" s="123"/>
      <c r="IW188" s="123"/>
      <c r="IX188" s="123"/>
      <c r="IY188" s="123"/>
      <c r="IZ188" s="123"/>
      <c r="JA188" s="123"/>
      <c r="JB188" s="123"/>
      <c r="JC188" s="123"/>
      <c r="JD188" s="123"/>
      <c r="JE188" s="123"/>
      <c r="JF188" s="123"/>
      <c r="JG188" s="123"/>
      <c r="JH188" s="123"/>
      <c r="JI188" s="123"/>
      <c r="JJ188" s="123"/>
      <c r="JK188" s="123"/>
      <c r="JL188" s="123"/>
      <c r="JM188" s="123"/>
      <c r="JN188" s="123"/>
      <c r="JO188" s="123"/>
      <c r="JP188" s="123"/>
      <c r="JQ188" s="123"/>
      <c r="JR188" s="123"/>
      <c r="JS188" s="123"/>
      <c r="JT188" s="123"/>
      <c r="JU188" s="123"/>
      <c r="JV188" s="123"/>
      <c r="JW188" s="123"/>
      <c r="JX188" s="123"/>
      <c r="JY188" s="123"/>
      <c r="JZ188" s="123"/>
      <c r="KA188" s="123"/>
      <c r="KB188" s="123"/>
      <c r="KC188" s="123"/>
      <c r="KD188" s="123"/>
      <c r="KE188" s="123"/>
      <c r="KF188" s="123"/>
      <c r="KG188" s="123"/>
      <c r="KH188" s="123"/>
      <c r="KI188" s="123"/>
      <c r="KJ188" s="123"/>
      <c r="KK188" s="123"/>
      <c r="KL188" s="123"/>
      <c r="KM188" s="123"/>
      <c r="KN188" s="123"/>
      <c r="KO188" s="123"/>
      <c r="KP188" s="123"/>
      <c r="KQ188" s="123"/>
      <c r="KR188" s="123"/>
      <c r="KS188" s="123"/>
      <c r="KT188" s="123"/>
      <c r="KU188" s="123"/>
      <c r="KV188" s="123"/>
      <c r="KW188" s="123"/>
      <c r="KX188" s="123"/>
      <c r="KY188" s="123"/>
      <c r="KZ188" s="123"/>
      <c r="LA188" s="123"/>
      <c r="LB188" s="123"/>
      <c r="LC188" s="123"/>
      <c r="LD188" s="123"/>
      <c r="LE188" s="123"/>
      <c r="LF188" s="123"/>
      <c r="LG188" s="123"/>
      <c r="LH188" s="123"/>
      <c r="LI188" s="123"/>
      <c r="LJ188" s="123"/>
      <c r="LK188" s="123"/>
      <c r="LL188" s="123"/>
      <c r="LM188" s="123"/>
      <c r="LN188" s="123"/>
      <c r="LO188" s="123"/>
      <c r="LP188" s="123"/>
      <c r="LQ188" s="123"/>
      <c r="LR188" s="123"/>
      <c r="LS188" s="123"/>
      <c r="LT188" s="123"/>
      <c r="LU188" s="123"/>
      <c r="LV188" s="123"/>
      <c r="LW188" s="123"/>
      <c r="LX188" s="123"/>
      <c r="LY188" s="123"/>
      <c r="LZ188" s="123"/>
      <c r="MA188" s="123"/>
      <c r="MB188" s="123"/>
      <c r="MC188" s="123"/>
      <c r="MD188" s="123"/>
      <c r="ME188" s="123"/>
      <c r="MF188" s="123"/>
      <c r="MG188" s="123"/>
      <c r="MH188" s="123"/>
      <c r="MI188" s="123"/>
      <c r="MJ188" s="123"/>
      <c r="MK188" s="123"/>
      <c r="ML188" s="123"/>
      <c r="MM188" s="123"/>
      <c r="MN188" s="123"/>
      <c r="MO188" s="123"/>
      <c r="MP188" s="123"/>
      <c r="MQ188" s="123"/>
      <c r="MR188" s="123"/>
      <c r="MS188" s="123"/>
      <c r="MT188" s="123"/>
      <c r="MU188" s="123"/>
      <c r="MV188" s="123"/>
      <c r="MW188" s="123"/>
      <c r="MX188" s="123"/>
      <c r="MY188" s="123"/>
      <c r="MZ188" s="123"/>
      <c r="NA188" s="123"/>
      <c r="NB188" s="123"/>
      <c r="NC188" s="123"/>
      <c r="ND188" s="123"/>
      <c r="NE188" s="123"/>
      <c r="NF188" s="123"/>
      <c r="NG188" s="123"/>
      <c r="NH188" s="123"/>
      <c r="NI188" s="123"/>
      <c r="NJ188" s="123"/>
      <c r="NK188" s="123"/>
      <c r="NL188" s="123"/>
      <c r="NM188" s="123"/>
      <c r="NN188" s="123"/>
      <c r="NO188" s="123"/>
      <c r="NP188" s="123"/>
      <c r="NQ188" s="123"/>
      <c r="NR188" s="123"/>
      <c r="NS188" s="123"/>
      <c r="NT188" s="123"/>
      <c r="NU188" s="123"/>
      <c r="NV188" s="123"/>
      <c r="NW188" s="123"/>
      <c r="NX188" s="123"/>
      <c r="NY188" s="123"/>
    </row>
    <row r="189" spans="1:389" s="122" customFormat="1" ht="12">
      <c r="A189" s="136"/>
      <c r="B189" s="137"/>
      <c r="C189" s="110">
        <v>3</v>
      </c>
      <c r="D189" s="111" t="str">
        <f t="shared" si="527"/>
        <v>3.59.1</v>
      </c>
      <c r="E189" s="113" t="s">
        <v>426</v>
      </c>
      <c r="F189" s="113" t="s">
        <v>406</v>
      </c>
      <c r="G189" s="113"/>
      <c r="H189" s="114"/>
      <c r="I189" s="141" t="s">
        <v>403</v>
      </c>
      <c r="J189" s="131" t="s">
        <v>403</v>
      </c>
      <c r="K189" s="144">
        <v>43472</v>
      </c>
      <c r="L189" s="115"/>
      <c r="M189" s="124">
        <v>1</v>
      </c>
      <c r="N189" s="124"/>
      <c r="O189" s="125"/>
      <c r="P189" s="129"/>
      <c r="Q189" s="118">
        <f>IF(K189&lt;&gt;"",K189,IF(OR(H189&lt;&gt;"",I189&lt;&gt;"",J189&lt;&gt;""),WORKDAY.INTL(MAX(IFERROR(INDEX(R:R,MATCH(H189,D:D,0)),0),IFERROR(INDEX(R:R,MATCH(I189,D:D,0)),0),IFERROR(INDEX(R:R,MATCH(J189,D:D,0)),0)),1,weekend,holidays),IF(L189&lt;&gt;"",IF(M189&lt;&gt;"",WORKDAY.INTL(L189,-(MAX(M189,1)-1),weekend,holidays),L189-(MAX(N189,1)-1))," - ")))</f>
        <v>43472</v>
      </c>
      <c r="R189" s="118">
        <f t="shared" ca="1" si="502"/>
        <v>43472</v>
      </c>
      <c r="S189" s="146">
        <f t="shared" si="528"/>
        <v>1</v>
      </c>
      <c r="T189" s="146">
        <f t="shared" ca="1" si="529"/>
        <v>1</v>
      </c>
      <c r="U189" s="147">
        <f t="shared" ca="1" si="530"/>
        <v>0</v>
      </c>
      <c r="V189" s="146">
        <f t="shared" ca="1" si="531"/>
        <v>1</v>
      </c>
      <c r="W189" s="121"/>
      <c r="X189" s="121"/>
      <c r="Z189" s="123"/>
      <c r="AA189" s="123"/>
      <c r="AB189" s="123"/>
      <c r="AC189" s="123"/>
      <c r="AD189" s="123"/>
      <c r="AE189" s="123"/>
      <c r="AF189" s="123"/>
      <c r="AG189" s="123"/>
      <c r="AH189" s="123"/>
      <c r="AI189" s="123"/>
      <c r="AJ189" s="123"/>
      <c r="AK189" s="123"/>
      <c r="AL189" s="123"/>
      <c r="AM189" s="123"/>
      <c r="AN189" s="123"/>
      <c r="AO189" s="123"/>
      <c r="AP189" s="123"/>
      <c r="AQ189" s="123"/>
      <c r="AR189" s="123"/>
      <c r="AS189" s="123"/>
      <c r="AT189" s="123"/>
      <c r="AU189" s="123"/>
      <c r="AV189" s="123"/>
      <c r="AW189" s="123"/>
      <c r="AX189" s="123"/>
      <c r="AY189" s="123"/>
      <c r="AZ189" s="123"/>
      <c r="BA189" s="123"/>
      <c r="BB189" s="123"/>
      <c r="BC189" s="123"/>
      <c r="BD189" s="123"/>
      <c r="BE189" s="123"/>
      <c r="BF189" s="123"/>
      <c r="BG189" s="123"/>
      <c r="BH189" s="123"/>
      <c r="BI189" s="123"/>
      <c r="BJ189" s="123"/>
      <c r="BK189" s="123"/>
      <c r="BL189" s="123"/>
      <c r="BM189" s="123"/>
      <c r="BN189" s="123"/>
      <c r="BO189" s="123"/>
      <c r="BP189" s="123"/>
      <c r="BQ189" s="123"/>
      <c r="BR189" s="123"/>
      <c r="BS189" s="123"/>
      <c r="BT189" s="123"/>
      <c r="BU189" s="123"/>
      <c r="BV189" s="123"/>
      <c r="BW189" s="123"/>
      <c r="BX189" s="123"/>
      <c r="BY189" s="123"/>
      <c r="BZ189" s="123"/>
      <c r="CA189" s="123"/>
      <c r="CB189" s="123"/>
      <c r="CC189" s="123"/>
      <c r="CD189" s="123"/>
      <c r="CE189" s="123"/>
      <c r="CF189" s="123"/>
      <c r="CG189" s="123"/>
      <c r="CH189" s="123"/>
      <c r="CI189" s="123"/>
      <c r="CJ189" s="123"/>
      <c r="CK189" s="123"/>
      <c r="CL189" s="123"/>
      <c r="CM189" s="123"/>
      <c r="CN189" s="123"/>
      <c r="CO189" s="123"/>
      <c r="CP189" s="123"/>
      <c r="CQ189" s="123"/>
      <c r="CR189" s="123"/>
      <c r="CS189" s="123"/>
      <c r="CT189" s="123"/>
      <c r="CU189" s="123"/>
      <c r="CV189" s="123"/>
      <c r="CW189" s="123"/>
      <c r="CX189" s="123"/>
      <c r="CY189" s="123"/>
      <c r="CZ189" s="123"/>
      <c r="DA189" s="123"/>
      <c r="DB189" s="123"/>
      <c r="DC189" s="123"/>
      <c r="DD189" s="123"/>
      <c r="DE189" s="123"/>
      <c r="DF189" s="123"/>
      <c r="DG189" s="123"/>
      <c r="DH189" s="123"/>
      <c r="DI189" s="123"/>
      <c r="DJ189" s="123"/>
      <c r="DK189" s="123"/>
      <c r="DL189" s="123"/>
      <c r="DM189" s="123"/>
      <c r="DN189" s="123"/>
      <c r="DO189" s="123"/>
      <c r="DP189" s="123"/>
      <c r="DQ189" s="123"/>
      <c r="DR189" s="123"/>
      <c r="DS189" s="123"/>
      <c r="DT189" s="123"/>
      <c r="DU189" s="123"/>
      <c r="DV189" s="123"/>
      <c r="DW189" s="123"/>
      <c r="DX189" s="123"/>
      <c r="DY189" s="123"/>
      <c r="DZ189" s="123"/>
      <c r="EA189" s="123"/>
      <c r="EB189" s="123"/>
      <c r="EC189" s="123"/>
      <c r="ED189" s="123"/>
      <c r="EE189" s="123"/>
      <c r="EF189" s="123"/>
      <c r="EG189" s="123"/>
      <c r="EH189" s="123"/>
      <c r="EI189" s="123"/>
      <c r="EJ189" s="123"/>
      <c r="EK189" s="123"/>
      <c r="EL189" s="123"/>
      <c r="EM189" s="123"/>
      <c r="EN189" s="123"/>
      <c r="EO189" s="123"/>
      <c r="EP189" s="123"/>
      <c r="EQ189" s="123"/>
      <c r="ER189" s="123"/>
      <c r="ES189" s="123"/>
      <c r="ET189" s="123"/>
      <c r="EU189" s="123"/>
      <c r="EV189" s="123"/>
      <c r="EW189" s="123"/>
      <c r="EX189" s="123"/>
      <c r="EY189" s="123"/>
      <c r="EZ189" s="123"/>
      <c r="FA189" s="123"/>
      <c r="FB189" s="123"/>
      <c r="FC189" s="123"/>
      <c r="FD189" s="123"/>
      <c r="FE189" s="123"/>
      <c r="FF189" s="123"/>
      <c r="FG189" s="123"/>
      <c r="FH189" s="123"/>
      <c r="FI189" s="123"/>
      <c r="FJ189" s="123"/>
      <c r="FK189" s="123"/>
      <c r="FL189" s="123"/>
      <c r="FM189" s="123"/>
      <c r="FN189" s="123"/>
      <c r="FO189" s="123"/>
      <c r="FP189" s="123"/>
      <c r="FQ189" s="123"/>
      <c r="FR189" s="123"/>
      <c r="FS189" s="123"/>
      <c r="FT189" s="123"/>
      <c r="FU189" s="123"/>
      <c r="FV189" s="123"/>
      <c r="FW189" s="123"/>
      <c r="FX189" s="123"/>
      <c r="FY189" s="123"/>
      <c r="FZ189" s="123"/>
      <c r="GA189" s="123"/>
      <c r="GB189" s="123"/>
      <c r="GC189" s="123"/>
      <c r="GD189" s="123"/>
      <c r="GE189" s="123"/>
      <c r="GF189" s="123"/>
      <c r="GG189" s="123"/>
      <c r="GH189" s="123"/>
      <c r="GI189" s="123"/>
      <c r="GJ189" s="123"/>
      <c r="GK189" s="123"/>
      <c r="GL189" s="123"/>
      <c r="GM189" s="123"/>
      <c r="GN189" s="123"/>
      <c r="GO189" s="123"/>
      <c r="GP189" s="123"/>
      <c r="GQ189" s="123"/>
      <c r="GR189" s="123"/>
      <c r="GS189" s="123"/>
      <c r="GT189" s="123"/>
      <c r="GU189" s="123"/>
      <c r="GV189" s="123"/>
      <c r="GW189" s="123"/>
      <c r="GX189" s="123"/>
      <c r="GY189" s="123"/>
      <c r="GZ189" s="123"/>
      <c r="HA189" s="123"/>
      <c r="HB189" s="123"/>
      <c r="HC189" s="123"/>
      <c r="HD189" s="123"/>
      <c r="HE189" s="123"/>
      <c r="HF189" s="123"/>
      <c r="HG189" s="123"/>
      <c r="HH189" s="123"/>
      <c r="HI189" s="123"/>
      <c r="HJ189" s="123"/>
      <c r="HK189" s="123"/>
      <c r="HL189" s="123"/>
      <c r="HM189" s="123"/>
      <c r="HN189" s="123"/>
      <c r="HO189" s="123"/>
      <c r="HP189" s="123"/>
      <c r="HQ189" s="123"/>
      <c r="HR189" s="123"/>
      <c r="HS189" s="123"/>
      <c r="HT189" s="123"/>
      <c r="HU189" s="123"/>
      <c r="HV189" s="123"/>
      <c r="HW189" s="123"/>
      <c r="HX189" s="123"/>
      <c r="HY189" s="123"/>
      <c r="HZ189" s="123"/>
      <c r="IA189" s="123"/>
      <c r="IB189" s="123"/>
      <c r="IC189" s="123"/>
      <c r="ID189" s="123"/>
      <c r="IE189" s="123"/>
      <c r="IF189" s="123"/>
      <c r="IG189" s="123"/>
      <c r="IH189" s="123"/>
      <c r="II189" s="123"/>
      <c r="IJ189" s="123"/>
      <c r="IK189" s="123"/>
      <c r="IL189" s="123"/>
      <c r="IM189" s="123"/>
      <c r="IN189" s="123"/>
      <c r="IO189" s="123"/>
      <c r="IP189" s="123"/>
      <c r="IQ189" s="123"/>
      <c r="IR189" s="123"/>
      <c r="IS189" s="123"/>
      <c r="IT189" s="123"/>
      <c r="IU189" s="123"/>
      <c r="IV189" s="123"/>
      <c r="IW189" s="123"/>
      <c r="IX189" s="123"/>
      <c r="IY189" s="123"/>
      <c r="IZ189" s="123"/>
      <c r="JA189" s="123"/>
      <c r="JB189" s="123"/>
      <c r="JC189" s="123"/>
      <c r="JD189" s="123"/>
      <c r="JE189" s="123"/>
      <c r="JF189" s="123"/>
      <c r="JG189" s="123"/>
      <c r="JH189" s="123"/>
      <c r="JI189" s="123"/>
      <c r="JJ189" s="123"/>
      <c r="JK189" s="123"/>
      <c r="JL189" s="123"/>
      <c r="JM189" s="123"/>
      <c r="JN189" s="123"/>
      <c r="JO189" s="123"/>
      <c r="JP189" s="123"/>
      <c r="JQ189" s="123"/>
      <c r="JR189" s="123"/>
      <c r="JS189" s="123"/>
      <c r="JT189" s="123"/>
      <c r="JU189" s="123"/>
      <c r="JV189" s="123"/>
      <c r="JW189" s="123"/>
      <c r="JX189" s="123"/>
      <c r="JY189" s="123"/>
      <c r="JZ189" s="123"/>
      <c r="KA189" s="123"/>
      <c r="KB189" s="123"/>
      <c r="KC189" s="123"/>
      <c r="KD189" s="123"/>
      <c r="KE189" s="123"/>
      <c r="KF189" s="123"/>
      <c r="KG189" s="123"/>
      <c r="KH189" s="123"/>
      <c r="KI189" s="123"/>
      <c r="KJ189" s="123"/>
      <c r="KK189" s="123"/>
      <c r="KL189" s="123"/>
      <c r="KM189" s="123"/>
      <c r="KN189" s="123"/>
      <c r="KO189" s="123"/>
      <c r="KP189" s="123"/>
      <c r="KQ189" s="123"/>
      <c r="KR189" s="123"/>
      <c r="KS189" s="123"/>
      <c r="KT189" s="123"/>
      <c r="KU189" s="123"/>
      <c r="KV189" s="123"/>
      <c r="KW189" s="123"/>
      <c r="KX189" s="123"/>
      <c r="KY189" s="123"/>
      <c r="KZ189" s="123"/>
      <c r="LA189" s="123"/>
      <c r="LB189" s="123"/>
      <c r="LC189" s="123"/>
      <c r="LD189" s="123"/>
      <c r="LE189" s="123"/>
      <c r="LF189" s="123"/>
      <c r="LG189" s="123"/>
      <c r="LH189" s="123"/>
      <c r="LI189" s="123"/>
      <c r="LJ189" s="123"/>
      <c r="LK189" s="123"/>
      <c r="LL189" s="123"/>
      <c r="LM189" s="123"/>
      <c r="LN189" s="123"/>
      <c r="LO189" s="123"/>
      <c r="LP189" s="123"/>
      <c r="LQ189" s="123"/>
      <c r="LR189" s="123"/>
      <c r="LS189" s="123"/>
      <c r="LT189" s="123"/>
      <c r="LU189" s="123"/>
      <c r="LV189" s="123"/>
      <c r="LW189" s="123"/>
      <c r="LX189" s="123"/>
      <c r="LY189" s="123"/>
      <c r="LZ189" s="123"/>
      <c r="MA189" s="123"/>
      <c r="MB189" s="123"/>
      <c r="MC189" s="123"/>
      <c r="MD189" s="123"/>
      <c r="ME189" s="123"/>
      <c r="MF189" s="123"/>
      <c r="MG189" s="123"/>
      <c r="MH189" s="123"/>
      <c r="MI189" s="123"/>
      <c r="MJ189" s="123"/>
      <c r="MK189" s="123"/>
      <c r="ML189" s="123"/>
      <c r="MM189" s="123"/>
      <c r="MN189" s="123"/>
      <c r="MO189" s="123"/>
      <c r="MP189" s="123"/>
      <c r="MQ189" s="123"/>
      <c r="MR189" s="123"/>
      <c r="MS189" s="123"/>
      <c r="MT189" s="123"/>
      <c r="MU189" s="123"/>
      <c r="MV189" s="123"/>
      <c r="MW189" s="123"/>
      <c r="MX189" s="123"/>
      <c r="MY189" s="123"/>
      <c r="MZ189" s="123"/>
      <c r="NA189" s="123"/>
      <c r="NB189" s="123"/>
      <c r="NC189" s="123"/>
      <c r="ND189" s="123"/>
      <c r="NE189" s="123"/>
      <c r="NF189" s="123"/>
      <c r="NG189" s="123"/>
      <c r="NH189" s="123"/>
      <c r="NI189" s="123"/>
      <c r="NJ189" s="123"/>
      <c r="NK189" s="123"/>
      <c r="NL189" s="123"/>
      <c r="NM189" s="123"/>
      <c r="NN189" s="123"/>
      <c r="NO189" s="123"/>
      <c r="NP189" s="123"/>
      <c r="NQ189" s="123"/>
      <c r="NR189" s="123"/>
      <c r="NS189" s="123"/>
      <c r="NT189" s="123"/>
      <c r="NU189" s="123"/>
      <c r="NV189" s="123"/>
      <c r="NW189" s="123"/>
      <c r="NX189" s="123"/>
      <c r="NY189" s="123"/>
    </row>
    <row r="190" spans="1:389" s="122" customFormat="1" ht="12">
      <c r="A190" s="136"/>
      <c r="B190" s="137"/>
      <c r="C190" s="110">
        <v>3</v>
      </c>
      <c r="D190" s="111" t="str">
        <f t="shared" si="527"/>
        <v>3.59.2</v>
      </c>
      <c r="E190" s="113" t="s">
        <v>427</v>
      </c>
      <c r="F190" s="113" t="s">
        <v>406</v>
      </c>
      <c r="G190" s="113"/>
      <c r="H190" s="114"/>
      <c r="I190" s="141" t="s">
        <v>403</v>
      </c>
      <c r="J190" s="131" t="s">
        <v>403</v>
      </c>
      <c r="K190" s="144">
        <v>43449</v>
      </c>
      <c r="L190" s="115"/>
      <c r="M190" s="124">
        <v>1</v>
      </c>
      <c r="N190" s="124"/>
      <c r="O190" s="125"/>
      <c r="P190" s="129"/>
      <c r="Q190" s="118">
        <f>IF(K190&lt;&gt;"",K190,IF(OR(H190&lt;&gt;"",I190&lt;&gt;"",J190&lt;&gt;""),WORKDAY.INTL(MAX(IFERROR(INDEX(R:R,MATCH(H190,D:D,0)),0),IFERROR(INDEX(R:R,MATCH(I190,D:D,0)),0),IFERROR(INDEX(R:R,MATCH(J190,D:D,0)),0)),1,weekend,holidays),IF(L190&lt;&gt;"",IF(M190&lt;&gt;"",WORKDAY.INTL(L190,-(MAX(M190,1)-1),weekend,holidays),L190-(MAX(N190,1)-1))," - ")))</f>
        <v>43449</v>
      </c>
      <c r="R190" s="118">
        <f t="shared" ca="1" si="502"/>
        <v>43449</v>
      </c>
      <c r="S190" s="146">
        <f t="shared" si="528"/>
        <v>1</v>
      </c>
      <c r="T190" s="146">
        <f t="shared" ca="1" si="529"/>
        <v>1</v>
      </c>
      <c r="U190" s="147">
        <f t="shared" ca="1" si="530"/>
        <v>0</v>
      </c>
      <c r="V190" s="146">
        <f t="shared" ca="1" si="531"/>
        <v>1</v>
      </c>
      <c r="W190" s="121"/>
      <c r="X190" s="121"/>
      <c r="Z190" s="123"/>
      <c r="AA190" s="123"/>
      <c r="AB190" s="123"/>
      <c r="AC190" s="123"/>
      <c r="AD190" s="123"/>
      <c r="AE190" s="123"/>
      <c r="AF190" s="123"/>
      <c r="AG190" s="123"/>
      <c r="AH190" s="123"/>
      <c r="AI190" s="123"/>
      <c r="AJ190" s="123"/>
      <c r="AK190" s="123"/>
      <c r="AL190" s="123"/>
      <c r="AM190" s="123"/>
      <c r="AN190" s="123"/>
      <c r="AO190" s="123"/>
      <c r="AP190" s="123"/>
      <c r="AQ190" s="123"/>
      <c r="AR190" s="123"/>
      <c r="AS190" s="123"/>
      <c r="AT190" s="123"/>
      <c r="AU190" s="123"/>
      <c r="AV190" s="123"/>
      <c r="AW190" s="123"/>
      <c r="AX190" s="123"/>
      <c r="AY190" s="123"/>
      <c r="AZ190" s="123"/>
      <c r="BA190" s="123"/>
      <c r="BB190" s="123"/>
      <c r="BC190" s="123"/>
      <c r="BD190" s="123"/>
      <c r="BE190" s="123"/>
      <c r="BF190" s="123"/>
      <c r="BG190" s="123"/>
      <c r="BH190" s="123"/>
      <c r="BI190" s="123"/>
      <c r="BJ190" s="123"/>
      <c r="BK190" s="123"/>
      <c r="BL190" s="123"/>
      <c r="BM190" s="123"/>
      <c r="BN190" s="123"/>
      <c r="BO190" s="123"/>
      <c r="BP190" s="123"/>
      <c r="BQ190" s="123"/>
      <c r="BR190" s="123"/>
      <c r="BS190" s="123"/>
      <c r="BT190" s="123"/>
      <c r="BU190" s="123"/>
      <c r="BV190" s="123"/>
      <c r="BW190" s="123"/>
      <c r="BX190" s="123"/>
      <c r="BY190" s="123"/>
      <c r="BZ190" s="123"/>
      <c r="CA190" s="123"/>
      <c r="CB190" s="123"/>
      <c r="CC190" s="123"/>
      <c r="CD190" s="123"/>
      <c r="CE190" s="123"/>
      <c r="CF190" s="123"/>
      <c r="CG190" s="123"/>
      <c r="CH190" s="123"/>
      <c r="CI190" s="123"/>
      <c r="CJ190" s="123"/>
      <c r="CK190" s="123"/>
      <c r="CL190" s="123"/>
      <c r="CM190" s="123"/>
      <c r="CN190" s="123"/>
      <c r="CO190" s="123"/>
      <c r="CP190" s="123"/>
      <c r="CQ190" s="123"/>
      <c r="CR190" s="123"/>
      <c r="CS190" s="123"/>
      <c r="CT190" s="123"/>
      <c r="CU190" s="123"/>
      <c r="CV190" s="123"/>
      <c r="CW190" s="123"/>
      <c r="CX190" s="123"/>
      <c r="CY190" s="123"/>
      <c r="CZ190" s="123"/>
      <c r="DA190" s="123"/>
      <c r="DB190" s="123"/>
      <c r="DC190" s="123"/>
      <c r="DD190" s="123"/>
      <c r="DE190" s="123"/>
      <c r="DF190" s="123"/>
      <c r="DG190" s="123"/>
      <c r="DH190" s="123"/>
      <c r="DI190" s="123"/>
      <c r="DJ190" s="123"/>
      <c r="DK190" s="123"/>
      <c r="DL190" s="123"/>
      <c r="DM190" s="123"/>
      <c r="DN190" s="123"/>
      <c r="DO190" s="123"/>
      <c r="DP190" s="123"/>
      <c r="DQ190" s="123"/>
      <c r="DR190" s="123"/>
      <c r="DS190" s="123"/>
      <c r="DT190" s="123"/>
      <c r="DU190" s="123"/>
      <c r="DV190" s="123"/>
      <c r="DW190" s="123"/>
      <c r="DX190" s="123"/>
      <c r="DY190" s="123"/>
      <c r="DZ190" s="123"/>
      <c r="EA190" s="123"/>
      <c r="EB190" s="123"/>
      <c r="EC190" s="123"/>
      <c r="ED190" s="123"/>
      <c r="EE190" s="123"/>
      <c r="EF190" s="123"/>
      <c r="EG190" s="123"/>
      <c r="EH190" s="123"/>
      <c r="EI190" s="123"/>
      <c r="EJ190" s="123"/>
      <c r="EK190" s="123"/>
      <c r="EL190" s="123"/>
      <c r="EM190" s="123"/>
      <c r="EN190" s="123"/>
      <c r="EO190" s="123"/>
      <c r="EP190" s="123"/>
      <c r="EQ190" s="123"/>
      <c r="ER190" s="123"/>
      <c r="ES190" s="123"/>
      <c r="ET190" s="123"/>
      <c r="EU190" s="123"/>
      <c r="EV190" s="123"/>
      <c r="EW190" s="123"/>
      <c r="EX190" s="123"/>
      <c r="EY190" s="123"/>
      <c r="EZ190" s="123"/>
      <c r="FA190" s="123"/>
      <c r="FB190" s="123"/>
      <c r="FC190" s="123"/>
      <c r="FD190" s="123"/>
      <c r="FE190" s="123"/>
      <c r="FF190" s="123"/>
      <c r="FG190" s="123"/>
      <c r="FH190" s="123"/>
      <c r="FI190" s="123"/>
      <c r="FJ190" s="123"/>
      <c r="FK190" s="123"/>
      <c r="FL190" s="123"/>
      <c r="FM190" s="123"/>
      <c r="FN190" s="123"/>
      <c r="FO190" s="123"/>
      <c r="FP190" s="123"/>
      <c r="FQ190" s="123"/>
      <c r="FR190" s="123"/>
      <c r="FS190" s="123"/>
      <c r="FT190" s="123"/>
      <c r="FU190" s="123"/>
      <c r="FV190" s="123"/>
      <c r="FW190" s="123"/>
      <c r="FX190" s="123"/>
      <c r="FY190" s="123"/>
      <c r="FZ190" s="123"/>
      <c r="GA190" s="123"/>
      <c r="GB190" s="123"/>
      <c r="GC190" s="123"/>
      <c r="GD190" s="123"/>
      <c r="GE190" s="123"/>
      <c r="GF190" s="123"/>
      <c r="GG190" s="123"/>
      <c r="GH190" s="123"/>
      <c r="GI190" s="123"/>
      <c r="GJ190" s="123"/>
      <c r="GK190" s="123"/>
      <c r="GL190" s="123"/>
      <c r="GM190" s="123"/>
      <c r="GN190" s="123"/>
      <c r="GO190" s="123"/>
      <c r="GP190" s="123"/>
      <c r="GQ190" s="123"/>
      <c r="GR190" s="123"/>
      <c r="GS190" s="123"/>
      <c r="GT190" s="123"/>
      <c r="GU190" s="123"/>
      <c r="GV190" s="123"/>
      <c r="GW190" s="123"/>
      <c r="GX190" s="123"/>
      <c r="GY190" s="123"/>
      <c r="GZ190" s="123"/>
      <c r="HA190" s="123"/>
      <c r="HB190" s="123"/>
      <c r="HC190" s="123"/>
      <c r="HD190" s="123"/>
      <c r="HE190" s="123"/>
      <c r="HF190" s="123"/>
      <c r="HG190" s="123"/>
      <c r="HH190" s="123"/>
      <c r="HI190" s="123"/>
      <c r="HJ190" s="123"/>
      <c r="HK190" s="123"/>
      <c r="HL190" s="123"/>
      <c r="HM190" s="123"/>
      <c r="HN190" s="123"/>
      <c r="HO190" s="123"/>
      <c r="HP190" s="123"/>
      <c r="HQ190" s="123"/>
      <c r="HR190" s="123"/>
      <c r="HS190" s="123"/>
      <c r="HT190" s="123"/>
      <c r="HU190" s="123"/>
      <c r="HV190" s="123"/>
      <c r="HW190" s="123"/>
      <c r="HX190" s="123"/>
      <c r="HY190" s="123"/>
      <c r="HZ190" s="123"/>
      <c r="IA190" s="123"/>
      <c r="IB190" s="123"/>
      <c r="IC190" s="123"/>
      <c r="ID190" s="123"/>
      <c r="IE190" s="123"/>
      <c r="IF190" s="123"/>
      <c r="IG190" s="123"/>
      <c r="IH190" s="123"/>
      <c r="II190" s="123"/>
      <c r="IJ190" s="123"/>
      <c r="IK190" s="123"/>
      <c r="IL190" s="123"/>
      <c r="IM190" s="123"/>
      <c r="IN190" s="123"/>
      <c r="IO190" s="123"/>
      <c r="IP190" s="123"/>
      <c r="IQ190" s="123"/>
      <c r="IR190" s="123"/>
      <c r="IS190" s="123"/>
      <c r="IT190" s="123"/>
      <c r="IU190" s="123"/>
      <c r="IV190" s="123"/>
      <c r="IW190" s="123"/>
      <c r="IX190" s="123"/>
      <c r="IY190" s="123"/>
      <c r="IZ190" s="123"/>
      <c r="JA190" s="123"/>
      <c r="JB190" s="123"/>
      <c r="JC190" s="123"/>
      <c r="JD190" s="123"/>
      <c r="JE190" s="123"/>
      <c r="JF190" s="123"/>
      <c r="JG190" s="123"/>
      <c r="JH190" s="123"/>
      <c r="JI190" s="123"/>
      <c r="JJ190" s="123"/>
      <c r="JK190" s="123"/>
      <c r="JL190" s="123"/>
      <c r="JM190" s="123"/>
      <c r="JN190" s="123"/>
      <c r="JO190" s="123"/>
      <c r="JP190" s="123"/>
      <c r="JQ190" s="123"/>
      <c r="JR190" s="123"/>
      <c r="JS190" s="123"/>
      <c r="JT190" s="123"/>
      <c r="JU190" s="123"/>
      <c r="JV190" s="123"/>
      <c r="JW190" s="123"/>
      <c r="JX190" s="123"/>
      <c r="JY190" s="123"/>
      <c r="JZ190" s="123"/>
      <c r="KA190" s="123"/>
      <c r="KB190" s="123"/>
      <c r="KC190" s="123"/>
      <c r="KD190" s="123"/>
      <c r="KE190" s="123"/>
      <c r="KF190" s="123"/>
      <c r="KG190" s="123"/>
      <c r="KH190" s="123"/>
      <c r="KI190" s="123"/>
      <c r="KJ190" s="123"/>
      <c r="KK190" s="123"/>
      <c r="KL190" s="123"/>
      <c r="KM190" s="123"/>
      <c r="KN190" s="123"/>
      <c r="KO190" s="123"/>
      <c r="KP190" s="123"/>
      <c r="KQ190" s="123"/>
      <c r="KR190" s="123"/>
      <c r="KS190" s="123"/>
      <c r="KT190" s="123"/>
      <c r="KU190" s="123"/>
      <c r="KV190" s="123"/>
      <c r="KW190" s="123"/>
      <c r="KX190" s="123"/>
      <c r="KY190" s="123"/>
      <c r="KZ190" s="123"/>
      <c r="LA190" s="123"/>
      <c r="LB190" s="123"/>
      <c r="LC190" s="123"/>
      <c r="LD190" s="123"/>
      <c r="LE190" s="123"/>
      <c r="LF190" s="123"/>
      <c r="LG190" s="123"/>
      <c r="LH190" s="123"/>
      <c r="LI190" s="123"/>
      <c r="LJ190" s="123"/>
      <c r="LK190" s="123"/>
      <c r="LL190" s="123"/>
      <c r="LM190" s="123"/>
      <c r="LN190" s="123"/>
      <c r="LO190" s="123"/>
      <c r="LP190" s="123"/>
      <c r="LQ190" s="123"/>
      <c r="LR190" s="123"/>
      <c r="LS190" s="123"/>
      <c r="LT190" s="123"/>
      <c r="LU190" s="123"/>
      <c r="LV190" s="123"/>
      <c r="LW190" s="123"/>
      <c r="LX190" s="123"/>
      <c r="LY190" s="123"/>
      <c r="LZ190" s="123"/>
      <c r="MA190" s="123"/>
      <c r="MB190" s="123"/>
      <c r="MC190" s="123"/>
      <c r="MD190" s="123"/>
      <c r="ME190" s="123"/>
      <c r="MF190" s="123"/>
      <c r="MG190" s="123"/>
      <c r="MH190" s="123"/>
      <c r="MI190" s="123"/>
      <c r="MJ190" s="123"/>
      <c r="MK190" s="123"/>
      <c r="ML190" s="123"/>
      <c r="MM190" s="123"/>
      <c r="MN190" s="123"/>
      <c r="MO190" s="123"/>
      <c r="MP190" s="123"/>
      <c r="MQ190" s="123"/>
      <c r="MR190" s="123"/>
      <c r="MS190" s="123"/>
      <c r="MT190" s="123"/>
      <c r="MU190" s="123"/>
      <c r="MV190" s="123"/>
      <c r="MW190" s="123"/>
      <c r="MX190" s="123"/>
      <c r="MY190" s="123"/>
      <c r="MZ190" s="123"/>
      <c r="NA190" s="123"/>
      <c r="NB190" s="123"/>
      <c r="NC190" s="123"/>
      <c r="ND190" s="123"/>
      <c r="NE190" s="123"/>
      <c r="NF190" s="123"/>
      <c r="NG190" s="123"/>
      <c r="NH190" s="123"/>
      <c r="NI190" s="123"/>
      <c r="NJ190" s="123"/>
      <c r="NK190" s="123"/>
      <c r="NL190" s="123"/>
      <c r="NM190" s="123"/>
      <c r="NN190" s="123"/>
      <c r="NO190" s="123"/>
      <c r="NP190" s="123"/>
      <c r="NQ190" s="123"/>
      <c r="NR190" s="123"/>
      <c r="NS190" s="123"/>
      <c r="NT190" s="123"/>
      <c r="NU190" s="123"/>
      <c r="NV190" s="123"/>
      <c r="NW190" s="123"/>
      <c r="NX190" s="123"/>
      <c r="NY190" s="123"/>
    </row>
    <row r="191" spans="1:389" s="122" customFormat="1" ht="12">
      <c r="A191" s="136"/>
      <c r="B191" s="137"/>
      <c r="C191" s="110">
        <v>3</v>
      </c>
      <c r="D191" s="111" t="str">
        <f t="shared" si="527"/>
        <v>3.59.3</v>
      </c>
      <c r="E191" s="113" t="s">
        <v>428</v>
      </c>
      <c r="F191" s="113"/>
      <c r="G191" s="113"/>
      <c r="H191" s="114"/>
      <c r="I191" s="141" t="s">
        <v>403</v>
      </c>
      <c r="J191" s="131" t="s">
        <v>403</v>
      </c>
      <c r="K191" s="144">
        <f>L98</f>
        <v>43493</v>
      </c>
      <c r="L191" s="115"/>
      <c r="M191" s="124">
        <v>10</v>
      </c>
      <c r="N191" s="124"/>
      <c r="O191" s="125"/>
      <c r="P191" s="129"/>
      <c r="Q191" s="118">
        <f>IF(K191&lt;&gt;"",K191,IF(OR(H191&lt;&gt;"",I191&lt;&gt;"",J191&lt;&gt;""),WORKDAY.INTL(MAX(IFERROR(INDEX(R:R,MATCH(H191,D:D,0)),0),IFERROR(INDEX(R:R,MATCH(I191,D:D,0)),0),IFERROR(INDEX(R:R,MATCH(J191,D:D,0)),0)),1,weekend,holidays),IF(L191&lt;&gt;"",IF(M191&lt;&gt;"",WORKDAY.INTL(L191,-(MAX(M191,1)-1),weekend,holidays),L191-(MAX(N191,1)-1))," - ")))</f>
        <v>43493</v>
      </c>
      <c r="R191" s="118">
        <f t="shared" ca="1" si="502"/>
        <v>43504</v>
      </c>
      <c r="S191" s="146">
        <f t="shared" si="528"/>
        <v>10</v>
      </c>
      <c r="T191" s="146">
        <f t="shared" ca="1" si="529"/>
        <v>12</v>
      </c>
      <c r="U191" s="147">
        <f t="shared" ca="1" si="530"/>
        <v>0</v>
      </c>
      <c r="V191" s="146">
        <f t="shared" ca="1" si="531"/>
        <v>12</v>
      </c>
      <c r="W191" s="121"/>
      <c r="X191" s="121"/>
      <c r="Z191" s="123"/>
      <c r="AA191" s="123"/>
      <c r="AB191" s="123"/>
      <c r="AC191" s="123"/>
      <c r="AD191" s="123"/>
      <c r="AE191" s="123"/>
      <c r="AF191" s="123"/>
      <c r="AG191" s="123"/>
      <c r="AH191" s="123"/>
      <c r="AI191" s="123"/>
      <c r="AJ191" s="123"/>
      <c r="AK191" s="123"/>
      <c r="AL191" s="123"/>
      <c r="AM191" s="123"/>
      <c r="AN191" s="123"/>
      <c r="AO191" s="123"/>
      <c r="AP191" s="123"/>
      <c r="AQ191" s="123"/>
      <c r="AR191" s="123"/>
      <c r="AS191" s="123"/>
      <c r="AT191" s="123"/>
      <c r="AU191" s="123"/>
      <c r="AV191" s="123"/>
      <c r="AW191" s="123"/>
      <c r="AX191" s="123"/>
      <c r="AY191" s="123"/>
      <c r="AZ191" s="123"/>
      <c r="BA191" s="123"/>
      <c r="BB191" s="123"/>
      <c r="BC191" s="123"/>
      <c r="BD191" s="123"/>
      <c r="BE191" s="123"/>
      <c r="BF191" s="123"/>
      <c r="BG191" s="123"/>
      <c r="BH191" s="123"/>
      <c r="BI191" s="123"/>
      <c r="BJ191" s="123"/>
      <c r="BK191" s="123"/>
      <c r="BL191" s="123"/>
      <c r="BM191" s="123"/>
      <c r="BN191" s="123"/>
      <c r="BO191" s="123"/>
      <c r="BP191" s="123"/>
      <c r="BQ191" s="123"/>
      <c r="BR191" s="123"/>
      <c r="BS191" s="123"/>
      <c r="BT191" s="123"/>
      <c r="BU191" s="123"/>
      <c r="BV191" s="123"/>
      <c r="BW191" s="123"/>
      <c r="BX191" s="123"/>
      <c r="BY191" s="123"/>
      <c r="BZ191" s="123"/>
      <c r="CA191" s="123"/>
      <c r="CB191" s="123"/>
      <c r="CC191" s="123"/>
      <c r="CD191" s="123"/>
      <c r="CE191" s="123"/>
      <c r="CF191" s="123"/>
      <c r="CG191" s="123"/>
      <c r="CH191" s="123"/>
      <c r="CI191" s="123"/>
      <c r="CJ191" s="123"/>
      <c r="CK191" s="123"/>
      <c r="CL191" s="123"/>
      <c r="CM191" s="123"/>
      <c r="CN191" s="123"/>
      <c r="CO191" s="123"/>
      <c r="CP191" s="123"/>
      <c r="CQ191" s="123"/>
      <c r="CR191" s="123"/>
      <c r="CS191" s="123"/>
      <c r="CT191" s="123"/>
      <c r="CU191" s="123"/>
      <c r="CV191" s="123"/>
      <c r="CW191" s="123"/>
      <c r="CX191" s="123"/>
      <c r="CY191" s="123"/>
      <c r="CZ191" s="123"/>
      <c r="DA191" s="123"/>
      <c r="DB191" s="123"/>
      <c r="DC191" s="123"/>
      <c r="DD191" s="123"/>
      <c r="DE191" s="123"/>
      <c r="DF191" s="123"/>
      <c r="DG191" s="123"/>
      <c r="DH191" s="123"/>
      <c r="DI191" s="123"/>
      <c r="DJ191" s="123"/>
      <c r="DK191" s="123"/>
      <c r="DL191" s="123"/>
      <c r="DM191" s="123"/>
      <c r="DN191" s="123"/>
      <c r="DO191" s="123"/>
      <c r="DP191" s="123"/>
      <c r="DQ191" s="123"/>
      <c r="DR191" s="123"/>
      <c r="DS191" s="123"/>
      <c r="DT191" s="123"/>
      <c r="DU191" s="123"/>
      <c r="DV191" s="123"/>
      <c r="DW191" s="123"/>
      <c r="DX191" s="123"/>
      <c r="DY191" s="123"/>
      <c r="DZ191" s="123"/>
      <c r="EA191" s="123"/>
      <c r="EB191" s="123"/>
      <c r="EC191" s="123"/>
      <c r="ED191" s="123"/>
      <c r="EE191" s="123"/>
      <c r="EF191" s="123"/>
      <c r="EG191" s="123"/>
      <c r="EH191" s="123"/>
      <c r="EI191" s="123"/>
      <c r="EJ191" s="123"/>
      <c r="EK191" s="123"/>
      <c r="EL191" s="123"/>
      <c r="EM191" s="123"/>
      <c r="EN191" s="123"/>
      <c r="EO191" s="123"/>
      <c r="EP191" s="123"/>
      <c r="EQ191" s="123"/>
      <c r="ER191" s="123"/>
      <c r="ES191" s="123"/>
      <c r="ET191" s="123"/>
      <c r="EU191" s="123"/>
      <c r="EV191" s="123"/>
      <c r="EW191" s="123"/>
      <c r="EX191" s="123"/>
      <c r="EY191" s="123"/>
      <c r="EZ191" s="123"/>
      <c r="FA191" s="123"/>
      <c r="FB191" s="123"/>
      <c r="FC191" s="123"/>
      <c r="FD191" s="123"/>
      <c r="FE191" s="123"/>
      <c r="FF191" s="123"/>
      <c r="FG191" s="123"/>
      <c r="FH191" s="123"/>
      <c r="FI191" s="123"/>
      <c r="FJ191" s="123"/>
      <c r="FK191" s="123"/>
      <c r="FL191" s="123"/>
      <c r="FM191" s="123"/>
      <c r="FN191" s="123"/>
      <c r="FO191" s="123"/>
      <c r="FP191" s="123"/>
      <c r="FQ191" s="123"/>
      <c r="FR191" s="123"/>
      <c r="FS191" s="123"/>
      <c r="FT191" s="123"/>
      <c r="FU191" s="123"/>
      <c r="FV191" s="123"/>
      <c r="FW191" s="123"/>
      <c r="FX191" s="123"/>
      <c r="FY191" s="123"/>
      <c r="FZ191" s="123"/>
      <c r="GA191" s="123"/>
      <c r="GB191" s="123"/>
      <c r="GC191" s="123"/>
      <c r="GD191" s="123"/>
      <c r="GE191" s="123"/>
      <c r="GF191" s="123"/>
      <c r="GG191" s="123"/>
      <c r="GH191" s="123"/>
      <c r="GI191" s="123"/>
      <c r="GJ191" s="123"/>
      <c r="GK191" s="123"/>
      <c r="GL191" s="123"/>
      <c r="GM191" s="123"/>
      <c r="GN191" s="123"/>
      <c r="GO191" s="123"/>
      <c r="GP191" s="123"/>
      <c r="GQ191" s="123"/>
      <c r="GR191" s="123"/>
      <c r="GS191" s="123"/>
      <c r="GT191" s="123"/>
      <c r="GU191" s="123"/>
      <c r="GV191" s="123"/>
      <c r="GW191" s="123"/>
      <c r="GX191" s="123"/>
      <c r="GY191" s="123"/>
      <c r="GZ191" s="123"/>
      <c r="HA191" s="123"/>
      <c r="HB191" s="123"/>
      <c r="HC191" s="123"/>
      <c r="HD191" s="123"/>
      <c r="HE191" s="123"/>
      <c r="HF191" s="123"/>
      <c r="HG191" s="123"/>
      <c r="HH191" s="123"/>
      <c r="HI191" s="123"/>
      <c r="HJ191" s="123"/>
      <c r="HK191" s="123"/>
      <c r="HL191" s="123"/>
      <c r="HM191" s="123"/>
      <c r="HN191" s="123"/>
      <c r="HO191" s="123"/>
      <c r="HP191" s="123"/>
      <c r="HQ191" s="123"/>
      <c r="HR191" s="123"/>
      <c r="HS191" s="123"/>
      <c r="HT191" s="123"/>
      <c r="HU191" s="123"/>
      <c r="HV191" s="123"/>
      <c r="HW191" s="123"/>
      <c r="HX191" s="123"/>
      <c r="HY191" s="123"/>
      <c r="HZ191" s="123"/>
      <c r="IA191" s="123"/>
      <c r="IB191" s="123"/>
      <c r="IC191" s="123"/>
      <c r="ID191" s="123"/>
      <c r="IE191" s="123"/>
      <c r="IF191" s="123"/>
      <c r="IG191" s="123"/>
      <c r="IH191" s="123"/>
      <c r="II191" s="123"/>
      <c r="IJ191" s="123"/>
      <c r="IK191" s="123"/>
      <c r="IL191" s="123"/>
      <c r="IM191" s="123"/>
      <c r="IN191" s="123"/>
      <c r="IO191" s="123"/>
      <c r="IP191" s="123"/>
      <c r="IQ191" s="123"/>
      <c r="IR191" s="123"/>
      <c r="IS191" s="123"/>
      <c r="IT191" s="123"/>
      <c r="IU191" s="123"/>
      <c r="IV191" s="123"/>
      <c r="IW191" s="123"/>
      <c r="IX191" s="123"/>
      <c r="IY191" s="123"/>
      <c r="IZ191" s="123"/>
      <c r="JA191" s="123"/>
      <c r="JB191" s="123"/>
      <c r="JC191" s="123"/>
      <c r="JD191" s="123"/>
      <c r="JE191" s="123"/>
      <c r="JF191" s="123"/>
      <c r="JG191" s="123"/>
      <c r="JH191" s="123"/>
      <c r="JI191" s="123"/>
      <c r="JJ191" s="123"/>
      <c r="JK191" s="123"/>
      <c r="JL191" s="123"/>
      <c r="JM191" s="123"/>
      <c r="JN191" s="123"/>
      <c r="JO191" s="123"/>
      <c r="JP191" s="123"/>
      <c r="JQ191" s="123"/>
      <c r="JR191" s="123"/>
      <c r="JS191" s="123"/>
      <c r="JT191" s="123"/>
      <c r="JU191" s="123"/>
      <c r="JV191" s="123"/>
      <c r="JW191" s="123"/>
      <c r="JX191" s="123"/>
      <c r="JY191" s="123"/>
      <c r="JZ191" s="123"/>
      <c r="KA191" s="123"/>
      <c r="KB191" s="123"/>
      <c r="KC191" s="123"/>
      <c r="KD191" s="123"/>
      <c r="KE191" s="123"/>
      <c r="KF191" s="123"/>
      <c r="KG191" s="123"/>
      <c r="KH191" s="123"/>
      <c r="KI191" s="123"/>
      <c r="KJ191" s="123"/>
      <c r="KK191" s="123"/>
      <c r="KL191" s="123"/>
      <c r="KM191" s="123"/>
      <c r="KN191" s="123"/>
      <c r="KO191" s="123"/>
      <c r="KP191" s="123"/>
      <c r="KQ191" s="123"/>
      <c r="KR191" s="123"/>
      <c r="KS191" s="123"/>
      <c r="KT191" s="123"/>
      <c r="KU191" s="123"/>
      <c r="KV191" s="123"/>
      <c r="KW191" s="123"/>
      <c r="KX191" s="123"/>
      <c r="KY191" s="123"/>
      <c r="KZ191" s="123"/>
      <c r="LA191" s="123"/>
      <c r="LB191" s="123"/>
      <c r="LC191" s="123"/>
      <c r="LD191" s="123"/>
      <c r="LE191" s="123"/>
      <c r="LF191" s="123"/>
      <c r="LG191" s="123"/>
      <c r="LH191" s="123"/>
      <c r="LI191" s="123"/>
      <c r="LJ191" s="123"/>
      <c r="LK191" s="123"/>
      <c r="LL191" s="123"/>
      <c r="LM191" s="123"/>
      <c r="LN191" s="123"/>
      <c r="LO191" s="123"/>
      <c r="LP191" s="123"/>
      <c r="LQ191" s="123"/>
      <c r="LR191" s="123"/>
      <c r="LS191" s="123"/>
      <c r="LT191" s="123"/>
      <c r="LU191" s="123"/>
      <c r="LV191" s="123"/>
      <c r="LW191" s="123"/>
      <c r="LX191" s="123"/>
      <c r="LY191" s="123"/>
      <c r="LZ191" s="123"/>
      <c r="MA191" s="123"/>
      <c r="MB191" s="123"/>
      <c r="MC191" s="123"/>
      <c r="MD191" s="123"/>
      <c r="ME191" s="123"/>
      <c r="MF191" s="123"/>
      <c r="MG191" s="123"/>
      <c r="MH191" s="123"/>
      <c r="MI191" s="123"/>
      <c r="MJ191" s="123"/>
      <c r="MK191" s="123"/>
      <c r="ML191" s="123"/>
      <c r="MM191" s="123"/>
      <c r="MN191" s="123"/>
      <c r="MO191" s="123"/>
      <c r="MP191" s="123"/>
      <c r="MQ191" s="123"/>
      <c r="MR191" s="123"/>
      <c r="MS191" s="123"/>
      <c r="MT191" s="123"/>
      <c r="MU191" s="123"/>
      <c r="MV191" s="123"/>
      <c r="MW191" s="123"/>
      <c r="MX191" s="123"/>
      <c r="MY191" s="123"/>
      <c r="MZ191" s="123"/>
      <c r="NA191" s="123"/>
      <c r="NB191" s="123"/>
      <c r="NC191" s="123"/>
      <c r="ND191" s="123"/>
      <c r="NE191" s="123"/>
      <c r="NF191" s="123"/>
      <c r="NG191" s="123"/>
      <c r="NH191" s="123"/>
      <c r="NI191" s="123"/>
      <c r="NJ191" s="123"/>
      <c r="NK191" s="123"/>
      <c r="NL191" s="123"/>
      <c r="NM191" s="123"/>
      <c r="NN191" s="123"/>
      <c r="NO191" s="123"/>
      <c r="NP191" s="123"/>
      <c r="NQ191" s="123"/>
      <c r="NR191" s="123"/>
      <c r="NS191" s="123"/>
      <c r="NT191" s="123"/>
      <c r="NU191" s="123"/>
      <c r="NV191" s="123"/>
      <c r="NW191" s="123"/>
      <c r="NX191" s="123"/>
      <c r="NY191" s="123"/>
    </row>
    <row r="192" spans="1:389" s="122" customFormat="1" ht="12">
      <c r="A192" s="136"/>
      <c r="B192" s="137"/>
      <c r="C192" s="110">
        <v>3</v>
      </c>
      <c r="D192" s="111" t="str">
        <f t="shared" si="527"/>
        <v>3.59.4</v>
      </c>
      <c r="E192" s="113" t="s">
        <v>407</v>
      </c>
      <c r="F192" s="113" t="s">
        <v>442</v>
      </c>
      <c r="G192" s="113"/>
      <c r="H192" s="114" t="str">
        <f>D117</f>
        <v>3.32.8</v>
      </c>
      <c r="I192" s="141" t="str">
        <f>D191</f>
        <v>3.59.3</v>
      </c>
      <c r="J192" s="131" t="str">
        <f>D189</f>
        <v>3.59.1</v>
      </c>
      <c r="K192" s="144"/>
      <c r="L192" s="115"/>
      <c r="M192" s="124">
        <v>5</v>
      </c>
      <c r="N192" s="124"/>
      <c r="O192" s="125"/>
      <c r="P192" s="129"/>
      <c r="Q192" s="118">
        <f ca="1">IF(K192&lt;&gt;"",K192,IF(OR(H192&lt;&gt;"",I192&lt;&gt;"",J192&lt;&gt;""),WORKDAY.INTL(MAX(IFERROR(INDEX(R:R,MATCH(H192,D:D,0)),0),IFERROR(INDEX(R:R,MATCH(I192,D:D,0)),0),IFERROR(INDEX(R:R,MATCH(J192,D:D,0)),0)),1,weekend,holidays),IF(L192&lt;&gt;"",IF(M192&lt;&gt;"",WORKDAY.INTL(L192,-(MAX(M192,1)-1),weekend,holidays),L192-(MAX(N192,1)-1))," - ")))</f>
        <v>43585</v>
      </c>
      <c r="R192" s="118">
        <f t="shared" ca="1" si="502"/>
        <v>43592</v>
      </c>
      <c r="S192" s="146">
        <f t="shared" si="528"/>
        <v>5</v>
      </c>
      <c r="T192" s="146">
        <f t="shared" ca="1" si="529"/>
        <v>8</v>
      </c>
      <c r="U192" s="147">
        <f t="shared" ca="1" si="530"/>
        <v>0</v>
      </c>
      <c r="V192" s="146">
        <f t="shared" ca="1" si="531"/>
        <v>8</v>
      </c>
      <c r="W192" s="121"/>
      <c r="X192" s="121"/>
      <c r="Z192" s="123"/>
      <c r="AA192" s="123"/>
      <c r="AB192" s="123"/>
      <c r="AC192" s="123"/>
      <c r="AD192" s="123"/>
      <c r="AE192" s="123"/>
      <c r="AF192" s="123"/>
      <c r="AG192" s="123"/>
      <c r="AH192" s="123"/>
      <c r="AI192" s="123"/>
      <c r="AJ192" s="123"/>
      <c r="AK192" s="123"/>
      <c r="AL192" s="123"/>
      <c r="AM192" s="123"/>
      <c r="AN192" s="123"/>
      <c r="AO192" s="123"/>
      <c r="AP192" s="123"/>
      <c r="AQ192" s="123"/>
      <c r="AR192" s="123"/>
      <c r="AS192" s="123"/>
      <c r="AT192" s="123"/>
      <c r="AU192" s="123"/>
      <c r="AV192" s="123"/>
      <c r="AW192" s="123"/>
      <c r="AX192" s="123"/>
      <c r="AY192" s="123"/>
      <c r="AZ192" s="123"/>
      <c r="BA192" s="123"/>
      <c r="BB192" s="123"/>
      <c r="BC192" s="123"/>
      <c r="BD192" s="123"/>
      <c r="BE192" s="123"/>
      <c r="BF192" s="123"/>
      <c r="BG192" s="123"/>
      <c r="BH192" s="123"/>
      <c r="BI192" s="123"/>
      <c r="BJ192" s="123"/>
      <c r="BK192" s="123"/>
      <c r="BL192" s="123"/>
      <c r="BM192" s="123"/>
      <c r="BN192" s="123"/>
      <c r="BO192" s="123"/>
      <c r="BP192" s="123"/>
      <c r="BQ192" s="123"/>
      <c r="BR192" s="123"/>
      <c r="BS192" s="123"/>
      <c r="BT192" s="123"/>
      <c r="BU192" s="123"/>
      <c r="BV192" s="123"/>
      <c r="BW192" s="123"/>
      <c r="BX192" s="123"/>
      <c r="BY192" s="123"/>
      <c r="BZ192" s="123"/>
      <c r="CA192" s="123"/>
      <c r="CB192" s="123"/>
      <c r="CC192" s="123"/>
      <c r="CD192" s="123"/>
      <c r="CE192" s="123"/>
      <c r="CF192" s="123"/>
      <c r="CG192" s="123"/>
      <c r="CH192" s="123"/>
      <c r="CI192" s="123"/>
      <c r="CJ192" s="123"/>
      <c r="CK192" s="123"/>
      <c r="CL192" s="123"/>
      <c r="CM192" s="123"/>
      <c r="CN192" s="123"/>
      <c r="CO192" s="123"/>
      <c r="CP192" s="123"/>
      <c r="CQ192" s="123"/>
      <c r="CR192" s="123"/>
      <c r="CS192" s="123"/>
      <c r="CT192" s="123"/>
      <c r="CU192" s="123"/>
      <c r="CV192" s="123"/>
      <c r="CW192" s="123"/>
      <c r="CX192" s="123"/>
      <c r="CY192" s="123"/>
      <c r="CZ192" s="123"/>
      <c r="DA192" s="123"/>
      <c r="DB192" s="123"/>
      <c r="DC192" s="123"/>
      <c r="DD192" s="123"/>
      <c r="DE192" s="123"/>
      <c r="DF192" s="123"/>
      <c r="DG192" s="123"/>
      <c r="DH192" s="123"/>
      <c r="DI192" s="123"/>
      <c r="DJ192" s="123"/>
      <c r="DK192" s="123"/>
      <c r="DL192" s="123"/>
      <c r="DM192" s="123"/>
      <c r="DN192" s="123"/>
      <c r="DO192" s="123"/>
      <c r="DP192" s="123"/>
      <c r="DQ192" s="123"/>
      <c r="DR192" s="123"/>
      <c r="DS192" s="123"/>
      <c r="DT192" s="123"/>
      <c r="DU192" s="123"/>
      <c r="DV192" s="123"/>
      <c r="DW192" s="123"/>
      <c r="DX192" s="123"/>
      <c r="DY192" s="123"/>
      <c r="DZ192" s="123"/>
      <c r="EA192" s="123"/>
      <c r="EB192" s="123"/>
      <c r="EC192" s="123"/>
      <c r="ED192" s="123"/>
      <c r="EE192" s="123"/>
      <c r="EF192" s="123"/>
      <c r="EG192" s="123"/>
      <c r="EH192" s="123"/>
      <c r="EI192" s="123"/>
      <c r="EJ192" s="123"/>
      <c r="EK192" s="123"/>
      <c r="EL192" s="123"/>
      <c r="EM192" s="123"/>
      <c r="EN192" s="123"/>
      <c r="EO192" s="123"/>
      <c r="EP192" s="123"/>
      <c r="EQ192" s="123"/>
      <c r="ER192" s="123"/>
      <c r="ES192" s="123"/>
      <c r="ET192" s="123"/>
      <c r="EU192" s="123"/>
      <c r="EV192" s="123"/>
      <c r="EW192" s="123"/>
      <c r="EX192" s="123"/>
      <c r="EY192" s="123"/>
      <c r="EZ192" s="123"/>
      <c r="FA192" s="123"/>
      <c r="FB192" s="123"/>
      <c r="FC192" s="123"/>
      <c r="FD192" s="123"/>
      <c r="FE192" s="123"/>
      <c r="FF192" s="123"/>
      <c r="FG192" s="123"/>
      <c r="FH192" s="123"/>
      <c r="FI192" s="123"/>
      <c r="FJ192" s="123"/>
      <c r="FK192" s="123"/>
      <c r="FL192" s="123"/>
      <c r="FM192" s="123"/>
      <c r="FN192" s="123"/>
      <c r="FO192" s="123"/>
      <c r="FP192" s="123"/>
      <c r="FQ192" s="123"/>
      <c r="FR192" s="123"/>
      <c r="FS192" s="123"/>
      <c r="FT192" s="123"/>
      <c r="FU192" s="123"/>
      <c r="FV192" s="123"/>
      <c r="FW192" s="123"/>
      <c r="FX192" s="123"/>
      <c r="FY192" s="123"/>
      <c r="FZ192" s="123"/>
      <c r="GA192" s="123"/>
      <c r="GB192" s="123"/>
      <c r="GC192" s="123"/>
      <c r="GD192" s="123"/>
      <c r="GE192" s="123"/>
      <c r="GF192" s="123"/>
      <c r="GG192" s="123"/>
      <c r="GH192" s="123"/>
      <c r="GI192" s="123"/>
      <c r="GJ192" s="123"/>
      <c r="GK192" s="123"/>
      <c r="GL192" s="123"/>
      <c r="GM192" s="123"/>
      <c r="GN192" s="123"/>
      <c r="GO192" s="123"/>
      <c r="GP192" s="123"/>
      <c r="GQ192" s="123"/>
      <c r="GR192" s="123"/>
      <c r="GS192" s="123"/>
      <c r="GT192" s="123"/>
      <c r="GU192" s="123"/>
      <c r="GV192" s="123"/>
      <c r="GW192" s="123"/>
      <c r="GX192" s="123"/>
      <c r="GY192" s="123"/>
      <c r="GZ192" s="123"/>
      <c r="HA192" s="123"/>
      <c r="HB192" s="123"/>
      <c r="HC192" s="123"/>
      <c r="HD192" s="123"/>
      <c r="HE192" s="123"/>
      <c r="HF192" s="123"/>
      <c r="HG192" s="123"/>
      <c r="HH192" s="123"/>
      <c r="HI192" s="123"/>
      <c r="HJ192" s="123"/>
      <c r="HK192" s="123"/>
      <c r="HL192" s="123"/>
      <c r="HM192" s="123"/>
      <c r="HN192" s="123"/>
      <c r="HO192" s="123"/>
      <c r="HP192" s="123"/>
      <c r="HQ192" s="123"/>
      <c r="HR192" s="123"/>
      <c r="HS192" s="123"/>
      <c r="HT192" s="123"/>
      <c r="HU192" s="123"/>
      <c r="HV192" s="123"/>
      <c r="HW192" s="123"/>
      <c r="HX192" s="123"/>
      <c r="HY192" s="123"/>
      <c r="HZ192" s="123"/>
      <c r="IA192" s="123"/>
      <c r="IB192" s="123"/>
      <c r="IC192" s="123"/>
      <c r="ID192" s="123"/>
      <c r="IE192" s="123"/>
      <c r="IF192" s="123"/>
      <c r="IG192" s="123"/>
      <c r="IH192" s="123"/>
      <c r="II192" s="123"/>
      <c r="IJ192" s="123"/>
      <c r="IK192" s="123"/>
      <c r="IL192" s="123"/>
      <c r="IM192" s="123"/>
      <c r="IN192" s="123"/>
      <c r="IO192" s="123"/>
      <c r="IP192" s="123"/>
      <c r="IQ192" s="123"/>
      <c r="IR192" s="123"/>
      <c r="IS192" s="123"/>
      <c r="IT192" s="123"/>
      <c r="IU192" s="123"/>
      <c r="IV192" s="123"/>
      <c r="IW192" s="123"/>
      <c r="IX192" s="123"/>
      <c r="IY192" s="123"/>
      <c r="IZ192" s="123"/>
      <c r="JA192" s="123"/>
      <c r="JB192" s="123"/>
      <c r="JC192" s="123"/>
      <c r="JD192" s="123"/>
      <c r="JE192" s="123"/>
      <c r="JF192" s="123"/>
      <c r="JG192" s="123"/>
      <c r="JH192" s="123"/>
      <c r="JI192" s="123"/>
      <c r="JJ192" s="123"/>
      <c r="JK192" s="123"/>
      <c r="JL192" s="123"/>
      <c r="JM192" s="123"/>
      <c r="JN192" s="123"/>
      <c r="JO192" s="123"/>
      <c r="JP192" s="123"/>
      <c r="JQ192" s="123"/>
      <c r="JR192" s="123"/>
      <c r="JS192" s="123"/>
      <c r="JT192" s="123"/>
      <c r="JU192" s="123"/>
      <c r="JV192" s="123"/>
      <c r="JW192" s="123"/>
      <c r="JX192" s="123"/>
      <c r="JY192" s="123"/>
      <c r="JZ192" s="123"/>
      <c r="KA192" s="123"/>
      <c r="KB192" s="123"/>
      <c r="KC192" s="123"/>
      <c r="KD192" s="123"/>
      <c r="KE192" s="123"/>
      <c r="KF192" s="123"/>
      <c r="KG192" s="123"/>
      <c r="KH192" s="123"/>
      <c r="KI192" s="123"/>
      <c r="KJ192" s="123"/>
      <c r="KK192" s="123"/>
      <c r="KL192" s="123"/>
      <c r="KM192" s="123"/>
      <c r="KN192" s="123"/>
      <c r="KO192" s="123"/>
      <c r="KP192" s="123"/>
      <c r="KQ192" s="123"/>
      <c r="KR192" s="123"/>
      <c r="KS192" s="123"/>
      <c r="KT192" s="123"/>
      <c r="KU192" s="123"/>
      <c r="KV192" s="123"/>
      <c r="KW192" s="123"/>
      <c r="KX192" s="123"/>
      <c r="KY192" s="123"/>
      <c r="KZ192" s="123"/>
      <c r="LA192" s="123"/>
      <c r="LB192" s="123"/>
      <c r="LC192" s="123"/>
      <c r="LD192" s="123"/>
      <c r="LE192" s="123"/>
      <c r="LF192" s="123"/>
      <c r="LG192" s="123"/>
      <c r="LH192" s="123"/>
      <c r="LI192" s="123"/>
      <c r="LJ192" s="123"/>
      <c r="LK192" s="123"/>
      <c r="LL192" s="123"/>
      <c r="LM192" s="123"/>
      <c r="LN192" s="123"/>
      <c r="LO192" s="123"/>
      <c r="LP192" s="123"/>
      <c r="LQ192" s="123"/>
      <c r="LR192" s="123"/>
      <c r="LS192" s="123"/>
      <c r="LT192" s="123"/>
      <c r="LU192" s="123"/>
      <c r="LV192" s="123"/>
      <c r="LW192" s="123"/>
      <c r="LX192" s="123"/>
      <c r="LY192" s="123"/>
      <c r="LZ192" s="123"/>
      <c r="MA192" s="123"/>
      <c r="MB192" s="123"/>
      <c r="MC192" s="123"/>
      <c r="MD192" s="123"/>
      <c r="ME192" s="123"/>
      <c r="MF192" s="123"/>
      <c r="MG192" s="123"/>
      <c r="MH192" s="123"/>
      <c r="MI192" s="123"/>
      <c r="MJ192" s="123"/>
      <c r="MK192" s="123"/>
      <c r="ML192" s="123"/>
      <c r="MM192" s="123"/>
      <c r="MN192" s="123"/>
      <c r="MO192" s="123"/>
      <c r="MP192" s="123"/>
      <c r="MQ192" s="123"/>
      <c r="MR192" s="123"/>
      <c r="MS192" s="123"/>
      <c r="MT192" s="123"/>
      <c r="MU192" s="123"/>
      <c r="MV192" s="123"/>
      <c r="MW192" s="123"/>
      <c r="MX192" s="123"/>
      <c r="MY192" s="123"/>
      <c r="MZ192" s="123"/>
      <c r="NA192" s="123"/>
      <c r="NB192" s="123"/>
      <c r="NC192" s="123"/>
      <c r="ND192" s="123"/>
      <c r="NE192" s="123"/>
      <c r="NF192" s="123"/>
      <c r="NG192" s="123"/>
      <c r="NH192" s="123"/>
      <c r="NI192" s="123"/>
      <c r="NJ192" s="123"/>
      <c r="NK192" s="123"/>
      <c r="NL192" s="123"/>
      <c r="NM192" s="123"/>
      <c r="NN192" s="123"/>
      <c r="NO192" s="123"/>
      <c r="NP192" s="123"/>
      <c r="NQ192" s="123"/>
      <c r="NR192" s="123"/>
      <c r="NS192" s="123"/>
      <c r="NT192" s="123"/>
      <c r="NU192" s="123"/>
      <c r="NV192" s="123"/>
      <c r="NW192" s="123"/>
      <c r="NX192" s="123"/>
      <c r="NY192" s="123"/>
    </row>
    <row r="193" spans="1:389" s="122" customFormat="1" ht="12">
      <c r="A193" s="136"/>
      <c r="B193" s="137"/>
      <c r="C193" s="110">
        <v>3</v>
      </c>
      <c r="D193" s="111" t="str">
        <f t="shared" si="527"/>
        <v>3.59.5</v>
      </c>
      <c r="E193" s="113" t="s">
        <v>408</v>
      </c>
      <c r="F193" s="113"/>
      <c r="G193" s="113"/>
      <c r="H193" s="114" t="str">
        <f>D192</f>
        <v>3.59.4</v>
      </c>
      <c r="I193" s="141"/>
      <c r="J193" s="131"/>
      <c r="K193" s="144"/>
      <c r="L193" s="115"/>
      <c r="M193" s="124">
        <v>5</v>
      </c>
      <c r="N193" s="124"/>
      <c r="O193" s="125"/>
      <c r="P193" s="129" t="s">
        <v>38</v>
      </c>
      <c r="Q193" s="118">
        <f ca="1">IF(K193&lt;&gt;"",K193,IF(OR(H193&lt;&gt;"",I193&lt;&gt;"",J193&lt;&gt;""),WORKDAY.INTL(MAX(IFERROR(INDEX(R:R,MATCH(H193,D:D,0)),0),IFERROR(INDEX(R:R,MATCH(I193,D:D,0)),0),IFERROR(INDEX(R:R,MATCH(J193,D:D,0)),0)),1,weekend,holidays),IF(L193&lt;&gt;"",IF(M193&lt;&gt;"",WORKDAY.INTL(L193,-(MAX(M193,1)-1),weekend,holidays),L193-(MAX(N193,1)-1))," - ")))</f>
        <v>43593</v>
      </c>
      <c r="R193" s="118">
        <f t="shared" ca="1" si="502"/>
        <v>43599</v>
      </c>
      <c r="S193" s="146">
        <v>10</v>
      </c>
      <c r="T193" s="146">
        <f t="shared" ca="1" si="529"/>
        <v>7</v>
      </c>
      <c r="U193" s="147">
        <f t="shared" ca="1" si="530"/>
        <v>0</v>
      </c>
      <c r="V193" s="146">
        <f t="shared" ca="1" si="531"/>
        <v>7</v>
      </c>
      <c r="W193" s="121"/>
      <c r="X193" s="121"/>
      <c r="Z193" s="123"/>
      <c r="AA193" s="123"/>
      <c r="AB193" s="123"/>
      <c r="AC193" s="123"/>
      <c r="AD193" s="123"/>
      <c r="AE193" s="123"/>
      <c r="AF193" s="123"/>
      <c r="AG193" s="123"/>
      <c r="AH193" s="123"/>
      <c r="AI193" s="123"/>
      <c r="AJ193" s="123"/>
      <c r="AK193" s="123"/>
      <c r="AL193" s="123"/>
      <c r="AM193" s="123"/>
      <c r="AN193" s="123"/>
      <c r="AO193" s="123"/>
      <c r="AP193" s="123"/>
      <c r="AQ193" s="123"/>
      <c r="AR193" s="123"/>
      <c r="AS193" s="123"/>
      <c r="AT193" s="123"/>
      <c r="AU193" s="123"/>
      <c r="AV193" s="123"/>
      <c r="AW193" s="123"/>
      <c r="AX193" s="123"/>
      <c r="AY193" s="123"/>
      <c r="AZ193" s="123"/>
      <c r="BA193" s="123"/>
      <c r="BB193" s="123"/>
      <c r="BC193" s="123"/>
      <c r="BD193" s="123"/>
      <c r="BE193" s="123"/>
      <c r="BF193" s="123"/>
      <c r="BG193" s="123"/>
      <c r="BH193" s="123"/>
      <c r="BI193" s="123"/>
      <c r="BJ193" s="123"/>
      <c r="BK193" s="123"/>
      <c r="BL193" s="123"/>
      <c r="BM193" s="123"/>
      <c r="BN193" s="123"/>
      <c r="BO193" s="123"/>
      <c r="BP193" s="123"/>
      <c r="BQ193" s="123"/>
      <c r="BR193" s="123"/>
      <c r="BS193" s="123"/>
      <c r="BT193" s="123"/>
      <c r="BU193" s="123"/>
      <c r="BV193" s="123"/>
      <c r="BW193" s="123"/>
      <c r="BX193" s="123"/>
      <c r="BY193" s="123"/>
      <c r="BZ193" s="123"/>
      <c r="CA193" s="123"/>
      <c r="CB193" s="123"/>
      <c r="CC193" s="123"/>
      <c r="CD193" s="123"/>
      <c r="CE193" s="123"/>
      <c r="CF193" s="123"/>
      <c r="CG193" s="123"/>
      <c r="CH193" s="123"/>
      <c r="CI193" s="123"/>
      <c r="CJ193" s="123"/>
      <c r="CK193" s="123"/>
      <c r="CL193" s="123"/>
      <c r="CM193" s="123"/>
      <c r="CN193" s="123"/>
      <c r="CO193" s="123"/>
      <c r="CP193" s="123"/>
      <c r="CQ193" s="123"/>
      <c r="CR193" s="123"/>
      <c r="CS193" s="123"/>
      <c r="CT193" s="123"/>
      <c r="CU193" s="123"/>
      <c r="CV193" s="123"/>
      <c r="CW193" s="123"/>
      <c r="CX193" s="123"/>
      <c r="CY193" s="123"/>
      <c r="CZ193" s="123"/>
      <c r="DA193" s="123"/>
      <c r="DB193" s="123"/>
      <c r="DC193" s="123"/>
      <c r="DD193" s="123"/>
      <c r="DE193" s="123"/>
      <c r="DF193" s="123"/>
      <c r="DG193" s="123"/>
      <c r="DH193" s="123"/>
      <c r="DI193" s="123"/>
      <c r="DJ193" s="123"/>
      <c r="DK193" s="123"/>
      <c r="DL193" s="123"/>
      <c r="DM193" s="123"/>
      <c r="DN193" s="123"/>
      <c r="DO193" s="123"/>
      <c r="DP193" s="123"/>
      <c r="DQ193" s="123"/>
      <c r="DR193" s="123"/>
      <c r="DS193" s="123"/>
      <c r="DT193" s="123"/>
      <c r="DU193" s="123"/>
      <c r="DV193" s="123"/>
      <c r="DW193" s="123"/>
      <c r="DX193" s="123"/>
      <c r="DY193" s="123"/>
      <c r="DZ193" s="123"/>
      <c r="EA193" s="123"/>
      <c r="EB193" s="123"/>
      <c r="EC193" s="123"/>
      <c r="ED193" s="123"/>
      <c r="EE193" s="123"/>
      <c r="EF193" s="123"/>
      <c r="EG193" s="123"/>
      <c r="EH193" s="123"/>
      <c r="EI193" s="123"/>
      <c r="EJ193" s="123"/>
      <c r="EK193" s="123"/>
      <c r="EL193" s="123"/>
      <c r="EM193" s="123"/>
      <c r="EN193" s="123"/>
      <c r="EO193" s="123"/>
      <c r="EP193" s="123"/>
      <c r="EQ193" s="123"/>
      <c r="ER193" s="123"/>
      <c r="ES193" s="123"/>
      <c r="ET193" s="123"/>
      <c r="EU193" s="123"/>
      <c r="EV193" s="123"/>
      <c r="EW193" s="123"/>
      <c r="EX193" s="123"/>
      <c r="EY193" s="123"/>
      <c r="EZ193" s="123"/>
      <c r="FA193" s="123"/>
      <c r="FB193" s="123"/>
      <c r="FC193" s="123"/>
      <c r="FD193" s="123"/>
      <c r="FE193" s="123"/>
      <c r="FF193" s="123"/>
      <c r="FG193" s="123"/>
      <c r="FH193" s="123"/>
      <c r="FI193" s="123"/>
      <c r="FJ193" s="123"/>
      <c r="FK193" s="123"/>
      <c r="FL193" s="123"/>
      <c r="FM193" s="123"/>
      <c r="FN193" s="123"/>
      <c r="FO193" s="123"/>
      <c r="FP193" s="123"/>
      <c r="FQ193" s="123"/>
      <c r="FR193" s="123"/>
      <c r="FS193" s="123"/>
      <c r="FT193" s="123"/>
      <c r="FU193" s="123"/>
      <c r="FV193" s="123"/>
      <c r="FW193" s="123"/>
      <c r="FX193" s="123"/>
      <c r="FY193" s="123"/>
      <c r="FZ193" s="123"/>
      <c r="GA193" s="123"/>
      <c r="GB193" s="123"/>
      <c r="GC193" s="123"/>
      <c r="GD193" s="123"/>
      <c r="GE193" s="123"/>
      <c r="GF193" s="123"/>
      <c r="GG193" s="123"/>
      <c r="GH193" s="123"/>
      <c r="GI193" s="123"/>
      <c r="GJ193" s="123"/>
      <c r="GK193" s="123"/>
      <c r="GL193" s="123"/>
      <c r="GM193" s="123"/>
      <c r="GN193" s="123"/>
      <c r="GO193" s="123"/>
      <c r="GP193" s="123"/>
      <c r="GQ193" s="123"/>
      <c r="GR193" s="123"/>
      <c r="GS193" s="123"/>
      <c r="GT193" s="123"/>
      <c r="GU193" s="123"/>
      <c r="GV193" s="123"/>
      <c r="GW193" s="123"/>
      <c r="GX193" s="123"/>
      <c r="GY193" s="123"/>
      <c r="GZ193" s="123"/>
      <c r="HA193" s="123"/>
      <c r="HB193" s="123"/>
      <c r="HC193" s="123"/>
      <c r="HD193" s="123"/>
      <c r="HE193" s="123"/>
      <c r="HF193" s="123"/>
      <c r="HG193" s="123"/>
      <c r="HH193" s="123"/>
      <c r="HI193" s="123"/>
      <c r="HJ193" s="123"/>
      <c r="HK193" s="123"/>
      <c r="HL193" s="123"/>
      <c r="HM193" s="123"/>
      <c r="HN193" s="123"/>
      <c r="HO193" s="123"/>
      <c r="HP193" s="123"/>
      <c r="HQ193" s="123"/>
      <c r="HR193" s="123"/>
      <c r="HS193" s="123"/>
      <c r="HT193" s="123"/>
      <c r="HU193" s="123"/>
      <c r="HV193" s="123"/>
      <c r="HW193" s="123"/>
      <c r="HX193" s="123"/>
      <c r="HY193" s="123"/>
      <c r="HZ193" s="123"/>
      <c r="IA193" s="123"/>
      <c r="IB193" s="123"/>
      <c r="IC193" s="123"/>
      <c r="ID193" s="123"/>
      <c r="IE193" s="123"/>
      <c r="IF193" s="123"/>
      <c r="IG193" s="123"/>
      <c r="IH193" s="123"/>
      <c r="II193" s="123"/>
      <c r="IJ193" s="123"/>
      <c r="IK193" s="123"/>
      <c r="IL193" s="123"/>
      <c r="IM193" s="123"/>
      <c r="IN193" s="123"/>
      <c r="IO193" s="123"/>
      <c r="IP193" s="123"/>
      <c r="IQ193" s="123"/>
      <c r="IR193" s="123"/>
      <c r="IS193" s="123"/>
      <c r="IT193" s="123"/>
      <c r="IU193" s="123"/>
      <c r="IV193" s="123"/>
      <c r="IW193" s="123"/>
      <c r="IX193" s="123"/>
      <c r="IY193" s="123"/>
      <c r="IZ193" s="123"/>
      <c r="JA193" s="123"/>
      <c r="JB193" s="123"/>
      <c r="JC193" s="123"/>
      <c r="JD193" s="123"/>
      <c r="JE193" s="123"/>
      <c r="JF193" s="123"/>
      <c r="JG193" s="123"/>
      <c r="JH193" s="123"/>
      <c r="JI193" s="123"/>
      <c r="JJ193" s="123"/>
      <c r="JK193" s="123"/>
      <c r="JL193" s="123"/>
      <c r="JM193" s="123"/>
      <c r="JN193" s="123"/>
      <c r="JO193" s="123"/>
      <c r="JP193" s="123"/>
      <c r="JQ193" s="123"/>
      <c r="JR193" s="123"/>
      <c r="JS193" s="123"/>
      <c r="JT193" s="123"/>
      <c r="JU193" s="123"/>
      <c r="JV193" s="123"/>
      <c r="JW193" s="123"/>
      <c r="JX193" s="123"/>
      <c r="JY193" s="123"/>
      <c r="JZ193" s="123"/>
      <c r="KA193" s="123"/>
      <c r="KB193" s="123"/>
      <c r="KC193" s="123"/>
      <c r="KD193" s="123"/>
      <c r="KE193" s="123"/>
      <c r="KF193" s="123"/>
      <c r="KG193" s="123"/>
      <c r="KH193" s="123"/>
      <c r="KI193" s="123"/>
      <c r="KJ193" s="123"/>
      <c r="KK193" s="123"/>
      <c r="KL193" s="123"/>
      <c r="KM193" s="123"/>
      <c r="KN193" s="123"/>
      <c r="KO193" s="123"/>
      <c r="KP193" s="123"/>
      <c r="KQ193" s="123"/>
      <c r="KR193" s="123"/>
      <c r="KS193" s="123"/>
      <c r="KT193" s="123"/>
      <c r="KU193" s="123"/>
      <c r="KV193" s="123"/>
      <c r="KW193" s="123"/>
      <c r="KX193" s="123"/>
      <c r="KY193" s="123"/>
      <c r="KZ193" s="123"/>
      <c r="LA193" s="123"/>
      <c r="LB193" s="123"/>
      <c r="LC193" s="123"/>
      <c r="LD193" s="123"/>
      <c r="LE193" s="123"/>
      <c r="LF193" s="123"/>
      <c r="LG193" s="123"/>
      <c r="LH193" s="123"/>
      <c r="LI193" s="123"/>
      <c r="LJ193" s="123"/>
      <c r="LK193" s="123"/>
      <c r="LL193" s="123"/>
      <c r="LM193" s="123"/>
      <c r="LN193" s="123"/>
      <c r="LO193" s="123"/>
      <c r="LP193" s="123"/>
      <c r="LQ193" s="123"/>
      <c r="LR193" s="123"/>
      <c r="LS193" s="123"/>
      <c r="LT193" s="123"/>
      <c r="LU193" s="123"/>
      <c r="LV193" s="123"/>
      <c r="LW193" s="123"/>
      <c r="LX193" s="123"/>
      <c r="LY193" s="123"/>
      <c r="LZ193" s="123"/>
      <c r="MA193" s="123"/>
      <c r="MB193" s="123"/>
      <c r="MC193" s="123"/>
      <c r="MD193" s="123"/>
      <c r="ME193" s="123"/>
      <c r="MF193" s="123"/>
      <c r="MG193" s="123"/>
      <c r="MH193" s="123"/>
      <c r="MI193" s="123"/>
      <c r="MJ193" s="123"/>
      <c r="MK193" s="123"/>
      <c r="ML193" s="123"/>
      <c r="MM193" s="123"/>
      <c r="MN193" s="123"/>
      <c r="MO193" s="123"/>
      <c r="MP193" s="123"/>
      <c r="MQ193" s="123"/>
      <c r="MR193" s="123"/>
      <c r="MS193" s="123"/>
      <c r="MT193" s="123"/>
      <c r="MU193" s="123"/>
      <c r="MV193" s="123"/>
      <c r="MW193" s="123"/>
      <c r="MX193" s="123"/>
      <c r="MY193" s="123"/>
      <c r="MZ193" s="123"/>
      <c r="NA193" s="123"/>
      <c r="NB193" s="123"/>
      <c r="NC193" s="123"/>
      <c r="ND193" s="123"/>
      <c r="NE193" s="123"/>
      <c r="NF193" s="123"/>
      <c r="NG193" s="123"/>
      <c r="NH193" s="123"/>
      <c r="NI193" s="123"/>
      <c r="NJ193" s="123"/>
      <c r="NK193" s="123"/>
      <c r="NL193" s="123"/>
      <c r="NM193" s="123"/>
      <c r="NN193" s="123"/>
      <c r="NO193" s="123"/>
      <c r="NP193" s="123"/>
      <c r="NQ193" s="123"/>
      <c r="NR193" s="123"/>
      <c r="NS193" s="123"/>
      <c r="NT193" s="123"/>
      <c r="NU193" s="123"/>
      <c r="NV193" s="123"/>
      <c r="NW193" s="123"/>
      <c r="NX193" s="123"/>
      <c r="NY193" s="123"/>
    </row>
    <row r="194" spans="1:389" s="122" customFormat="1" ht="12">
      <c r="A194" s="136"/>
      <c r="B194" s="137"/>
      <c r="C194" s="110">
        <v>3</v>
      </c>
      <c r="D194" s="111" t="str">
        <f t="shared" si="527"/>
        <v>3.59.6</v>
      </c>
      <c r="E194" s="113" t="s">
        <v>409</v>
      </c>
      <c r="F194" s="113"/>
      <c r="G194" s="113"/>
      <c r="H194" s="114" t="str">
        <f>D193</f>
        <v>3.59.5</v>
      </c>
      <c r="I194" s="141"/>
      <c r="J194" s="131"/>
      <c r="K194" s="144"/>
      <c r="L194" s="115"/>
      <c r="M194" s="124">
        <v>5</v>
      </c>
      <c r="N194" s="124"/>
      <c r="O194" s="125"/>
      <c r="P194" s="129" t="s">
        <v>38</v>
      </c>
      <c r="Q194" s="118">
        <f ca="1">IF(K194&lt;&gt;"",K194,IF(OR(H194&lt;&gt;"",I194&lt;&gt;"",J194&lt;&gt;""),WORKDAY.INTL(MAX(IFERROR(INDEX(R:R,MATCH(H194,D:D,0)),0),IFERROR(INDEX(R:R,MATCH(I194,D:D,0)),0),IFERROR(INDEX(R:R,MATCH(J194,D:D,0)),0)),1,weekend,holidays),IF(L194&lt;&gt;"",IF(M194&lt;&gt;"",WORKDAY.INTL(L194,-(MAX(M194,1)-1),weekend,holidays),L194-(MAX(N194,1)-1))," - ")))</f>
        <v>43600</v>
      </c>
      <c r="R194" s="118">
        <f t="shared" ca="1" si="502"/>
        <v>43606</v>
      </c>
      <c r="S194" s="146">
        <v>5</v>
      </c>
      <c r="T194" s="146">
        <f t="shared" ca="1" si="529"/>
        <v>7</v>
      </c>
      <c r="U194" s="147">
        <f t="shared" ca="1" si="530"/>
        <v>0</v>
      </c>
      <c r="V194" s="146">
        <f t="shared" ca="1" si="531"/>
        <v>7</v>
      </c>
      <c r="W194" s="121"/>
      <c r="X194" s="121"/>
      <c r="Z194" s="123"/>
      <c r="AA194" s="123"/>
      <c r="AB194" s="123"/>
      <c r="AC194" s="123"/>
      <c r="AD194" s="123"/>
      <c r="AE194" s="123"/>
      <c r="AF194" s="123"/>
      <c r="AG194" s="123"/>
      <c r="AH194" s="123"/>
      <c r="AI194" s="123"/>
      <c r="AJ194" s="123"/>
      <c r="AK194" s="123"/>
      <c r="AL194" s="123"/>
      <c r="AM194" s="123"/>
      <c r="AN194" s="123"/>
      <c r="AO194" s="123"/>
      <c r="AP194" s="123"/>
      <c r="AQ194" s="123"/>
      <c r="AR194" s="123"/>
      <c r="AS194" s="123"/>
      <c r="AT194" s="123"/>
      <c r="AU194" s="123"/>
      <c r="AV194" s="123"/>
      <c r="AW194" s="123"/>
      <c r="AX194" s="123"/>
      <c r="AY194" s="123"/>
      <c r="AZ194" s="123"/>
      <c r="BA194" s="123"/>
      <c r="BB194" s="123"/>
      <c r="BC194" s="123"/>
      <c r="BD194" s="123"/>
      <c r="BE194" s="123"/>
      <c r="BF194" s="123"/>
      <c r="BG194" s="123"/>
      <c r="BH194" s="123"/>
      <c r="BI194" s="123"/>
      <c r="BJ194" s="123"/>
      <c r="BK194" s="123"/>
      <c r="BL194" s="123"/>
      <c r="BM194" s="123"/>
      <c r="BN194" s="123"/>
      <c r="BO194" s="123"/>
      <c r="BP194" s="123"/>
      <c r="BQ194" s="123"/>
      <c r="BR194" s="123"/>
      <c r="BS194" s="123"/>
      <c r="BT194" s="123"/>
      <c r="BU194" s="123"/>
      <c r="BV194" s="123"/>
      <c r="BW194" s="123"/>
      <c r="BX194" s="123"/>
      <c r="BY194" s="123"/>
      <c r="BZ194" s="123"/>
      <c r="CA194" s="123"/>
      <c r="CB194" s="123"/>
      <c r="CC194" s="123"/>
      <c r="CD194" s="123"/>
      <c r="CE194" s="123"/>
      <c r="CF194" s="123"/>
      <c r="CG194" s="123"/>
      <c r="CH194" s="123"/>
      <c r="CI194" s="123"/>
      <c r="CJ194" s="123"/>
      <c r="CK194" s="123"/>
      <c r="CL194" s="123"/>
      <c r="CM194" s="123"/>
      <c r="CN194" s="123"/>
      <c r="CO194" s="123"/>
      <c r="CP194" s="123"/>
      <c r="CQ194" s="123"/>
      <c r="CR194" s="123"/>
      <c r="CS194" s="123"/>
      <c r="CT194" s="123"/>
      <c r="CU194" s="123"/>
      <c r="CV194" s="123"/>
      <c r="CW194" s="123"/>
      <c r="CX194" s="123"/>
      <c r="CY194" s="123"/>
      <c r="CZ194" s="123"/>
      <c r="DA194" s="123"/>
      <c r="DB194" s="123"/>
      <c r="DC194" s="123"/>
      <c r="DD194" s="123"/>
      <c r="DE194" s="123"/>
      <c r="DF194" s="123"/>
      <c r="DG194" s="123"/>
      <c r="DH194" s="123"/>
      <c r="DI194" s="123"/>
      <c r="DJ194" s="123"/>
      <c r="DK194" s="123"/>
      <c r="DL194" s="123"/>
      <c r="DM194" s="123"/>
      <c r="DN194" s="123"/>
      <c r="DO194" s="123"/>
      <c r="DP194" s="123"/>
      <c r="DQ194" s="123"/>
      <c r="DR194" s="123"/>
      <c r="DS194" s="123"/>
      <c r="DT194" s="123"/>
      <c r="DU194" s="123"/>
      <c r="DV194" s="123"/>
      <c r="DW194" s="123"/>
      <c r="DX194" s="123"/>
      <c r="DY194" s="123"/>
      <c r="DZ194" s="123"/>
      <c r="EA194" s="123"/>
      <c r="EB194" s="123"/>
      <c r="EC194" s="123"/>
      <c r="ED194" s="123"/>
      <c r="EE194" s="123"/>
      <c r="EF194" s="123"/>
      <c r="EG194" s="123"/>
      <c r="EH194" s="123"/>
      <c r="EI194" s="123"/>
      <c r="EJ194" s="123"/>
      <c r="EK194" s="123"/>
      <c r="EL194" s="123"/>
      <c r="EM194" s="123"/>
      <c r="EN194" s="123"/>
      <c r="EO194" s="123"/>
      <c r="EP194" s="123"/>
      <c r="EQ194" s="123"/>
      <c r="ER194" s="123"/>
      <c r="ES194" s="123"/>
      <c r="ET194" s="123"/>
      <c r="EU194" s="123"/>
      <c r="EV194" s="123"/>
      <c r="EW194" s="123"/>
      <c r="EX194" s="123"/>
      <c r="EY194" s="123"/>
      <c r="EZ194" s="123"/>
      <c r="FA194" s="123"/>
      <c r="FB194" s="123"/>
      <c r="FC194" s="123"/>
      <c r="FD194" s="123"/>
      <c r="FE194" s="123"/>
      <c r="FF194" s="123"/>
      <c r="FG194" s="123"/>
      <c r="FH194" s="123"/>
      <c r="FI194" s="123"/>
      <c r="FJ194" s="123"/>
      <c r="FK194" s="123"/>
      <c r="FL194" s="123"/>
      <c r="FM194" s="123"/>
      <c r="FN194" s="123"/>
      <c r="FO194" s="123"/>
      <c r="FP194" s="123"/>
      <c r="FQ194" s="123"/>
      <c r="FR194" s="123"/>
      <c r="FS194" s="123"/>
      <c r="FT194" s="123"/>
      <c r="FU194" s="123"/>
      <c r="FV194" s="123"/>
      <c r="FW194" s="123"/>
      <c r="FX194" s="123"/>
      <c r="FY194" s="123"/>
      <c r="FZ194" s="123"/>
      <c r="GA194" s="123"/>
      <c r="GB194" s="123"/>
      <c r="GC194" s="123"/>
      <c r="GD194" s="123"/>
      <c r="GE194" s="123"/>
      <c r="GF194" s="123"/>
      <c r="GG194" s="123"/>
      <c r="GH194" s="123"/>
      <c r="GI194" s="123"/>
      <c r="GJ194" s="123"/>
      <c r="GK194" s="123"/>
      <c r="GL194" s="123"/>
      <c r="GM194" s="123"/>
      <c r="GN194" s="123"/>
      <c r="GO194" s="123"/>
      <c r="GP194" s="123"/>
      <c r="GQ194" s="123"/>
      <c r="GR194" s="123"/>
      <c r="GS194" s="123"/>
      <c r="GT194" s="123"/>
      <c r="GU194" s="123"/>
      <c r="GV194" s="123"/>
      <c r="GW194" s="123"/>
      <c r="GX194" s="123"/>
      <c r="GY194" s="123"/>
      <c r="GZ194" s="123"/>
      <c r="HA194" s="123"/>
      <c r="HB194" s="123"/>
      <c r="HC194" s="123"/>
      <c r="HD194" s="123"/>
      <c r="HE194" s="123"/>
      <c r="HF194" s="123"/>
      <c r="HG194" s="123"/>
      <c r="HH194" s="123"/>
      <c r="HI194" s="123"/>
      <c r="HJ194" s="123"/>
      <c r="HK194" s="123"/>
      <c r="HL194" s="123"/>
      <c r="HM194" s="123"/>
      <c r="HN194" s="123"/>
      <c r="HO194" s="123"/>
      <c r="HP194" s="123"/>
      <c r="HQ194" s="123"/>
      <c r="HR194" s="123"/>
      <c r="HS194" s="123"/>
      <c r="HT194" s="123"/>
      <c r="HU194" s="123"/>
      <c r="HV194" s="123"/>
      <c r="HW194" s="123"/>
      <c r="HX194" s="123"/>
      <c r="HY194" s="123"/>
      <c r="HZ194" s="123"/>
      <c r="IA194" s="123"/>
      <c r="IB194" s="123"/>
      <c r="IC194" s="123"/>
      <c r="ID194" s="123"/>
      <c r="IE194" s="123"/>
      <c r="IF194" s="123"/>
      <c r="IG194" s="123"/>
      <c r="IH194" s="123"/>
      <c r="II194" s="123"/>
      <c r="IJ194" s="123"/>
      <c r="IK194" s="123"/>
      <c r="IL194" s="123"/>
      <c r="IM194" s="123"/>
      <c r="IN194" s="123"/>
      <c r="IO194" s="123"/>
      <c r="IP194" s="123"/>
      <c r="IQ194" s="123"/>
      <c r="IR194" s="123"/>
      <c r="IS194" s="123"/>
      <c r="IT194" s="123"/>
      <c r="IU194" s="123"/>
      <c r="IV194" s="123"/>
      <c r="IW194" s="123"/>
      <c r="IX194" s="123"/>
      <c r="IY194" s="123"/>
      <c r="IZ194" s="123"/>
      <c r="JA194" s="123"/>
      <c r="JB194" s="123"/>
      <c r="JC194" s="123"/>
      <c r="JD194" s="123"/>
      <c r="JE194" s="123"/>
      <c r="JF194" s="123"/>
      <c r="JG194" s="123"/>
      <c r="JH194" s="123"/>
      <c r="JI194" s="123"/>
      <c r="JJ194" s="123"/>
      <c r="JK194" s="123"/>
      <c r="JL194" s="123"/>
      <c r="JM194" s="123"/>
      <c r="JN194" s="123"/>
      <c r="JO194" s="123"/>
      <c r="JP194" s="123"/>
      <c r="JQ194" s="123"/>
      <c r="JR194" s="123"/>
      <c r="JS194" s="123"/>
      <c r="JT194" s="123"/>
      <c r="JU194" s="123"/>
      <c r="JV194" s="123"/>
      <c r="JW194" s="123"/>
      <c r="JX194" s="123"/>
      <c r="JY194" s="123"/>
      <c r="JZ194" s="123"/>
      <c r="KA194" s="123"/>
      <c r="KB194" s="123"/>
      <c r="KC194" s="123"/>
      <c r="KD194" s="123"/>
      <c r="KE194" s="123"/>
      <c r="KF194" s="123"/>
      <c r="KG194" s="123"/>
      <c r="KH194" s="123"/>
      <c r="KI194" s="123"/>
      <c r="KJ194" s="123"/>
      <c r="KK194" s="123"/>
      <c r="KL194" s="123"/>
      <c r="KM194" s="123"/>
      <c r="KN194" s="123"/>
      <c r="KO194" s="123"/>
      <c r="KP194" s="123"/>
      <c r="KQ194" s="123"/>
      <c r="KR194" s="123"/>
      <c r="KS194" s="123"/>
      <c r="KT194" s="123"/>
      <c r="KU194" s="123"/>
      <c r="KV194" s="123"/>
      <c r="KW194" s="123"/>
      <c r="KX194" s="123"/>
      <c r="KY194" s="123"/>
      <c r="KZ194" s="123"/>
      <c r="LA194" s="123"/>
      <c r="LB194" s="123"/>
      <c r="LC194" s="123"/>
      <c r="LD194" s="123"/>
      <c r="LE194" s="123"/>
      <c r="LF194" s="123"/>
      <c r="LG194" s="123"/>
      <c r="LH194" s="123"/>
      <c r="LI194" s="123"/>
      <c r="LJ194" s="123"/>
      <c r="LK194" s="123"/>
      <c r="LL194" s="123"/>
      <c r="LM194" s="123"/>
      <c r="LN194" s="123"/>
      <c r="LO194" s="123"/>
      <c r="LP194" s="123"/>
      <c r="LQ194" s="123"/>
      <c r="LR194" s="123"/>
      <c r="LS194" s="123"/>
      <c r="LT194" s="123"/>
      <c r="LU194" s="123"/>
      <c r="LV194" s="123"/>
      <c r="LW194" s="123"/>
      <c r="LX194" s="123"/>
      <c r="LY194" s="123"/>
      <c r="LZ194" s="123"/>
      <c r="MA194" s="123"/>
      <c r="MB194" s="123"/>
      <c r="MC194" s="123"/>
      <c r="MD194" s="123"/>
      <c r="ME194" s="123"/>
      <c r="MF194" s="123"/>
      <c r="MG194" s="123"/>
      <c r="MH194" s="123"/>
      <c r="MI194" s="123"/>
      <c r="MJ194" s="123"/>
      <c r="MK194" s="123"/>
      <c r="ML194" s="123"/>
      <c r="MM194" s="123"/>
      <c r="MN194" s="123"/>
      <c r="MO194" s="123"/>
      <c r="MP194" s="123"/>
      <c r="MQ194" s="123"/>
      <c r="MR194" s="123"/>
      <c r="MS194" s="123"/>
      <c r="MT194" s="123"/>
      <c r="MU194" s="123"/>
      <c r="MV194" s="123"/>
      <c r="MW194" s="123"/>
      <c r="MX194" s="123"/>
      <c r="MY194" s="123"/>
      <c r="MZ194" s="123"/>
      <c r="NA194" s="123"/>
      <c r="NB194" s="123"/>
      <c r="NC194" s="123"/>
      <c r="ND194" s="123"/>
      <c r="NE194" s="123"/>
      <c r="NF194" s="123"/>
      <c r="NG194" s="123"/>
      <c r="NH194" s="123"/>
      <c r="NI194" s="123"/>
      <c r="NJ194" s="123"/>
      <c r="NK194" s="123"/>
      <c r="NL194" s="123"/>
      <c r="NM194" s="123"/>
      <c r="NN194" s="123"/>
      <c r="NO194" s="123"/>
      <c r="NP194" s="123"/>
      <c r="NQ194" s="123"/>
      <c r="NR194" s="123"/>
      <c r="NS194" s="123"/>
      <c r="NT194" s="123"/>
      <c r="NU194" s="123"/>
      <c r="NV194" s="123"/>
      <c r="NW194" s="123"/>
      <c r="NX194" s="123"/>
      <c r="NY194" s="123"/>
    </row>
    <row r="195" spans="1:389" s="122" customFormat="1" ht="12">
      <c r="A195" s="136"/>
      <c r="B195" s="137"/>
      <c r="C195" s="110">
        <v>3</v>
      </c>
      <c r="D195" s="111" t="str">
        <f t="shared" si="527"/>
        <v>3.59.7</v>
      </c>
      <c r="E195" s="113" t="s">
        <v>410</v>
      </c>
      <c r="F195" s="113"/>
      <c r="G195" s="113"/>
      <c r="H195" s="114" t="str">
        <f>D194</f>
        <v>3.59.6</v>
      </c>
      <c r="I195" s="141"/>
      <c r="J195" s="131"/>
      <c r="K195" s="144"/>
      <c r="L195" s="115"/>
      <c r="M195" s="124">
        <v>5</v>
      </c>
      <c r="N195" s="124"/>
      <c r="O195" s="125"/>
      <c r="P195" s="129" t="s">
        <v>412</v>
      </c>
      <c r="Q195" s="118">
        <f ca="1">IF(K195&lt;&gt;"",K195,IF(OR(H195&lt;&gt;"",I195&lt;&gt;"",J195&lt;&gt;""),WORKDAY.INTL(MAX(IFERROR(INDEX(R:R,MATCH(H195,D:D,0)),0),IFERROR(INDEX(R:R,MATCH(I195,D:D,0)),0),IFERROR(INDEX(R:R,MATCH(J195,D:D,0)),0)),1,weekend,holidays),IF(L195&lt;&gt;"",IF(M195&lt;&gt;"",WORKDAY.INTL(L195,-(MAX(M195,1)-1),weekend,holidays),L195-(MAX(N195,1)-1))," - ")))</f>
        <v>43607</v>
      </c>
      <c r="R195" s="118">
        <f t="shared" ca="1" si="502"/>
        <v>43614</v>
      </c>
      <c r="S195" s="146">
        <v>5</v>
      </c>
      <c r="T195" s="146">
        <f t="shared" ca="1" si="529"/>
        <v>8</v>
      </c>
      <c r="U195" s="147">
        <f t="shared" ca="1" si="530"/>
        <v>0</v>
      </c>
      <c r="V195" s="146">
        <f t="shared" ca="1" si="531"/>
        <v>8</v>
      </c>
      <c r="W195" s="121"/>
      <c r="X195" s="121"/>
      <c r="Z195" s="123"/>
      <c r="AA195" s="123"/>
      <c r="AB195" s="123"/>
      <c r="AC195" s="123"/>
      <c r="AD195" s="123"/>
      <c r="AE195" s="123"/>
      <c r="AF195" s="123"/>
      <c r="AG195" s="123"/>
      <c r="AH195" s="123"/>
      <c r="AI195" s="123"/>
      <c r="AJ195" s="123"/>
      <c r="AK195" s="123"/>
      <c r="AL195" s="123"/>
      <c r="AM195" s="123"/>
      <c r="AN195" s="123"/>
      <c r="AO195" s="123"/>
      <c r="AP195" s="123"/>
      <c r="AQ195" s="123"/>
      <c r="AR195" s="123"/>
      <c r="AS195" s="123"/>
      <c r="AT195" s="123"/>
      <c r="AU195" s="123"/>
      <c r="AV195" s="123"/>
      <c r="AW195" s="123"/>
      <c r="AX195" s="123"/>
      <c r="AY195" s="123"/>
      <c r="AZ195" s="123"/>
      <c r="BA195" s="123"/>
      <c r="BB195" s="123"/>
      <c r="BC195" s="123"/>
      <c r="BD195" s="123"/>
      <c r="BE195" s="123"/>
      <c r="BF195" s="123"/>
      <c r="BG195" s="123"/>
      <c r="BH195" s="123"/>
      <c r="BI195" s="123"/>
      <c r="BJ195" s="123"/>
      <c r="BK195" s="123"/>
      <c r="BL195" s="123"/>
      <c r="BM195" s="123"/>
      <c r="BN195" s="123"/>
      <c r="BO195" s="123"/>
      <c r="BP195" s="123"/>
      <c r="BQ195" s="123"/>
      <c r="BR195" s="123"/>
      <c r="BS195" s="123"/>
      <c r="BT195" s="123"/>
      <c r="BU195" s="123"/>
      <c r="BV195" s="123"/>
      <c r="BW195" s="123"/>
      <c r="BX195" s="123"/>
      <c r="BY195" s="123"/>
      <c r="BZ195" s="123"/>
      <c r="CA195" s="123"/>
      <c r="CB195" s="123"/>
      <c r="CC195" s="123"/>
      <c r="CD195" s="123"/>
      <c r="CE195" s="123"/>
      <c r="CF195" s="123"/>
      <c r="CG195" s="123"/>
      <c r="CH195" s="123"/>
      <c r="CI195" s="123"/>
      <c r="CJ195" s="123"/>
      <c r="CK195" s="123"/>
      <c r="CL195" s="123"/>
      <c r="CM195" s="123"/>
      <c r="CN195" s="123"/>
      <c r="CO195" s="123"/>
      <c r="CP195" s="123"/>
      <c r="CQ195" s="123"/>
      <c r="CR195" s="123"/>
      <c r="CS195" s="123"/>
      <c r="CT195" s="123"/>
      <c r="CU195" s="123"/>
      <c r="CV195" s="123"/>
      <c r="CW195" s="123"/>
      <c r="CX195" s="123"/>
      <c r="CY195" s="123"/>
      <c r="CZ195" s="123"/>
      <c r="DA195" s="123"/>
      <c r="DB195" s="123"/>
      <c r="DC195" s="123"/>
      <c r="DD195" s="123"/>
      <c r="DE195" s="123"/>
      <c r="DF195" s="123"/>
      <c r="DG195" s="123"/>
      <c r="DH195" s="123"/>
      <c r="DI195" s="123"/>
      <c r="DJ195" s="123"/>
      <c r="DK195" s="123"/>
      <c r="DL195" s="123"/>
      <c r="DM195" s="123"/>
      <c r="DN195" s="123"/>
      <c r="DO195" s="123"/>
      <c r="DP195" s="123"/>
      <c r="DQ195" s="123"/>
      <c r="DR195" s="123"/>
      <c r="DS195" s="123"/>
      <c r="DT195" s="123"/>
      <c r="DU195" s="123"/>
      <c r="DV195" s="123"/>
      <c r="DW195" s="123"/>
      <c r="DX195" s="123"/>
      <c r="DY195" s="123"/>
      <c r="DZ195" s="123"/>
      <c r="EA195" s="123"/>
      <c r="EB195" s="123"/>
      <c r="EC195" s="123"/>
      <c r="ED195" s="123"/>
      <c r="EE195" s="123"/>
      <c r="EF195" s="123"/>
      <c r="EG195" s="123"/>
      <c r="EH195" s="123"/>
      <c r="EI195" s="123"/>
      <c r="EJ195" s="123"/>
      <c r="EK195" s="123"/>
      <c r="EL195" s="123"/>
      <c r="EM195" s="123"/>
      <c r="EN195" s="123"/>
      <c r="EO195" s="123"/>
      <c r="EP195" s="123"/>
      <c r="EQ195" s="123"/>
      <c r="ER195" s="123"/>
      <c r="ES195" s="123"/>
      <c r="ET195" s="123"/>
      <c r="EU195" s="123"/>
      <c r="EV195" s="123"/>
      <c r="EW195" s="123"/>
      <c r="EX195" s="123"/>
      <c r="EY195" s="123"/>
      <c r="EZ195" s="123"/>
      <c r="FA195" s="123"/>
      <c r="FB195" s="123"/>
      <c r="FC195" s="123"/>
      <c r="FD195" s="123"/>
      <c r="FE195" s="123"/>
      <c r="FF195" s="123"/>
      <c r="FG195" s="123"/>
      <c r="FH195" s="123"/>
      <c r="FI195" s="123"/>
      <c r="FJ195" s="123"/>
      <c r="FK195" s="123"/>
      <c r="FL195" s="123"/>
      <c r="FM195" s="123"/>
      <c r="FN195" s="123"/>
      <c r="FO195" s="123"/>
      <c r="FP195" s="123"/>
      <c r="FQ195" s="123"/>
      <c r="FR195" s="123"/>
      <c r="FS195" s="123"/>
      <c r="FT195" s="123"/>
      <c r="FU195" s="123"/>
      <c r="FV195" s="123"/>
      <c r="FW195" s="123"/>
      <c r="FX195" s="123"/>
      <c r="FY195" s="123"/>
      <c r="FZ195" s="123"/>
      <c r="GA195" s="123"/>
      <c r="GB195" s="123"/>
      <c r="GC195" s="123"/>
      <c r="GD195" s="123"/>
      <c r="GE195" s="123"/>
      <c r="GF195" s="123"/>
      <c r="GG195" s="123"/>
      <c r="GH195" s="123"/>
      <c r="GI195" s="123"/>
      <c r="GJ195" s="123"/>
      <c r="GK195" s="123"/>
      <c r="GL195" s="123"/>
      <c r="GM195" s="123"/>
      <c r="GN195" s="123"/>
      <c r="GO195" s="123"/>
      <c r="GP195" s="123"/>
      <c r="GQ195" s="123"/>
      <c r="GR195" s="123"/>
      <c r="GS195" s="123"/>
      <c r="GT195" s="123"/>
      <c r="GU195" s="123"/>
      <c r="GV195" s="123"/>
      <c r="GW195" s="123"/>
      <c r="GX195" s="123"/>
      <c r="GY195" s="123"/>
      <c r="GZ195" s="123"/>
      <c r="HA195" s="123"/>
      <c r="HB195" s="123"/>
      <c r="HC195" s="123"/>
      <c r="HD195" s="123"/>
      <c r="HE195" s="123"/>
      <c r="HF195" s="123"/>
      <c r="HG195" s="123"/>
      <c r="HH195" s="123"/>
      <c r="HI195" s="123"/>
      <c r="HJ195" s="123"/>
      <c r="HK195" s="123"/>
      <c r="HL195" s="123"/>
      <c r="HM195" s="123"/>
      <c r="HN195" s="123"/>
      <c r="HO195" s="123"/>
      <c r="HP195" s="123"/>
      <c r="HQ195" s="123"/>
      <c r="HR195" s="123"/>
      <c r="HS195" s="123"/>
      <c r="HT195" s="123"/>
      <c r="HU195" s="123"/>
      <c r="HV195" s="123"/>
      <c r="HW195" s="123"/>
      <c r="HX195" s="123"/>
      <c r="HY195" s="123"/>
      <c r="HZ195" s="123"/>
      <c r="IA195" s="123"/>
      <c r="IB195" s="123"/>
      <c r="IC195" s="123"/>
      <c r="ID195" s="123"/>
      <c r="IE195" s="123"/>
      <c r="IF195" s="123"/>
      <c r="IG195" s="123"/>
      <c r="IH195" s="123"/>
      <c r="II195" s="123"/>
      <c r="IJ195" s="123"/>
      <c r="IK195" s="123"/>
      <c r="IL195" s="123"/>
      <c r="IM195" s="123"/>
      <c r="IN195" s="123"/>
      <c r="IO195" s="123"/>
      <c r="IP195" s="123"/>
      <c r="IQ195" s="123"/>
      <c r="IR195" s="123"/>
      <c r="IS195" s="123"/>
      <c r="IT195" s="123"/>
      <c r="IU195" s="123"/>
      <c r="IV195" s="123"/>
      <c r="IW195" s="123"/>
      <c r="IX195" s="123"/>
      <c r="IY195" s="123"/>
      <c r="IZ195" s="123"/>
      <c r="JA195" s="123"/>
      <c r="JB195" s="123"/>
      <c r="JC195" s="123"/>
      <c r="JD195" s="123"/>
      <c r="JE195" s="123"/>
      <c r="JF195" s="123"/>
      <c r="JG195" s="123"/>
      <c r="JH195" s="123"/>
      <c r="JI195" s="123"/>
      <c r="JJ195" s="123"/>
      <c r="JK195" s="123"/>
      <c r="JL195" s="123"/>
      <c r="JM195" s="123"/>
      <c r="JN195" s="123"/>
      <c r="JO195" s="123"/>
      <c r="JP195" s="123"/>
      <c r="JQ195" s="123"/>
      <c r="JR195" s="123"/>
      <c r="JS195" s="123"/>
      <c r="JT195" s="123"/>
      <c r="JU195" s="123"/>
      <c r="JV195" s="123"/>
      <c r="JW195" s="123"/>
      <c r="JX195" s="123"/>
      <c r="JY195" s="123"/>
      <c r="JZ195" s="123"/>
      <c r="KA195" s="123"/>
      <c r="KB195" s="123"/>
      <c r="KC195" s="123"/>
      <c r="KD195" s="123"/>
      <c r="KE195" s="123"/>
      <c r="KF195" s="123"/>
      <c r="KG195" s="123"/>
      <c r="KH195" s="123"/>
      <c r="KI195" s="123"/>
      <c r="KJ195" s="123"/>
      <c r="KK195" s="123"/>
      <c r="KL195" s="123"/>
      <c r="KM195" s="123"/>
      <c r="KN195" s="123"/>
      <c r="KO195" s="123"/>
      <c r="KP195" s="123"/>
      <c r="KQ195" s="123"/>
      <c r="KR195" s="123"/>
      <c r="KS195" s="123"/>
      <c r="KT195" s="123"/>
      <c r="KU195" s="123"/>
      <c r="KV195" s="123"/>
      <c r="KW195" s="123"/>
      <c r="KX195" s="123"/>
      <c r="KY195" s="123"/>
      <c r="KZ195" s="123"/>
      <c r="LA195" s="123"/>
      <c r="LB195" s="123"/>
      <c r="LC195" s="123"/>
      <c r="LD195" s="123"/>
      <c r="LE195" s="123"/>
      <c r="LF195" s="123"/>
      <c r="LG195" s="123"/>
      <c r="LH195" s="123"/>
      <c r="LI195" s="123"/>
      <c r="LJ195" s="123"/>
      <c r="LK195" s="123"/>
      <c r="LL195" s="123"/>
      <c r="LM195" s="123"/>
      <c r="LN195" s="123"/>
      <c r="LO195" s="123"/>
      <c r="LP195" s="123"/>
      <c r="LQ195" s="123"/>
      <c r="LR195" s="123"/>
      <c r="LS195" s="123"/>
      <c r="LT195" s="123"/>
      <c r="LU195" s="123"/>
      <c r="LV195" s="123"/>
      <c r="LW195" s="123"/>
      <c r="LX195" s="123"/>
      <c r="LY195" s="123"/>
      <c r="LZ195" s="123"/>
      <c r="MA195" s="123"/>
      <c r="MB195" s="123"/>
      <c r="MC195" s="123"/>
      <c r="MD195" s="123"/>
      <c r="ME195" s="123"/>
      <c r="MF195" s="123"/>
      <c r="MG195" s="123"/>
      <c r="MH195" s="123"/>
      <c r="MI195" s="123"/>
      <c r="MJ195" s="123"/>
      <c r="MK195" s="123"/>
      <c r="ML195" s="123"/>
      <c r="MM195" s="123"/>
      <c r="MN195" s="123"/>
      <c r="MO195" s="123"/>
      <c r="MP195" s="123"/>
      <c r="MQ195" s="123"/>
      <c r="MR195" s="123"/>
      <c r="MS195" s="123"/>
      <c r="MT195" s="123"/>
      <c r="MU195" s="123"/>
      <c r="MV195" s="123"/>
      <c r="MW195" s="123"/>
      <c r="MX195" s="123"/>
      <c r="MY195" s="123"/>
      <c r="MZ195" s="123"/>
      <c r="NA195" s="123"/>
      <c r="NB195" s="123"/>
      <c r="NC195" s="123"/>
      <c r="ND195" s="123"/>
      <c r="NE195" s="123"/>
      <c r="NF195" s="123"/>
      <c r="NG195" s="123"/>
      <c r="NH195" s="123"/>
      <c r="NI195" s="123"/>
      <c r="NJ195" s="123"/>
      <c r="NK195" s="123"/>
      <c r="NL195" s="123"/>
      <c r="NM195" s="123"/>
      <c r="NN195" s="123"/>
      <c r="NO195" s="123"/>
      <c r="NP195" s="123"/>
      <c r="NQ195" s="123"/>
      <c r="NR195" s="123"/>
      <c r="NS195" s="123"/>
      <c r="NT195" s="123"/>
      <c r="NU195" s="123"/>
      <c r="NV195" s="123"/>
      <c r="NW195" s="123"/>
      <c r="NX195" s="123"/>
      <c r="NY195" s="123"/>
    </row>
    <row r="196" spans="1:389" s="122" customFormat="1" ht="12">
      <c r="A196" s="136"/>
      <c r="B196" s="137"/>
      <c r="C196" s="110">
        <v>3</v>
      </c>
      <c r="D196" s="111" t="str">
        <f t="shared" si="527"/>
        <v>3.59.8</v>
      </c>
      <c r="E196" s="113" t="s">
        <v>411</v>
      </c>
      <c r="F196" s="113"/>
      <c r="G196" s="113"/>
      <c r="H196" s="114" t="str">
        <f>D195</f>
        <v>3.59.7</v>
      </c>
      <c r="I196" s="141"/>
      <c r="J196" s="131"/>
      <c r="K196" s="144"/>
      <c r="L196" s="115"/>
      <c r="M196" s="124">
        <v>14</v>
      </c>
      <c r="N196" s="124"/>
      <c r="O196" s="125"/>
      <c r="P196" s="129" t="s">
        <v>35</v>
      </c>
      <c r="Q196" s="118">
        <f ca="1">IF(K196&lt;&gt;"",K196,IF(OR(H196&lt;&gt;"",I196&lt;&gt;"",J196&lt;&gt;""),WORKDAY.INTL(MAX(IFERROR(INDEX(R:R,MATCH(H196,D:D,0)),0),IFERROR(INDEX(R:R,MATCH(I196,D:D,0)),0),IFERROR(INDEX(R:R,MATCH(J196,D:D,0)),0)),1,weekend,holidays),IF(L196&lt;&gt;"",IF(M196&lt;&gt;"",WORKDAY.INTL(L196,-(MAX(M196,1)-1),weekend,holidays),L196-(MAX(N196,1)-1))," - ")))</f>
        <v>43615</v>
      </c>
      <c r="R196" s="118">
        <f t="shared" ca="1" si="502"/>
        <v>43634</v>
      </c>
      <c r="S196" s="146">
        <v>5</v>
      </c>
      <c r="T196" s="146">
        <f t="shared" ca="1" si="529"/>
        <v>20</v>
      </c>
      <c r="U196" s="147">
        <f t="shared" ca="1" si="530"/>
        <v>0</v>
      </c>
      <c r="V196" s="146">
        <f t="shared" ca="1" si="531"/>
        <v>20</v>
      </c>
      <c r="W196" s="121"/>
      <c r="X196" s="121"/>
      <c r="Z196" s="123"/>
      <c r="AA196" s="123"/>
      <c r="AB196" s="123"/>
      <c r="AC196" s="123"/>
      <c r="AD196" s="123"/>
      <c r="AE196" s="123"/>
      <c r="AF196" s="123"/>
      <c r="AG196" s="123"/>
      <c r="AH196" s="123"/>
      <c r="AI196" s="123"/>
      <c r="AJ196" s="123"/>
      <c r="AK196" s="123"/>
      <c r="AL196" s="123"/>
      <c r="AM196" s="123"/>
      <c r="AN196" s="123"/>
      <c r="AO196" s="123"/>
      <c r="AP196" s="123"/>
      <c r="AQ196" s="123"/>
      <c r="AR196" s="123"/>
      <c r="AS196" s="123"/>
      <c r="AT196" s="123"/>
      <c r="AU196" s="123"/>
      <c r="AV196" s="123"/>
      <c r="AW196" s="123"/>
      <c r="AX196" s="123"/>
      <c r="AY196" s="123"/>
      <c r="AZ196" s="123"/>
      <c r="BA196" s="123"/>
      <c r="BB196" s="123"/>
      <c r="BC196" s="123"/>
      <c r="BD196" s="123"/>
      <c r="BE196" s="123"/>
      <c r="BF196" s="123"/>
      <c r="BG196" s="123"/>
      <c r="BH196" s="123"/>
      <c r="BI196" s="123"/>
      <c r="BJ196" s="123"/>
      <c r="BK196" s="123"/>
      <c r="BL196" s="123"/>
      <c r="BM196" s="123"/>
      <c r="BN196" s="123"/>
      <c r="BO196" s="123"/>
      <c r="BP196" s="123"/>
      <c r="BQ196" s="123"/>
      <c r="BR196" s="123"/>
      <c r="BS196" s="123"/>
      <c r="BT196" s="123"/>
      <c r="BU196" s="123"/>
      <c r="BV196" s="123"/>
      <c r="BW196" s="123"/>
      <c r="BX196" s="123"/>
      <c r="BY196" s="123"/>
      <c r="BZ196" s="123"/>
      <c r="CA196" s="123"/>
      <c r="CB196" s="123"/>
      <c r="CC196" s="123"/>
      <c r="CD196" s="123"/>
      <c r="CE196" s="123"/>
      <c r="CF196" s="123"/>
      <c r="CG196" s="123"/>
      <c r="CH196" s="123"/>
      <c r="CI196" s="123"/>
      <c r="CJ196" s="123"/>
      <c r="CK196" s="123"/>
      <c r="CL196" s="123"/>
      <c r="CM196" s="123"/>
      <c r="CN196" s="123"/>
      <c r="CO196" s="123"/>
      <c r="CP196" s="123"/>
      <c r="CQ196" s="123"/>
      <c r="CR196" s="123"/>
      <c r="CS196" s="123"/>
      <c r="CT196" s="123"/>
      <c r="CU196" s="123"/>
      <c r="CV196" s="123"/>
      <c r="CW196" s="123"/>
      <c r="CX196" s="123"/>
      <c r="CY196" s="123"/>
      <c r="CZ196" s="123"/>
      <c r="DA196" s="123"/>
      <c r="DB196" s="123"/>
      <c r="DC196" s="123"/>
      <c r="DD196" s="123"/>
      <c r="DE196" s="123"/>
      <c r="DF196" s="123"/>
      <c r="DG196" s="123"/>
      <c r="DH196" s="123"/>
      <c r="DI196" s="123"/>
      <c r="DJ196" s="123"/>
      <c r="DK196" s="123"/>
      <c r="DL196" s="123"/>
      <c r="DM196" s="123"/>
      <c r="DN196" s="123"/>
      <c r="DO196" s="123"/>
      <c r="DP196" s="123"/>
      <c r="DQ196" s="123"/>
      <c r="DR196" s="123"/>
      <c r="DS196" s="123"/>
      <c r="DT196" s="123"/>
      <c r="DU196" s="123"/>
      <c r="DV196" s="123"/>
      <c r="DW196" s="123"/>
      <c r="DX196" s="123"/>
      <c r="DY196" s="123"/>
      <c r="DZ196" s="123"/>
      <c r="EA196" s="123"/>
      <c r="EB196" s="123"/>
      <c r="EC196" s="123"/>
      <c r="ED196" s="123"/>
      <c r="EE196" s="123"/>
      <c r="EF196" s="123"/>
      <c r="EG196" s="123"/>
      <c r="EH196" s="123"/>
      <c r="EI196" s="123"/>
      <c r="EJ196" s="123"/>
      <c r="EK196" s="123"/>
      <c r="EL196" s="123"/>
      <c r="EM196" s="123"/>
      <c r="EN196" s="123"/>
      <c r="EO196" s="123"/>
      <c r="EP196" s="123"/>
      <c r="EQ196" s="123"/>
      <c r="ER196" s="123"/>
      <c r="ES196" s="123"/>
      <c r="ET196" s="123"/>
      <c r="EU196" s="123"/>
      <c r="EV196" s="123"/>
      <c r="EW196" s="123"/>
      <c r="EX196" s="123"/>
      <c r="EY196" s="123"/>
      <c r="EZ196" s="123"/>
      <c r="FA196" s="123"/>
      <c r="FB196" s="123"/>
      <c r="FC196" s="123"/>
      <c r="FD196" s="123"/>
      <c r="FE196" s="123"/>
      <c r="FF196" s="123"/>
      <c r="FG196" s="123"/>
      <c r="FH196" s="123"/>
      <c r="FI196" s="123"/>
      <c r="FJ196" s="123"/>
      <c r="FK196" s="123"/>
      <c r="FL196" s="123"/>
      <c r="FM196" s="123"/>
      <c r="FN196" s="123"/>
      <c r="FO196" s="123"/>
      <c r="FP196" s="123"/>
      <c r="FQ196" s="123"/>
      <c r="FR196" s="123"/>
      <c r="FS196" s="123"/>
      <c r="FT196" s="123"/>
      <c r="FU196" s="123"/>
      <c r="FV196" s="123"/>
      <c r="FW196" s="123"/>
      <c r="FX196" s="123"/>
      <c r="FY196" s="123"/>
      <c r="FZ196" s="123"/>
      <c r="GA196" s="123"/>
      <c r="GB196" s="123"/>
      <c r="GC196" s="123"/>
      <c r="GD196" s="123"/>
      <c r="GE196" s="123"/>
      <c r="GF196" s="123"/>
      <c r="GG196" s="123"/>
      <c r="GH196" s="123"/>
      <c r="GI196" s="123"/>
      <c r="GJ196" s="123"/>
      <c r="GK196" s="123"/>
      <c r="GL196" s="123"/>
      <c r="GM196" s="123"/>
      <c r="GN196" s="123"/>
      <c r="GO196" s="123"/>
      <c r="GP196" s="123"/>
      <c r="GQ196" s="123"/>
      <c r="GR196" s="123"/>
      <c r="GS196" s="123"/>
      <c r="GT196" s="123"/>
      <c r="GU196" s="123"/>
      <c r="GV196" s="123"/>
      <c r="GW196" s="123"/>
      <c r="GX196" s="123"/>
      <c r="GY196" s="123"/>
      <c r="GZ196" s="123"/>
      <c r="HA196" s="123"/>
      <c r="HB196" s="123"/>
      <c r="HC196" s="123"/>
      <c r="HD196" s="123"/>
      <c r="HE196" s="123"/>
      <c r="HF196" s="123"/>
      <c r="HG196" s="123"/>
      <c r="HH196" s="123"/>
      <c r="HI196" s="123"/>
      <c r="HJ196" s="123"/>
      <c r="HK196" s="123"/>
      <c r="HL196" s="123"/>
      <c r="HM196" s="123"/>
      <c r="HN196" s="123"/>
      <c r="HO196" s="123"/>
      <c r="HP196" s="123"/>
      <c r="HQ196" s="123"/>
      <c r="HR196" s="123"/>
      <c r="HS196" s="123"/>
      <c r="HT196" s="123"/>
      <c r="HU196" s="123"/>
      <c r="HV196" s="123"/>
      <c r="HW196" s="123"/>
      <c r="HX196" s="123"/>
      <c r="HY196" s="123"/>
      <c r="HZ196" s="123"/>
      <c r="IA196" s="123"/>
      <c r="IB196" s="123"/>
      <c r="IC196" s="123"/>
      <c r="ID196" s="123"/>
      <c r="IE196" s="123"/>
      <c r="IF196" s="123"/>
      <c r="IG196" s="123"/>
      <c r="IH196" s="123"/>
      <c r="II196" s="123"/>
      <c r="IJ196" s="123"/>
      <c r="IK196" s="123"/>
      <c r="IL196" s="123"/>
      <c r="IM196" s="123"/>
      <c r="IN196" s="123"/>
      <c r="IO196" s="123"/>
      <c r="IP196" s="123"/>
      <c r="IQ196" s="123"/>
      <c r="IR196" s="123"/>
      <c r="IS196" s="123"/>
      <c r="IT196" s="123"/>
      <c r="IU196" s="123"/>
      <c r="IV196" s="123"/>
      <c r="IW196" s="123"/>
      <c r="IX196" s="123"/>
      <c r="IY196" s="123"/>
      <c r="IZ196" s="123"/>
      <c r="JA196" s="123"/>
      <c r="JB196" s="123"/>
      <c r="JC196" s="123"/>
      <c r="JD196" s="123"/>
      <c r="JE196" s="123"/>
      <c r="JF196" s="123"/>
      <c r="JG196" s="123"/>
      <c r="JH196" s="123"/>
      <c r="JI196" s="123"/>
      <c r="JJ196" s="123"/>
      <c r="JK196" s="123"/>
      <c r="JL196" s="123"/>
      <c r="JM196" s="123"/>
      <c r="JN196" s="123"/>
      <c r="JO196" s="123"/>
      <c r="JP196" s="123"/>
      <c r="JQ196" s="123"/>
      <c r="JR196" s="123"/>
      <c r="JS196" s="123"/>
      <c r="JT196" s="123"/>
      <c r="JU196" s="123"/>
      <c r="JV196" s="123"/>
      <c r="JW196" s="123"/>
      <c r="JX196" s="123"/>
      <c r="JY196" s="123"/>
      <c r="JZ196" s="123"/>
      <c r="KA196" s="123"/>
      <c r="KB196" s="123"/>
      <c r="KC196" s="123"/>
      <c r="KD196" s="123"/>
      <c r="KE196" s="123"/>
      <c r="KF196" s="123"/>
      <c r="KG196" s="123"/>
      <c r="KH196" s="123"/>
      <c r="KI196" s="123"/>
      <c r="KJ196" s="123"/>
      <c r="KK196" s="123"/>
      <c r="KL196" s="123"/>
      <c r="KM196" s="123"/>
      <c r="KN196" s="123"/>
      <c r="KO196" s="123"/>
      <c r="KP196" s="123"/>
      <c r="KQ196" s="123"/>
      <c r="KR196" s="123"/>
      <c r="KS196" s="123"/>
      <c r="KT196" s="123"/>
      <c r="KU196" s="123"/>
      <c r="KV196" s="123"/>
      <c r="KW196" s="123"/>
      <c r="KX196" s="123"/>
      <c r="KY196" s="123"/>
      <c r="KZ196" s="123"/>
      <c r="LA196" s="123"/>
      <c r="LB196" s="123"/>
      <c r="LC196" s="123"/>
      <c r="LD196" s="123"/>
      <c r="LE196" s="123"/>
      <c r="LF196" s="123"/>
      <c r="LG196" s="123"/>
      <c r="LH196" s="123"/>
      <c r="LI196" s="123"/>
      <c r="LJ196" s="123"/>
      <c r="LK196" s="123"/>
      <c r="LL196" s="123"/>
      <c r="LM196" s="123"/>
      <c r="LN196" s="123"/>
      <c r="LO196" s="123"/>
      <c r="LP196" s="123"/>
      <c r="LQ196" s="123"/>
      <c r="LR196" s="123"/>
      <c r="LS196" s="123"/>
      <c r="LT196" s="123"/>
      <c r="LU196" s="123"/>
      <c r="LV196" s="123"/>
      <c r="LW196" s="123"/>
      <c r="LX196" s="123"/>
      <c r="LY196" s="123"/>
      <c r="LZ196" s="123"/>
      <c r="MA196" s="123"/>
      <c r="MB196" s="123"/>
      <c r="MC196" s="123"/>
      <c r="MD196" s="123"/>
      <c r="ME196" s="123"/>
      <c r="MF196" s="123"/>
      <c r="MG196" s="123"/>
      <c r="MH196" s="123"/>
      <c r="MI196" s="123"/>
      <c r="MJ196" s="123"/>
      <c r="MK196" s="123"/>
      <c r="ML196" s="123"/>
      <c r="MM196" s="123"/>
      <c r="MN196" s="123"/>
      <c r="MO196" s="123"/>
      <c r="MP196" s="123"/>
      <c r="MQ196" s="123"/>
      <c r="MR196" s="123"/>
      <c r="MS196" s="123"/>
      <c r="MT196" s="123"/>
      <c r="MU196" s="123"/>
      <c r="MV196" s="123"/>
      <c r="MW196" s="123"/>
      <c r="MX196" s="123"/>
      <c r="MY196" s="123"/>
      <c r="MZ196" s="123"/>
      <c r="NA196" s="123"/>
      <c r="NB196" s="123"/>
      <c r="NC196" s="123"/>
      <c r="ND196" s="123"/>
      <c r="NE196" s="123"/>
      <c r="NF196" s="123"/>
      <c r="NG196" s="123"/>
      <c r="NH196" s="123"/>
      <c r="NI196" s="123"/>
      <c r="NJ196" s="123"/>
      <c r="NK196" s="123"/>
      <c r="NL196" s="123"/>
      <c r="NM196" s="123"/>
      <c r="NN196" s="123"/>
      <c r="NO196" s="123"/>
      <c r="NP196" s="123"/>
      <c r="NQ196" s="123"/>
      <c r="NR196" s="123"/>
      <c r="NS196" s="123"/>
      <c r="NT196" s="123"/>
      <c r="NU196" s="123"/>
      <c r="NV196" s="123"/>
      <c r="NW196" s="123"/>
      <c r="NX196" s="123"/>
      <c r="NY196" s="123"/>
    </row>
    <row r="197" spans="1:389" s="122" customFormat="1" ht="12">
      <c r="A197" s="136"/>
      <c r="B197" s="137"/>
      <c r="C197" s="110">
        <v>2</v>
      </c>
      <c r="D197" s="111" t="str">
        <f t="shared" si="527"/>
        <v>3.60</v>
      </c>
      <c r="E197" s="150" t="s">
        <v>468</v>
      </c>
      <c r="F197" s="113"/>
      <c r="G197" s="113"/>
      <c r="H197" s="114" t="str">
        <f>D194</f>
        <v>3.59.6</v>
      </c>
      <c r="I197" s="141"/>
      <c r="J197" s="131"/>
      <c r="K197" s="144"/>
      <c r="L197" s="115"/>
      <c r="M197" s="124">
        <v>1</v>
      </c>
      <c r="N197" s="124"/>
      <c r="O197" s="125"/>
      <c r="P197" s="129"/>
      <c r="Q197" s="118">
        <f ca="1">IF(K197&lt;&gt;"",K197,IF(OR(H197&lt;&gt;"",I197&lt;&gt;"",J197&lt;&gt;""),WORKDAY.INTL(MAX(IFERROR(INDEX(R:R,MATCH(H197,D:D,0)),0),IFERROR(INDEX(R:R,MATCH(I197,D:D,0)),0),IFERROR(INDEX(R:R,MATCH(J197,D:D,0)),0)),1,weekend,holidays),IF(L197&lt;&gt;"",IF(M197&lt;&gt;"",WORKDAY.INTL(L197,-(MAX(M197,1)-1),weekend,holidays),L197-(MAX(N197,1)-1))," - ")))</f>
        <v>43607</v>
      </c>
      <c r="R197" s="151">
        <f t="shared" ca="1" si="502"/>
        <v>43607</v>
      </c>
      <c r="S197" s="146">
        <v>5</v>
      </c>
      <c r="T197" s="146">
        <f t="shared" ca="1" si="529"/>
        <v>1</v>
      </c>
      <c r="U197" s="147">
        <f t="shared" ca="1" si="530"/>
        <v>0</v>
      </c>
      <c r="V197" s="146">
        <f t="shared" ca="1" si="531"/>
        <v>1</v>
      </c>
      <c r="W197" s="121"/>
      <c r="X197" s="121"/>
      <c r="Z197" s="123"/>
      <c r="AA197" s="123"/>
      <c r="AB197" s="123"/>
      <c r="AC197" s="123"/>
      <c r="AD197" s="123"/>
      <c r="AE197" s="123"/>
      <c r="AF197" s="123"/>
      <c r="AG197" s="123"/>
      <c r="AH197" s="123"/>
      <c r="AI197" s="123"/>
      <c r="AJ197" s="123"/>
      <c r="AK197" s="123"/>
      <c r="AL197" s="123"/>
      <c r="AM197" s="123"/>
      <c r="AN197" s="123"/>
      <c r="AO197" s="123"/>
      <c r="AP197" s="123"/>
      <c r="AQ197" s="123"/>
      <c r="AR197" s="123"/>
      <c r="AS197" s="123"/>
      <c r="AT197" s="123"/>
      <c r="AU197" s="123"/>
      <c r="AV197" s="123"/>
      <c r="AW197" s="123"/>
      <c r="AX197" s="123"/>
      <c r="AY197" s="123"/>
      <c r="AZ197" s="123"/>
      <c r="BA197" s="123"/>
      <c r="BB197" s="123"/>
      <c r="BC197" s="123"/>
      <c r="BD197" s="123"/>
      <c r="BE197" s="123"/>
      <c r="BF197" s="123"/>
      <c r="BG197" s="123"/>
      <c r="BH197" s="123"/>
      <c r="BI197" s="123"/>
      <c r="BJ197" s="123"/>
      <c r="BK197" s="123"/>
      <c r="BL197" s="123"/>
      <c r="BM197" s="123"/>
      <c r="BN197" s="123"/>
      <c r="BO197" s="123"/>
      <c r="BP197" s="123"/>
      <c r="BQ197" s="123"/>
      <c r="BR197" s="123"/>
      <c r="BS197" s="123"/>
      <c r="BT197" s="123"/>
      <c r="BU197" s="123"/>
      <c r="BV197" s="123"/>
      <c r="BW197" s="123"/>
      <c r="BX197" s="123"/>
      <c r="BY197" s="123"/>
      <c r="BZ197" s="123"/>
      <c r="CA197" s="123"/>
      <c r="CB197" s="123"/>
      <c r="CC197" s="123"/>
      <c r="CD197" s="123"/>
      <c r="CE197" s="123"/>
      <c r="CF197" s="123"/>
      <c r="CG197" s="123"/>
      <c r="CH197" s="123"/>
      <c r="CI197" s="123"/>
      <c r="CJ197" s="123"/>
      <c r="CK197" s="123"/>
      <c r="CL197" s="123"/>
      <c r="CM197" s="123"/>
      <c r="CN197" s="123"/>
      <c r="CO197" s="123"/>
      <c r="CP197" s="123"/>
      <c r="CQ197" s="123"/>
      <c r="CR197" s="123"/>
      <c r="CS197" s="123"/>
      <c r="CT197" s="123"/>
      <c r="CU197" s="123"/>
      <c r="CV197" s="123"/>
      <c r="CW197" s="123"/>
      <c r="CX197" s="123"/>
      <c r="CY197" s="123"/>
      <c r="CZ197" s="123"/>
      <c r="DA197" s="123"/>
      <c r="DB197" s="123"/>
      <c r="DC197" s="123"/>
      <c r="DD197" s="123"/>
      <c r="DE197" s="123"/>
      <c r="DF197" s="123"/>
      <c r="DG197" s="123"/>
      <c r="DH197" s="123"/>
      <c r="DI197" s="123"/>
      <c r="DJ197" s="123"/>
      <c r="DK197" s="123"/>
      <c r="DL197" s="123"/>
      <c r="DM197" s="123"/>
      <c r="DN197" s="123"/>
      <c r="DO197" s="123"/>
      <c r="DP197" s="123"/>
      <c r="DQ197" s="123"/>
      <c r="DR197" s="123"/>
      <c r="DS197" s="123"/>
      <c r="DT197" s="123"/>
      <c r="DU197" s="123"/>
      <c r="DV197" s="123"/>
      <c r="DW197" s="123"/>
      <c r="DX197" s="123"/>
      <c r="DY197" s="123"/>
      <c r="DZ197" s="123"/>
      <c r="EA197" s="123"/>
      <c r="EB197" s="123"/>
      <c r="EC197" s="123"/>
      <c r="ED197" s="123"/>
      <c r="EE197" s="123"/>
      <c r="EF197" s="123"/>
      <c r="EG197" s="123"/>
      <c r="EH197" s="123"/>
      <c r="EI197" s="123"/>
      <c r="EJ197" s="123"/>
      <c r="EK197" s="123"/>
      <c r="EL197" s="123"/>
      <c r="EM197" s="123"/>
      <c r="EN197" s="123"/>
      <c r="EO197" s="123"/>
      <c r="EP197" s="123"/>
      <c r="EQ197" s="123"/>
      <c r="ER197" s="123"/>
      <c r="ES197" s="123"/>
      <c r="ET197" s="123"/>
      <c r="EU197" s="123"/>
      <c r="EV197" s="123"/>
      <c r="EW197" s="123"/>
      <c r="EX197" s="123"/>
      <c r="EY197" s="123"/>
      <c r="EZ197" s="123"/>
      <c r="FA197" s="123"/>
      <c r="FB197" s="123"/>
      <c r="FC197" s="123"/>
      <c r="FD197" s="123"/>
      <c r="FE197" s="123"/>
      <c r="FF197" s="123"/>
      <c r="FG197" s="123"/>
      <c r="FH197" s="123"/>
      <c r="FI197" s="123"/>
      <c r="FJ197" s="123"/>
      <c r="FK197" s="123"/>
      <c r="FL197" s="123"/>
      <c r="FM197" s="123"/>
      <c r="FN197" s="123"/>
      <c r="FO197" s="123"/>
      <c r="FP197" s="123"/>
      <c r="FQ197" s="123"/>
      <c r="FR197" s="123"/>
      <c r="FS197" s="123"/>
      <c r="FT197" s="123"/>
      <c r="FU197" s="123"/>
      <c r="FV197" s="123"/>
      <c r="FW197" s="123"/>
      <c r="FX197" s="123"/>
      <c r="FY197" s="123"/>
      <c r="FZ197" s="123"/>
      <c r="GA197" s="123"/>
      <c r="GB197" s="123"/>
      <c r="GC197" s="123"/>
      <c r="GD197" s="123"/>
      <c r="GE197" s="123"/>
      <c r="GF197" s="123"/>
      <c r="GG197" s="123"/>
      <c r="GH197" s="123"/>
      <c r="GI197" s="123"/>
      <c r="GJ197" s="123"/>
      <c r="GK197" s="123"/>
      <c r="GL197" s="123"/>
      <c r="GM197" s="123"/>
      <c r="GN197" s="123"/>
      <c r="GO197" s="123"/>
      <c r="GP197" s="123"/>
      <c r="GQ197" s="123"/>
      <c r="GR197" s="123"/>
      <c r="GS197" s="123"/>
      <c r="GT197" s="123"/>
      <c r="GU197" s="123"/>
      <c r="GV197" s="123"/>
      <c r="GW197" s="123"/>
      <c r="GX197" s="123"/>
      <c r="GY197" s="123"/>
      <c r="GZ197" s="123"/>
      <c r="HA197" s="123"/>
      <c r="HB197" s="123"/>
      <c r="HC197" s="123"/>
      <c r="HD197" s="123"/>
      <c r="HE197" s="123"/>
      <c r="HF197" s="123"/>
      <c r="HG197" s="123"/>
      <c r="HH197" s="123"/>
      <c r="HI197" s="123"/>
      <c r="HJ197" s="123"/>
      <c r="HK197" s="123"/>
      <c r="HL197" s="123"/>
      <c r="HM197" s="123"/>
      <c r="HN197" s="123"/>
      <c r="HO197" s="123"/>
      <c r="HP197" s="123"/>
      <c r="HQ197" s="123"/>
      <c r="HR197" s="123"/>
      <c r="HS197" s="123"/>
      <c r="HT197" s="123"/>
      <c r="HU197" s="123"/>
      <c r="HV197" s="123"/>
      <c r="HW197" s="123"/>
      <c r="HX197" s="123"/>
      <c r="HY197" s="123"/>
      <c r="HZ197" s="123"/>
      <c r="IA197" s="123"/>
      <c r="IB197" s="123"/>
      <c r="IC197" s="123"/>
      <c r="ID197" s="123"/>
      <c r="IE197" s="123"/>
      <c r="IF197" s="123"/>
      <c r="IG197" s="123"/>
      <c r="IH197" s="123"/>
      <c r="II197" s="123"/>
      <c r="IJ197" s="123"/>
      <c r="IK197" s="123"/>
      <c r="IL197" s="123"/>
      <c r="IM197" s="123"/>
      <c r="IN197" s="123"/>
      <c r="IO197" s="123"/>
      <c r="IP197" s="123"/>
      <c r="IQ197" s="123"/>
      <c r="IR197" s="123"/>
      <c r="IS197" s="123"/>
      <c r="IT197" s="123"/>
      <c r="IU197" s="123"/>
      <c r="IV197" s="123"/>
      <c r="IW197" s="123"/>
      <c r="IX197" s="123"/>
      <c r="IY197" s="123"/>
      <c r="IZ197" s="123"/>
      <c r="JA197" s="123"/>
      <c r="JB197" s="123"/>
      <c r="JC197" s="123"/>
      <c r="JD197" s="123"/>
      <c r="JE197" s="123"/>
      <c r="JF197" s="123"/>
      <c r="JG197" s="123"/>
      <c r="JH197" s="123"/>
      <c r="JI197" s="123"/>
      <c r="JJ197" s="123"/>
      <c r="JK197" s="123"/>
      <c r="JL197" s="123"/>
      <c r="JM197" s="123"/>
      <c r="JN197" s="123"/>
      <c r="JO197" s="123"/>
      <c r="JP197" s="123"/>
      <c r="JQ197" s="123"/>
      <c r="JR197" s="123"/>
      <c r="JS197" s="123"/>
      <c r="JT197" s="123"/>
      <c r="JU197" s="123"/>
      <c r="JV197" s="123"/>
      <c r="JW197" s="123"/>
      <c r="JX197" s="123"/>
      <c r="JY197" s="123"/>
      <c r="JZ197" s="123"/>
      <c r="KA197" s="123"/>
      <c r="KB197" s="123"/>
      <c r="KC197" s="123"/>
      <c r="KD197" s="123"/>
      <c r="KE197" s="123"/>
      <c r="KF197" s="123"/>
      <c r="KG197" s="123"/>
      <c r="KH197" s="123"/>
      <c r="KI197" s="123"/>
      <c r="KJ197" s="123"/>
      <c r="KK197" s="123"/>
      <c r="KL197" s="123"/>
      <c r="KM197" s="123"/>
      <c r="KN197" s="123"/>
      <c r="KO197" s="123"/>
      <c r="KP197" s="123"/>
      <c r="KQ197" s="123"/>
      <c r="KR197" s="123"/>
      <c r="KS197" s="123"/>
      <c r="KT197" s="123"/>
      <c r="KU197" s="123"/>
      <c r="KV197" s="123"/>
      <c r="KW197" s="123"/>
      <c r="KX197" s="123"/>
      <c r="KY197" s="123"/>
      <c r="KZ197" s="123"/>
      <c r="LA197" s="123"/>
      <c r="LB197" s="123"/>
      <c r="LC197" s="123"/>
      <c r="LD197" s="123"/>
      <c r="LE197" s="123"/>
      <c r="LF197" s="123"/>
      <c r="LG197" s="123"/>
      <c r="LH197" s="123"/>
      <c r="LI197" s="123"/>
      <c r="LJ197" s="123"/>
      <c r="LK197" s="123"/>
      <c r="LL197" s="123"/>
      <c r="LM197" s="123"/>
      <c r="LN197" s="123"/>
      <c r="LO197" s="123"/>
      <c r="LP197" s="123"/>
      <c r="LQ197" s="123"/>
      <c r="LR197" s="123"/>
      <c r="LS197" s="123"/>
      <c r="LT197" s="123"/>
      <c r="LU197" s="123"/>
      <c r="LV197" s="123"/>
      <c r="LW197" s="123"/>
      <c r="LX197" s="123"/>
      <c r="LY197" s="123"/>
      <c r="LZ197" s="123"/>
      <c r="MA197" s="123"/>
      <c r="MB197" s="123"/>
      <c r="MC197" s="123"/>
      <c r="MD197" s="123"/>
      <c r="ME197" s="123"/>
      <c r="MF197" s="123"/>
      <c r="MG197" s="123"/>
      <c r="MH197" s="123"/>
      <c r="MI197" s="123"/>
      <c r="MJ197" s="123"/>
      <c r="MK197" s="123"/>
      <c r="ML197" s="123"/>
      <c r="MM197" s="123"/>
      <c r="MN197" s="123"/>
      <c r="MO197" s="123"/>
      <c r="MP197" s="123"/>
      <c r="MQ197" s="123"/>
      <c r="MR197" s="123"/>
      <c r="MS197" s="123"/>
      <c r="MT197" s="123"/>
      <c r="MU197" s="123"/>
      <c r="MV197" s="123"/>
      <c r="MW197" s="123"/>
      <c r="MX197" s="123"/>
      <c r="MY197" s="123"/>
      <c r="MZ197" s="123"/>
      <c r="NA197" s="123"/>
      <c r="NB197" s="123"/>
      <c r="NC197" s="123"/>
      <c r="ND197" s="123"/>
      <c r="NE197" s="123"/>
      <c r="NF197" s="123"/>
      <c r="NG197" s="123"/>
      <c r="NH197" s="123"/>
      <c r="NI197" s="123"/>
      <c r="NJ197" s="123"/>
      <c r="NK197" s="123"/>
      <c r="NL197" s="123"/>
      <c r="NM197" s="123"/>
      <c r="NN197" s="123"/>
      <c r="NO197" s="123"/>
      <c r="NP197" s="123"/>
      <c r="NQ197" s="123"/>
      <c r="NR197" s="123"/>
      <c r="NS197" s="123"/>
      <c r="NT197" s="123"/>
      <c r="NU197" s="123"/>
      <c r="NV197" s="123"/>
      <c r="NW197" s="123"/>
      <c r="NX197" s="123"/>
      <c r="NY197" s="123"/>
    </row>
    <row r="198" spans="1:389" s="122" customFormat="1" ht="12">
      <c r="A198" s="136"/>
      <c r="B198" s="137"/>
      <c r="C198" s="110"/>
      <c r="D198" s="111"/>
      <c r="E198" s="113"/>
      <c r="F198" s="113"/>
      <c r="G198" s="113"/>
      <c r="H198" s="114"/>
      <c r="I198" s="114"/>
      <c r="J198" s="114"/>
      <c r="K198" s="115"/>
      <c r="L198" s="115"/>
      <c r="M198" s="124"/>
      <c r="N198" s="124"/>
      <c r="O198" s="125"/>
      <c r="P198" s="116"/>
      <c r="Q198" s="118"/>
      <c r="R198" s="118"/>
      <c r="S198" s="119"/>
      <c r="T198" s="119"/>
      <c r="U198" s="120"/>
      <c r="V198" s="119"/>
      <c r="W198" s="121"/>
      <c r="X198" s="121"/>
      <c r="Z198" s="123"/>
      <c r="AA198" s="123"/>
      <c r="AB198" s="123"/>
      <c r="AC198" s="123"/>
      <c r="AD198" s="123"/>
      <c r="AE198" s="123"/>
      <c r="AF198" s="123"/>
      <c r="AG198" s="123"/>
      <c r="AH198" s="123"/>
      <c r="AI198" s="123"/>
      <c r="AJ198" s="123"/>
      <c r="AK198" s="123"/>
      <c r="AL198" s="123"/>
      <c r="AM198" s="123"/>
      <c r="AN198" s="123"/>
      <c r="AO198" s="123"/>
      <c r="AP198" s="123"/>
      <c r="AQ198" s="123"/>
      <c r="AR198" s="123"/>
      <c r="AS198" s="123"/>
      <c r="AT198" s="123"/>
      <c r="AU198" s="123"/>
      <c r="AV198" s="123"/>
      <c r="AW198" s="123"/>
      <c r="AX198" s="123"/>
      <c r="AY198" s="123"/>
      <c r="AZ198" s="123"/>
      <c r="BA198" s="123"/>
      <c r="BB198" s="123"/>
      <c r="BC198" s="123"/>
      <c r="BD198" s="123"/>
      <c r="BE198" s="123"/>
      <c r="BF198" s="123"/>
      <c r="BG198" s="123"/>
      <c r="BH198" s="123"/>
      <c r="BI198" s="123"/>
      <c r="BJ198" s="123"/>
      <c r="BK198" s="123"/>
      <c r="BL198" s="123"/>
      <c r="BM198" s="123"/>
      <c r="BN198" s="123"/>
      <c r="BO198" s="123"/>
      <c r="BP198" s="123"/>
      <c r="BQ198" s="123"/>
      <c r="BR198" s="123"/>
      <c r="BS198" s="123"/>
      <c r="BT198" s="123"/>
      <c r="BU198" s="123"/>
      <c r="BV198" s="123"/>
      <c r="BW198" s="123"/>
      <c r="BX198" s="123"/>
      <c r="BY198" s="123"/>
      <c r="BZ198" s="123"/>
      <c r="CA198" s="123"/>
      <c r="CB198" s="123"/>
      <c r="CC198" s="123"/>
      <c r="CD198" s="123"/>
      <c r="CE198" s="123"/>
      <c r="CF198" s="123"/>
      <c r="CG198" s="123"/>
      <c r="CH198" s="123"/>
      <c r="CI198" s="123"/>
      <c r="CJ198" s="123"/>
      <c r="CK198" s="123"/>
      <c r="CL198" s="123"/>
      <c r="CM198" s="123"/>
      <c r="CN198" s="123"/>
      <c r="CO198" s="123"/>
      <c r="CP198" s="123"/>
      <c r="CQ198" s="123"/>
      <c r="CR198" s="123"/>
      <c r="CS198" s="123"/>
      <c r="CT198" s="123"/>
      <c r="CU198" s="123"/>
      <c r="CV198" s="123"/>
      <c r="CW198" s="123"/>
      <c r="CX198" s="123"/>
      <c r="CY198" s="123"/>
      <c r="CZ198" s="123"/>
      <c r="DA198" s="123"/>
      <c r="DB198" s="123"/>
      <c r="DC198" s="123"/>
      <c r="DD198" s="123"/>
      <c r="DE198" s="123"/>
      <c r="DF198" s="123"/>
      <c r="DG198" s="123"/>
      <c r="DH198" s="123"/>
      <c r="DI198" s="123"/>
      <c r="DJ198" s="123"/>
      <c r="DK198" s="123"/>
      <c r="DL198" s="123"/>
      <c r="DM198" s="123"/>
      <c r="DN198" s="123"/>
      <c r="DO198" s="123"/>
      <c r="DP198" s="123"/>
      <c r="DQ198" s="123"/>
      <c r="DR198" s="123"/>
      <c r="DS198" s="123"/>
      <c r="DT198" s="123"/>
      <c r="DU198" s="123"/>
      <c r="DV198" s="123"/>
      <c r="DW198" s="123"/>
      <c r="DX198" s="123"/>
      <c r="DY198" s="123"/>
      <c r="DZ198" s="123"/>
      <c r="EA198" s="123"/>
      <c r="EB198" s="123"/>
      <c r="EC198" s="123"/>
      <c r="ED198" s="123"/>
      <c r="EE198" s="123"/>
      <c r="EF198" s="123"/>
      <c r="EG198" s="123"/>
      <c r="EH198" s="123"/>
      <c r="EI198" s="123"/>
      <c r="EJ198" s="123"/>
      <c r="EK198" s="123"/>
      <c r="EL198" s="123"/>
      <c r="EM198" s="123"/>
      <c r="EN198" s="123"/>
      <c r="EO198" s="123"/>
      <c r="EP198" s="123"/>
      <c r="EQ198" s="123"/>
      <c r="ER198" s="123"/>
      <c r="ES198" s="123"/>
      <c r="ET198" s="123"/>
      <c r="EU198" s="123"/>
      <c r="EV198" s="123"/>
      <c r="EW198" s="123"/>
      <c r="EX198" s="123"/>
      <c r="EY198" s="123"/>
      <c r="EZ198" s="123"/>
      <c r="FA198" s="123"/>
      <c r="FB198" s="123"/>
      <c r="FC198" s="123"/>
      <c r="FD198" s="123"/>
      <c r="FE198" s="123"/>
      <c r="FF198" s="123"/>
      <c r="FG198" s="123"/>
      <c r="FH198" s="123"/>
      <c r="FI198" s="123"/>
      <c r="FJ198" s="123"/>
      <c r="FK198" s="123"/>
      <c r="FL198" s="123"/>
      <c r="FM198" s="123"/>
      <c r="FN198" s="123"/>
      <c r="FO198" s="123"/>
      <c r="FP198" s="123"/>
      <c r="FQ198" s="123"/>
      <c r="FR198" s="123"/>
      <c r="FS198" s="123"/>
      <c r="FT198" s="123"/>
      <c r="FU198" s="123"/>
      <c r="FV198" s="123"/>
      <c r="FW198" s="123"/>
      <c r="FX198" s="123"/>
      <c r="FY198" s="123"/>
      <c r="FZ198" s="123"/>
      <c r="GA198" s="123"/>
      <c r="GB198" s="123"/>
      <c r="GC198" s="123"/>
      <c r="GD198" s="123"/>
      <c r="GE198" s="123"/>
      <c r="GF198" s="123"/>
      <c r="GG198" s="123"/>
      <c r="GH198" s="123"/>
      <c r="GI198" s="123"/>
      <c r="GJ198" s="123"/>
      <c r="GK198" s="123"/>
      <c r="GL198" s="123"/>
      <c r="GM198" s="123"/>
      <c r="GN198" s="123"/>
      <c r="GO198" s="123"/>
      <c r="GP198" s="123"/>
      <c r="GQ198" s="123"/>
      <c r="GR198" s="123"/>
      <c r="GS198" s="123"/>
      <c r="GT198" s="123"/>
      <c r="GU198" s="123"/>
      <c r="GV198" s="123"/>
      <c r="GW198" s="123"/>
      <c r="GX198" s="123"/>
      <c r="GY198" s="123"/>
      <c r="GZ198" s="123"/>
      <c r="HA198" s="123"/>
      <c r="HB198" s="123"/>
      <c r="HC198" s="123"/>
      <c r="HD198" s="123"/>
      <c r="HE198" s="123"/>
      <c r="HF198" s="123"/>
      <c r="HG198" s="123"/>
      <c r="HH198" s="123"/>
      <c r="HI198" s="123"/>
      <c r="HJ198" s="123"/>
      <c r="HK198" s="123"/>
      <c r="HL198" s="123"/>
      <c r="HM198" s="123"/>
      <c r="HN198" s="123"/>
      <c r="HO198" s="123"/>
      <c r="HP198" s="123"/>
      <c r="HQ198" s="123"/>
      <c r="HR198" s="123"/>
      <c r="HS198" s="123"/>
      <c r="HT198" s="123"/>
      <c r="HU198" s="123"/>
      <c r="HV198" s="123"/>
      <c r="HW198" s="123"/>
      <c r="HX198" s="123"/>
      <c r="HY198" s="123"/>
      <c r="HZ198" s="123"/>
      <c r="IA198" s="123"/>
      <c r="IB198" s="123"/>
      <c r="IC198" s="123"/>
      <c r="ID198" s="123"/>
      <c r="IE198" s="123"/>
      <c r="IF198" s="123"/>
      <c r="IG198" s="123"/>
      <c r="IH198" s="123"/>
      <c r="II198" s="123"/>
      <c r="IJ198" s="123"/>
      <c r="IK198" s="123"/>
      <c r="IL198" s="123"/>
      <c r="IM198" s="123"/>
      <c r="IN198" s="123"/>
      <c r="IO198" s="123"/>
      <c r="IP198" s="123"/>
      <c r="IQ198" s="123"/>
      <c r="IR198" s="123"/>
      <c r="IS198" s="123"/>
      <c r="IT198" s="123"/>
      <c r="IU198" s="123"/>
      <c r="IV198" s="123"/>
      <c r="IW198" s="123"/>
      <c r="IX198" s="123"/>
      <c r="IY198" s="123"/>
      <c r="IZ198" s="123"/>
      <c r="JA198" s="123"/>
      <c r="JB198" s="123"/>
      <c r="JC198" s="123"/>
      <c r="JD198" s="123"/>
      <c r="JE198" s="123"/>
      <c r="JF198" s="123"/>
      <c r="JG198" s="123"/>
      <c r="JH198" s="123"/>
      <c r="JI198" s="123"/>
      <c r="JJ198" s="123"/>
      <c r="JK198" s="123"/>
      <c r="JL198" s="123"/>
      <c r="JM198" s="123"/>
      <c r="JN198" s="123"/>
      <c r="JO198" s="123"/>
      <c r="JP198" s="123"/>
      <c r="JQ198" s="123"/>
      <c r="JR198" s="123"/>
      <c r="JS198" s="123"/>
      <c r="JT198" s="123"/>
      <c r="JU198" s="123"/>
      <c r="JV198" s="123"/>
      <c r="JW198" s="123"/>
      <c r="JX198" s="123"/>
      <c r="JY198" s="123"/>
      <c r="JZ198" s="123"/>
      <c r="KA198" s="123"/>
      <c r="KB198" s="123"/>
      <c r="KC198" s="123"/>
      <c r="KD198" s="123"/>
      <c r="KE198" s="123"/>
      <c r="KF198" s="123"/>
      <c r="KG198" s="123"/>
      <c r="KH198" s="123"/>
      <c r="KI198" s="123"/>
      <c r="KJ198" s="123"/>
      <c r="KK198" s="123"/>
      <c r="KL198" s="123"/>
      <c r="KM198" s="123"/>
      <c r="KN198" s="123"/>
      <c r="KO198" s="123"/>
      <c r="KP198" s="123"/>
      <c r="KQ198" s="123"/>
      <c r="KR198" s="123"/>
      <c r="KS198" s="123"/>
      <c r="KT198" s="123"/>
      <c r="KU198" s="123"/>
      <c r="KV198" s="123"/>
      <c r="KW198" s="123"/>
      <c r="KX198" s="123"/>
      <c r="KY198" s="123"/>
      <c r="KZ198" s="123"/>
      <c r="LA198" s="123"/>
      <c r="LB198" s="123"/>
      <c r="LC198" s="123"/>
      <c r="LD198" s="123"/>
      <c r="LE198" s="123"/>
      <c r="LF198" s="123"/>
      <c r="LG198" s="123"/>
      <c r="LH198" s="123"/>
      <c r="LI198" s="123"/>
      <c r="LJ198" s="123"/>
      <c r="LK198" s="123"/>
      <c r="LL198" s="123"/>
      <c r="LM198" s="123"/>
      <c r="LN198" s="123"/>
      <c r="LO198" s="123"/>
      <c r="LP198" s="123"/>
      <c r="LQ198" s="123"/>
      <c r="LR198" s="123"/>
      <c r="LS198" s="123"/>
      <c r="LT198" s="123"/>
      <c r="LU198" s="123"/>
      <c r="LV198" s="123"/>
      <c r="LW198" s="123"/>
      <c r="LX198" s="123"/>
      <c r="LY198" s="123"/>
      <c r="LZ198" s="123"/>
      <c r="MA198" s="123"/>
      <c r="MB198" s="123"/>
      <c r="MC198" s="123"/>
      <c r="MD198" s="123"/>
      <c r="ME198" s="123"/>
      <c r="MF198" s="123"/>
      <c r="MG198" s="123"/>
      <c r="MH198" s="123"/>
      <c r="MI198" s="123"/>
      <c r="MJ198" s="123"/>
      <c r="MK198" s="123"/>
      <c r="ML198" s="123"/>
      <c r="MM198" s="123"/>
      <c r="MN198" s="123"/>
      <c r="MO198" s="123"/>
      <c r="MP198" s="123"/>
      <c r="MQ198" s="123"/>
      <c r="MR198" s="123"/>
      <c r="MS198" s="123"/>
      <c r="MT198" s="123"/>
      <c r="MU198" s="123"/>
      <c r="MV198" s="123"/>
      <c r="MW198" s="123"/>
      <c r="MX198" s="123"/>
      <c r="MY198" s="123"/>
      <c r="MZ198" s="123"/>
      <c r="NA198" s="123"/>
      <c r="NB198" s="123"/>
      <c r="NC198" s="123"/>
      <c r="ND198" s="123"/>
      <c r="NE198" s="123"/>
      <c r="NF198" s="123"/>
      <c r="NG198" s="123"/>
      <c r="NH198" s="123"/>
      <c r="NI198" s="123"/>
      <c r="NJ198" s="123"/>
      <c r="NK198" s="123"/>
      <c r="NL198" s="123"/>
      <c r="NM198" s="123"/>
      <c r="NN198" s="123"/>
      <c r="NO198" s="123"/>
      <c r="NP198" s="123"/>
      <c r="NQ198" s="123"/>
      <c r="NR198" s="123"/>
      <c r="NS198" s="123"/>
      <c r="NT198" s="123"/>
      <c r="NU198" s="123"/>
      <c r="NV198" s="123"/>
      <c r="NW198" s="123"/>
      <c r="NX198" s="123"/>
      <c r="NY198" s="123"/>
    </row>
    <row r="199" spans="1:389" s="122" customFormat="1" ht="12">
      <c r="A199" s="136"/>
      <c r="B199" s="137"/>
      <c r="C199" s="110"/>
      <c r="D199" s="111"/>
      <c r="E199" s="113"/>
      <c r="F199" s="113"/>
      <c r="G199" s="113"/>
      <c r="H199" s="114"/>
      <c r="I199" s="114"/>
      <c r="J199" s="114"/>
      <c r="K199" s="115"/>
      <c r="L199" s="115"/>
      <c r="M199" s="124"/>
      <c r="N199" s="124"/>
      <c r="O199" s="125"/>
      <c r="P199" s="116"/>
      <c r="Q199" s="118"/>
      <c r="R199" s="118"/>
      <c r="S199" s="119"/>
      <c r="T199" s="119"/>
      <c r="U199" s="120"/>
      <c r="V199" s="119"/>
      <c r="W199" s="121"/>
      <c r="X199" s="121"/>
      <c r="Z199" s="123"/>
      <c r="AA199" s="123"/>
      <c r="AB199" s="123"/>
      <c r="AC199" s="123"/>
      <c r="AD199" s="123"/>
      <c r="AE199" s="123"/>
      <c r="AF199" s="123"/>
      <c r="AG199" s="123"/>
      <c r="AH199" s="123"/>
      <c r="AI199" s="123"/>
      <c r="AJ199" s="123"/>
      <c r="AK199" s="123"/>
      <c r="AL199" s="123"/>
      <c r="AM199" s="123"/>
      <c r="AN199" s="123"/>
      <c r="AO199" s="123"/>
      <c r="AP199" s="123"/>
      <c r="AQ199" s="123"/>
      <c r="AR199" s="123"/>
      <c r="AS199" s="123"/>
      <c r="AT199" s="123"/>
      <c r="AU199" s="123"/>
      <c r="AV199" s="123"/>
      <c r="AW199" s="123"/>
      <c r="AX199" s="123"/>
      <c r="AY199" s="123"/>
      <c r="AZ199" s="123"/>
      <c r="BA199" s="123"/>
      <c r="BB199" s="123"/>
      <c r="BC199" s="123"/>
      <c r="BD199" s="123"/>
      <c r="BE199" s="123"/>
      <c r="BF199" s="123"/>
      <c r="BG199" s="123"/>
      <c r="BH199" s="123"/>
      <c r="BI199" s="123"/>
      <c r="BJ199" s="123"/>
      <c r="BK199" s="123"/>
      <c r="BL199" s="123"/>
      <c r="BM199" s="123"/>
      <c r="BN199" s="123"/>
      <c r="BO199" s="123"/>
      <c r="BP199" s="123"/>
      <c r="BQ199" s="123"/>
      <c r="BR199" s="123"/>
      <c r="BS199" s="123"/>
      <c r="BT199" s="123"/>
      <c r="BU199" s="123"/>
      <c r="BV199" s="123"/>
      <c r="BW199" s="123"/>
      <c r="BX199" s="123"/>
      <c r="BY199" s="123"/>
      <c r="BZ199" s="123"/>
      <c r="CA199" s="123"/>
      <c r="CB199" s="123"/>
      <c r="CC199" s="123"/>
      <c r="CD199" s="123"/>
      <c r="CE199" s="123"/>
      <c r="CF199" s="123"/>
      <c r="CG199" s="123"/>
      <c r="CH199" s="123"/>
      <c r="CI199" s="123"/>
      <c r="CJ199" s="123"/>
      <c r="CK199" s="123"/>
      <c r="CL199" s="123"/>
      <c r="CM199" s="123"/>
      <c r="CN199" s="123"/>
      <c r="CO199" s="123"/>
      <c r="CP199" s="123"/>
      <c r="CQ199" s="123"/>
      <c r="CR199" s="123"/>
      <c r="CS199" s="123"/>
      <c r="CT199" s="123"/>
      <c r="CU199" s="123"/>
      <c r="CV199" s="123"/>
      <c r="CW199" s="123"/>
      <c r="CX199" s="123"/>
      <c r="CY199" s="123"/>
      <c r="CZ199" s="123"/>
      <c r="DA199" s="123"/>
      <c r="DB199" s="123"/>
      <c r="DC199" s="123"/>
      <c r="DD199" s="123"/>
      <c r="DE199" s="123"/>
      <c r="DF199" s="123"/>
      <c r="DG199" s="123"/>
      <c r="DH199" s="123"/>
      <c r="DI199" s="123"/>
      <c r="DJ199" s="123"/>
      <c r="DK199" s="123"/>
      <c r="DL199" s="123"/>
      <c r="DM199" s="123"/>
      <c r="DN199" s="123"/>
      <c r="DO199" s="123"/>
      <c r="DP199" s="123"/>
      <c r="DQ199" s="123"/>
      <c r="DR199" s="123"/>
      <c r="DS199" s="123"/>
      <c r="DT199" s="123"/>
      <c r="DU199" s="123"/>
      <c r="DV199" s="123"/>
      <c r="DW199" s="123"/>
      <c r="DX199" s="123"/>
      <c r="DY199" s="123"/>
      <c r="DZ199" s="123"/>
      <c r="EA199" s="123"/>
      <c r="EB199" s="123"/>
      <c r="EC199" s="123"/>
      <c r="ED199" s="123"/>
      <c r="EE199" s="123"/>
      <c r="EF199" s="123"/>
      <c r="EG199" s="123"/>
      <c r="EH199" s="123"/>
      <c r="EI199" s="123"/>
      <c r="EJ199" s="123"/>
      <c r="EK199" s="123"/>
      <c r="EL199" s="123"/>
      <c r="EM199" s="123"/>
      <c r="EN199" s="123"/>
      <c r="EO199" s="123"/>
      <c r="EP199" s="123"/>
      <c r="EQ199" s="123"/>
      <c r="ER199" s="123"/>
      <c r="ES199" s="123"/>
      <c r="ET199" s="123"/>
      <c r="EU199" s="123"/>
      <c r="EV199" s="123"/>
      <c r="EW199" s="123"/>
      <c r="EX199" s="123"/>
      <c r="EY199" s="123"/>
      <c r="EZ199" s="123"/>
      <c r="FA199" s="123"/>
      <c r="FB199" s="123"/>
      <c r="FC199" s="123"/>
      <c r="FD199" s="123"/>
      <c r="FE199" s="123"/>
      <c r="FF199" s="123"/>
      <c r="FG199" s="123"/>
      <c r="FH199" s="123"/>
      <c r="FI199" s="123"/>
      <c r="FJ199" s="123"/>
      <c r="FK199" s="123"/>
      <c r="FL199" s="123"/>
      <c r="FM199" s="123"/>
      <c r="FN199" s="123"/>
      <c r="FO199" s="123"/>
      <c r="FP199" s="123"/>
      <c r="FQ199" s="123"/>
      <c r="FR199" s="123"/>
      <c r="FS199" s="123"/>
      <c r="FT199" s="123"/>
      <c r="FU199" s="123"/>
      <c r="FV199" s="123"/>
      <c r="FW199" s="123"/>
      <c r="FX199" s="123"/>
      <c r="FY199" s="123"/>
      <c r="FZ199" s="123"/>
      <c r="GA199" s="123"/>
      <c r="GB199" s="123"/>
      <c r="GC199" s="123"/>
      <c r="GD199" s="123"/>
      <c r="GE199" s="123"/>
      <c r="GF199" s="123"/>
      <c r="GG199" s="123"/>
      <c r="GH199" s="123"/>
      <c r="GI199" s="123"/>
      <c r="GJ199" s="123"/>
      <c r="GK199" s="123"/>
      <c r="GL199" s="123"/>
      <c r="GM199" s="123"/>
      <c r="GN199" s="123"/>
      <c r="GO199" s="123"/>
      <c r="GP199" s="123"/>
      <c r="GQ199" s="123"/>
      <c r="GR199" s="123"/>
      <c r="GS199" s="123"/>
      <c r="GT199" s="123"/>
      <c r="GU199" s="123"/>
      <c r="GV199" s="123"/>
      <c r="GW199" s="123"/>
      <c r="GX199" s="123"/>
      <c r="GY199" s="123"/>
      <c r="GZ199" s="123"/>
      <c r="HA199" s="123"/>
      <c r="HB199" s="123"/>
      <c r="HC199" s="123"/>
      <c r="HD199" s="123"/>
      <c r="HE199" s="123"/>
      <c r="HF199" s="123"/>
      <c r="HG199" s="123"/>
      <c r="HH199" s="123"/>
      <c r="HI199" s="123"/>
      <c r="HJ199" s="123"/>
      <c r="HK199" s="123"/>
      <c r="HL199" s="123"/>
      <c r="HM199" s="123"/>
      <c r="HN199" s="123"/>
      <c r="HO199" s="123"/>
      <c r="HP199" s="123"/>
      <c r="HQ199" s="123"/>
      <c r="HR199" s="123"/>
      <c r="HS199" s="123"/>
      <c r="HT199" s="123"/>
      <c r="HU199" s="123"/>
      <c r="HV199" s="123"/>
      <c r="HW199" s="123"/>
      <c r="HX199" s="123"/>
      <c r="HY199" s="123"/>
      <c r="HZ199" s="123"/>
      <c r="IA199" s="123"/>
      <c r="IB199" s="123"/>
      <c r="IC199" s="123"/>
      <c r="ID199" s="123"/>
      <c r="IE199" s="123"/>
      <c r="IF199" s="123"/>
      <c r="IG199" s="123"/>
      <c r="IH199" s="123"/>
      <c r="II199" s="123"/>
      <c r="IJ199" s="123"/>
      <c r="IK199" s="123"/>
      <c r="IL199" s="123"/>
      <c r="IM199" s="123"/>
      <c r="IN199" s="123"/>
      <c r="IO199" s="123"/>
      <c r="IP199" s="123"/>
      <c r="IQ199" s="123"/>
      <c r="IR199" s="123"/>
      <c r="IS199" s="123"/>
      <c r="IT199" s="123"/>
      <c r="IU199" s="123"/>
      <c r="IV199" s="123"/>
      <c r="IW199" s="123"/>
      <c r="IX199" s="123"/>
      <c r="IY199" s="123"/>
      <c r="IZ199" s="123"/>
      <c r="JA199" s="123"/>
      <c r="JB199" s="123"/>
      <c r="JC199" s="123"/>
      <c r="JD199" s="123"/>
      <c r="JE199" s="123"/>
      <c r="JF199" s="123"/>
      <c r="JG199" s="123"/>
      <c r="JH199" s="123"/>
      <c r="JI199" s="123"/>
      <c r="JJ199" s="123"/>
      <c r="JK199" s="123"/>
      <c r="JL199" s="123"/>
      <c r="JM199" s="123"/>
      <c r="JN199" s="123"/>
      <c r="JO199" s="123"/>
      <c r="JP199" s="123"/>
      <c r="JQ199" s="123"/>
      <c r="JR199" s="123"/>
      <c r="JS199" s="123"/>
      <c r="JT199" s="123"/>
      <c r="JU199" s="123"/>
      <c r="JV199" s="123"/>
      <c r="JW199" s="123"/>
      <c r="JX199" s="123"/>
      <c r="JY199" s="123"/>
      <c r="JZ199" s="123"/>
      <c r="KA199" s="123"/>
      <c r="KB199" s="123"/>
      <c r="KC199" s="123"/>
      <c r="KD199" s="123"/>
      <c r="KE199" s="123"/>
      <c r="KF199" s="123"/>
      <c r="KG199" s="123"/>
      <c r="KH199" s="123"/>
      <c r="KI199" s="123"/>
      <c r="KJ199" s="123"/>
      <c r="KK199" s="123"/>
      <c r="KL199" s="123"/>
      <c r="KM199" s="123"/>
      <c r="KN199" s="123"/>
      <c r="KO199" s="123"/>
      <c r="KP199" s="123"/>
      <c r="KQ199" s="123"/>
      <c r="KR199" s="123"/>
      <c r="KS199" s="123"/>
      <c r="KT199" s="123"/>
      <c r="KU199" s="123"/>
      <c r="KV199" s="123"/>
      <c r="KW199" s="123"/>
      <c r="KX199" s="123"/>
      <c r="KY199" s="123"/>
      <c r="KZ199" s="123"/>
      <c r="LA199" s="123"/>
      <c r="LB199" s="123"/>
      <c r="LC199" s="123"/>
      <c r="LD199" s="123"/>
      <c r="LE199" s="123"/>
      <c r="LF199" s="123"/>
      <c r="LG199" s="123"/>
      <c r="LH199" s="123"/>
      <c r="LI199" s="123"/>
      <c r="LJ199" s="123"/>
      <c r="LK199" s="123"/>
      <c r="LL199" s="123"/>
      <c r="LM199" s="123"/>
      <c r="LN199" s="123"/>
      <c r="LO199" s="123"/>
      <c r="LP199" s="123"/>
      <c r="LQ199" s="123"/>
      <c r="LR199" s="123"/>
      <c r="LS199" s="123"/>
      <c r="LT199" s="123"/>
      <c r="LU199" s="123"/>
      <c r="LV199" s="123"/>
      <c r="LW199" s="123"/>
      <c r="LX199" s="123"/>
      <c r="LY199" s="123"/>
      <c r="LZ199" s="123"/>
      <c r="MA199" s="123"/>
      <c r="MB199" s="123"/>
      <c r="MC199" s="123"/>
      <c r="MD199" s="123"/>
      <c r="ME199" s="123"/>
      <c r="MF199" s="123"/>
      <c r="MG199" s="123"/>
      <c r="MH199" s="123"/>
      <c r="MI199" s="123"/>
      <c r="MJ199" s="123"/>
      <c r="MK199" s="123"/>
      <c r="ML199" s="123"/>
      <c r="MM199" s="123"/>
      <c r="MN199" s="123"/>
      <c r="MO199" s="123"/>
      <c r="MP199" s="123"/>
      <c r="MQ199" s="123"/>
      <c r="MR199" s="123"/>
      <c r="MS199" s="123"/>
      <c r="MT199" s="123"/>
      <c r="MU199" s="123"/>
      <c r="MV199" s="123"/>
      <c r="MW199" s="123"/>
      <c r="MX199" s="123"/>
      <c r="MY199" s="123"/>
      <c r="MZ199" s="123"/>
      <c r="NA199" s="123"/>
      <c r="NB199" s="123"/>
      <c r="NC199" s="123"/>
      <c r="ND199" s="123"/>
      <c r="NE199" s="123"/>
      <c r="NF199" s="123"/>
      <c r="NG199" s="123"/>
      <c r="NH199" s="123"/>
      <c r="NI199" s="123"/>
      <c r="NJ199" s="123"/>
      <c r="NK199" s="123"/>
      <c r="NL199" s="123"/>
      <c r="NM199" s="123"/>
      <c r="NN199" s="123"/>
      <c r="NO199" s="123"/>
      <c r="NP199" s="123"/>
      <c r="NQ199" s="123"/>
      <c r="NR199" s="123"/>
      <c r="NS199" s="123"/>
      <c r="NT199" s="123"/>
      <c r="NU199" s="123"/>
      <c r="NV199" s="123"/>
      <c r="NW199" s="123"/>
      <c r="NX199" s="123"/>
      <c r="NY199" s="123"/>
    </row>
    <row r="200" spans="1:389" s="122" customFormat="1" ht="12">
      <c r="A200" s="136"/>
      <c r="B200" s="137"/>
      <c r="C200" s="110"/>
      <c r="D200" s="111"/>
      <c r="E200" s="113"/>
      <c r="F200" s="113"/>
      <c r="G200" s="113"/>
      <c r="H200" s="114"/>
      <c r="I200" s="114"/>
      <c r="J200" s="114"/>
      <c r="K200" s="115"/>
      <c r="L200" s="115"/>
      <c r="M200" s="124"/>
      <c r="N200" s="124"/>
      <c r="O200" s="125"/>
      <c r="P200" s="116"/>
      <c r="Q200" s="118"/>
      <c r="R200" s="118"/>
      <c r="S200" s="119"/>
      <c r="T200" s="119"/>
      <c r="U200" s="120"/>
      <c r="V200" s="119"/>
      <c r="W200" s="121"/>
      <c r="X200" s="121"/>
      <c r="Z200" s="123"/>
      <c r="AA200" s="123"/>
      <c r="AB200" s="123"/>
      <c r="AC200" s="123"/>
      <c r="AD200" s="123"/>
      <c r="AE200" s="123"/>
      <c r="AF200" s="123"/>
      <c r="AG200" s="123"/>
      <c r="AH200" s="123"/>
      <c r="AI200" s="123"/>
      <c r="AJ200" s="123"/>
      <c r="AK200" s="123"/>
      <c r="AL200" s="123"/>
      <c r="AM200" s="123"/>
      <c r="AN200" s="123"/>
      <c r="AO200" s="123"/>
      <c r="AP200" s="123"/>
      <c r="AQ200" s="123"/>
      <c r="AR200" s="123"/>
      <c r="AS200" s="123"/>
      <c r="AT200" s="123"/>
      <c r="AU200" s="123"/>
      <c r="AV200" s="123"/>
      <c r="AW200" s="123"/>
      <c r="AX200" s="123"/>
      <c r="AY200" s="123"/>
      <c r="AZ200" s="123"/>
      <c r="BA200" s="123"/>
      <c r="BB200" s="123"/>
      <c r="BC200" s="123"/>
      <c r="BD200" s="123"/>
      <c r="BE200" s="123"/>
      <c r="BF200" s="123"/>
      <c r="BG200" s="123"/>
      <c r="BH200" s="123"/>
      <c r="BI200" s="123"/>
      <c r="BJ200" s="123"/>
      <c r="BK200" s="123"/>
      <c r="BL200" s="123"/>
      <c r="BM200" s="123"/>
      <c r="BN200" s="123"/>
      <c r="BO200" s="123"/>
      <c r="BP200" s="123"/>
      <c r="BQ200" s="123"/>
      <c r="BR200" s="123"/>
      <c r="BS200" s="123"/>
      <c r="BT200" s="123"/>
      <c r="BU200" s="123"/>
      <c r="BV200" s="123"/>
      <c r="BW200" s="123"/>
      <c r="BX200" s="123"/>
      <c r="BY200" s="123"/>
      <c r="BZ200" s="123"/>
      <c r="CA200" s="123"/>
      <c r="CB200" s="123"/>
      <c r="CC200" s="123"/>
      <c r="CD200" s="123"/>
      <c r="CE200" s="123"/>
      <c r="CF200" s="123"/>
      <c r="CG200" s="123"/>
      <c r="CH200" s="123"/>
      <c r="CI200" s="123"/>
      <c r="CJ200" s="123"/>
      <c r="CK200" s="123"/>
      <c r="CL200" s="123"/>
      <c r="CM200" s="123"/>
      <c r="CN200" s="123"/>
      <c r="CO200" s="123"/>
      <c r="CP200" s="123"/>
      <c r="CQ200" s="123"/>
      <c r="CR200" s="123"/>
      <c r="CS200" s="123"/>
      <c r="CT200" s="123"/>
      <c r="CU200" s="123"/>
      <c r="CV200" s="123"/>
      <c r="CW200" s="123"/>
      <c r="CX200" s="123"/>
      <c r="CY200" s="123"/>
      <c r="CZ200" s="123"/>
      <c r="DA200" s="123"/>
      <c r="DB200" s="123"/>
      <c r="DC200" s="123"/>
      <c r="DD200" s="123"/>
      <c r="DE200" s="123"/>
      <c r="DF200" s="123"/>
      <c r="DG200" s="123"/>
      <c r="DH200" s="123"/>
      <c r="DI200" s="123"/>
      <c r="DJ200" s="123"/>
      <c r="DK200" s="123"/>
      <c r="DL200" s="123"/>
      <c r="DM200" s="123"/>
      <c r="DN200" s="123"/>
      <c r="DO200" s="123"/>
      <c r="DP200" s="123"/>
      <c r="DQ200" s="123"/>
      <c r="DR200" s="123"/>
      <c r="DS200" s="123"/>
      <c r="DT200" s="123"/>
      <c r="DU200" s="123"/>
      <c r="DV200" s="123"/>
      <c r="DW200" s="123"/>
      <c r="DX200" s="123"/>
      <c r="DY200" s="123"/>
      <c r="DZ200" s="123"/>
      <c r="EA200" s="123"/>
      <c r="EB200" s="123"/>
      <c r="EC200" s="123"/>
      <c r="ED200" s="123"/>
      <c r="EE200" s="123"/>
      <c r="EF200" s="123"/>
      <c r="EG200" s="123"/>
      <c r="EH200" s="123"/>
      <c r="EI200" s="123"/>
      <c r="EJ200" s="123"/>
      <c r="EK200" s="123"/>
      <c r="EL200" s="123"/>
      <c r="EM200" s="123"/>
      <c r="EN200" s="123"/>
      <c r="EO200" s="123"/>
      <c r="EP200" s="123"/>
      <c r="EQ200" s="123"/>
      <c r="ER200" s="123"/>
      <c r="ES200" s="123"/>
      <c r="ET200" s="123"/>
      <c r="EU200" s="123"/>
      <c r="EV200" s="123"/>
      <c r="EW200" s="123"/>
      <c r="EX200" s="123"/>
      <c r="EY200" s="123"/>
      <c r="EZ200" s="123"/>
      <c r="FA200" s="123"/>
      <c r="FB200" s="123"/>
      <c r="FC200" s="123"/>
      <c r="FD200" s="123"/>
      <c r="FE200" s="123"/>
      <c r="FF200" s="123"/>
      <c r="FG200" s="123"/>
      <c r="FH200" s="123"/>
      <c r="FI200" s="123"/>
      <c r="FJ200" s="123"/>
      <c r="FK200" s="123"/>
      <c r="FL200" s="123"/>
      <c r="FM200" s="123"/>
      <c r="FN200" s="123"/>
      <c r="FO200" s="123"/>
      <c r="FP200" s="123"/>
      <c r="FQ200" s="123"/>
      <c r="FR200" s="123"/>
      <c r="FS200" s="123"/>
      <c r="FT200" s="123"/>
      <c r="FU200" s="123"/>
      <c r="FV200" s="123"/>
      <c r="FW200" s="123"/>
      <c r="FX200" s="123"/>
      <c r="FY200" s="123"/>
      <c r="FZ200" s="123"/>
      <c r="GA200" s="123"/>
      <c r="GB200" s="123"/>
      <c r="GC200" s="123"/>
      <c r="GD200" s="123"/>
      <c r="GE200" s="123"/>
      <c r="GF200" s="123"/>
      <c r="GG200" s="123"/>
      <c r="GH200" s="123"/>
      <c r="GI200" s="123"/>
      <c r="GJ200" s="123"/>
      <c r="GK200" s="123"/>
      <c r="GL200" s="123"/>
      <c r="GM200" s="123"/>
      <c r="GN200" s="123"/>
      <c r="GO200" s="123"/>
      <c r="GP200" s="123"/>
      <c r="GQ200" s="123"/>
      <c r="GR200" s="123"/>
      <c r="GS200" s="123"/>
      <c r="GT200" s="123"/>
      <c r="GU200" s="123"/>
      <c r="GV200" s="123"/>
      <c r="GW200" s="123"/>
      <c r="GX200" s="123"/>
      <c r="GY200" s="123"/>
      <c r="GZ200" s="123"/>
      <c r="HA200" s="123"/>
      <c r="HB200" s="123"/>
      <c r="HC200" s="123"/>
      <c r="HD200" s="123"/>
      <c r="HE200" s="123"/>
      <c r="HF200" s="123"/>
      <c r="HG200" s="123"/>
      <c r="HH200" s="123"/>
      <c r="HI200" s="123"/>
      <c r="HJ200" s="123"/>
      <c r="HK200" s="123"/>
      <c r="HL200" s="123"/>
      <c r="HM200" s="123"/>
      <c r="HN200" s="123"/>
      <c r="HO200" s="123"/>
      <c r="HP200" s="123"/>
      <c r="HQ200" s="123"/>
      <c r="HR200" s="123"/>
      <c r="HS200" s="123"/>
      <c r="HT200" s="123"/>
      <c r="HU200" s="123"/>
      <c r="HV200" s="123"/>
      <c r="HW200" s="123"/>
      <c r="HX200" s="123"/>
      <c r="HY200" s="123"/>
      <c r="HZ200" s="123"/>
      <c r="IA200" s="123"/>
      <c r="IB200" s="123"/>
      <c r="IC200" s="123"/>
      <c r="ID200" s="123"/>
      <c r="IE200" s="123"/>
      <c r="IF200" s="123"/>
      <c r="IG200" s="123"/>
      <c r="IH200" s="123"/>
      <c r="II200" s="123"/>
      <c r="IJ200" s="123"/>
      <c r="IK200" s="123"/>
      <c r="IL200" s="123"/>
      <c r="IM200" s="123"/>
      <c r="IN200" s="123"/>
      <c r="IO200" s="123"/>
      <c r="IP200" s="123"/>
      <c r="IQ200" s="123"/>
      <c r="IR200" s="123"/>
      <c r="IS200" s="123"/>
      <c r="IT200" s="123"/>
      <c r="IU200" s="123"/>
      <c r="IV200" s="123"/>
      <c r="IW200" s="123"/>
      <c r="IX200" s="123"/>
      <c r="IY200" s="123"/>
      <c r="IZ200" s="123"/>
      <c r="JA200" s="123"/>
      <c r="JB200" s="123"/>
      <c r="JC200" s="123"/>
      <c r="JD200" s="123"/>
      <c r="JE200" s="123"/>
      <c r="JF200" s="123"/>
      <c r="JG200" s="123"/>
      <c r="JH200" s="123"/>
      <c r="JI200" s="123"/>
      <c r="JJ200" s="123"/>
      <c r="JK200" s="123"/>
      <c r="JL200" s="123"/>
      <c r="JM200" s="123"/>
      <c r="JN200" s="123"/>
      <c r="JO200" s="123"/>
      <c r="JP200" s="123"/>
      <c r="JQ200" s="123"/>
      <c r="JR200" s="123"/>
      <c r="JS200" s="123"/>
      <c r="JT200" s="123"/>
      <c r="JU200" s="123"/>
      <c r="JV200" s="123"/>
      <c r="JW200" s="123"/>
      <c r="JX200" s="123"/>
      <c r="JY200" s="123"/>
      <c r="JZ200" s="123"/>
      <c r="KA200" s="123"/>
      <c r="KB200" s="123"/>
      <c r="KC200" s="123"/>
      <c r="KD200" s="123"/>
      <c r="KE200" s="123"/>
      <c r="KF200" s="123"/>
      <c r="KG200" s="123"/>
      <c r="KH200" s="123"/>
      <c r="KI200" s="123"/>
      <c r="KJ200" s="123"/>
      <c r="KK200" s="123"/>
      <c r="KL200" s="123"/>
      <c r="KM200" s="123"/>
      <c r="KN200" s="123"/>
      <c r="KO200" s="123"/>
      <c r="KP200" s="123"/>
      <c r="KQ200" s="123"/>
      <c r="KR200" s="123"/>
      <c r="KS200" s="123"/>
      <c r="KT200" s="123"/>
      <c r="KU200" s="123"/>
      <c r="KV200" s="123"/>
      <c r="KW200" s="123"/>
      <c r="KX200" s="123"/>
      <c r="KY200" s="123"/>
      <c r="KZ200" s="123"/>
      <c r="LA200" s="123"/>
      <c r="LB200" s="123"/>
      <c r="LC200" s="123"/>
      <c r="LD200" s="123"/>
      <c r="LE200" s="123"/>
      <c r="LF200" s="123"/>
      <c r="LG200" s="123"/>
      <c r="LH200" s="123"/>
      <c r="LI200" s="123"/>
      <c r="LJ200" s="123"/>
      <c r="LK200" s="123"/>
      <c r="LL200" s="123"/>
      <c r="LM200" s="123"/>
      <c r="LN200" s="123"/>
      <c r="LO200" s="123"/>
      <c r="LP200" s="123"/>
      <c r="LQ200" s="123"/>
      <c r="LR200" s="123"/>
      <c r="LS200" s="123"/>
      <c r="LT200" s="123"/>
      <c r="LU200" s="123"/>
      <c r="LV200" s="123"/>
      <c r="LW200" s="123"/>
      <c r="LX200" s="123"/>
      <c r="LY200" s="123"/>
      <c r="LZ200" s="123"/>
      <c r="MA200" s="123"/>
      <c r="MB200" s="123"/>
      <c r="MC200" s="123"/>
      <c r="MD200" s="123"/>
      <c r="ME200" s="123"/>
      <c r="MF200" s="123"/>
      <c r="MG200" s="123"/>
      <c r="MH200" s="123"/>
      <c r="MI200" s="123"/>
      <c r="MJ200" s="123"/>
      <c r="MK200" s="123"/>
      <c r="ML200" s="123"/>
      <c r="MM200" s="123"/>
      <c r="MN200" s="123"/>
      <c r="MO200" s="123"/>
      <c r="MP200" s="123"/>
      <c r="MQ200" s="123"/>
      <c r="MR200" s="123"/>
      <c r="MS200" s="123"/>
      <c r="MT200" s="123"/>
      <c r="MU200" s="123"/>
      <c r="MV200" s="123"/>
      <c r="MW200" s="123"/>
      <c r="MX200" s="123"/>
      <c r="MY200" s="123"/>
      <c r="MZ200" s="123"/>
      <c r="NA200" s="123"/>
      <c r="NB200" s="123"/>
      <c r="NC200" s="123"/>
      <c r="ND200" s="123"/>
      <c r="NE200" s="123"/>
      <c r="NF200" s="123"/>
      <c r="NG200" s="123"/>
      <c r="NH200" s="123"/>
      <c r="NI200" s="123"/>
      <c r="NJ200" s="123"/>
      <c r="NK200" s="123"/>
      <c r="NL200" s="123"/>
      <c r="NM200" s="123"/>
      <c r="NN200" s="123"/>
      <c r="NO200" s="123"/>
      <c r="NP200" s="123"/>
      <c r="NQ200" s="123"/>
      <c r="NR200" s="123"/>
      <c r="NS200" s="123"/>
      <c r="NT200" s="123"/>
      <c r="NU200" s="123"/>
      <c r="NV200" s="123"/>
      <c r="NW200" s="123"/>
      <c r="NX200" s="123"/>
      <c r="NY200" s="123"/>
    </row>
    <row r="201" spans="1:389" s="122" customFormat="1" ht="12.75" customHeight="1">
      <c r="A201" s="136"/>
      <c r="B201" s="137"/>
      <c r="C201" s="110"/>
      <c r="D201" s="111"/>
      <c r="E201" s="113"/>
      <c r="F201" s="126"/>
      <c r="G201" s="126"/>
      <c r="H201" s="114"/>
      <c r="I201" s="114"/>
      <c r="J201" s="114"/>
      <c r="K201" s="115"/>
      <c r="L201" s="115"/>
      <c r="M201" s="124"/>
      <c r="N201" s="124"/>
      <c r="O201" s="125"/>
      <c r="P201" s="116"/>
      <c r="Q201" s="118"/>
      <c r="R201" s="118"/>
      <c r="S201" s="119"/>
      <c r="T201" s="119"/>
      <c r="U201" s="120"/>
      <c r="V201" s="119"/>
      <c r="W201" s="121"/>
      <c r="X201" s="121"/>
      <c r="Z201" s="123"/>
      <c r="AA201" s="123"/>
      <c r="AB201" s="123"/>
      <c r="AC201" s="123"/>
      <c r="AD201" s="123"/>
      <c r="AE201" s="123"/>
      <c r="AF201" s="123"/>
      <c r="AG201" s="123"/>
      <c r="AH201" s="123"/>
      <c r="AI201" s="123"/>
      <c r="AJ201" s="123"/>
      <c r="AK201" s="123"/>
      <c r="AL201" s="123"/>
      <c r="AM201" s="123"/>
      <c r="AN201" s="123"/>
      <c r="AO201" s="123"/>
      <c r="AP201" s="123"/>
      <c r="AQ201" s="123"/>
      <c r="AR201" s="123"/>
      <c r="AS201" s="123"/>
      <c r="AT201" s="123"/>
      <c r="AU201" s="123"/>
      <c r="AV201" s="123"/>
      <c r="AW201" s="123"/>
      <c r="AX201" s="123"/>
      <c r="AY201" s="123"/>
      <c r="AZ201" s="123"/>
      <c r="BA201" s="123"/>
      <c r="BB201" s="123"/>
      <c r="BC201" s="123"/>
      <c r="BD201" s="123"/>
      <c r="BE201" s="123"/>
      <c r="BF201" s="123"/>
      <c r="BG201" s="123"/>
      <c r="BH201" s="123"/>
      <c r="BI201" s="123"/>
      <c r="BJ201" s="123"/>
      <c r="BK201" s="123"/>
      <c r="BL201" s="123"/>
      <c r="BM201" s="123"/>
      <c r="BN201" s="123"/>
      <c r="BO201" s="123"/>
      <c r="BP201" s="123"/>
      <c r="BQ201" s="123"/>
      <c r="BR201" s="123"/>
      <c r="BS201" s="123"/>
      <c r="BT201" s="123"/>
      <c r="BU201" s="123"/>
      <c r="BV201" s="123"/>
      <c r="BW201" s="123"/>
      <c r="BX201" s="123"/>
      <c r="BY201" s="123"/>
      <c r="BZ201" s="123"/>
      <c r="CA201" s="123"/>
      <c r="CB201" s="123"/>
      <c r="CC201" s="123"/>
      <c r="CD201" s="123"/>
      <c r="CE201" s="123"/>
      <c r="CF201" s="123"/>
      <c r="CG201" s="123"/>
      <c r="CH201" s="123"/>
      <c r="CI201" s="123"/>
      <c r="CJ201" s="123"/>
      <c r="CK201" s="123"/>
      <c r="CL201" s="123"/>
      <c r="CM201" s="123"/>
      <c r="CN201" s="123"/>
      <c r="CO201" s="123"/>
      <c r="CP201" s="123"/>
      <c r="CQ201" s="123"/>
      <c r="CR201" s="123"/>
      <c r="CS201" s="123"/>
      <c r="CT201" s="123"/>
      <c r="CU201" s="123"/>
      <c r="CV201" s="123"/>
      <c r="CW201" s="123"/>
      <c r="CX201" s="123"/>
      <c r="CY201" s="123"/>
      <c r="CZ201" s="123"/>
      <c r="DA201" s="123"/>
      <c r="DB201" s="123"/>
      <c r="DC201" s="123"/>
      <c r="DD201" s="123"/>
      <c r="DE201" s="123"/>
      <c r="DF201" s="123"/>
      <c r="DG201" s="123"/>
      <c r="DH201" s="123"/>
      <c r="DI201" s="123"/>
      <c r="DJ201" s="123"/>
      <c r="DK201" s="123"/>
      <c r="DL201" s="123"/>
      <c r="DM201" s="123"/>
      <c r="DN201" s="123"/>
      <c r="DO201" s="123"/>
      <c r="DP201" s="123"/>
      <c r="DQ201" s="123"/>
      <c r="DR201" s="123"/>
      <c r="DS201" s="123"/>
      <c r="DT201" s="123"/>
      <c r="DU201" s="123"/>
      <c r="DV201" s="123"/>
      <c r="DW201" s="123"/>
      <c r="DX201" s="123"/>
      <c r="DY201" s="123"/>
      <c r="DZ201" s="123"/>
      <c r="EA201" s="123"/>
      <c r="EB201" s="123"/>
      <c r="EC201" s="123"/>
      <c r="ED201" s="123"/>
      <c r="EE201" s="123"/>
      <c r="EF201" s="123"/>
      <c r="EG201" s="123"/>
      <c r="EH201" s="123"/>
      <c r="EI201" s="123"/>
      <c r="EJ201" s="123"/>
      <c r="EK201" s="123"/>
      <c r="EL201" s="123"/>
      <c r="EM201" s="123"/>
      <c r="EN201" s="123"/>
      <c r="EO201" s="123"/>
      <c r="EP201" s="123"/>
      <c r="EQ201" s="123"/>
      <c r="ER201" s="123"/>
      <c r="ES201" s="123"/>
      <c r="ET201" s="123"/>
      <c r="EU201" s="123"/>
      <c r="EV201" s="123"/>
      <c r="EW201" s="123"/>
      <c r="EX201" s="123"/>
      <c r="EY201" s="123"/>
      <c r="EZ201" s="123"/>
      <c r="FA201" s="123"/>
      <c r="FB201" s="123"/>
      <c r="FC201" s="123"/>
      <c r="FD201" s="123"/>
      <c r="FE201" s="123"/>
      <c r="FF201" s="123"/>
      <c r="FG201" s="123"/>
      <c r="FH201" s="123"/>
      <c r="FI201" s="123"/>
      <c r="FJ201" s="123"/>
      <c r="FK201" s="123"/>
      <c r="FL201" s="123"/>
      <c r="FM201" s="123"/>
      <c r="FN201" s="123"/>
      <c r="FO201" s="123"/>
      <c r="FP201" s="123"/>
      <c r="FQ201" s="123"/>
      <c r="FR201" s="123"/>
      <c r="FS201" s="123"/>
      <c r="FT201" s="123"/>
      <c r="FU201" s="123"/>
      <c r="FV201" s="123"/>
      <c r="FW201" s="123"/>
      <c r="FX201" s="123"/>
      <c r="FY201" s="123"/>
      <c r="FZ201" s="123"/>
      <c r="GA201" s="123"/>
      <c r="GB201" s="123"/>
      <c r="GC201" s="123"/>
      <c r="GD201" s="123"/>
      <c r="GE201" s="123"/>
      <c r="GF201" s="123"/>
      <c r="GG201" s="123"/>
      <c r="GH201" s="123"/>
      <c r="GI201" s="123"/>
      <c r="GJ201" s="123"/>
      <c r="GK201" s="123"/>
      <c r="GL201" s="123"/>
      <c r="GM201" s="123"/>
      <c r="GN201" s="123"/>
      <c r="GO201" s="123"/>
      <c r="GP201" s="123"/>
      <c r="GQ201" s="123"/>
      <c r="GR201" s="123"/>
      <c r="GS201" s="123"/>
      <c r="GT201" s="123"/>
      <c r="GU201" s="123"/>
      <c r="GV201" s="123"/>
      <c r="GW201" s="123"/>
      <c r="GX201" s="123"/>
      <c r="GY201" s="123"/>
      <c r="GZ201" s="123"/>
      <c r="HA201" s="123"/>
      <c r="HB201" s="123"/>
      <c r="HC201" s="123"/>
      <c r="HD201" s="123"/>
      <c r="HE201" s="123"/>
      <c r="HF201" s="123"/>
      <c r="HG201" s="123"/>
      <c r="HH201" s="123"/>
      <c r="HI201" s="123"/>
      <c r="HJ201" s="123"/>
      <c r="HK201" s="123"/>
      <c r="HL201" s="123"/>
      <c r="HM201" s="123"/>
      <c r="HN201" s="123"/>
      <c r="HO201" s="123"/>
      <c r="HP201" s="123"/>
      <c r="HQ201" s="123"/>
      <c r="HR201" s="123"/>
      <c r="HS201" s="123"/>
      <c r="HT201" s="123"/>
      <c r="HU201" s="123"/>
      <c r="HV201" s="123"/>
      <c r="HW201" s="123"/>
      <c r="HX201" s="123"/>
      <c r="HY201" s="123"/>
      <c r="HZ201" s="123"/>
      <c r="IA201" s="123"/>
      <c r="IB201" s="123"/>
      <c r="IC201" s="123"/>
      <c r="ID201" s="123"/>
      <c r="IE201" s="123"/>
      <c r="IF201" s="123"/>
      <c r="IG201" s="123"/>
      <c r="IH201" s="123"/>
      <c r="II201" s="123"/>
      <c r="IJ201" s="123"/>
      <c r="IK201" s="123"/>
      <c r="IL201" s="123"/>
      <c r="IM201" s="123"/>
      <c r="IN201" s="123"/>
      <c r="IO201" s="123"/>
      <c r="IP201" s="123"/>
      <c r="IQ201" s="123"/>
      <c r="IR201" s="123"/>
      <c r="IS201" s="123"/>
      <c r="IT201" s="123"/>
      <c r="IU201" s="123"/>
      <c r="IV201" s="123"/>
      <c r="IW201" s="123"/>
      <c r="IX201" s="123"/>
      <c r="IY201" s="123"/>
      <c r="IZ201" s="123"/>
      <c r="JA201" s="123"/>
      <c r="JB201" s="123"/>
      <c r="JC201" s="123"/>
      <c r="JD201" s="123"/>
      <c r="JE201" s="123"/>
      <c r="JF201" s="123"/>
      <c r="JG201" s="123"/>
      <c r="JH201" s="123"/>
      <c r="JI201" s="123"/>
      <c r="JJ201" s="123"/>
      <c r="JK201" s="123"/>
      <c r="JL201" s="123"/>
      <c r="JM201" s="123"/>
      <c r="JN201" s="123"/>
      <c r="JO201" s="123"/>
      <c r="JP201" s="123"/>
      <c r="JQ201" s="123"/>
      <c r="JR201" s="123"/>
      <c r="JS201" s="123"/>
      <c r="JT201" s="123"/>
      <c r="JU201" s="123"/>
      <c r="JV201" s="123"/>
      <c r="JW201" s="123"/>
      <c r="JX201" s="123"/>
      <c r="JY201" s="123"/>
      <c r="JZ201" s="123"/>
      <c r="KA201" s="123"/>
      <c r="KB201" s="123"/>
      <c r="KC201" s="123"/>
      <c r="KD201" s="123"/>
      <c r="KE201" s="123"/>
      <c r="KF201" s="123"/>
      <c r="KG201" s="123"/>
      <c r="KH201" s="123"/>
      <c r="KI201" s="123"/>
      <c r="KJ201" s="123"/>
      <c r="KK201" s="123"/>
      <c r="KL201" s="123"/>
      <c r="KM201" s="123"/>
      <c r="KN201" s="123"/>
      <c r="KO201" s="123"/>
      <c r="KP201" s="123"/>
      <c r="KQ201" s="123"/>
      <c r="KR201" s="123"/>
      <c r="KS201" s="123"/>
      <c r="KT201" s="123"/>
      <c r="KU201" s="123"/>
      <c r="KV201" s="123"/>
      <c r="KW201" s="123"/>
      <c r="KX201" s="123"/>
      <c r="KY201" s="123"/>
      <c r="KZ201" s="123"/>
      <c r="LA201" s="123"/>
      <c r="LB201" s="123"/>
      <c r="LC201" s="123"/>
      <c r="LD201" s="123"/>
      <c r="LE201" s="123"/>
      <c r="LF201" s="123"/>
      <c r="LG201" s="123"/>
      <c r="LH201" s="123"/>
      <c r="LI201" s="123"/>
      <c r="LJ201" s="123"/>
      <c r="LK201" s="123"/>
      <c r="LL201" s="123"/>
      <c r="LM201" s="123"/>
      <c r="LN201" s="123"/>
      <c r="LO201" s="123"/>
      <c r="LP201" s="123"/>
      <c r="LQ201" s="123"/>
      <c r="LR201" s="123"/>
      <c r="LS201" s="123"/>
      <c r="LT201" s="123"/>
      <c r="LU201" s="123"/>
      <c r="LV201" s="123"/>
      <c r="LW201" s="123"/>
      <c r="LX201" s="123"/>
      <c r="LY201" s="123"/>
      <c r="LZ201" s="123"/>
      <c r="MA201" s="123"/>
      <c r="MB201" s="123"/>
      <c r="MC201" s="123"/>
      <c r="MD201" s="123"/>
      <c r="ME201" s="123"/>
      <c r="MF201" s="123"/>
      <c r="MG201" s="123"/>
      <c r="MH201" s="123"/>
      <c r="MI201" s="123"/>
      <c r="MJ201" s="123"/>
      <c r="MK201" s="123"/>
      <c r="ML201" s="123"/>
      <c r="MM201" s="123"/>
      <c r="MN201" s="123"/>
      <c r="MO201" s="123"/>
      <c r="MP201" s="123"/>
      <c r="MQ201" s="123"/>
      <c r="MR201" s="123"/>
      <c r="MS201" s="123"/>
      <c r="MT201" s="123"/>
      <c r="MU201" s="123"/>
      <c r="MV201" s="123"/>
      <c r="MW201" s="123"/>
      <c r="MX201" s="123"/>
      <c r="MY201" s="123"/>
      <c r="MZ201" s="123"/>
      <c r="NA201" s="123"/>
      <c r="NB201" s="123"/>
      <c r="NC201" s="123"/>
      <c r="ND201" s="123"/>
      <c r="NE201" s="123"/>
      <c r="NF201" s="123"/>
      <c r="NG201" s="123"/>
      <c r="NH201" s="123"/>
      <c r="NI201" s="123"/>
      <c r="NJ201" s="123"/>
      <c r="NK201" s="123"/>
      <c r="NL201" s="123"/>
      <c r="NM201" s="123"/>
      <c r="NN201" s="123"/>
      <c r="NO201" s="123"/>
      <c r="NP201" s="123"/>
      <c r="NQ201" s="123"/>
      <c r="NR201" s="123"/>
      <c r="NS201" s="123"/>
      <c r="NT201" s="123"/>
      <c r="NU201" s="123"/>
      <c r="NV201" s="123"/>
      <c r="NW201" s="123"/>
      <c r="NX201" s="123"/>
      <c r="NY201" s="123"/>
    </row>
    <row r="202" spans="1:389" s="122" customFormat="1" ht="12">
      <c r="A202" s="136"/>
      <c r="B202" s="137"/>
      <c r="C202" s="110"/>
      <c r="D202" s="111"/>
      <c r="E202" s="113"/>
      <c r="F202" s="113"/>
      <c r="G202" s="113"/>
      <c r="H202" s="114"/>
      <c r="I202" s="114"/>
      <c r="J202" s="114"/>
      <c r="K202" s="115"/>
      <c r="L202" s="115"/>
      <c r="M202" s="116"/>
      <c r="N202" s="116"/>
      <c r="O202" s="117"/>
      <c r="P202" s="116"/>
      <c r="Q202" s="118"/>
      <c r="R202" s="118"/>
      <c r="S202" s="119"/>
      <c r="T202" s="119"/>
      <c r="U202" s="120"/>
      <c r="V202" s="119"/>
      <c r="W202" s="121"/>
      <c r="X202" s="121"/>
      <c r="Z202" s="123"/>
      <c r="AA202" s="123"/>
      <c r="AB202" s="123"/>
      <c r="AC202" s="123"/>
      <c r="AD202" s="123"/>
      <c r="AE202" s="123"/>
      <c r="AF202" s="123"/>
      <c r="AG202" s="123"/>
      <c r="AH202" s="123"/>
      <c r="AI202" s="123"/>
      <c r="AJ202" s="123"/>
      <c r="AK202" s="123"/>
      <c r="AL202" s="123"/>
      <c r="AM202" s="123"/>
      <c r="AN202" s="123"/>
      <c r="AO202" s="123"/>
      <c r="AP202" s="123"/>
      <c r="AQ202" s="123"/>
      <c r="AR202" s="123"/>
      <c r="AS202" s="123"/>
      <c r="AT202" s="123"/>
      <c r="AU202" s="123"/>
      <c r="AV202" s="123"/>
      <c r="AW202" s="123"/>
      <c r="AX202" s="123"/>
      <c r="AY202" s="123"/>
      <c r="AZ202" s="123"/>
      <c r="BA202" s="123"/>
      <c r="BB202" s="123"/>
      <c r="BC202" s="123"/>
      <c r="BD202" s="123"/>
      <c r="BE202" s="123"/>
      <c r="BF202" s="123"/>
      <c r="BG202" s="123"/>
      <c r="BH202" s="123"/>
      <c r="BI202" s="123"/>
      <c r="BJ202" s="123"/>
      <c r="BK202" s="123"/>
      <c r="BL202" s="123"/>
      <c r="BM202" s="123"/>
      <c r="BN202" s="123"/>
      <c r="BO202" s="123"/>
      <c r="BP202" s="123"/>
      <c r="BQ202" s="123"/>
      <c r="BR202" s="123"/>
      <c r="BS202" s="123"/>
      <c r="BT202" s="123"/>
      <c r="BU202" s="123"/>
      <c r="BV202" s="123"/>
      <c r="BW202" s="123"/>
      <c r="BX202" s="123"/>
      <c r="BY202" s="123"/>
      <c r="BZ202" s="123"/>
      <c r="CA202" s="123"/>
      <c r="CB202" s="123"/>
      <c r="CC202" s="123"/>
      <c r="CD202" s="123"/>
      <c r="CE202" s="123"/>
      <c r="CF202" s="123"/>
      <c r="CG202" s="123"/>
      <c r="CH202" s="123"/>
      <c r="CI202" s="123"/>
      <c r="CJ202" s="123"/>
      <c r="CK202" s="123"/>
      <c r="CL202" s="123"/>
      <c r="CM202" s="123"/>
      <c r="CN202" s="123"/>
      <c r="CO202" s="123"/>
      <c r="CP202" s="123"/>
      <c r="CQ202" s="123"/>
      <c r="CR202" s="123"/>
      <c r="CS202" s="123"/>
      <c r="CT202" s="123"/>
      <c r="CU202" s="123"/>
      <c r="CV202" s="123"/>
      <c r="CW202" s="123"/>
      <c r="CX202" s="123"/>
      <c r="CY202" s="123"/>
      <c r="CZ202" s="123"/>
      <c r="DA202" s="123"/>
      <c r="DB202" s="123"/>
      <c r="DC202" s="123"/>
      <c r="DD202" s="123"/>
      <c r="DE202" s="123"/>
      <c r="DF202" s="123"/>
      <c r="DG202" s="123"/>
      <c r="DH202" s="123"/>
      <c r="DI202" s="123"/>
      <c r="DJ202" s="123"/>
      <c r="DK202" s="123"/>
      <c r="DL202" s="123"/>
      <c r="DM202" s="123"/>
      <c r="DN202" s="123"/>
      <c r="DO202" s="123"/>
      <c r="DP202" s="123"/>
      <c r="DQ202" s="123"/>
      <c r="DR202" s="123"/>
      <c r="DS202" s="123"/>
      <c r="DT202" s="123"/>
      <c r="DU202" s="123"/>
      <c r="DV202" s="123"/>
      <c r="DW202" s="123"/>
      <c r="DX202" s="123"/>
      <c r="DY202" s="123"/>
      <c r="DZ202" s="123"/>
      <c r="EA202" s="123"/>
      <c r="EB202" s="123"/>
      <c r="EC202" s="123"/>
      <c r="ED202" s="123"/>
      <c r="EE202" s="123"/>
      <c r="EF202" s="123"/>
      <c r="EG202" s="123"/>
      <c r="EH202" s="123"/>
      <c r="EI202" s="123"/>
      <c r="EJ202" s="123"/>
      <c r="EK202" s="123"/>
      <c r="EL202" s="123"/>
      <c r="EM202" s="123"/>
      <c r="EN202" s="123"/>
      <c r="EO202" s="123"/>
      <c r="EP202" s="123"/>
      <c r="EQ202" s="123"/>
      <c r="ER202" s="123"/>
      <c r="ES202" s="123"/>
      <c r="ET202" s="123"/>
      <c r="EU202" s="123"/>
      <c r="EV202" s="123"/>
      <c r="EW202" s="123"/>
      <c r="EX202" s="123"/>
      <c r="EY202" s="123"/>
      <c r="EZ202" s="123"/>
      <c r="FA202" s="123"/>
      <c r="FB202" s="123"/>
      <c r="FC202" s="123"/>
      <c r="FD202" s="123"/>
      <c r="FE202" s="123"/>
      <c r="FF202" s="123"/>
      <c r="FG202" s="123"/>
      <c r="FH202" s="123"/>
      <c r="FI202" s="123"/>
      <c r="FJ202" s="123"/>
      <c r="FK202" s="123"/>
      <c r="FL202" s="123"/>
      <c r="FM202" s="123"/>
      <c r="FN202" s="123"/>
      <c r="FO202" s="123"/>
      <c r="FP202" s="123"/>
      <c r="FQ202" s="123"/>
      <c r="FR202" s="123"/>
      <c r="FS202" s="123"/>
      <c r="FT202" s="123"/>
      <c r="FU202" s="123"/>
      <c r="FV202" s="123"/>
      <c r="FW202" s="123"/>
      <c r="FX202" s="123"/>
      <c r="FY202" s="123"/>
      <c r="FZ202" s="123"/>
      <c r="GA202" s="123"/>
      <c r="GB202" s="123"/>
      <c r="GC202" s="123"/>
      <c r="GD202" s="123"/>
      <c r="GE202" s="123"/>
      <c r="GF202" s="123"/>
      <c r="GG202" s="123"/>
      <c r="GH202" s="123"/>
      <c r="GI202" s="123"/>
      <c r="GJ202" s="123"/>
      <c r="GK202" s="123"/>
      <c r="GL202" s="123"/>
      <c r="GM202" s="123"/>
      <c r="GN202" s="123"/>
      <c r="GO202" s="123"/>
      <c r="GP202" s="123"/>
      <c r="GQ202" s="123"/>
      <c r="GR202" s="123"/>
      <c r="GS202" s="123"/>
      <c r="GT202" s="123"/>
      <c r="GU202" s="123"/>
      <c r="GV202" s="123"/>
      <c r="GW202" s="123"/>
      <c r="GX202" s="123"/>
      <c r="GY202" s="123"/>
      <c r="GZ202" s="123"/>
      <c r="HA202" s="123"/>
      <c r="HB202" s="123"/>
      <c r="HC202" s="123"/>
      <c r="HD202" s="123"/>
      <c r="HE202" s="123"/>
      <c r="HF202" s="123"/>
      <c r="HG202" s="123"/>
      <c r="HH202" s="123"/>
      <c r="HI202" s="123"/>
      <c r="HJ202" s="123"/>
      <c r="HK202" s="123"/>
      <c r="HL202" s="123"/>
      <c r="HM202" s="123"/>
      <c r="HN202" s="123"/>
      <c r="HO202" s="123"/>
      <c r="HP202" s="123"/>
      <c r="HQ202" s="123"/>
      <c r="HR202" s="123"/>
      <c r="HS202" s="123"/>
      <c r="HT202" s="123"/>
      <c r="HU202" s="123"/>
      <c r="HV202" s="123"/>
      <c r="HW202" s="123"/>
      <c r="HX202" s="123"/>
      <c r="HY202" s="123"/>
      <c r="HZ202" s="123"/>
      <c r="IA202" s="123"/>
      <c r="IB202" s="123"/>
      <c r="IC202" s="123"/>
      <c r="ID202" s="123"/>
      <c r="IE202" s="123"/>
      <c r="IF202" s="123"/>
      <c r="IG202" s="123"/>
      <c r="IH202" s="123"/>
      <c r="II202" s="123"/>
      <c r="IJ202" s="123"/>
      <c r="IK202" s="123"/>
      <c r="IL202" s="123"/>
      <c r="IM202" s="123"/>
      <c r="IN202" s="123"/>
      <c r="IO202" s="123"/>
      <c r="IP202" s="123"/>
      <c r="IQ202" s="123"/>
      <c r="IR202" s="123"/>
      <c r="IS202" s="123"/>
      <c r="IT202" s="123"/>
      <c r="IU202" s="123"/>
      <c r="IV202" s="123"/>
      <c r="IW202" s="123"/>
      <c r="IX202" s="123"/>
      <c r="IY202" s="123"/>
      <c r="IZ202" s="123"/>
      <c r="JA202" s="123"/>
      <c r="JB202" s="123"/>
      <c r="JC202" s="123"/>
      <c r="JD202" s="123"/>
      <c r="JE202" s="123"/>
      <c r="JF202" s="123"/>
      <c r="JG202" s="123"/>
      <c r="JH202" s="123"/>
      <c r="JI202" s="123"/>
      <c r="JJ202" s="123"/>
      <c r="JK202" s="123"/>
      <c r="JL202" s="123"/>
      <c r="JM202" s="123"/>
      <c r="JN202" s="123"/>
      <c r="JO202" s="123"/>
      <c r="JP202" s="123"/>
      <c r="JQ202" s="123"/>
      <c r="JR202" s="123"/>
      <c r="JS202" s="123"/>
      <c r="JT202" s="123"/>
      <c r="JU202" s="123"/>
      <c r="JV202" s="123"/>
      <c r="JW202" s="123"/>
      <c r="JX202" s="123"/>
      <c r="JY202" s="123"/>
      <c r="JZ202" s="123"/>
      <c r="KA202" s="123"/>
      <c r="KB202" s="123"/>
      <c r="KC202" s="123"/>
      <c r="KD202" s="123"/>
      <c r="KE202" s="123"/>
      <c r="KF202" s="123"/>
      <c r="KG202" s="123"/>
      <c r="KH202" s="123"/>
      <c r="KI202" s="123"/>
      <c r="KJ202" s="123"/>
      <c r="KK202" s="123"/>
      <c r="KL202" s="123"/>
      <c r="KM202" s="123"/>
      <c r="KN202" s="123"/>
      <c r="KO202" s="123"/>
      <c r="KP202" s="123"/>
      <c r="KQ202" s="123"/>
      <c r="KR202" s="123"/>
      <c r="KS202" s="123"/>
      <c r="KT202" s="123"/>
      <c r="KU202" s="123"/>
      <c r="KV202" s="123"/>
      <c r="KW202" s="123"/>
      <c r="KX202" s="123"/>
      <c r="KY202" s="123"/>
      <c r="KZ202" s="123"/>
      <c r="LA202" s="123"/>
      <c r="LB202" s="123"/>
      <c r="LC202" s="123"/>
      <c r="LD202" s="123"/>
      <c r="LE202" s="123"/>
      <c r="LF202" s="123"/>
      <c r="LG202" s="123"/>
      <c r="LH202" s="123"/>
      <c r="LI202" s="123"/>
      <c r="LJ202" s="123"/>
      <c r="LK202" s="123"/>
      <c r="LL202" s="123"/>
      <c r="LM202" s="123"/>
      <c r="LN202" s="123"/>
      <c r="LO202" s="123"/>
      <c r="LP202" s="123"/>
      <c r="LQ202" s="123"/>
      <c r="LR202" s="123"/>
      <c r="LS202" s="123"/>
      <c r="LT202" s="123"/>
      <c r="LU202" s="123"/>
      <c r="LV202" s="123"/>
      <c r="LW202" s="123"/>
      <c r="LX202" s="123"/>
      <c r="LY202" s="123"/>
      <c r="LZ202" s="123"/>
      <c r="MA202" s="123"/>
      <c r="MB202" s="123"/>
      <c r="MC202" s="123"/>
      <c r="MD202" s="123"/>
      <c r="ME202" s="123"/>
      <c r="MF202" s="123"/>
      <c r="MG202" s="123"/>
      <c r="MH202" s="123"/>
      <c r="MI202" s="123"/>
      <c r="MJ202" s="123"/>
      <c r="MK202" s="123"/>
      <c r="ML202" s="123"/>
      <c r="MM202" s="123"/>
      <c r="MN202" s="123"/>
      <c r="MO202" s="123"/>
      <c r="MP202" s="123"/>
      <c r="MQ202" s="123"/>
      <c r="MR202" s="123"/>
      <c r="MS202" s="123"/>
      <c r="MT202" s="123"/>
      <c r="MU202" s="123"/>
      <c r="MV202" s="123"/>
      <c r="MW202" s="123"/>
      <c r="MX202" s="123"/>
      <c r="MY202" s="123"/>
      <c r="MZ202" s="123"/>
      <c r="NA202" s="123"/>
      <c r="NB202" s="123"/>
      <c r="NC202" s="123"/>
      <c r="ND202" s="123"/>
      <c r="NE202" s="123"/>
      <c r="NF202" s="123"/>
      <c r="NG202" s="123"/>
      <c r="NH202" s="123"/>
      <c r="NI202" s="123"/>
      <c r="NJ202" s="123"/>
      <c r="NK202" s="123"/>
      <c r="NL202" s="123"/>
      <c r="NM202" s="123"/>
      <c r="NN202" s="123"/>
      <c r="NO202" s="123"/>
      <c r="NP202" s="123"/>
      <c r="NQ202" s="123"/>
      <c r="NR202" s="123"/>
      <c r="NS202" s="123"/>
      <c r="NT202" s="123"/>
      <c r="NU202" s="123"/>
      <c r="NV202" s="123"/>
      <c r="NW202" s="123"/>
      <c r="NX202" s="123"/>
      <c r="NY202" s="123"/>
    </row>
    <row r="203" spans="1:389" s="122" customFormat="1" ht="12">
      <c r="A203" s="136"/>
      <c r="B203" s="137"/>
      <c r="C203" s="110"/>
      <c r="D203" s="111"/>
      <c r="E203" s="113"/>
      <c r="F203" s="113"/>
      <c r="G203" s="113"/>
      <c r="H203" s="114"/>
      <c r="I203" s="114"/>
      <c r="J203" s="114"/>
      <c r="K203" s="115"/>
      <c r="L203" s="115"/>
      <c r="M203" s="124"/>
      <c r="N203" s="124"/>
      <c r="O203" s="125"/>
      <c r="P203" s="116"/>
      <c r="Q203" s="118"/>
      <c r="R203" s="118"/>
      <c r="S203" s="119"/>
      <c r="T203" s="119"/>
      <c r="U203" s="120"/>
      <c r="V203" s="119"/>
      <c r="W203" s="121"/>
      <c r="X203" s="121"/>
      <c r="Z203" s="123"/>
      <c r="AA203" s="123"/>
      <c r="AB203" s="123"/>
      <c r="AC203" s="123"/>
      <c r="AD203" s="123"/>
      <c r="AE203" s="123"/>
      <c r="AF203" s="123"/>
      <c r="AG203" s="123"/>
      <c r="AH203" s="123"/>
      <c r="AI203" s="123"/>
      <c r="AJ203" s="123"/>
      <c r="AK203" s="123"/>
      <c r="AL203" s="123"/>
      <c r="AM203" s="123"/>
      <c r="AN203" s="123"/>
      <c r="AO203" s="123"/>
      <c r="AP203" s="123"/>
      <c r="AQ203" s="123"/>
      <c r="AR203" s="123"/>
      <c r="AS203" s="123"/>
      <c r="AT203" s="123"/>
      <c r="AU203" s="123"/>
      <c r="AV203" s="123"/>
      <c r="AW203" s="123"/>
      <c r="AX203" s="123"/>
      <c r="AY203" s="123"/>
      <c r="AZ203" s="123"/>
      <c r="BA203" s="123"/>
      <c r="BB203" s="123"/>
      <c r="BC203" s="123"/>
      <c r="BD203" s="123"/>
      <c r="BE203" s="123"/>
      <c r="BF203" s="123"/>
      <c r="BG203" s="123"/>
      <c r="BH203" s="123"/>
      <c r="BI203" s="123"/>
      <c r="BJ203" s="123"/>
      <c r="BK203" s="123"/>
      <c r="BL203" s="123"/>
      <c r="BM203" s="123"/>
      <c r="BN203" s="123"/>
      <c r="BO203" s="123"/>
      <c r="BP203" s="123"/>
      <c r="BQ203" s="123"/>
      <c r="BR203" s="123"/>
      <c r="BS203" s="123"/>
      <c r="BT203" s="123"/>
      <c r="BU203" s="123"/>
      <c r="BV203" s="123"/>
      <c r="BW203" s="123"/>
      <c r="BX203" s="123"/>
      <c r="BY203" s="123"/>
      <c r="BZ203" s="123"/>
      <c r="CA203" s="123"/>
      <c r="CB203" s="123"/>
      <c r="CC203" s="123"/>
      <c r="CD203" s="123"/>
      <c r="CE203" s="123"/>
      <c r="CF203" s="123"/>
      <c r="CG203" s="123"/>
      <c r="CH203" s="123"/>
      <c r="CI203" s="123"/>
      <c r="CJ203" s="123"/>
      <c r="CK203" s="123"/>
      <c r="CL203" s="123"/>
      <c r="CM203" s="123"/>
      <c r="CN203" s="123"/>
      <c r="CO203" s="123"/>
      <c r="CP203" s="123"/>
      <c r="CQ203" s="123"/>
      <c r="CR203" s="123"/>
      <c r="CS203" s="123"/>
      <c r="CT203" s="123"/>
      <c r="CU203" s="123"/>
      <c r="CV203" s="123"/>
      <c r="CW203" s="123"/>
      <c r="CX203" s="123"/>
      <c r="CY203" s="123"/>
      <c r="CZ203" s="123"/>
      <c r="DA203" s="123"/>
      <c r="DB203" s="123"/>
      <c r="DC203" s="123"/>
      <c r="DD203" s="123"/>
      <c r="DE203" s="123"/>
      <c r="DF203" s="123"/>
      <c r="DG203" s="123"/>
      <c r="DH203" s="123"/>
      <c r="DI203" s="123"/>
      <c r="DJ203" s="123"/>
      <c r="DK203" s="123"/>
      <c r="DL203" s="123"/>
      <c r="DM203" s="123"/>
      <c r="DN203" s="123"/>
      <c r="DO203" s="123"/>
      <c r="DP203" s="123"/>
      <c r="DQ203" s="123"/>
      <c r="DR203" s="123"/>
      <c r="DS203" s="123"/>
      <c r="DT203" s="123"/>
      <c r="DU203" s="123"/>
      <c r="DV203" s="123"/>
      <c r="DW203" s="123"/>
      <c r="DX203" s="123"/>
      <c r="DY203" s="123"/>
      <c r="DZ203" s="123"/>
      <c r="EA203" s="123"/>
      <c r="EB203" s="123"/>
      <c r="EC203" s="123"/>
      <c r="ED203" s="123"/>
      <c r="EE203" s="123"/>
      <c r="EF203" s="123"/>
      <c r="EG203" s="123"/>
      <c r="EH203" s="123"/>
      <c r="EI203" s="123"/>
      <c r="EJ203" s="123"/>
      <c r="EK203" s="123"/>
      <c r="EL203" s="123"/>
      <c r="EM203" s="123"/>
      <c r="EN203" s="123"/>
      <c r="EO203" s="123"/>
      <c r="EP203" s="123"/>
      <c r="EQ203" s="123"/>
      <c r="ER203" s="123"/>
      <c r="ES203" s="123"/>
      <c r="ET203" s="123"/>
      <c r="EU203" s="123"/>
      <c r="EV203" s="123"/>
      <c r="EW203" s="123"/>
      <c r="EX203" s="123"/>
      <c r="EY203" s="123"/>
      <c r="EZ203" s="123"/>
      <c r="FA203" s="123"/>
      <c r="FB203" s="123"/>
      <c r="FC203" s="123"/>
      <c r="FD203" s="123"/>
      <c r="FE203" s="123"/>
      <c r="FF203" s="123"/>
      <c r="FG203" s="123"/>
      <c r="FH203" s="123"/>
      <c r="FI203" s="123"/>
      <c r="FJ203" s="123"/>
      <c r="FK203" s="123"/>
      <c r="FL203" s="123"/>
      <c r="FM203" s="123"/>
      <c r="FN203" s="123"/>
      <c r="FO203" s="123"/>
      <c r="FP203" s="123"/>
      <c r="FQ203" s="123"/>
      <c r="FR203" s="123"/>
      <c r="FS203" s="123"/>
      <c r="FT203" s="123"/>
      <c r="FU203" s="123"/>
      <c r="FV203" s="123"/>
      <c r="FW203" s="123"/>
      <c r="FX203" s="123"/>
      <c r="FY203" s="123"/>
      <c r="FZ203" s="123"/>
      <c r="GA203" s="123"/>
      <c r="GB203" s="123"/>
      <c r="GC203" s="123"/>
      <c r="GD203" s="123"/>
      <c r="GE203" s="123"/>
      <c r="GF203" s="123"/>
      <c r="GG203" s="123"/>
      <c r="GH203" s="123"/>
      <c r="GI203" s="123"/>
      <c r="GJ203" s="123"/>
      <c r="GK203" s="123"/>
      <c r="GL203" s="123"/>
      <c r="GM203" s="123"/>
      <c r="GN203" s="123"/>
      <c r="GO203" s="123"/>
      <c r="GP203" s="123"/>
      <c r="GQ203" s="123"/>
      <c r="GR203" s="123"/>
      <c r="GS203" s="123"/>
      <c r="GT203" s="123"/>
      <c r="GU203" s="123"/>
      <c r="GV203" s="123"/>
      <c r="GW203" s="123"/>
      <c r="GX203" s="123"/>
      <c r="GY203" s="123"/>
      <c r="GZ203" s="123"/>
      <c r="HA203" s="123"/>
      <c r="HB203" s="123"/>
      <c r="HC203" s="123"/>
      <c r="HD203" s="123"/>
      <c r="HE203" s="123"/>
      <c r="HF203" s="123"/>
      <c r="HG203" s="123"/>
      <c r="HH203" s="123"/>
      <c r="HI203" s="123"/>
      <c r="HJ203" s="123"/>
      <c r="HK203" s="123"/>
      <c r="HL203" s="123"/>
      <c r="HM203" s="123"/>
      <c r="HN203" s="123"/>
      <c r="HO203" s="123"/>
      <c r="HP203" s="123"/>
      <c r="HQ203" s="123"/>
      <c r="HR203" s="123"/>
      <c r="HS203" s="123"/>
      <c r="HT203" s="123"/>
      <c r="HU203" s="123"/>
      <c r="HV203" s="123"/>
      <c r="HW203" s="123"/>
      <c r="HX203" s="123"/>
      <c r="HY203" s="123"/>
      <c r="HZ203" s="123"/>
      <c r="IA203" s="123"/>
      <c r="IB203" s="123"/>
      <c r="IC203" s="123"/>
      <c r="ID203" s="123"/>
      <c r="IE203" s="123"/>
      <c r="IF203" s="123"/>
      <c r="IG203" s="123"/>
      <c r="IH203" s="123"/>
      <c r="II203" s="123"/>
      <c r="IJ203" s="123"/>
      <c r="IK203" s="123"/>
      <c r="IL203" s="123"/>
      <c r="IM203" s="123"/>
      <c r="IN203" s="123"/>
      <c r="IO203" s="123"/>
      <c r="IP203" s="123"/>
      <c r="IQ203" s="123"/>
      <c r="IR203" s="123"/>
      <c r="IS203" s="123"/>
      <c r="IT203" s="123"/>
      <c r="IU203" s="123"/>
      <c r="IV203" s="123"/>
      <c r="IW203" s="123"/>
      <c r="IX203" s="123"/>
      <c r="IY203" s="123"/>
      <c r="IZ203" s="123"/>
      <c r="JA203" s="123"/>
      <c r="JB203" s="123"/>
      <c r="JC203" s="123"/>
      <c r="JD203" s="123"/>
      <c r="JE203" s="123"/>
      <c r="JF203" s="123"/>
      <c r="JG203" s="123"/>
      <c r="JH203" s="123"/>
      <c r="JI203" s="123"/>
      <c r="JJ203" s="123"/>
      <c r="JK203" s="123"/>
      <c r="JL203" s="123"/>
      <c r="JM203" s="123"/>
      <c r="JN203" s="123"/>
      <c r="JO203" s="123"/>
      <c r="JP203" s="123"/>
      <c r="JQ203" s="123"/>
      <c r="JR203" s="123"/>
      <c r="JS203" s="123"/>
      <c r="JT203" s="123"/>
      <c r="JU203" s="123"/>
      <c r="JV203" s="123"/>
      <c r="JW203" s="123"/>
      <c r="JX203" s="123"/>
      <c r="JY203" s="123"/>
      <c r="JZ203" s="123"/>
      <c r="KA203" s="123"/>
      <c r="KB203" s="123"/>
      <c r="KC203" s="123"/>
      <c r="KD203" s="123"/>
      <c r="KE203" s="123"/>
      <c r="KF203" s="123"/>
      <c r="KG203" s="123"/>
      <c r="KH203" s="123"/>
      <c r="KI203" s="123"/>
      <c r="KJ203" s="123"/>
      <c r="KK203" s="123"/>
      <c r="KL203" s="123"/>
      <c r="KM203" s="123"/>
      <c r="KN203" s="123"/>
      <c r="KO203" s="123"/>
      <c r="KP203" s="123"/>
      <c r="KQ203" s="123"/>
      <c r="KR203" s="123"/>
      <c r="KS203" s="123"/>
      <c r="KT203" s="123"/>
      <c r="KU203" s="123"/>
      <c r="KV203" s="123"/>
      <c r="KW203" s="123"/>
      <c r="KX203" s="123"/>
      <c r="KY203" s="123"/>
      <c r="KZ203" s="123"/>
      <c r="LA203" s="123"/>
      <c r="LB203" s="123"/>
      <c r="LC203" s="123"/>
      <c r="LD203" s="123"/>
      <c r="LE203" s="123"/>
      <c r="LF203" s="123"/>
      <c r="LG203" s="123"/>
      <c r="LH203" s="123"/>
      <c r="LI203" s="123"/>
      <c r="LJ203" s="123"/>
      <c r="LK203" s="123"/>
      <c r="LL203" s="123"/>
      <c r="LM203" s="123"/>
      <c r="LN203" s="123"/>
      <c r="LO203" s="123"/>
      <c r="LP203" s="123"/>
      <c r="LQ203" s="123"/>
      <c r="LR203" s="123"/>
      <c r="LS203" s="123"/>
      <c r="LT203" s="123"/>
      <c r="LU203" s="123"/>
      <c r="LV203" s="123"/>
      <c r="LW203" s="123"/>
      <c r="LX203" s="123"/>
      <c r="LY203" s="123"/>
      <c r="LZ203" s="123"/>
      <c r="MA203" s="123"/>
      <c r="MB203" s="123"/>
      <c r="MC203" s="123"/>
      <c r="MD203" s="123"/>
      <c r="ME203" s="123"/>
      <c r="MF203" s="123"/>
      <c r="MG203" s="123"/>
      <c r="MH203" s="123"/>
      <c r="MI203" s="123"/>
      <c r="MJ203" s="123"/>
      <c r="MK203" s="123"/>
      <c r="ML203" s="123"/>
      <c r="MM203" s="123"/>
      <c r="MN203" s="123"/>
      <c r="MO203" s="123"/>
      <c r="MP203" s="123"/>
      <c r="MQ203" s="123"/>
      <c r="MR203" s="123"/>
      <c r="MS203" s="123"/>
      <c r="MT203" s="123"/>
      <c r="MU203" s="123"/>
      <c r="MV203" s="123"/>
      <c r="MW203" s="123"/>
      <c r="MX203" s="123"/>
      <c r="MY203" s="123"/>
      <c r="MZ203" s="123"/>
      <c r="NA203" s="123"/>
      <c r="NB203" s="123"/>
      <c r="NC203" s="123"/>
      <c r="ND203" s="123"/>
      <c r="NE203" s="123"/>
      <c r="NF203" s="123"/>
      <c r="NG203" s="123"/>
      <c r="NH203" s="123"/>
      <c r="NI203" s="123"/>
      <c r="NJ203" s="123"/>
      <c r="NK203" s="123"/>
      <c r="NL203" s="123"/>
      <c r="NM203" s="123"/>
      <c r="NN203" s="123"/>
      <c r="NO203" s="123"/>
      <c r="NP203" s="123"/>
      <c r="NQ203" s="123"/>
      <c r="NR203" s="123"/>
      <c r="NS203" s="123"/>
      <c r="NT203" s="123"/>
      <c r="NU203" s="123"/>
      <c r="NV203" s="123"/>
      <c r="NW203" s="123"/>
      <c r="NX203" s="123"/>
      <c r="NY203" s="123"/>
    </row>
    <row r="204" spans="1:389" s="122" customFormat="1" ht="12">
      <c r="A204" s="136"/>
      <c r="B204" s="137"/>
      <c r="C204" s="110"/>
      <c r="D204" s="111"/>
      <c r="E204" s="112"/>
      <c r="F204" s="113"/>
      <c r="G204" s="113"/>
      <c r="H204" s="114"/>
      <c r="I204" s="114"/>
      <c r="J204" s="114"/>
      <c r="K204" s="115"/>
      <c r="L204" s="115"/>
      <c r="M204" s="124"/>
      <c r="N204" s="124"/>
      <c r="O204" s="125"/>
      <c r="P204" s="116"/>
      <c r="Q204" s="118"/>
      <c r="R204" s="118"/>
      <c r="S204" s="119"/>
      <c r="T204" s="119"/>
      <c r="U204" s="120"/>
      <c r="V204" s="119"/>
      <c r="W204" s="121"/>
      <c r="X204" s="121"/>
      <c r="Z204" s="123"/>
      <c r="AA204" s="123"/>
      <c r="AB204" s="123"/>
      <c r="AC204" s="123"/>
      <c r="AD204" s="123"/>
      <c r="AE204" s="123"/>
      <c r="AF204" s="123"/>
      <c r="AG204" s="123"/>
      <c r="AH204" s="123"/>
      <c r="AI204" s="123"/>
      <c r="AJ204" s="123"/>
      <c r="AK204" s="123"/>
      <c r="AL204" s="123"/>
      <c r="AM204" s="123"/>
      <c r="AN204" s="123"/>
      <c r="AO204" s="123"/>
      <c r="AP204" s="123"/>
      <c r="AQ204" s="123"/>
      <c r="AR204" s="123"/>
      <c r="AS204" s="123"/>
      <c r="AT204" s="123"/>
      <c r="AU204" s="123"/>
      <c r="AV204" s="123"/>
      <c r="AW204" s="123"/>
      <c r="AX204" s="123"/>
      <c r="AY204" s="123"/>
      <c r="AZ204" s="123"/>
      <c r="BA204" s="123"/>
      <c r="BB204" s="123"/>
      <c r="BC204" s="123"/>
      <c r="BD204" s="123"/>
      <c r="BE204" s="123"/>
      <c r="BF204" s="123"/>
      <c r="BG204" s="123"/>
      <c r="BH204" s="123"/>
      <c r="BI204" s="123"/>
      <c r="BJ204" s="123"/>
      <c r="BK204" s="123"/>
      <c r="BL204" s="123"/>
      <c r="BM204" s="123"/>
      <c r="BN204" s="123"/>
      <c r="BO204" s="123"/>
      <c r="BP204" s="123"/>
      <c r="BQ204" s="123"/>
      <c r="BR204" s="123"/>
      <c r="BS204" s="123"/>
      <c r="BT204" s="123"/>
      <c r="BU204" s="123"/>
      <c r="BV204" s="123"/>
      <c r="BW204" s="123"/>
      <c r="BX204" s="123"/>
      <c r="BY204" s="123"/>
      <c r="BZ204" s="123"/>
      <c r="CA204" s="123"/>
      <c r="CB204" s="123"/>
      <c r="CC204" s="123"/>
      <c r="CD204" s="123"/>
      <c r="CE204" s="123"/>
      <c r="CF204" s="123"/>
      <c r="CG204" s="123"/>
      <c r="CH204" s="123"/>
      <c r="CI204" s="123"/>
      <c r="CJ204" s="123"/>
      <c r="CK204" s="123"/>
      <c r="CL204" s="123"/>
      <c r="CM204" s="123"/>
      <c r="CN204" s="123"/>
      <c r="CO204" s="123"/>
      <c r="CP204" s="123"/>
      <c r="CQ204" s="123"/>
      <c r="CR204" s="123"/>
      <c r="CS204" s="123"/>
      <c r="CT204" s="123"/>
      <c r="CU204" s="123"/>
      <c r="CV204" s="123"/>
      <c r="CW204" s="123"/>
      <c r="CX204" s="123"/>
      <c r="CY204" s="123"/>
      <c r="CZ204" s="123"/>
      <c r="DA204" s="123"/>
      <c r="DB204" s="123"/>
      <c r="DC204" s="123"/>
      <c r="DD204" s="123"/>
      <c r="DE204" s="123"/>
      <c r="DF204" s="123"/>
      <c r="DG204" s="123"/>
      <c r="DH204" s="123"/>
      <c r="DI204" s="123"/>
      <c r="DJ204" s="123"/>
      <c r="DK204" s="123"/>
      <c r="DL204" s="123"/>
      <c r="DM204" s="123"/>
      <c r="DN204" s="123"/>
      <c r="DO204" s="123"/>
      <c r="DP204" s="123"/>
      <c r="DQ204" s="123"/>
      <c r="DR204" s="123"/>
      <c r="DS204" s="123"/>
      <c r="DT204" s="123"/>
      <c r="DU204" s="123"/>
      <c r="DV204" s="123"/>
      <c r="DW204" s="123"/>
      <c r="DX204" s="123"/>
      <c r="DY204" s="123"/>
      <c r="DZ204" s="123"/>
      <c r="EA204" s="123"/>
      <c r="EB204" s="123"/>
      <c r="EC204" s="123"/>
      <c r="ED204" s="123"/>
      <c r="EE204" s="123"/>
      <c r="EF204" s="123"/>
      <c r="EG204" s="123"/>
      <c r="EH204" s="123"/>
      <c r="EI204" s="123"/>
      <c r="EJ204" s="123"/>
      <c r="EK204" s="123"/>
      <c r="EL204" s="123"/>
      <c r="EM204" s="123"/>
      <c r="EN204" s="123"/>
      <c r="EO204" s="123"/>
      <c r="EP204" s="123"/>
      <c r="EQ204" s="123"/>
      <c r="ER204" s="123"/>
      <c r="ES204" s="123"/>
      <c r="ET204" s="123"/>
      <c r="EU204" s="123"/>
      <c r="EV204" s="123"/>
      <c r="EW204" s="123"/>
      <c r="EX204" s="123"/>
      <c r="EY204" s="123"/>
      <c r="EZ204" s="123"/>
      <c r="FA204" s="123"/>
      <c r="FB204" s="123"/>
      <c r="FC204" s="123"/>
      <c r="FD204" s="123"/>
      <c r="FE204" s="123"/>
      <c r="FF204" s="123"/>
      <c r="FG204" s="123"/>
      <c r="FH204" s="123"/>
      <c r="FI204" s="123"/>
      <c r="FJ204" s="123"/>
      <c r="FK204" s="123"/>
      <c r="FL204" s="123"/>
      <c r="FM204" s="123"/>
      <c r="FN204" s="123"/>
      <c r="FO204" s="123"/>
      <c r="FP204" s="123"/>
      <c r="FQ204" s="123"/>
      <c r="FR204" s="123"/>
      <c r="FS204" s="123"/>
      <c r="FT204" s="123"/>
      <c r="FU204" s="123"/>
      <c r="FV204" s="123"/>
      <c r="FW204" s="123"/>
      <c r="FX204" s="123"/>
      <c r="FY204" s="123"/>
      <c r="FZ204" s="123"/>
      <c r="GA204" s="123"/>
      <c r="GB204" s="123"/>
      <c r="GC204" s="123"/>
      <c r="GD204" s="123"/>
      <c r="GE204" s="123"/>
      <c r="GF204" s="123"/>
      <c r="GG204" s="123"/>
      <c r="GH204" s="123"/>
      <c r="GI204" s="123"/>
      <c r="GJ204" s="123"/>
      <c r="GK204" s="123"/>
      <c r="GL204" s="123"/>
      <c r="GM204" s="123"/>
      <c r="GN204" s="123"/>
      <c r="GO204" s="123"/>
      <c r="GP204" s="123"/>
      <c r="GQ204" s="123"/>
      <c r="GR204" s="123"/>
      <c r="GS204" s="123"/>
      <c r="GT204" s="123"/>
      <c r="GU204" s="123"/>
      <c r="GV204" s="123"/>
      <c r="GW204" s="123"/>
      <c r="GX204" s="123"/>
      <c r="GY204" s="123"/>
      <c r="GZ204" s="123"/>
      <c r="HA204" s="123"/>
      <c r="HB204" s="123"/>
      <c r="HC204" s="123"/>
      <c r="HD204" s="123"/>
      <c r="HE204" s="123"/>
      <c r="HF204" s="123"/>
      <c r="HG204" s="123"/>
      <c r="HH204" s="123"/>
      <c r="HI204" s="123"/>
      <c r="HJ204" s="123"/>
      <c r="HK204" s="123"/>
      <c r="HL204" s="123"/>
      <c r="HM204" s="123"/>
      <c r="HN204" s="123"/>
      <c r="HO204" s="123"/>
      <c r="HP204" s="123"/>
      <c r="HQ204" s="123"/>
      <c r="HR204" s="123"/>
      <c r="HS204" s="123"/>
      <c r="HT204" s="123"/>
      <c r="HU204" s="123"/>
      <c r="HV204" s="123"/>
      <c r="HW204" s="123"/>
      <c r="HX204" s="123"/>
      <c r="HY204" s="123"/>
      <c r="HZ204" s="123"/>
      <c r="IA204" s="123"/>
      <c r="IB204" s="123"/>
      <c r="IC204" s="123"/>
      <c r="ID204" s="123"/>
      <c r="IE204" s="123"/>
      <c r="IF204" s="123"/>
      <c r="IG204" s="123"/>
      <c r="IH204" s="123"/>
      <c r="II204" s="123"/>
      <c r="IJ204" s="123"/>
      <c r="IK204" s="123"/>
      <c r="IL204" s="123"/>
      <c r="IM204" s="123"/>
      <c r="IN204" s="123"/>
      <c r="IO204" s="123"/>
      <c r="IP204" s="123"/>
      <c r="IQ204" s="123"/>
      <c r="IR204" s="123"/>
      <c r="IS204" s="123"/>
      <c r="IT204" s="123"/>
      <c r="IU204" s="123"/>
      <c r="IV204" s="123"/>
      <c r="IW204" s="123"/>
      <c r="IX204" s="123"/>
      <c r="IY204" s="123"/>
      <c r="IZ204" s="123"/>
      <c r="JA204" s="123"/>
      <c r="JB204" s="123"/>
      <c r="JC204" s="123"/>
      <c r="JD204" s="123"/>
      <c r="JE204" s="123"/>
      <c r="JF204" s="123"/>
      <c r="JG204" s="123"/>
      <c r="JH204" s="123"/>
      <c r="JI204" s="123"/>
      <c r="JJ204" s="123"/>
      <c r="JK204" s="123"/>
      <c r="JL204" s="123"/>
      <c r="JM204" s="123"/>
      <c r="JN204" s="123"/>
      <c r="JO204" s="123"/>
      <c r="JP204" s="123"/>
      <c r="JQ204" s="123"/>
      <c r="JR204" s="123"/>
      <c r="JS204" s="123"/>
      <c r="JT204" s="123"/>
      <c r="JU204" s="123"/>
      <c r="JV204" s="123"/>
      <c r="JW204" s="123"/>
      <c r="JX204" s="123"/>
      <c r="JY204" s="123"/>
      <c r="JZ204" s="123"/>
      <c r="KA204" s="123"/>
      <c r="KB204" s="123"/>
      <c r="KC204" s="123"/>
      <c r="KD204" s="123"/>
      <c r="KE204" s="123"/>
      <c r="KF204" s="123"/>
      <c r="KG204" s="123"/>
      <c r="KH204" s="123"/>
      <c r="KI204" s="123"/>
      <c r="KJ204" s="123"/>
      <c r="KK204" s="123"/>
      <c r="KL204" s="123"/>
      <c r="KM204" s="123"/>
      <c r="KN204" s="123"/>
      <c r="KO204" s="123"/>
      <c r="KP204" s="123"/>
      <c r="KQ204" s="123"/>
      <c r="KR204" s="123"/>
      <c r="KS204" s="123"/>
      <c r="KT204" s="123"/>
      <c r="KU204" s="123"/>
      <c r="KV204" s="123"/>
      <c r="KW204" s="123"/>
      <c r="KX204" s="123"/>
      <c r="KY204" s="123"/>
      <c r="KZ204" s="123"/>
      <c r="LA204" s="123"/>
      <c r="LB204" s="123"/>
      <c r="LC204" s="123"/>
      <c r="LD204" s="123"/>
      <c r="LE204" s="123"/>
      <c r="LF204" s="123"/>
      <c r="LG204" s="123"/>
      <c r="LH204" s="123"/>
      <c r="LI204" s="123"/>
      <c r="LJ204" s="123"/>
      <c r="LK204" s="123"/>
      <c r="LL204" s="123"/>
      <c r="LM204" s="123"/>
      <c r="LN204" s="123"/>
      <c r="LO204" s="123"/>
      <c r="LP204" s="123"/>
      <c r="LQ204" s="123"/>
      <c r="LR204" s="123"/>
      <c r="LS204" s="123"/>
      <c r="LT204" s="123"/>
      <c r="LU204" s="123"/>
      <c r="LV204" s="123"/>
      <c r="LW204" s="123"/>
      <c r="LX204" s="123"/>
      <c r="LY204" s="123"/>
      <c r="LZ204" s="123"/>
      <c r="MA204" s="123"/>
      <c r="MB204" s="123"/>
      <c r="MC204" s="123"/>
      <c r="MD204" s="123"/>
      <c r="ME204" s="123"/>
      <c r="MF204" s="123"/>
      <c r="MG204" s="123"/>
      <c r="MH204" s="123"/>
      <c r="MI204" s="123"/>
      <c r="MJ204" s="123"/>
      <c r="MK204" s="123"/>
      <c r="ML204" s="123"/>
      <c r="MM204" s="123"/>
      <c r="MN204" s="123"/>
      <c r="MO204" s="123"/>
      <c r="MP204" s="123"/>
      <c r="MQ204" s="123"/>
      <c r="MR204" s="123"/>
      <c r="MS204" s="123"/>
      <c r="MT204" s="123"/>
      <c r="MU204" s="123"/>
      <c r="MV204" s="123"/>
      <c r="MW204" s="123"/>
      <c r="MX204" s="123"/>
      <c r="MY204" s="123"/>
      <c r="MZ204" s="123"/>
      <c r="NA204" s="123"/>
      <c r="NB204" s="123"/>
      <c r="NC204" s="123"/>
      <c r="ND204" s="123"/>
      <c r="NE204" s="123"/>
      <c r="NF204" s="123"/>
      <c r="NG204" s="123"/>
      <c r="NH204" s="123"/>
      <c r="NI204" s="123"/>
      <c r="NJ204" s="123"/>
      <c r="NK204" s="123"/>
      <c r="NL204" s="123"/>
      <c r="NM204" s="123"/>
      <c r="NN204" s="123"/>
      <c r="NO204" s="123"/>
      <c r="NP204" s="123"/>
      <c r="NQ204" s="123"/>
      <c r="NR204" s="123"/>
      <c r="NS204" s="123"/>
      <c r="NT204" s="123"/>
      <c r="NU204" s="123"/>
      <c r="NV204" s="123"/>
      <c r="NW204" s="123"/>
      <c r="NX204" s="123"/>
      <c r="NY204" s="123"/>
    </row>
    <row r="205" spans="1:389" s="122" customFormat="1" ht="12">
      <c r="A205" s="136"/>
      <c r="B205" s="137"/>
      <c r="C205" s="110"/>
      <c r="D205" s="111"/>
      <c r="E205" s="113"/>
      <c r="F205" s="113"/>
      <c r="G205" s="113"/>
      <c r="H205" s="114"/>
      <c r="I205" s="114"/>
      <c r="J205" s="114"/>
      <c r="K205" s="115"/>
      <c r="L205" s="115"/>
      <c r="M205" s="124"/>
      <c r="N205" s="124"/>
      <c r="O205" s="125"/>
      <c r="P205" s="116"/>
      <c r="Q205" s="118"/>
      <c r="R205" s="118"/>
      <c r="S205" s="119"/>
      <c r="T205" s="119"/>
      <c r="U205" s="120"/>
      <c r="V205" s="119"/>
      <c r="W205" s="121"/>
      <c r="X205" s="121"/>
      <c r="Z205" s="123"/>
      <c r="AA205" s="123"/>
      <c r="AB205" s="123"/>
      <c r="AC205" s="123"/>
      <c r="AD205" s="123"/>
      <c r="AE205" s="123"/>
      <c r="AF205" s="123"/>
      <c r="AG205" s="123"/>
      <c r="AH205" s="123"/>
      <c r="AI205" s="123"/>
      <c r="AJ205" s="123"/>
      <c r="AK205" s="123"/>
      <c r="AL205" s="123"/>
      <c r="AM205" s="123"/>
      <c r="AN205" s="123"/>
      <c r="AO205" s="123"/>
      <c r="AP205" s="123"/>
      <c r="AQ205" s="123"/>
      <c r="AR205" s="123"/>
      <c r="AS205" s="123"/>
      <c r="AT205" s="123"/>
      <c r="AU205" s="123"/>
      <c r="AV205" s="123"/>
      <c r="AW205" s="123"/>
      <c r="AX205" s="123"/>
      <c r="AY205" s="123"/>
      <c r="AZ205" s="123"/>
      <c r="BA205" s="123"/>
      <c r="BB205" s="123"/>
      <c r="BC205" s="123"/>
      <c r="BD205" s="123"/>
      <c r="BE205" s="123"/>
      <c r="BF205" s="123"/>
      <c r="BG205" s="123"/>
      <c r="BH205" s="123"/>
      <c r="BI205" s="123"/>
      <c r="BJ205" s="123"/>
      <c r="BK205" s="123"/>
      <c r="BL205" s="123"/>
      <c r="BM205" s="123"/>
      <c r="BN205" s="123"/>
      <c r="BO205" s="123"/>
      <c r="BP205" s="123"/>
      <c r="BQ205" s="123"/>
      <c r="BR205" s="123"/>
      <c r="BS205" s="123"/>
      <c r="BT205" s="123"/>
      <c r="BU205" s="123"/>
      <c r="BV205" s="123"/>
      <c r="BW205" s="123"/>
      <c r="BX205" s="123"/>
      <c r="BY205" s="123"/>
      <c r="BZ205" s="123"/>
      <c r="CA205" s="123"/>
      <c r="CB205" s="123"/>
      <c r="CC205" s="123"/>
      <c r="CD205" s="123"/>
      <c r="CE205" s="123"/>
      <c r="CF205" s="123"/>
      <c r="CG205" s="123"/>
      <c r="CH205" s="123"/>
      <c r="CI205" s="123"/>
      <c r="CJ205" s="123"/>
      <c r="CK205" s="123"/>
      <c r="CL205" s="123"/>
      <c r="CM205" s="123"/>
      <c r="CN205" s="123"/>
      <c r="CO205" s="123"/>
      <c r="CP205" s="123"/>
      <c r="CQ205" s="123"/>
      <c r="CR205" s="123"/>
      <c r="CS205" s="123"/>
      <c r="CT205" s="123"/>
      <c r="CU205" s="123"/>
      <c r="CV205" s="123"/>
      <c r="CW205" s="123"/>
      <c r="CX205" s="123"/>
      <c r="CY205" s="123"/>
      <c r="CZ205" s="123"/>
      <c r="DA205" s="123"/>
      <c r="DB205" s="123"/>
      <c r="DC205" s="123"/>
      <c r="DD205" s="123"/>
      <c r="DE205" s="123"/>
      <c r="DF205" s="123"/>
      <c r="DG205" s="123"/>
      <c r="DH205" s="123"/>
      <c r="DI205" s="123"/>
      <c r="DJ205" s="123"/>
      <c r="DK205" s="123"/>
      <c r="DL205" s="123"/>
      <c r="DM205" s="123"/>
      <c r="DN205" s="123"/>
      <c r="DO205" s="123"/>
      <c r="DP205" s="123"/>
      <c r="DQ205" s="123"/>
      <c r="DR205" s="123"/>
      <c r="DS205" s="123"/>
      <c r="DT205" s="123"/>
      <c r="DU205" s="123"/>
      <c r="DV205" s="123"/>
      <c r="DW205" s="123"/>
      <c r="DX205" s="123"/>
      <c r="DY205" s="123"/>
      <c r="DZ205" s="123"/>
      <c r="EA205" s="123"/>
      <c r="EB205" s="123"/>
      <c r="EC205" s="123"/>
      <c r="ED205" s="123"/>
      <c r="EE205" s="123"/>
      <c r="EF205" s="123"/>
      <c r="EG205" s="123"/>
      <c r="EH205" s="123"/>
      <c r="EI205" s="123"/>
      <c r="EJ205" s="123"/>
      <c r="EK205" s="123"/>
      <c r="EL205" s="123"/>
      <c r="EM205" s="123"/>
      <c r="EN205" s="123"/>
      <c r="EO205" s="123"/>
      <c r="EP205" s="123"/>
      <c r="EQ205" s="123"/>
      <c r="ER205" s="123"/>
      <c r="ES205" s="123"/>
      <c r="ET205" s="123"/>
      <c r="EU205" s="123"/>
      <c r="EV205" s="123"/>
      <c r="EW205" s="123"/>
      <c r="EX205" s="123"/>
      <c r="EY205" s="123"/>
      <c r="EZ205" s="123"/>
      <c r="FA205" s="123"/>
      <c r="FB205" s="123"/>
      <c r="FC205" s="123"/>
      <c r="FD205" s="123"/>
      <c r="FE205" s="123"/>
      <c r="FF205" s="123"/>
      <c r="FG205" s="123"/>
      <c r="FH205" s="123"/>
      <c r="FI205" s="123"/>
      <c r="FJ205" s="123"/>
      <c r="FK205" s="123"/>
      <c r="FL205" s="123"/>
      <c r="FM205" s="123"/>
      <c r="FN205" s="123"/>
      <c r="FO205" s="123"/>
      <c r="FP205" s="123"/>
      <c r="FQ205" s="123"/>
      <c r="FR205" s="123"/>
      <c r="FS205" s="123"/>
      <c r="FT205" s="123"/>
      <c r="FU205" s="123"/>
      <c r="FV205" s="123"/>
      <c r="FW205" s="123"/>
      <c r="FX205" s="123"/>
      <c r="FY205" s="123"/>
      <c r="FZ205" s="123"/>
      <c r="GA205" s="123"/>
      <c r="GB205" s="123"/>
      <c r="GC205" s="123"/>
      <c r="GD205" s="123"/>
      <c r="GE205" s="123"/>
      <c r="GF205" s="123"/>
      <c r="GG205" s="123"/>
      <c r="GH205" s="123"/>
      <c r="GI205" s="123"/>
      <c r="GJ205" s="123"/>
      <c r="GK205" s="123"/>
      <c r="GL205" s="123"/>
      <c r="GM205" s="123"/>
      <c r="GN205" s="123"/>
      <c r="GO205" s="123"/>
      <c r="GP205" s="123"/>
      <c r="GQ205" s="123"/>
      <c r="GR205" s="123"/>
      <c r="GS205" s="123"/>
      <c r="GT205" s="123"/>
      <c r="GU205" s="123"/>
      <c r="GV205" s="123"/>
      <c r="GW205" s="123"/>
      <c r="GX205" s="123"/>
      <c r="GY205" s="123"/>
      <c r="GZ205" s="123"/>
      <c r="HA205" s="123"/>
      <c r="HB205" s="123"/>
      <c r="HC205" s="123"/>
      <c r="HD205" s="123"/>
      <c r="HE205" s="123"/>
      <c r="HF205" s="123"/>
      <c r="HG205" s="123"/>
      <c r="HH205" s="123"/>
      <c r="HI205" s="123"/>
      <c r="HJ205" s="123"/>
      <c r="HK205" s="123"/>
      <c r="HL205" s="123"/>
      <c r="HM205" s="123"/>
      <c r="HN205" s="123"/>
      <c r="HO205" s="123"/>
      <c r="HP205" s="123"/>
      <c r="HQ205" s="123"/>
      <c r="HR205" s="123"/>
      <c r="HS205" s="123"/>
      <c r="HT205" s="123"/>
      <c r="HU205" s="123"/>
      <c r="HV205" s="123"/>
      <c r="HW205" s="123"/>
      <c r="HX205" s="123"/>
      <c r="HY205" s="123"/>
      <c r="HZ205" s="123"/>
      <c r="IA205" s="123"/>
      <c r="IB205" s="123"/>
      <c r="IC205" s="123"/>
      <c r="ID205" s="123"/>
      <c r="IE205" s="123"/>
      <c r="IF205" s="123"/>
      <c r="IG205" s="123"/>
      <c r="IH205" s="123"/>
      <c r="II205" s="123"/>
      <c r="IJ205" s="123"/>
      <c r="IK205" s="123"/>
      <c r="IL205" s="123"/>
      <c r="IM205" s="123"/>
      <c r="IN205" s="123"/>
      <c r="IO205" s="123"/>
      <c r="IP205" s="123"/>
      <c r="IQ205" s="123"/>
      <c r="IR205" s="123"/>
      <c r="IS205" s="123"/>
      <c r="IT205" s="123"/>
      <c r="IU205" s="123"/>
      <c r="IV205" s="123"/>
      <c r="IW205" s="123"/>
      <c r="IX205" s="123"/>
      <c r="IY205" s="123"/>
      <c r="IZ205" s="123"/>
      <c r="JA205" s="123"/>
      <c r="JB205" s="123"/>
      <c r="JC205" s="123"/>
      <c r="JD205" s="123"/>
      <c r="JE205" s="123"/>
      <c r="JF205" s="123"/>
      <c r="JG205" s="123"/>
      <c r="JH205" s="123"/>
      <c r="JI205" s="123"/>
      <c r="JJ205" s="123"/>
      <c r="JK205" s="123"/>
      <c r="JL205" s="123"/>
      <c r="JM205" s="123"/>
      <c r="JN205" s="123"/>
      <c r="JO205" s="123"/>
      <c r="JP205" s="123"/>
      <c r="JQ205" s="123"/>
      <c r="JR205" s="123"/>
      <c r="JS205" s="123"/>
      <c r="JT205" s="123"/>
      <c r="JU205" s="123"/>
      <c r="JV205" s="123"/>
      <c r="JW205" s="123"/>
      <c r="JX205" s="123"/>
      <c r="JY205" s="123"/>
      <c r="JZ205" s="123"/>
      <c r="KA205" s="123"/>
      <c r="KB205" s="123"/>
      <c r="KC205" s="123"/>
      <c r="KD205" s="123"/>
      <c r="KE205" s="123"/>
      <c r="KF205" s="123"/>
      <c r="KG205" s="123"/>
      <c r="KH205" s="123"/>
      <c r="KI205" s="123"/>
      <c r="KJ205" s="123"/>
      <c r="KK205" s="123"/>
      <c r="KL205" s="123"/>
      <c r="KM205" s="123"/>
      <c r="KN205" s="123"/>
      <c r="KO205" s="123"/>
      <c r="KP205" s="123"/>
      <c r="KQ205" s="123"/>
      <c r="KR205" s="123"/>
      <c r="KS205" s="123"/>
      <c r="KT205" s="123"/>
      <c r="KU205" s="123"/>
      <c r="KV205" s="123"/>
      <c r="KW205" s="123"/>
      <c r="KX205" s="123"/>
      <c r="KY205" s="123"/>
      <c r="KZ205" s="123"/>
      <c r="LA205" s="123"/>
      <c r="LB205" s="123"/>
      <c r="LC205" s="123"/>
      <c r="LD205" s="123"/>
      <c r="LE205" s="123"/>
      <c r="LF205" s="123"/>
      <c r="LG205" s="123"/>
      <c r="LH205" s="123"/>
      <c r="LI205" s="123"/>
      <c r="LJ205" s="123"/>
      <c r="LK205" s="123"/>
      <c r="LL205" s="123"/>
      <c r="LM205" s="123"/>
      <c r="LN205" s="123"/>
      <c r="LO205" s="123"/>
      <c r="LP205" s="123"/>
      <c r="LQ205" s="123"/>
      <c r="LR205" s="123"/>
      <c r="LS205" s="123"/>
      <c r="LT205" s="123"/>
      <c r="LU205" s="123"/>
      <c r="LV205" s="123"/>
      <c r="LW205" s="123"/>
      <c r="LX205" s="123"/>
      <c r="LY205" s="123"/>
      <c r="LZ205" s="123"/>
      <c r="MA205" s="123"/>
      <c r="MB205" s="123"/>
      <c r="MC205" s="123"/>
      <c r="MD205" s="123"/>
      <c r="ME205" s="123"/>
      <c r="MF205" s="123"/>
      <c r="MG205" s="123"/>
      <c r="MH205" s="123"/>
      <c r="MI205" s="123"/>
      <c r="MJ205" s="123"/>
      <c r="MK205" s="123"/>
      <c r="ML205" s="123"/>
      <c r="MM205" s="123"/>
      <c r="MN205" s="123"/>
      <c r="MO205" s="123"/>
      <c r="MP205" s="123"/>
      <c r="MQ205" s="123"/>
      <c r="MR205" s="123"/>
      <c r="MS205" s="123"/>
      <c r="MT205" s="123"/>
      <c r="MU205" s="123"/>
      <c r="MV205" s="123"/>
      <c r="MW205" s="123"/>
      <c r="MX205" s="123"/>
      <c r="MY205" s="123"/>
      <c r="MZ205" s="123"/>
      <c r="NA205" s="123"/>
      <c r="NB205" s="123"/>
      <c r="NC205" s="123"/>
      <c r="ND205" s="123"/>
      <c r="NE205" s="123"/>
      <c r="NF205" s="123"/>
      <c r="NG205" s="123"/>
      <c r="NH205" s="123"/>
      <c r="NI205" s="123"/>
      <c r="NJ205" s="123"/>
      <c r="NK205" s="123"/>
      <c r="NL205" s="123"/>
      <c r="NM205" s="123"/>
      <c r="NN205" s="123"/>
      <c r="NO205" s="123"/>
      <c r="NP205" s="123"/>
      <c r="NQ205" s="123"/>
      <c r="NR205" s="123"/>
      <c r="NS205" s="123"/>
      <c r="NT205" s="123"/>
      <c r="NU205" s="123"/>
      <c r="NV205" s="123"/>
      <c r="NW205" s="123"/>
      <c r="NX205" s="123"/>
      <c r="NY205" s="123"/>
    </row>
    <row r="206" spans="1:389" s="122" customFormat="1" ht="12">
      <c r="A206" s="136"/>
      <c r="B206" s="137"/>
      <c r="C206" s="110"/>
      <c r="D206" s="111"/>
      <c r="E206" s="113"/>
      <c r="F206" s="113"/>
      <c r="G206" s="113"/>
      <c r="H206" s="114"/>
      <c r="I206" s="114"/>
      <c r="J206" s="114"/>
      <c r="K206" s="115"/>
      <c r="L206" s="115"/>
      <c r="M206" s="124"/>
      <c r="N206" s="124"/>
      <c r="O206" s="125"/>
      <c r="P206" s="116"/>
      <c r="Q206" s="118"/>
      <c r="R206" s="118"/>
      <c r="S206" s="119"/>
      <c r="T206" s="119"/>
      <c r="U206" s="120"/>
      <c r="V206" s="119"/>
      <c r="W206" s="121"/>
      <c r="X206" s="121"/>
      <c r="Z206" s="123"/>
      <c r="AA206" s="123"/>
      <c r="AB206" s="123"/>
      <c r="AC206" s="123"/>
      <c r="AD206" s="123"/>
      <c r="AE206" s="123"/>
      <c r="AF206" s="123"/>
      <c r="AG206" s="123"/>
      <c r="AH206" s="123"/>
      <c r="AI206" s="123"/>
      <c r="AJ206" s="123"/>
      <c r="AK206" s="123"/>
      <c r="AL206" s="123"/>
      <c r="AM206" s="123"/>
      <c r="AN206" s="123"/>
      <c r="AO206" s="123"/>
      <c r="AP206" s="123"/>
      <c r="AQ206" s="123"/>
      <c r="AR206" s="123"/>
      <c r="AS206" s="123"/>
      <c r="AT206" s="123"/>
      <c r="AU206" s="123"/>
      <c r="AV206" s="123"/>
      <c r="AW206" s="123"/>
      <c r="AX206" s="123"/>
      <c r="AY206" s="123"/>
      <c r="AZ206" s="123"/>
      <c r="BA206" s="123"/>
      <c r="BB206" s="123"/>
      <c r="BC206" s="123"/>
      <c r="BD206" s="123"/>
      <c r="BE206" s="123"/>
      <c r="BF206" s="123"/>
      <c r="BG206" s="123"/>
      <c r="BH206" s="123"/>
      <c r="BI206" s="123"/>
      <c r="BJ206" s="123"/>
      <c r="BK206" s="123"/>
      <c r="BL206" s="123"/>
      <c r="BM206" s="123"/>
      <c r="BN206" s="123"/>
      <c r="BO206" s="123"/>
      <c r="BP206" s="123"/>
      <c r="BQ206" s="123"/>
      <c r="BR206" s="123"/>
      <c r="BS206" s="123"/>
      <c r="BT206" s="123"/>
      <c r="BU206" s="123"/>
      <c r="BV206" s="123"/>
      <c r="BW206" s="123"/>
      <c r="BX206" s="123"/>
      <c r="BY206" s="123"/>
      <c r="BZ206" s="123"/>
      <c r="CA206" s="123"/>
      <c r="CB206" s="123"/>
      <c r="CC206" s="123"/>
      <c r="CD206" s="123"/>
      <c r="CE206" s="123"/>
      <c r="CF206" s="123"/>
      <c r="CG206" s="123"/>
      <c r="CH206" s="123"/>
      <c r="CI206" s="123"/>
      <c r="CJ206" s="123"/>
      <c r="CK206" s="123"/>
      <c r="CL206" s="123"/>
      <c r="CM206" s="123"/>
      <c r="CN206" s="123"/>
      <c r="CO206" s="123"/>
      <c r="CP206" s="123"/>
      <c r="CQ206" s="123"/>
      <c r="CR206" s="123"/>
      <c r="CS206" s="123"/>
      <c r="CT206" s="123"/>
      <c r="CU206" s="123"/>
      <c r="CV206" s="123"/>
      <c r="CW206" s="123"/>
      <c r="CX206" s="123"/>
      <c r="CY206" s="123"/>
      <c r="CZ206" s="123"/>
      <c r="DA206" s="123"/>
      <c r="DB206" s="123"/>
      <c r="DC206" s="123"/>
      <c r="DD206" s="123"/>
      <c r="DE206" s="123"/>
      <c r="DF206" s="123"/>
      <c r="DG206" s="123"/>
      <c r="DH206" s="123"/>
      <c r="DI206" s="123"/>
      <c r="DJ206" s="123"/>
      <c r="DK206" s="123"/>
      <c r="DL206" s="123"/>
      <c r="DM206" s="123"/>
      <c r="DN206" s="123"/>
      <c r="DO206" s="123"/>
      <c r="DP206" s="123"/>
      <c r="DQ206" s="123"/>
      <c r="DR206" s="123"/>
      <c r="DS206" s="123"/>
      <c r="DT206" s="123"/>
      <c r="DU206" s="123"/>
      <c r="DV206" s="123"/>
      <c r="DW206" s="123"/>
      <c r="DX206" s="123"/>
      <c r="DY206" s="123"/>
      <c r="DZ206" s="123"/>
      <c r="EA206" s="123"/>
      <c r="EB206" s="123"/>
      <c r="EC206" s="123"/>
      <c r="ED206" s="123"/>
      <c r="EE206" s="123"/>
      <c r="EF206" s="123"/>
      <c r="EG206" s="123"/>
      <c r="EH206" s="123"/>
      <c r="EI206" s="123"/>
      <c r="EJ206" s="123"/>
      <c r="EK206" s="123"/>
      <c r="EL206" s="123"/>
      <c r="EM206" s="123"/>
      <c r="EN206" s="123"/>
      <c r="EO206" s="123"/>
      <c r="EP206" s="123"/>
      <c r="EQ206" s="123"/>
      <c r="ER206" s="123"/>
      <c r="ES206" s="123"/>
      <c r="ET206" s="123"/>
      <c r="EU206" s="123"/>
      <c r="EV206" s="123"/>
      <c r="EW206" s="123"/>
      <c r="EX206" s="123"/>
      <c r="EY206" s="123"/>
      <c r="EZ206" s="123"/>
      <c r="FA206" s="123"/>
      <c r="FB206" s="123"/>
      <c r="FC206" s="123"/>
      <c r="FD206" s="123"/>
      <c r="FE206" s="123"/>
      <c r="FF206" s="123"/>
      <c r="FG206" s="123"/>
      <c r="FH206" s="123"/>
      <c r="FI206" s="123"/>
      <c r="FJ206" s="123"/>
      <c r="FK206" s="123"/>
      <c r="FL206" s="123"/>
      <c r="FM206" s="123"/>
      <c r="FN206" s="123"/>
      <c r="FO206" s="123"/>
      <c r="FP206" s="123"/>
      <c r="FQ206" s="123"/>
      <c r="FR206" s="123"/>
      <c r="FS206" s="123"/>
      <c r="FT206" s="123"/>
      <c r="FU206" s="123"/>
      <c r="FV206" s="123"/>
      <c r="FW206" s="123"/>
      <c r="FX206" s="123"/>
      <c r="FY206" s="123"/>
      <c r="FZ206" s="123"/>
      <c r="GA206" s="123"/>
      <c r="GB206" s="123"/>
      <c r="GC206" s="123"/>
      <c r="GD206" s="123"/>
      <c r="GE206" s="123"/>
      <c r="GF206" s="123"/>
      <c r="GG206" s="123"/>
      <c r="GH206" s="123"/>
      <c r="GI206" s="123"/>
      <c r="GJ206" s="123"/>
      <c r="GK206" s="123"/>
      <c r="GL206" s="123"/>
      <c r="GM206" s="123"/>
      <c r="GN206" s="123"/>
      <c r="GO206" s="123"/>
      <c r="GP206" s="123"/>
      <c r="GQ206" s="123"/>
      <c r="GR206" s="123"/>
      <c r="GS206" s="123"/>
      <c r="GT206" s="123"/>
      <c r="GU206" s="123"/>
      <c r="GV206" s="123"/>
      <c r="GW206" s="123"/>
      <c r="GX206" s="123"/>
      <c r="GY206" s="123"/>
      <c r="GZ206" s="123"/>
      <c r="HA206" s="123"/>
      <c r="HB206" s="123"/>
      <c r="HC206" s="123"/>
      <c r="HD206" s="123"/>
      <c r="HE206" s="123"/>
      <c r="HF206" s="123"/>
      <c r="HG206" s="123"/>
      <c r="HH206" s="123"/>
      <c r="HI206" s="123"/>
      <c r="HJ206" s="123"/>
      <c r="HK206" s="123"/>
      <c r="HL206" s="123"/>
      <c r="HM206" s="123"/>
      <c r="HN206" s="123"/>
      <c r="HO206" s="123"/>
      <c r="HP206" s="123"/>
      <c r="HQ206" s="123"/>
      <c r="HR206" s="123"/>
      <c r="HS206" s="123"/>
      <c r="HT206" s="123"/>
      <c r="HU206" s="123"/>
      <c r="HV206" s="123"/>
      <c r="HW206" s="123"/>
      <c r="HX206" s="123"/>
      <c r="HY206" s="123"/>
      <c r="HZ206" s="123"/>
      <c r="IA206" s="123"/>
      <c r="IB206" s="123"/>
      <c r="IC206" s="123"/>
      <c r="ID206" s="123"/>
      <c r="IE206" s="123"/>
      <c r="IF206" s="123"/>
      <c r="IG206" s="123"/>
      <c r="IH206" s="123"/>
      <c r="II206" s="123"/>
      <c r="IJ206" s="123"/>
      <c r="IK206" s="123"/>
      <c r="IL206" s="123"/>
      <c r="IM206" s="123"/>
      <c r="IN206" s="123"/>
      <c r="IO206" s="123"/>
      <c r="IP206" s="123"/>
      <c r="IQ206" s="123"/>
      <c r="IR206" s="123"/>
      <c r="IS206" s="123"/>
      <c r="IT206" s="123"/>
      <c r="IU206" s="123"/>
      <c r="IV206" s="123"/>
      <c r="IW206" s="123"/>
      <c r="IX206" s="123"/>
      <c r="IY206" s="123"/>
      <c r="IZ206" s="123"/>
      <c r="JA206" s="123"/>
      <c r="JB206" s="123"/>
      <c r="JC206" s="123"/>
      <c r="JD206" s="123"/>
      <c r="JE206" s="123"/>
      <c r="JF206" s="123"/>
      <c r="JG206" s="123"/>
      <c r="JH206" s="123"/>
      <c r="JI206" s="123"/>
      <c r="JJ206" s="123"/>
      <c r="JK206" s="123"/>
      <c r="JL206" s="123"/>
      <c r="JM206" s="123"/>
      <c r="JN206" s="123"/>
      <c r="JO206" s="123"/>
      <c r="JP206" s="123"/>
      <c r="JQ206" s="123"/>
      <c r="JR206" s="123"/>
      <c r="JS206" s="123"/>
      <c r="JT206" s="123"/>
      <c r="JU206" s="123"/>
      <c r="JV206" s="123"/>
      <c r="JW206" s="123"/>
      <c r="JX206" s="123"/>
      <c r="JY206" s="123"/>
      <c r="JZ206" s="123"/>
      <c r="KA206" s="123"/>
      <c r="KB206" s="123"/>
      <c r="KC206" s="123"/>
      <c r="KD206" s="123"/>
      <c r="KE206" s="123"/>
      <c r="KF206" s="123"/>
      <c r="KG206" s="123"/>
      <c r="KH206" s="123"/>
      <c r="KI206" s="123"/>
      <c r="KJ206" s="123"/>
      <c r="KK206" s="123"/>
      <c r="KL206" s="123"/>
      <c r="KM206" s="123"/>
      <c r="KN206" s="123"/>
      <c r="KO206" s="123"/>
      <c r="KP206" s="123"/>
      <c r="KQ206" s="123"/>
      <c r="KR206" s="123"/>
      <c r="KS206" s="123"/>
      <c r="KT206" s="123"/>
      <c r="KU206" s="123"/>
      <c r="KV206" s="123"/>
      <c r="KW206" s="123"/>
      <c r="KX206" s="123"/>
      <c r="KY206" s="123"/>
      <c r="KZ206" s="123"/>
      <c r="LA206" s="123"/>
      <c r="LB206" s="123"/>
      <c r="LC206" s="123"/>
      <c r="LD206" s="123"/>
      <c r="LE206" s="123"/>
      <c r="LF206" s="123"/>
      <c r="LG206" s="123"/>
      <c r="LH206" s="123"/>
      <c r="LI206" s="123"/>
      <c r="LJ206" s="123"/>
      <c r="LK206" s="123"/>
      <c r="LL206" s="123"/>
      <c r="LM206" s="123"/>
      <c r="LN206" s="123"/>
      <c r="LO206" s="123"/>
      <c r="LP206" s="123"/>
      <c r="LQ206" s="123"/>
      <c r="LR206" s="123"/>
      <c r="LS206" s="123"/>
      <c r="LT206" s="123"/>
      <c r="LU206" s="123"/>
      <c r="LV206" s="123"/>
      <c r="LW206" s="123"/>
      <c r="LX206" s="123"/>
      <c r="LY206" s="123"/>
      <c r="LZ206" s="123"/>
      <c r="MA206" s="123"/>
      <c r="MB206" s="123"/>
      <c r="MC206" s="123"/>
      <c r="MD206" s="123"/>
      <c r="ME206" s="123"/>
      <c r="MF206" s="123"/>
      <c r="MG206" s="123"/>
      <c r="MH206" s="123"/>
      <c r="MI206" s="123"/>
      <c r="MJ206" s="123"/>
      <c r="MK206" s="123"/>
      <c r="ML206" s="123"/>
      <c r="MM206" s="123"/>
      <c r="MN206" s="123"/>
      <c r="MO206" s="123"/>
      <c r="MP206" s="123"/>
      <c r="MQ206" s="123"/>
      <c r="MR206" s="123"/>
      <c r="MS206" s="123"/>
      <c r="MT206" s="123"/>
      <c r="MU206" s="123"/>
      <c r="MV206" s="123"/>
      <c r="MW206" s="123"/>
      <c r="MX206" s="123"/>
      <c r="MY206" s="123"/>
      <c r="MZ206" s="123"/>
      <c r="NA206" s="123"/>
      <c r="NB206" s="123"/>
      <c r="NC206" s="123"/>
      <c r="ND206" s="123"/>
      <c r="NE206" s="123"/>
      <c r="NF206" s="123"/>
      <c r="NG206" s="123"/>
      <c r="NH206" s="123"/>
      <c r="NI206" s="123"/>
      <c r="NJ206" s="123"/>
      <c r="NK206" s="123"/>
      <c r="NL206" s="123"/>
      <c r="NM206" s="123"/>
      <c r="NN206" s="123"/>
      <c r="NO206" s="123"/>
      <c r="NP206" s="123"/>
      <c r="NQ206" s="123"/>
      <c r="NR206" s="123"/>
      <c r="NS206" s="123"/>
      <c r="NT206" s="123"/>
      <c r="NU206" s="123"/>
      <c r="NV206" s="123"/>
      <c r="NW206" s="123"/>
      <c r="NX206" s="123"/>
      <c r="NY206" s="123"/>
    </row>
    <row r="207" spans="1:389" s="122" customFormat="1" ht="12">
      <c r="A207" s="136"/>
      <c r="B207" s="137"/>
      <c r="C207" s="110"/>
      <c r="D207" s="111"/>
      <c r="E207" s="113"/>
      <c r="F207" s="113"/>
      <c r="G207" s="113"/>
      <c r="H207" s="114"/>
      <c r="I207" s="114"/>
      <c r="J207" s="114"/>
      <c r="K207" s="115"/>
      <c r="L207" s="115"/>
      <c r="M207" s="124"/>
      <c r="N207" s="124"/>
      <c r="O207" s="125"/>
      <c r="P207" s="116"/>
      <c r="Q207" s="118"/>
      <c r="R207" s="118"/>
      <c r="S207" s="119"/>
      <c r="T207" s="119"/>
      <c r="U207" s="120"/>
      <c r="V207" s="119"/>
      <c r="W207" s="121"/>
      <c r="X207" s="121"/>
      <c r="Z207" s="123"/>
      <c r="AA207" s="123"/>
      <c r="AB207" s="123"/>
      <c r="AC207" s="123"/>
      <c r="AD207" s="123"/>
      <c r="AE207" s="123"/>
      <c r="AF207" s="123"/>
      <c r="AG207" s="123"/>
      <c r="AH207" s="123"/>
      <c r="AI207" s="123"/>
      <c r="AJ207" s="123"/>
      <c r="AK207" s="123"/>
      <c r="AL207" s="123"/>
      <c r="AM207" s="123"/>
      <c r="AN207" s="123"/>
      <c r="AO207" s="123"/>
      <c r="AP207" s="123"/>
      <c r="AQ207" s="123"/>
      <c r="AR207" s="123"/>
      <c r="AS207" s="123"/>
      <c r="AT207" s="123"/>
      <c r="AU207" s="123"/>
      <c r="AV207" s="123"/>
      <c r="AW207" s="123"/>
      <c r="AX207" s="123"/>
      <c r="AY207" s="123"/>
      <c r="AZ207" s="123"/>
      <c r="BA207" s="123"/>
      <c r="BB207" s="123"/>
      <c r="BC207" s="123"/>
      <c r="BD207" s="123"/>
      <c r="BE207" s="123"/>
      <c r="BF207" s="123"/>
      <c r="BG207" s="123"/>
      <c r="BH207" s="123"/>
      <c r="BI207" s="123"/>
      <c r="BJ207" s="123"/>
      <c r="BK207" s="123"/>
      <c r="BL207" s="123"/>
      <c r="BM207" s="123"/>
      <c r="BN207" s="123"/>
      <c r="BO207" s="123"/>
      <c r="BP207" s="123"/>
      <c r="BQ207" s="123"/>
      <c r="BR207" s="123"/>
      <c r="BS207" s="123"/>
      <c r="BT207" s="123"/>
      <c r="BU207" s="123"/>
      <c r="BV207" s="123"/>
      <c r="BW207" s="123"/>
      <c r="BX207" s="123"/>
      <c r="BY207" s="123"/>
      <c r="BZ207" s="123"/>
      <c r="CA207" s="123"/>
      <c r="CB207" s="123"/>
      <c r="CC207" s="123"/>
      <c r="CD207" s="123"/>
      <c r="CE207" s="123"/>
      <c r="CF207" s="123"/>
      <c r="CG207" s="123"/>
      <c r="CH207" s="123"/>
      <c r="CI207" s="123"/>
      <c r="CJ207" s="123"/>
      <c r="CK207" s="123"/>
      <c r="CL207" s="123"/>
      <c r="CM207" s="123"/>
      <c r="CN207" s="123"/>
      <c r="CO207" s="123"/>
      <c r="CP207" s="123"/>
      <c r="CQ207" s="123"/>
      <c r="CR207" s="123"/>
      <c r="CS207" s="123"/>
      <c r="CT207" s="123"/>
      <c r="CU207" s="123"/>
      <c r="CV207" s="123"/>
      <c r="CW207" s="123"/>
      <c r="CX207" s="123"/>
      <c r="CY207" s="123"/>
      <c r="CZ207" s="123"/>
      <c r="DA207" s="123"/>
      <c r="DB207" s="123"/>
      <c r="DC207" s="123"/>
      <c r="DD207" s="123"/>
      <c r="DE207" s="123"/>
      <c r="DF207" s="123"/>
      <c r="DG207" s="123"/>
      <c r="DH207" s="123"/>
      <c r="DI207" s="123"/>
      <c r="DJ207" s="123"/>
      <c r="DK207" s="123"/>
      <c r="DL207" s="123"/>
      <c r="DM207" s="123"/>
      <c r="DN207" s="123"/>
      <c r="DO207" s="123"/>
      <c r="DP207" s="123"/>
      <c r="DQ207" s="123"/>
      <c r="DR207" s="123"/>
      <c r="DS207" s="123"/>
      <c r="DT207" s="123"/>
      <c r="DU207" s="123"/>
      <c r="DV207" s="123"/>
      <c r="DW207" s="123"/>
      <c r="DX207" s="123"/>
      <c r="DY207" s="123"/>
      <c r="DZ207" s="123"/>
      <c r="EA207" s="123"/>
      <c r="EB207" s="123"/>
      <c r="EC207" s="123"/>
      <c r="ED207" s="123"/>
      <c r="EE207" s="123"/>
      <c r="EF207" s="123"/>
      <c r="EG207" s="123"/>
      <c r="EH207" s="123"/>
      <c r="EI207" s="123"/>
      <c r="EJ207" s="123"/>
      <c r="EK207" s="123"/>
      <c r="EL207" s="123"/>
      <c r="EM207" s="123"/>
      <c r="EN207" s="123"/>
      <c r="EO207" s="123"/>
      <c r="EP207" s="123"/>
      <c r="EQ207" s="123"/>
      <c r="ER207" s="123"/>
      <c r="ES207" s="123"/>
      <c r="ET207" s="123"/>
      <c r="EU207" s="123"/>
      <c r="EV207" s="123"/>
      <c r="EW207" s="123"/>
      <c r="EX207" s="123"/>
      <c r="EY207" s="123"/>
      <c r="EZ207" s="123"/>
      <c r="FA207" s="123"/>
      <c r="FB207" s="123"/>
      <c r="FC207" s="123"/>
      <c r="FD207" s="123"/>
      <c r="FE207" s="123"/>
      <c r="FF207" s="123"/>
      <c r="FG207" s="123"/>
      <c r="FH207" s="123"/>
      <c r="FI207" s="123"/>
      <c r="FJ207" s="123"/>
      <c r="FK207" s="123"/>
      <c r="FL207" s="123"/>
      <c r="FM207" s="123"/>
      <c r="FN207" s="123"/>
      <c r="FO207" s="123"/>
      <c r="FP207" s="123"/>
      <c r="FQ207" s="123"/>
      <c r="FR207" s="123"/>
      <c r="FS207" s="123"/>
      <c r="FT207" s="123"/>
      <c r="FU207" s="123"/>
      <c r="FV207" s="123"/>
      <c r="FW207" s="123"/>
      <c r="FX207" s="123"/>
      <c r="FY207" s="123"/>
      <c r="FZ207" s="123"/>
      <c r="GA207" s="123"/>
      <c r="GB207" s="123"/>
      <c r="GC207" s="123"/>
      <c r="GD207" s="123"/>
      <c r="GE207" s="123"/>
      <c r="GF207" s="123"/>
      <c r="GG207" s="123"/>
      <c r="GH207" s="123"/>
      <c r="GI207" s="123"/>
      <c r="GJ207" s="123"/>
      <c r="GK207" s="123"/>
      <c r="GL207" s="123"/>
      <c r="GM207" s="123"/>
      <c r="GN207" s="123"/>
      <c r="GO207" s="123"/>
      <c r="GP207" s="123"/>
      <c r="GQ207" s="123"/>
      <c r="GR207" s="123"/>
      <c r="GS207" s="123"/>
      <c r="GT207" s="123"/>
      <c r="GU207" s="123"/>
      <c r="GV207" s="123"/>
      <c r="GW207" s="123"/>
      <c r="GX207" s="123"/>
      <c r="GY207" s="123"/>
      <c r="GZ207" s="123"/>
      <c r="HA207" s="123"/>
      <c r="HB207" s="123"/>
      <c r="HC207" s="123"/>
      <c r="HD207" s="123"/>
      <c r="HE207" s="123"/>
      <c r="HF207" s="123"/>
      <c r="HG207" s="123"/>
      <c r="HH207" s="123"/>
      <c r="HI207" s="123"/>
      <c r="HJ207" s="123"/>
      <c r="HK207" s="123"/>
      <c r="HL207" s="123"/>
      <c r="HM207" s="123"/>
      <c r="HN207" s="123"/>
      <c r="HO207" s="123"/>
      <c r="HP207" s="123"/>
      <c r="HQ207" s="123"/>
      <c r="HR207" s="123"/>
      <c r="HS207" s="123"/>
      <c r="HT207" s="123"/>
      <c r="HU207" s="123"/>
      <c r="HV207" s="123"/>
      <c r="HW207" s="123"/>
      <c r="HX207" s="123"/>
      <c r="HY207" s="123"/>
      <c r="HZ207" s="123"/>
      <c r="IA207" s="123"/>
      <c r="IB207" s="123"/>
      <c r="IC207" s="123"/>
      <c r="ID207" s="123"/>
      <c r="IE207" s="123"/>
      <c r="IF207" s="123"/>
      <c r="IG207" s="123"/>
      <c r="IH207" s="123"/>
      <c r="II207" s="123"/>
      <c r="IJ207" s="123"/>
      <c r="IK207" s="123"/>
      <c r="IL207" s="123"/>
      <c r="IM207" s="123"/>
      <c r="IN207" s="123"/>
      <c r="IO207" s="123"/>
      <c r="IP207" s="123"/>
      <c r="IQ207" s="123"/>
      <c r="IR207" s="123"/>
      <c r="IS207" s="123"/>
      <c r="IT207" s="123"/>
      <c r="IU207" s="123"/>
      <c r="IV207" s="123"/>
      <c r="IW207" s="123"/>
      <c r="IX207" s="123"/>
      <c r="IY207" s="123"/>
      <c r="IZ207" s="123"/>
      <c r="JA207" s="123"/>
      <c r="JB207" s="123"/>
      <c r="JC207" s="123"/>
      <c r="JD207" s="123"/>
      <c r="JE207" s="123"/>
      <c r="JF207" s="123"/>
      <c r="JG207" s="123"/>
      <c r="JH207" s="123"/>
      <c r="JI207" s="123"/>
      <c r="JJ207" s="123"/>
      <c r="JK207" s="123"/>
      <c r="JL207" s="123"/>
      <c r="JM207" s="123"/>
      <c r="JN207" s="123"/>
      <c r="JO207" s="123"/>
      <c r="JP207" s="123"/>
      <c r="JQ207" s="123"/>
      <c r="JR207" s="123"/>
      <c r="JS207" s="123"/>
      <c r="JT207" s="123"/>
      <c r="JU207" s="123"/>
      <c r="JV207" s="123"/>
      <c r="JW207" s="123"/>
      <c r="JX207" s="123"/>
      <c r="JY207" s="123"/>
      <c r="JZ207" s="123"/>
      <c r="KA207" s="123"/>
      <c r="KB207" s="123"/>
      <c r="KC207" s="123"/>
      <c r="KD207" s="123"/>
      <c r="KE207" s="123"/>
      <c r="KF207" s="123"/>
      <c r="KG207" s="123"/>
      <c r="KH207" s="123"/>
      <c r="KI207" s="123"/>
      <c r="KJ207" s="123"/>
      <c r="KK207" s="123"/>
      <c r="KL207" s="123"/>
      <c r="KM207" s="123"/>
      <c r="KN207" s="123"/>
      <c r="KO207" s="123"/>
      <c r="KP207" s="123"/>
      <c r="KQ207" s="123"/>
      <c r="KR207" s="123"/>
      <c r="KS207" s="123"/>
      <c r="KT207" s="123"/>
      <c r="KU207" s="123"/>
      <c r="KV207" s="123"/>
      <c r="KW207" s="123"/>
      <c r="KX207" s="123"/>
      <c r="KY207" s="123"/>
      <c r="KZ207" s="123"/>
      <c r="LA207" s="123"/>
      <c r="LB207" s="123"/>
      <c r="LC207" s="123"/>
      <c r="LD207" s="123"/>
      <c r="LE207" s="123"/>
      <c r="LF207" s="123"/>
      <c r="LG207" s="123"/>
      <c r="LH207" s="123"/>
      <c r="LI207" s="123"/>
      <c r="LJ207" s="123"/>
      <c r="LK207" s="123"/>
      <c r="LL207" s="123"/>
      <c r="LM207" s="123"/>
      <c r="LN207" s="123"/>
      <c r="LO207" s="123"/>
      <c r="LP207" s="123"/>
      <c r="LQ207" s="123"/>
      <c r="LR207" s="123"/>
      <c r="LS207" s="123"/>
      <c r="LT207" s="123"/>
      <c r="LU207" s="123"/>
      <c r="LV207" s="123"/>
      <c r="LW207" s="123"/>
      <c r="LX207" s="123"/>
      <c r="LY207" s="123"/>
      <c r="LZ207" s="123"/>
      <c r="MA207" s="123"/>
      <c r="MB207" s="123"/>
      <c r="MC207" s="123"/>
      <c r="MD207" s="123"/>
      <c r="ME207" s="123"/>
      <c r="MF207" s="123"/>
      <c r="MG207" s="123"/>
      <c r="MH207" s="123"/>
      <c r="MI207" s="123"/>
      <c r="MJ207" s="123"/>
      <c r="MK207" s="123"/>
      <c r="ML207" s="123"/>
      <c r="MM207" s="123"/>
      <c r="MN207" s="123"/>
      <c r="MO207" s="123"/>
      <c r="MP207" s="123"/>
      <c r="MQ207" s="123"/>
      <c r="MR207" s="123"/>
      <c r="MS207" s="123"/>
      <c r="MT207" s="123"/>
      <c r="MU207" s="123"/>
      <c r="MV207" s="123"/>
      <c r="MW207" s="123"/>
      <c r="MX207" s="123"/>
      <c r="MY207" s="123"/>
      <c r="MZ207" s="123"/>
      <c r="NA207" s="123"/>
      <c r="NB207" s="123"/>
      <c r="NC207" s="123"/>
      <c r="ND207" s="123"/>
      <c r="NE207" s="123"/>
      <c r="NF207" s="123"/>
      <c r="NG207" s="123"/>
      <c r="NH207" s="123"/>
      <c r="NI207" s="123"/>
      <c r="NJ207" s="123"/>
      <c r="NK207" s="123"/>
      <c r="NL207" s="123"/>
      <c r="NM207" s="123"/>
      <c r="NN207" s="123"/>
      <c r="NO207" s="123"/>
      <c r="NP207" s="123"/>
      <c r="NQ207" s="123"/>
      <c r="NR207" s="123"/>
      <c r="NS207" s="123"/>
      <c r="NT207" s="123"/>
      <c r="NU207" s="123"/>
      <c r="NV207" s="123"/>
      <c r="NW207" s="123"/>
      <c r="NX207" s="123"/>
      <c r="NY207" s="123"/>
    </row>
    <row r="208" spans="1:389" s="122" customFormat="1" ht="12">
      <c r="A208" s="136"/>
      <c r="B208" s="137"/>
      <c r="C208" s="110"/>
      <c r="D208" s="111"/>
      <c r="E208" s="113"/>
      <c r="F208" s="113"/>
      <c r="G208" s="113"/>
      <c r="H208" s="114"/>
      <c r="I208" s="114"/>
      <c r="J208" s="114"/>
      <c r="K208" s="115"/>
      <c r="L208" s="115"/>
      <c r="M208" s="124"/>
      <c r="N208" s="124"/>
      <c r="O208" s="125"/>
      <c r="P208" s="116"/>
      <c r="Q208" s="118"/>
      <c r="R208" s="118"/>
      <c r="S208" s="119"/>
      <c r="T208" s="119"/>
      <c r="U208" s="120"/>
      <c r="V208" s="119"/>
      <c r="W208" s="121"/>
      <c r="X208" s="121"/>
      <c r="Z208" s="123"/>
      <c r="AA208" s="123"/>
      <c r="AB208" s="123"/>
      <c r="AC208" s="123"/>
      <c r="AD208" s="123"/>
      <c r="AE208" s="123"/>
      <c r="AF208" s="123"/>
      <c r="AG208" s="123"/>
      <c r="AH208" s="123"/>
      <c r="AI208" s="123"/>
      <c r="AJ208" s="123"/>
      <c r="AK208" s="123"/>
      <c r="AL208" s="123"/>
      <c r="AM208" s="123"/>
      <c r="AN208" s="123"/>
      <c r="AO208" s="123"/>
      <c r="AP208" s="123"/>
      <c r="AQ208" s="123"/>
      <c r="AR208" s="123"/>
      <c r="AS208" s="123"/>
      <c r="AT208" s="123"/>
      <c r="AU208" s="123"/>
      <c r="AV208" s="123"/>
      <c r="AW208" s="123"/>
      <c r="AX208" s="123"/>
      <c r="AY208" s="123"/>
      <c r="AZ208" s="123"/>
      <c r="BA208" s="123"/>
      <c r="BB208" s="123"/>
      <c r="BC208" s="123"/>
      <c r="BD208" s="123"/>
      <c r="BE208" s="123"/>
      <c r="BF208" s="123"/>
      <c r="BG208" s="123"/>
      <c r="BH208" s="123"/>
      <c r="BI208" s="123"/>
      <c r="BJ208" s="123"/>
      <c r="BK208" s="123"/>
      <c r="BL208" s="123"/>
      <c r="BM208" s="123"/>
      <c r="BN208" s="123"/>
      <c r="BO208" s="123"/>
      <c r="BP208" s="123"/>
      <c r="BQ208" s="123"/>
      <c r="BR208" s="123"/>
      <c r="BS208" s="123"/>
      <c r="BT208" s="123"/>
      <c r="BU208" s="123"/>
      <c r="BV208" s="123"/>
      <c r="BW208" s="123"/>
      <c r="BX208" s="123"/>
      <c r="BY208" s="123"/>
      <c r="BZ208" s="123"/>
      <c r="CA208" s="123"/>
      <c r="CB208" s="123"/>
      <c r="CC208" s="123"/>
      <c r="CD208" s="123"/>
      <c r="CE208" s="123"/>
      <c r="CF208" s="123"/>
      <c r="CG208" s="123"/>
      <c r="CH208" s="123"/>
      <c r="CI208" s="123"/>
      <c r="CJ208" s="123"/>
      <c r="CK208" s="123"/>
      <c r="CL208" s="123"/>
      <c r="CM208" s="123"/>
      <c r="CN208" s="123"/>
      <c r="CO208" s="123"/>
      <c r="CP208" s="123"/>
      <c r="CQ208" s="123"/>
      <c r="CR208" s="123"/>
      <c r="CS208" s="123"/>
      <c r="CT208" s="123"/>
      <c r="CU208" s="123"/>
      <c r="CV208" s="123"/>
      <c r="CW208" s="123"/>
      <c r="CX208" s="123"/>
      <c r="CY208" s="123"/>
      <c r="CZ208" s="123"/>
      <c r="DA208" s="123"/>
      <c r="DB208" s="123"/>
      <c r="DC208" s="123"/>
      <c r="DD208" s="123"/>
      <c r="DE208" s="123"/>
      <c r="DF208" s="123"/>
      <c r="DG208" s="123"/>
      <c r="DH208" s="123"/>
      <c r="DI208" s="123"/>
      <c r="DJ208" s="123"/>
      <c r="DK208" s="123"/>
      <c r="DL208" s="123"/>
      <c r="DM208" s="123"/>
      <c r="DN208" s="123"/>
      <c r="DO208" s="123"/>
      <c r="DP208" s="123"/>
      <c r="DQ208" s="123"/>
      <c r="DR208" s="123"/>
      <c r="DS208" s="123"/>
      <c r="DT208" s="123"/>
      <c r="DU208" s="123"/>
      <c r="DV208" s="123"/>
      <c r="DW208" s="123"/>
      <c r="DX208" s="123"/>
      <c r="DY208" s="123"/>
      <c r="DZ208" s="123"/>
      <c r="EA208" s="123"/>
      <c r="EB208" s="123"/>
      <c r="EC208" s="123"/>
      <c r="ED208" s="123"/>
      <c r="EE208" s="123"/>
      <c r="EF208" s="123"/>
      <c r="EG208" s="123"/>
      <c r="EH208" s="123"/>
      <c r="EI208" s="123"/>
      <c r="EJ208" s="123"/>
      <c r="EK208" s="123"/>
      <c r="EL208" s="123"/>
      <c r="EM208" s="123"/>
      <c r="EN208" s="123"/>
      <c r="EO208" s="123"/>
      <c r="EP208" s="123"/>
      <c r="EQ208" s="123"/>
      <c r="ER208" s="123"/>
      <c r="ES208" s="123"/>
      <c r="ET208" s="123"/>
      <c r="EU208" s="123"/>
      <c r="EV208" s="123"/>
      <c r="EW208" s="123"/>
      <c r="EX208" s="123"/>
      <c r="EY208" s="123"/>
      <c r="EZ208" s="123"/>
      <c r="FA208" s="123"/>
      <c r="FB208" s="123"/>
      <c r="FC208" s="123"/>
      <c r="FD208" s="123"/>
      <c r="FE208" s="123"/>
      <c r="FF208" s="123"/>
      <c r="FG208" s="123"/>
      <c r="FH208" s="123"/>
      <c r="FI208" s="123"/>
      <c r="FJ208" s="123"/>
      <c r="FK208" s="123"/>
      <c r="FL208" s="123"/>
      <c r="FM208" s="123"/>
      <c r="FN208" s="123"/>
      <c r="FO208" s="123"/>
      <c r="FP208" s="123"/>
      <c r="FQ208" s="123"/>
      <c r="FR208" s="123"/>
      <c r="FS208" s="123"/>
      <c r="FT208" s="123"/>
      <c r="FU208" s="123"/>
      <c r="FV208" s="123"/>
      <c r="FW208" s="123"/>
      <c r="FX208" s="123"/>
      <c r="FY208" s="123"/>
      <c r="FZ208" s="123"/>
      <c r="GA208" s="123"/>
      <c r="GB208" s="123"/>
      <c r="GC208" s="123"/>
      <c r="GD208" s="123"/>
      <c r="GE208" s="123"/>
      <c r="GF208" s="123"/>
      <c r="GG208" s="123"/>
      <c r="GH208" s="123"/>
      <c r="GI208" s="123"/>
      <c r="GJ208" s="123"/>
      <c r="GK208" s="123"/>
      <c r="GL208" s="123"/>
      <c r="GM208" s="123"/>
      <c r="GN208" s="123"/>
      <c r="GO208" s="123"/>
      <c r="GP208" s="123"/>
      <c r="GQ208" s="123"/>
      <c r="GR208" s="123"/>
      <c r="GS208" s="123"/>
      <c r="GT208" s="123"/>
      <c r="GU208" s="123"/>
      <c r="GV208" s="123"/>
      <c r="GW208" s="123"/>
      <c r="GX208" s="123"/>
      <c r="GY208" s="123"/>
      <c r="GZ208" s="123"/>
      <c r="HA208" s="123"/>
      <c r="HB208" s="123"/>
      <c r="HC208" s="123"/>
      <c r="HD208" s="123"/>
      <c r="HE208" s="123"/>
      <c r="HF208" s="123"/>
      <c r="HG208" s="123"/>
      <c r="HH208" s="123"/>
      <c r="HI208" s="123"/>
      <c r="HJ208" s="123"/>
      <c r="HK208" s="123"/>
      <c r="HL208" s="123"/>
      <c r="HM208" s="123"/>
      <c r="HN208" s="123"/>
      <c r="HO208" s="123"/>
      <c r="HP208" s="123"/>
      <c r="HQ208" s="123"/>
      <c r="HR208" s="123"/>
      <c r="HS208" s="123"/>
      <c r="HT208" s="123"/>
      <c r="HU208" s="123"/>
      <c r="HV208" s="123"/>
      <c r="HW208" s="123"/>
      <c r="HX208" s="123"/>
      <c r="HY208" s="123"/>
      <c r="HZ208" s="123"/>
      <c r="IA208" s="123"/>
      <c r="IB208" s="123"/>
      <c r="IC208" s="123"/>
      <c r="ID208" s="123"/>
      <c r="IE208" s="123"/>
      <c r="IF208" s="123"/>
      <c r="IG208" s="123"/>
      <c r="IH208" s="123"/>
      <c r="II208" s="123"/>
      <c r="IJ208" s="123"/>
      <c r="IK208" s="123"/>
      <c r="IL208" s="123"/>
      <c r="IM208" s="123"/>
      <c r="IN208" s="123"/>
      <c r="IO208" s="123"/>
      <c r="IP208" s="123"/>
      <c r="IQ208" s="123"/>
      <c r="IR208" s="123"/>
      <c r="IS208" s="123"/>
      <c r="IT208" s="123"/>
      <c r="IU208" s="123"/>
      <c r="IV208" s="123"/>
      <c r="IW208" s="123"/>
      <c r="IX208" s="123"/>
      <c r="IY208" s="123"/>
      <c r="IZ208" s="123"/>
      <c r="JA208" s="123"/>
      <c r="JB208" s="123"/>
      <c r="JC208" s="123"/>
      <c r="JD208" s="123"/>
      <c r="JE208" s="123"/>
      <c r="JF208" s="123"/>
      <c r="JG208" s="123"/>
      <c r="JH208" s="123"/>
      <c r="JI208" s="123"/>
      <c r="JJ208" s="123"/>
      <c r="JK208" s="123"/>
      <c r="JL208" s="123"/>
      <c r="JM208" s="123"/>
      <c r="JN208" s="123"/>
      <c r="JO208" s="123"/>
      <c r="JP208" s="123"/>
      <c r="JQ208" s="123"/>
      <c r="JR208" s="123"/>
      <c r="JS208" s="123"/>
      <c r="JT208" s="123"/>
      <c r="JU208" s="123"/>
      <c r="JV208" s="123"/>
      <c r="JW208" s="123"/>
      <c r="JX208" s="123"/>
      <c r="JY208" s="123"/>
      <c r="JZ208" s="123"/>
      <c r="KA208" s="123"/>
      <c r="KB208" s="123"/>
      <c r="KC208" s="123"/>
      <c r="KD208" s="123"/>
      <c r="KE208" s="123"/>
      <c r="KF208" s="123"/>
      <c r="KG208" s="123"/>
      <c r="KH208" s="123"/>
      <c r="KI208" s="123"/>
      <c r="KJ208" s="123"/>
      <c r="KK208" s="123"/>
      <c r="KL208" s="123"/>
      <c r="KM208" s="123"/>
      <c r="KN208" s="123"/>
      <c r="KO208" s="123"/>
      <c r="KP208" s="123"/>
      <c r="KQ208" s="123"/>
      <c r="KR208" s="123"/>
      <c r="KS208" s="123"/>
      <c r="KT208" s="123"/>
      <c r="KU208" s="123"/>
      <c r="KV208" s="123"/>
      <c r="KW208" s="123"/>
      <c r="KX208" s="123"/>
      <c r="KY208" s="123"/>
      <c r="KZ208" s="123"/>
      <c r="LA208" s="123"/>
      <c r="LB208" s="123"/>
      <c r="LC208" s="123"/>
      <c r="LD208" s="123"/>
      <c r="LE208" s="123"/>
      <c r="LF208" s="123"/>
      <c r="LG208" s="123"/>
      <c r="LH208" s="123"/>
      <c r="LI208" s="123"/>
      <c r="LJ208" s="123"/>
      <c r="LK208" s="123"/>
      <c r="LL208" s="123"/>
      <c r="LM208" s="123"/>
      <c r="LN208" s="123"/>
      <c r="LO208" s="123"/>
      <c r="LP208" s="123"/>
      <c r="LQ208" s="123"/>
      <c r="LR208" s="123"/>
      <c r="LS208" s="123"/>
      <c r="LT208" s="123"/>
      <c r="LU208" s="123"/>
      <c r="LV208" s="123"/>
      <c r="LW208" s="123"/>
      <c r="LX208" s="123"/>
      <c r="LY208" s="123"/>
      <c r="LZ208" s="123"/>
      <c r="MA208" s="123"/>
      <c r="MB208" s="123"/>
      <c r="MC208" s="123"/>
      <c r="MD208" s="123"/>
      <c r="ME208" s="123"/>
      <c r="MF208" s="123"/>
      <c r="MG208" s="123"/>
      <c r="MH208" s="123"/>
      <c r="MI208" s="123"/>
      <c r="MJ208" s="123"/>
      <c r="MK208" s="123"/>
      <c r="ML208" s="123"/>
      <c r="MM208" s="123"/>
      <c r="MN208" s="123"/>
      <c r="MO208" s="123"/>
      <c r="MP208" s="123"/>
      <c r="MQ208" s="123"/>
      <c r="MR208" s="123"/>
      <c r="MS208" s="123"/>
      <c r="MT208" s="123"/>
      <c r="MU208" s="123"/>
      <c r="MV208" s="123"/>
      <c r="MW208" s="123"/>
      <c r="MX208" s="123"/>
      <c r="MY208" s="123"/>
      <c r="MZ208" s="123"/>
      <c r="NA208" s="123"/>
      <c r="NB208" s="123"/>
      <c r="NC208" s="123"/>
      <c r="ND208" s="123"/>
      <c r="NE208" s="123"/>
      <c r="NF208" s="123"/>
      <c r="NG208" s="123"/>
      <c r="NH208" s="123"/>
      <c r="NI208" s="123"/>
      <c r="NJ208" s="123"/>
      <c r="NK208" s="123"/>
      <c r="NL208" s="123"/>
      <c r="NM208" s="123"/>
      <c r="NN208" s="123"/>
      <c r="NO208" s="123"/>
      <c r="NP208" s="123"/>
      <c r="NQ208" s="123"/>
      <c r="NR208" s="123"/>
      <c r="NS208" s="123"/>
      <c r="NT208" s="123"/>
      <c r="NU208" s="123"/>
      <c r="NV208" s="123"/>
      <c r="NW208" s="123"/>
      <c r="NX208" s="123"/>
      <c r="NY208" s="123"/>
    </row>
    <row r="209" spans="1:389" s="122" customFormat="1" ht="12">
      <c r="A209" s="136"/>
      <c r="B209" s="137"/>
      <c r="C209" s="110"/>
      <c r="D209" s="111"/>
      <c r="E209" s="113"/>
      <c r="F209" s="113"/>
      <c r="G209" s="113"/>
      <c r="H209" s="114"/>
      <c r="I209" s="114"/>
      <c r="J209" s="114"/>
      <c r="K209" s="115"/>
      <c r="L209" s="115"/>
      <c r="M209" s="124"/>
      <c r="N209" s="124"/>
      <c r="O209" s="125"/>
      <c r="P209" s="116"/>
      <c r="Q209" s="118"/>
      <c r="R209" s="118"/>
      <c r="S209" s="119"/>
      <c r="T209" s="119"/>
      <c r="U209" s="120"/>
      <c r="V209" s="119"/>
      <c r="W209" s="121"/>
      <c r="X209" s="121"/>
      <c r="Z209" s="123"/>
      <c r="AA209" s="123"/>
      <c r="AB209" s="123"/>
      <c r="AC209" s="123"/>
      <c r="AD209" s="123"/>
      <c r="AE209" s="123"/>
      <c r="AF209" s="123"/>
      <c r="AG209" s="123"/>
      <c r="AH209" s="123"/>
      <c r="AI209" s="123"/>
      <c r="AJ209" s="123"/>
      <c r="AK209" s="123"/>
      <c r="AL209" s="123"/>
      <c r="AM209" s="123"/>
      <c r="AN209" s="123"/>
      <c r="AO209" s="123"/>
      <c r="AP209" s="123"/>
      <c r="AQ209" s="123"/>
      <c r="AR209" s="123"/>
      <c r="AS209" s="123"/>
      <c r="AT209" s="123"/>
      <c r="AU209" s="123"/>
      <c r="AV209" s="123"/>
      <c r="AW209" s="123"/>
      <c r="AX209" s="123"/>
      <c r="AY209" s="123"/>
      <c r="AZ209" s="123"/>
      <c r="BA209" s="123"/>
      <c r="BB209" s="123"/>
      <c r="BC209" s="123"/>
      <c r="BD209" s="123"/>
      <c r="BE209" s="123"/>
      <c r="BF209" s="123"/>
      <c r="BG209" s="123"/>
      <c r="BH209" s="123"/>
      <c r="BI209" s="123"/>
      <c r="BJ209" s="123"/>
      <c r="BK209" s="123"/>
      <c r="BL209" s="123"/>
      <c r="BM209" s="123"/>
      <c r="BN209" s="123"/>
      <c r="BO209" s="123"/>
      <c r="BP209" s="123"/>
      <c r="BQ209" s="123"/>
      <c r="BR209" s="123"/>
      <c r="BS209" s="123"/>
      <c r="BT209" s="123"/>
      <c r="BU209" s="123"/>
      <c r="BV209" s="123"/>
      <c r="BW209" s="123"/>
      <c r="BX209" s="123"/>
      <c r="BY209" s="123"/>
      <c r="BZ209" s="123"/>
      <c r="CA209" s="123"/>
      <c r="CB209" s="123"/>
      <c r="CC209" s="123"/>
      <c r="CD209" s="123"/>
      <c r="CE209" s="123"/>
      <c r="CF209" s="123"/>
      <c r="CG209" s="123"/>
      <c r="CH209" s="123"/>
      <c r="CI209" s="123"/>
      <c r="CJ209" s="123"/>
      <c r="CK209" s="123"/>
      <c r="CL209" s="123"/>
      <c r="CM209" s="123"/>
      <c r="CN209" s="123"/>
      <c r="CO209" s="123"/>
      <c r="CP209" s="123"/>
      <c r="CQ209" s="123"/>
      <c r="CR209" s="123"/>
      <c r="CS209" s="123"/>
      <c r="CT209" s="123"/>
      <c r="CU209" s="123"/>
      <c r="CV209" s="123"/>
      <c r="CW209" s="123"/>
      <c r="CX209" s="123"/>
      <c r="CY209" s="123"/>
      <c r="CZ209" s="123"/>
      <c r="DA209" s="123"/>
      <c r="DB209" s="123"/>
      <c r="DC209" s="123"/>
      <c r="DD209" s="123"/>
      <c r="DE209" s="123"/>
      <c r="DF209" s="123"/>
      <c r="DG209" s="123"/>
      <c r="DH209" s="123"/>
      <c r="DI209" s="123"/>
      <c r="DJ209" s="123"/>
      <c r="DK209" s="123"/>
      <c r="DL209" s="123"/>
      <c r="DM209" s="123"/>
      <c r="DN209" s="123"/>
      <c r="DO209" s="123"/>
      <c r="DP209" s="123"/>
      <c r="DQ209" s="123"/>
      <c r="DR209" s="123"/>
      <c r="DS209" s="123"/>
      <c r="DT209" s="123"/>
      <c r="DU209" s="123"/>
      <c r="DV209" s="123"/>
      <c r="DW209" s="123"/>
      <c r="DX209" s="123"/>
      <c r="DY209" s="123"/>
      <c r="DZ209" s="123"/>
      <c r="EA209" s="123"/>
      <c r="EB209" s="123"/>
      <c r="EC209" s="123"/>
      <c r="ED209" s="123"/>
      <c r="EE209" s="123"/>
      <c r="EF209" s="123"/>
      <c r="EG209" s="123"/>
      <c r="EH209" s="123"/>
      <c r="EI209" s="123"/>
      <c r="EJ209" s="123"/>
      <c r="EK209" s="123"/>
      <c r="EL209" s="123"/>
      <c r="EM209" s="123"/>
      <c r="EN209" s="123"/>
      <c r="EO209" s="123"/>
      <c r="EP209" s="123"/>
      <c r="EQ209" s="123"/>
      <c r="ER209" s="123"/>
      <c r="ES209" s="123"/>
      <c r="ET209" s="123"/>
      <c r="EU209" s="123"/>
      <c r="EV209" s="123"/>
      <c r="EW209" s="123"/>
      <c r="EX209" s="123"/>
      <c r="EY209" s="123"/>
      <c r="EZ209" s="123"/>
      <c r="FA209" s="123"/>
      <c r="FB209" s="123"/>
      <c r="FC209" s="123"/>
      <c r="FD209" s="123"/>
      <c r="FE209" s="123"/>
      <c r="FF209" s="123"/>
      <c r="FG209" s="123"/>
      <c r="FH209" s="123"/>
      <c r="FI209" s="123"/>
      <c r="FJ209" s="123"/>
      <c r="FK209" s="123"/>
      <c r="FL209" s="123"/>
      <c r="FM209" s="123"/>
      <c r="FN209" s="123"/>
      <c r="FO209" s="123"/>
      <c r="FP209" s="123"/>
      <c r="FQ209" s="123"/>
      <c r="FR209" s="123"/>
      <c r="FS209" s="123"/>
      <c r="FT209" s="123"/>
      <c r="FU209" s="123"/>
      <c r="FV209" s="123"/>
      <c r="FW209" s="123"/>
      <c r="FX209" s="123"/>
      <c r="FY209" s="123"/>
      <c r="FZ209" s="123"/>
      <c r="GA209" s="123"/>
      <c r="GB209" s="123"/>
      <c r="GC209" s="123"/>
      <c r="GD209" s="123"/>
      <c r="GE209" s="123"/>
      <c r="GF209" s="123"/>
      <c r="GG209" s="123"/>
      <c r="GH209" s="123"/>
      <c r="GI209" s="123"/>
      <c r="GJ209" s="123"/>
      <c r="GK209" s="123"/>
      <c r="GL209" s="123"/>
      <c r="GM209" s="123"/>
      <c r="GN209" s="123"/>
      <c r="GO209" s="123"/>
      <c r="GP209" s="123"/>
      <c r="GQ209" s="123"/>
      <c r="GR209" s="123"/>
      <c r="GS209" s="123"/>
      <c r="GT209" s="123"/>
      <c r="GU209" s="123"/>
      <c r="GV209" s="123"/>
      <c r="GW209" s="123"/>
      <c r="GX209" s="123"/>
      <c r="GY209" s="123"/>
      <c r="GZ209" s="123"/>
      <c r="HA209" s="123"/>
      <c r="HB209" s="123"/>
      <c r="HC209" s="123"/>
      <c r="HD209" s="123"/>
      <c r="HE209" s="123"/>
      <c r="HF209" s="123"/>
      <c r="HG209" s="123"/>
      <c r="HH209" s="123"/>
      <c r="HI209" s="123"/>
      <c r="HJ209" s="123"/>
      <c r="HK209" s="123"/>
      <c r="HL209" s="123"/>
      <c r="HM209" s="123"/>
      <c r="HN209" s="123"/>
      <c r="HO209" s="123"/>
      <c r="HP209" s="123"/>
      <c r="HQ209" s="123"/>
      <c r="HR209" s="123"/>
      <c r="HS209" s="123"/>
      <c r="HT209" s="123"/>
      <c r="HU209" s="123"/>
      <c r="HV209" s="123"/>
      <c r="HW209" s="123"/>
      <c r="HX209" s="123"/>
      <c r="HY209" s="123"/>
      <c r="HZ209" s="123"/>
      <c r="IA209" s="123"/>
      <c r="IB209" s="123"/>
      <c r="IC209" s="123"/>
      <c r="ID209" s="123"/>
      <c r="IE209" s="123"/>
      <c r="IF209" s="123"/>
      <c r="IG209" s="123"/>
      <c r="IH209" s="123"/>
      <c r="II209" s="123"/>
      <c r="IJ209" s="123"/>
      <c r="IK209" s="123"/>
      <c r="IL209" s="123"/>
      <c r="IM209" s="123"/>
      <c r="IN209" s="123"/>
      <c r="IO209" s="123"/>
      <c r="IP209" s="123"/>
      <c r="IQ209" s="123"/>
      <c r="IR209" s="123"/>
      <c r="IS209" s="123"/>
      <c r="IT209" s="123"/>
      <c r="IU209" s="123"/>
      <c r="IV209" s="123"/>
      <c r="IW209" s="123"/>
      <c r="IX209" s="123"/>
      <c r="IY209" s="123"/>
      <c r="IZ209" s="123"/>
      <c r="JA209" s="123"/>
      <c r="JB209" s="123"/>
      <c r="JC209" s="123"/>
      <c r="JD209" s="123"/>
      <c r="JE209" s="123"/>
      <c r="JF209" s="123"/>
      <c r="JG209" s="123"/>
      <c r="JH209" s="123"/>
      <c r="JI209" s="123"/>
      <c r="JJ209" s="123"/>
      <c r="JK209" s="123"/>
      <c r="JL209" s="123"/>
      <c r="JM209" s="123"/>
      <c r="JN209" s="123"/>
      <c r="JO209" s="123"/>
      <c r="JP209" s="123"/>
      <c r="JQ209" s="123"/>
      <c r="JR209" s="123"/>
      <c r="JS209" s="123"/>
      <c r="JT209" s="123"/>
      <c r="JU209" s="123"/>
      <c r="JV209" s="123"/>
      <c r="JW209" s="123"/>
      <c r="JX209" s="123"/>
      <c r="JY209" s="123"/>
      <c r="JZ209" s="123"/>
      <c r="KA209" s="123"/>
      <c r="KB209" s="123"/>
      <c r="KC209" s="123"/>
      <c r="KD209" s="123"/>
      <c r="KE209" s="123"/>
      <c r="KF209" s="123"/>
      <c r="KG209" s="123"/>
      <c r="KH209" s="123"/>
      <c r="KI209" s="123"/>
      <c r="KJ209" s="123"/>
      <c r="KK209" s="123"/>
      <c r="KL209" s="123"/>
      <c r="KM209" s="123"/>
      <c r="KN209" s="123"/>
      <c r="KO209" s="123"/>
      <c r="KP209" s="123"/>
      <c r="KQ209" s="123"/>
      <c r="KR209" s="123"/>
      <c r="KS209" s="123"/>
      <c r="KT209" s="123"/>
      <c r="KU209" s="123"/>
      <c r="KV209" s="123"/>
      <c r="KW209" s="123"/>
      <c r="KX209" s="123"/>
      <c r="KY209" s="123"/>
      <c r="KZ209" s="123"/>
      <c r="LA209" s="123"/>
      <c r="LB209" s="123"/>
      <c r="LC209" s="123"/>
      <c r="LD209" s="123"/>
      <c r="LE209" s="123"/>
      <c r="LF209" s="123"/>
      <c r="LG209" s="123"/>
      <c r="LH209" s="123"/>
      <c r="LI209" s="123"/>
      <c r="LJ209" s="123"/>
      <c r="LK209" s="123"/>
      <c r="LL209" s="123"/>
      <c r="LM209" s="123"/>
      <c r="LN209" s="123"/>
      <c r="LO209" s="123"/>
      <c r="LP209" s="123"/>
      <c r="LQ209" s="123"/>
      <c r="LR209" s="123"/>
      <c r="LS209" s="123"/>
      <c r="LT209" s="123"/>
      <c r="LU209" s="123"/>
      <c r="LV209" s="123"/>
      <c r="LW209" s="123"/>
      <c r="LX209" s="123"/>
      <c r="LY209" s="123"/>
      <c r="LZ209" s="123"/>
      <c r="MA209" s="123"/>
      <c r="MB209" s="123"/>
      <c r="MC209" s="123"/>
      <c r="MD209" s="123"/>
      <c r="ME209" s="123"/>
      <c r="MF209" s="123"/>
      <c r="MG209" s="123"/>
      <c r="MH209" s="123"/>
      <c r="MI209" s="123"/>
      <c r="MJ209" s="123"/>
      <c r="MK209" s="123"/>
      <c r="ML209" s="123"/>
      <c r="MM209" s="123"/>
      <c r="MN209" s="123"/>
      <c r="MO209" s="123"/>
      <c r="MP209" s="123"/>
      <c r="MQ209" s="123"/>
      <c r="MR209" s="123"/>
      <c r="MS209" s="123"/>
      <c r="MT209" s="123"/>
      <c r="MU209" s="123"/>
      <c r="MV209" s="123"/>
      <c r="MW209" s="123"/>
      <c r="MX209" s="123"/>
      <c r="MY209" s="123"/>
      <c r="MZ209" s="123"/>
      <c r="NA209" s="123"/>
      <c r="NB209" s="123"/>
      <c r="NC209" s="123"/>
      <c r="ND209" s="123"/>
      <c r="NE209" s="123"/>
      <c r="NF209" s="123"/>
      <c r="NG209" s="123"/>
      <c r="NH209" s="123"/>
      <c r="NI209" s="123"/>
      <c r="NJ209" s="123"/>
      <c r="NK209" s="123"/>
      <c r="NL209" s="123"/>
      <c r="NM209" s="123"/>
      <c r="NN209" s="123"/>
      <c r="NO209" s="123"/>
      <c r="NP209" s="123"/>
      <c r="NQ209" s="123"/>
      <c r="NR209" s="123"/>
      <c r="NS209" s="123"/>
      <c r="NT209" s="123"/>
      <c r="NU209" s="123"/>
      <c r="NV209" s="123"/>
      <c r="NW209" s="123"/>
      <c r="NX209" s="123"/>
      <c r="NY209" s="123"/>
    </row>
    <row r="210" spans="1:389" s="122" customFormat="1" ht="12">
      <c r="A210" s="136"/>
      <c r="B210" s="137"/>
      <c r="C210" s="110"/>
      <c r="D210" s="111"/>
      <c r="E210" s="113"/>
      <c r="F210" s="113"/>
      <c r="G210" s="113"/>
      <c r="H210" s="114"/>
      <c r="I210" s="114"/>
      <c r="J210" s="114"/>
      <c r="K210" s="115"/>
      <c r="L210" s="115"/>
      <c r="M210" s="124"/>
      <c r="N210" s="124"/>
      <c r="O210" s="125"/>
      <c r="P210" s="116"/>
      <c r="Q210" s="118"/>
      <c r="R210" s="118"/>
      <c r="S210" s="119"/>
      <c r="T210" s="119"/>
      <c r="U210" s="120"/>
      <c r="V210" s="119"/>
      <c r="W210" s="121"/>
      <c r="X210" s="121"/>
      <c r="Z210" s="123"/>
      <c r="AA210" s="123"/>
      <c r="AB210" s="123"/>
      <c r="AC210" s="123"/>
      <c r="AD210" s="123"/>
      <c r="AE210" s="123"/>
      <c r="AF210" s="123"/>
      <c r="AG210" s="123"/>
      <c r="AH210" s="123"/>
      <c r="AI210" s="123"/>
      <c r="AJ210" s="123"/>
      <c r="AK210" s="123"/>
      <c r="AL210" s="123"/>
      <c r="AM210" s="123"/>
      <c r="AN210" s="123"/>
      <c r="AO210" s="123"/>
      <c r="AP210" s="123"/>
      <c r="AQ210" s="123"/>
      <c r="AR210" s="123"/>
      <c r="AS210" s="123"/>
      <c r="AT210" s="123"/>
      <c r="AU210" s="123"/>
      <c r="AV210" s="123"/>
      <c r="AW210" s="123"/>
      <c r="AX210" s="123"/>
      <c r="AY210" s="123"/>
      <c r="AZ210" s="123"/>
      <c r="BA210" s="123"/>
      <c r="BB210" s="123"/>
      <c r="BC210" s="123"/>
      <c r="BD210" s="123"/>
      <c r="BE210" s="123"/>
      <c r="BF210" s="123"/>
      <c r="BG210" s="123"/>
      <c r="BH210" s="123"/>
      <c r="BI210" s="123"/>
      <c r="BJ210" s="123"/>
      <c r="BK210" s="123"/>
      <c r="BL210" s="123"/>
      <c r="BM210" s="123"/>
      <c r="BN210" s="123"/>
      <c r="BO210" s="123"/>
      <c r="BP210" s="123"/>
      <c r="BQ210" s="123"/>
      <c r="BR210" s="123"/>
      <c r="BS210" s="123"/>
      <c r="BT210" s="123"/>
      <c r="BU210" s="123"/>
      <c r="BV210" s="123"/>
      <c r="BW210" s="123"/>
      <c r="BX210" s="123"/>
      <c r="BY210" s="123"/>
      <c r="BZ210" s="123"/>
      <c r="CA210" s="123"/>
      <c r="CB210" s="123"/>
      <c r="CC210" s="123"/>
      <c r="CD210" s="123"/>
      <c r="CE210" s="123"/>
      <c r="CF210" s="123"/>
      <c r="CG210" s="123"/>
      <c r="CH210" s="123"/>
      <c r="CI210" s="123"/>
      <c r="CJ210" s="123"/>
      <c r="CK210" s="123"/>
      <c r="CL210" s="123"/>
      <c r="CM210" s="123"/>
      <c r="CN210" s="123"/>
      <c r="CO210" s="123"/>
      <c r="CP210" s="123"/>
      <c r="CQ210" s="123"/>
      <c r="CR210" s="123"/>
      <c r="CS210" s="123"/>
      <c r="CT210" s="123"/>
      <c r="CU210" s="123"/>
      <c r="CV210" s="123"/>
      <c r="CW210" s="123"/>
      <c r="CX210" s="123"/>
      <c r="CY210" s="123"/>
      <c r="CZ210" s="123"/>
      <c r="DA210" s="123"/>
      <c r="DB210" s="123"/>
      <c r="DC210" s="123"/>
      <c r="DD210" s="123"/>
      <c r="DE210" s="123"/>
      <c r="DF210" s="123"/>
      <c r="DG210" s="123"/>
      <c r="DH210" s="123"/>
      <c r="DI210" s="123"/>
      <c r="DJ210" s="123"/>
      <c r="DK210" s="123"/>
      <c r="DL210" s="123"/>
      <c r="DM210" s="123"/>
      <c r="DN210" s="123"/>
      <c r="DO210" s="123"/>
      <c r="DP210" s="123"/>
      <c r="DQ210" s="123"/>
      <c r="DR210" s="123"/>
      <c r="DS210" s="123"/>
      <c r="DT210" s="123"/>
      <c r="DU210" s="123"/>
      <c r="DV210" s="123"/>
      <c r="DW210" s="123"/>
      <c r="DX210" s="123"/>
      <c r="DY210" s="123"/>
      <c r="DZ210" s="123"/>
      <c r="EA210" s="123"/>
      <c r="EB210" s="123"/>
      <c r="EC210" s="123"/>
      <c r="ED210" s="123"/>
      <c r="EE210" s="123"/>
      <c r="EF210" s="123"/>
      <c r="EG210" s="123"/>
      <c r="EH210" s="123"/>
      <c r="EI210" s="123"/>
      <c r="EJ210" s="123"/>
      <c r="EK210" s="123"/>
      <c r="EL210" s="123"/>
      <c r="EM210" s="123"/>
      <c r="EN210" s="123"/>
      <c r="EO210" s="123"/>
      <c r="EP210" s="123"/>
      <c r="EQ210" s="123"/>
      <c r="ER210" s="123"/>
      <c r="ES210" s="123"/>
      <c r="ET210" s="123"/>
      <c r="EU210" s="123"/>
      <c r="EV210" s="123"/>
      <c r="EW210" s="123"/>
      <c r="EX210" s="123"/>
      <c r="EY210" s="123"/>
      <c r="EZ210" s="123"/>
      <c r="FA210" s="123"/>
      <c r="FB210" s="123"/>
      <c r="FC210" s="123"/>
      <c r="FD210" s="123"/>
      <c r="FE210" s="123"/>
      <c r="FF210" s="123"/>
      <c r="FG210" s="123"/>
      <c r="FH210" s="123"/>
      <c r="FI210" s="123"/>
      <c r="FJ210" s="123"/>
      <c r="FK210" s="123"/>
      <c r="FL210" s="123"/>
      <c r="FM210" s="123"/>
      <c r="FN210" s="123"/>
      <c r="FO210" s="123"/>
      <c r="FP210" s="123"/>
      <c r="FQ210" s="123"/>
      <c r="FR210" s="123"/>
      <c r="FS210" s="123"/>
      <c r="FT210" s="123"/>
      <c r="FU210" s="123"/>
      <c r="FV210" s="123"/>
      <c r="FW210" s="123"/>
      <c r="FX210" s="123"/>
      <c r="FY210" s="123"/>
      <c r="FZ210" s="123"/>
      <c r="GA210" s="123"/>
      <c r="GB210" s="123"/>
      <c r="GC210" s="123"/>
      <c r="GD210" s="123"/>
      <c r="GE210" s="123"/>
      <c r="GF210" s="123"/>
      <c r="GG210" s="123"/>
      <c r="GH210" s="123"/>
      <c r="GI210" s="123"/>
      <c r="GJ210" s="123"/>
      <c r="GK210" s="123"/>
      <c r="GL210" s="123"/>
      <c r="GM210" s="123"/>
      <c r="GN210" s="123"/>
      <c r="GO210" s="123"/>
      <c r="GP210" s="123"/>
      <c r="GQ210" s="123"/>
      <c r="GR210" s="123"/>
      <c r="GS210" s="123"/>
      <c r="GT210" s="123"/>
      <c r="GU210" s="123"/>
      <c r="GV210" s="123"/>
      <c r="GW210" s="123"/>
      <c r="GX210" s="123"/>
      <c r="GY210" s="123"/>
      <c r="GZ210" s="123"/>
      <c r="HA210" s="123"/>
      <c r="HB210" s="123"/>
      <c r="HC210" s="123"/>
      <c r="HD210" s="123"/>
      <c r="HE210" s="123"/>
      <c r="HF210" s="123"/>
      <c r="HG210" s="123"/>
      <c r="HH210" s="123"/>
      <c r="HI210" s="123"/>
      <c r="HJ210" s="123"/>
      <c r="HK210" s="123"/>
      <c r="HL210" s="123"/>
      <c r="HM210" s="123"/>
      <c r="HN210" s="123"/>
      <c r="HO210" s="123"/>
      <c r="HP210" s="123"/>
      <c r="HQ210" s="123"/>
      <c r="HR210" s="123"/>
      <c r="HS210" s="123"/>
      <c r="HT210" s="123"/>
      <c r="HU210" s="123"/>
      <c r="HV210" s="123"/>
      <c r="HW210" s="123"/>
      <c r="HX210" s="123"/>
      <c r="HY210" s="123"/>
      <c r="HZ210" s="123"/>
      <c r="IA210" s="123"/>
      <c r="IB210" s="123"/>
      <c r="IC210" s="123"/>
      <c r="ID210" s="123"/>
      <c r="IE210" s="123"/>
      <c r="IF210" s="123"/>
      <c r="IG210" s="123"/>
      <c r="IH210" s="123"/>
      <c r="II210" s="123"/>
      <c r="IJ210" s="123"/>
      <c r="IK210" s="123"/>
      <c r="IL210" s="123"/>
      <c r="IM210" s="123"/>
      <c r="IN210" s="123"/>
      <c r="IO210" s="123"/>
      <c r="IP210" s="123"/>
      <c r="IQ210" s="123"/>
      <c r="IR210" s="123"/>
      <c r="IS210" s="123"/>
      <c r="IT210" s="123"/>
      <c r="IU210" s="123"/>
      <c r="IV210" s="123"/>
      <c r="IW210" s="123"/>
      <c r="IX210" s="123"/>
      <c r="IY210" s="123"/>
      <c r="IZ210" s="123"/>
      <c r="JA210" s="123"/>
      <c r="JB210" s="123"/>
      <c r="JC210" s="123"/>
      <c r="JD210" s="123"/>
      <c r="JE210" s="123"/>
      <c r="JF210" s="123"/>
      <c r="JG210" s="123"/>
      <c r="JH210" s="123"/>
      <c r="JI210" s="123"/>
      <c r="JJ210" s="123"/>
      <c r="JK210" s="123"/>
      <c r="JL210" s="123"/>
      <c r="JM210" s="123"/>
      <c r="JN210" s="123"/>
      <c r="JO210" s="123"/>
      <c r="JP210" s="123"/>
      <c r="JQ210" s="123"/>
      <c r="JR210" s="123"/>
      <c r="JS210" s="123"/>
      <c r="JT210" s="123"/>
      <c r="JU210" s="123"/>
      <c r="JV210" s="123"/>
      <c r="JW210" s="123"/>
      <c r="JX210" s="123"/>
      <c r="JY210" s="123"/>
      <c r="JZ210" s="123"/>
      <c r="KA210" s="123"/>
      <c r="KB210" s="123"/>
      <c r="KC210" s="123"/>
      <c r="KD210" s="123"/>
      <c r="KE210" s="123"/>
      <c r="KF210" s="123"/>
      <c r="KG210" s="123"/>
      <c r="KH210" s="123"/>
      <c r="KI210" s="123"/>
      <c r="KJ210" s="123"/>
      <c r="KK210" s="123"/>
      <c r="KL210" s="123"/>
      <c r="KM210" s="123"/>
      <c r="KN210" s="123"/>
      <c r="KO210" s="123"/>
      <c r="KP210" s="123"/>
      <c r="KQ210" s="123"/>
      <c r="KR210" s="123"/>
      <c r="KS210" s="123"/>
      <c r="KT210" s="123"/>
      <c r="KU210" s="123"/>
      <c r="KV210" s="123"/>
      <c r="KW210" s="123"/>
      <c r="KX210" s="123"/>
      <c r="KY210" s="123"/>
      <c r="KZ210" s="123"/>
      <c r="LA210" s="123"/>
      <c r="LB210" s="123"/>
      <c r="LC210" s="123"/>
      <c r="LD210" s="123"/>
      <c r="LE210" s="123"/>
      <c r="LF210" s="123"/>
      <c r="LG210" s="123"/>
      <c r="LH210" s="123"/>
      <c r="LI210" s="123"/>
      <c r="LJ210" s="123"/>
      <c r="LK210" s="123"/>
      <c r="LL210" s="123"/>
      <c r="LM210" s="123"/>
      <c r="LN210" s="123"/>
      <c r="LO210" s="123"/>
      <c r="LP210" s="123"/>
      <c r="LQ210" s="123"/>
      <c r="LR210" s="123"/>
      <c r="LS210" s="123"/>
      <c r="LT210" s="123"/>
      <c r="LU210" s="123"/>
      <c r="LV210" s="123"/>
      <c r="LW210" s="123"/>
      <c r="LX210" s="123"/>
      <c r="LY210" s="123"/>
      <c r="LZ210" s="123"/>
      <c r="MA210" s="123"/>
      <c r="MB210" s="123"/>
      <c r="MC210" s="123"/>
      <c r="MD210" s="123"/>
      <c r="ME210" s="123"/>
      <c r="MF210" s="123"/>
      <c r="MG210" s="123"/>
      <c r="MH210" s="123"/>
      <c r="MI210" s="123"/>
      <c r="MJ210" s="123"/>
      <c r="MK210" s="123"/>
      <c r="ML210" s="123"/>
      <c r="MM210" s="123"/>
      <c r="MN210" s="123"/>
      <c r="MO210" s="123"/>
      <c r="MP210" s="123"/>
      <c r="MQ210" s="123"/>
      <c r="MR210" s="123"/>
      <c r="MS210" s="123"/>
      <c r="MT210" s="123"/>
      <c r="MU210" s="123"/>
      <c r="MV210" s="123"/>
      <c r="MW210" s="123"/>
      <c r="MX210" s="123"/>
      <c r="MY210" s="123"/>
      <c r="MZ210" s="123"/>
      <c r="NA210" s="123"/>
      <c r="NB210" s="123"/>
      <c r="NC210" s="123"/>
      <c r="ND210" s="123"/>
      <c r="NE210" s="123"/>
      <c r="NF210" s="123"/>
      <c r="NG210" s="123"/>
      <c r="NH210" s="123"/>
      <c r="NI210" s="123"/>
      <c r="NJ210" s="123"/>
      <c r="NK210" s="123"/>
      <c r="NL210" s="123"/>
      <c r="NM210" s="123"/>
      <c r="NN210" s="123"/>
      <c r="NO210" s="123"/>
      <c r="NP210" s="123"/>
      <c r="NQ210" s="123"/>
      <c r="NR210" s="123"/>
      <c r="NS210" s="123"/>
      <c r="NT210" s="123"/>
      <c r="NU210" s="123"/>
      <c r="NV210" s="123"/>
      <c r="NW210" s="123"/>
      <c r="NX210" s="123"/>
      <c r="NY210" s="123"/>
    </row>
    <row r="211" spans="1:389" s="122" customFormat="1" ht="12">
      <c r="A211" s="136"/>
      <c r="B211" s="137"/>
      <c r="C211" s="110"/>
      <c r="D211" s="111"/>
      <c r="E211" s="113"/>
      <c r="F211" s="113"/>
      <c r="G211" s="113"/>
      <c r="H211" s="114"/>
      <c r="I211" s="114"/>
      <c r="J211" s="114"/>
      <c r="K211" s="115"/>
      <c r="L211" s="115"/>
      <c r="M211" s="124"/>
      <c r="N211" s="124"/>
      <c r="O211" s="125"/>
      <c r="P211" s="116"/>
      <c r="Q211" s="118"/>
      <c r="R211" s="118"/>
      <c r="S211" s="119"/>
      <c r="T211" s="119"/>
      <c r="U211" s="120"/>
      <c r="V211" s="119"/>
      <c r="W211" s="121"/>
      <c r="X211" s="121"/>
      <c r="Z211" s="123"/>
      <c r="AA211" s="123"/>
      <c r="AB211" s="123"/>
      <c r="AC211" s="123"/>
      <c r="AD211" s="123"/>
      <c r="AE211" s="123"/>
      <c r="AF211" s="123"/>
      <c r="AG211" s="123"/>
      <c r="AH211" s="123"/>
      <c r="AI211" s="123"/>
      <c r="AJ211" s="123"/>
      <c r="AK211" s="123"/>
      <c r="AL211" s="123"/>
      <c r="AM211" s="123"/>
      <c r="AN211" s="123"/>
      <c r="AO211" s="123"/>
      <c r="AP211" s="123"/>
      <c r="AQ211" s="123"/>
      <c r="AR211" s="123"/>
      <c r="AS211" s="123"/>
      <c r="AT211" s="123"/>
      <c r="AU211" s="123"/>
      <c r="AV211" s="123"/>
      <c r="AW211" s="123"/>
      <c r="AX211" s="123"/>
      <c r="AY211" s="123"/>
      <c r="AZ211" s="123"/>
      <c r="BA211" s="123"/>
      <c r="BB211" s="123"/>
      <c r="BC211" s="123"/>
      <c r="BD211" s="123"/>
      <c r="BE211" s="123"/>
      <c r="BF211" s="123"/>
      <c r="BG211" s="123"/>
      <c r="BH211" s="123"/>
      <c r="BI211" s="123"/>
      <c r="BJ211" s="123"/>
      <c r="BK211" s="123"/>
      <c r="BL211" s="123"/>
      <c r="BM211" s="123"/>
      <c r="BN211" s="123"/>
      <c r="BO211" s="123"/>
      <c r="BP211" s="123"/>
      <c r="BQ211" s="123"/>
      <c r="BR211" s="123"/>
      <c r="BS211" s="123"/>
      <c r="BT211" s="123"/>
      <c r="BU211" s="123"/>
      <c r="BV211" s="123"/>
      <c r="BW211" s="123"/>
      <c r="BX211" s="123"/>
      <c r="BY211" s="123"/>
      <c r="BZ211" s="123"/>
      <c r="CA211" s="123"/>
      <c r="CB211" s="123"/>
      <c r="CC211" s="123"/>
      <c r="CD211" s="123"/>
      <c r="CE211" s="123"/>
      <c r="CF211" s="123"/>
      <c r="CG211" s="123"/>
      <c r="CH211" s="123"/>
      <c r="CI211" s="123"/>
      <c r="CJ211" s="123"/>
      <c r="CK211" s="123"/>
      <c r="CL211" s="123"/>
      <c r="CM211" s="123"/>
      <c r="CN211" s="123"/>
      <c r="CO211" s="123"/>
      <c r="CP211" s="123"/>
      <c r="CQ211" s="123"/>
      <c r="CR211" s="123"/>
      <c r="CS211" s="123"/>
      <c r="CT211" s="123"/>
      <c r="CU211" s="123"/>
      <c r="CV211" s="123"/>
      <c r="CW211" s="123"/>
      <c r="CX211" s="123"/>
      <c r="CY211" s="123"/>
      <c r="CZ211" s="123"/>
      <c r="DA211" s="123"/>
      <c r="DB211" s="123"/>
      <c r="DC211" s="123"/>
      <c r="DD211" s="123"/>
      <c r="DE211" s="123"/>
      <c r="DF211" s="123"/>
      <c r="DG211" s="123"/>
      <c r="DH211" s="123"/>
      <c r="DI211" s="123"/>
      <c r="DJ211" s="123"/>
      <c r="DK211" s="123"/>
      <c r="DL211" s="123"/>
      <c r="DM211" s="123"/>
      <c r="DN211" s="123"/>
      <c r="DO211" s="123"/>
      <c r="DP211" s="123"/>
      <c r="DQ211" s="123"/>
      <c r="DR211" s="123"/>
      <c r="DS211" s="123"/>
      <c r="DT211" s="123"/>
      <c r="DU211" s="123"/>
      <c r="DV211" s="123"/>
      <c r="DW211" s="123"/>
      <c r="DX211" s="123"/>
      <c r="DY211" s="123"/>
      <c r="DZ211" s="123"/>
      <c r="EA211" s="123"/>
      <c r="EB211" s="123"/>
      <c r="EC211" s="123"/>
      <c r="ED211" s="123"/>
      <c r="EE211" s="123"/>
      <c r="EF211" s="123"/>
      <c r="EG211" s="123"/>
      <c r="EH211" s="123"/>
      <c r="EI211" s="123"/>
      <c r="EJ211" s="123"/>
      <c r="EK211" s="123"/>
      <c r="EL211" s="123"/>
      <c r="EM211" s="123"/>
      <c r="EN211" s="123"/>
      <c r="EO211" s="123"/>
      <c r="EP211" s="123"/>
      <c r="EQ211" s="123"/>
      <c r="ER211" s="123"/>
      <c r="ES211" s="123"/>
      <c r="ET211" s="123"/>
      <c r="EU211" s="123"/>
      <c r="EV211" s="123"/>
      <c r="EW211" s="123"/>
      <c r="EX211" s="123"/>
      <c r="EY211" s="123"/>
      <c r="EZ211" s="123"/>
      <c r="FA211" s="123"/>
      <c r="FB211" s="123"/>
      <c r="FC211" s="123"/>
      <c r="FD211" s="123"/>
      <c r="FE211" s="123"/>
      <c r="FF211" s="123"/>
      <c r="FG211" s="123"/>
      <c r="FH211" s="123"/>
      <c r="FI211" s="123"/>
      <c r="FJ211" s="123"/>
      <c r="FK211" s="123"/>
      <c r="FL211" s="123"/>
      <c r="FM211" s="123"/>
      <c r="FN211" s="123"/>
      <c r="FO211" s="123"/>
      <c r="FP211" s="123"/>
      <c r="FQ211" s="123"/>
      <c r="FR211" s="123"/>
      <c r="FS211" s="123"/>
      <c r="FT211" s="123"/>
      <c r="FU211" s="123"/>
      <c r="FV211" s="123"/>
      <c r="FW211" s="123"/>
      <c r="FX211" s="123"/>
      <c r="FY211" s="123"/>
      <c r="FZ211" s="123"/>
      <c r="GA211" s="123"/>
      <c r="GB211" s="123"/>
      <c r="GC211" s="123"/>
      <c r="GD211" s="123"/>
      <c r="GE211" s="123"/>
      <c r="GF211" s="123"/>
      <c r="GG211" s="123"/>
      <c r="GH211" s="123"/>
      <c r="GI211" s="123"/>
      <c r="GJ211" s="123"/>
      <c r="GK211" s="123"/>
      <c r="GL211" s="123"/>
      <c r="GM211" s="123"/>
      <c r="GN211" s="123"/>
      <c r="GO211" s="123"/>
      <c r="GP211" s="123"/>
      <c r="GQ211" s="123"/>
      <c r="GR211" s="123"/>
      <c r="GS211" s="123"/>
      <c r="GT211" s="123"/>
      <c r="GU211" s="123"/>
      <c r="GV211" s="123"/>
      <c r="GW211" s="123"/>
      <c r="GX211" s="123"/>
      <c r="GY211" s="123"/>
      <c r="GZ211" s="123"/>
      <c r="HA211" s="123"/>
      <c r="HB211" s="123"/>
      <c r="HC211" s="123"/>
      <c r="HD211" s="123"/>
      <c r="HE211" s="123"/>
      <c r="HF211" s="123"/>
      <c r="HG211" s="123"/>
      <c r="HH211" s="123"/>
      <c r="HI211" s="123"/>
      <c r="HJ211" s="123"/>
      <c r="HK211" s="123"/>
      <c r="HL211" s="123"/>
      <c r="HM211" s="123"/>
      <c r="HN211" s="123"/>
      <c r="HO211" s="123"/>
      <c r="HP211" s="123"/>
      <c r="HQ211" s="123"/>
      <c r="HR211" s="123"/>
      <c r="HS211" s="123"/>
      <c r="HT211" s="123"/>
      <c r="HU211" s="123"/>
      <c r="HV211" s="123"/>
      <c r="HW211" s="123"/>
      <c r="HX211" s="123"/>
      <c r="HY211" s="123"/>
      <c r="HZ211" s="123"/>
      <c r="IA211" s="123"/>
      <c r="IB211" s="123"/>
      <c r="IC211" s="123"/>
      <c r="ID211" s="123"/>
      <c r="IE211" s="123"/>
      <c r="IF211" s="123"/>
      <c r="IG211" s="123"/>
      <c r="IH211" s="123"/>
      <c r="II211" s="123"/>
      <c r="IJ211" s="123"/>
      <c r="IK211" s="123"/>
      <c r="IL211" s="123"/>
      <c r="IM211" s="123"/>
      <c r="IN211" s="123"/>
      <c r="IO211" s="123"/>
      <c r="IP211" s="123"/>
      <c r="IQ211" s="123"/>
      <c r="IR211" s="123"/>
      <c r="IS211" s="123"/>
      <c r="IT211" s="123"/>
      <c r="IU211" s="123"/>
      <c r="IV211" s="123"/>
      <c r="IW211" s="123"/>
      <c r="IX211" s="123"/>
      <c r="IY211" s="123"/>
      <c r="IZ211" s="123"/>
      <c r="JA211" s="123"/>
      <c r="JB211" s="123"/>
      <c r="JC211" s="123"/>
      <c r="JD211" s="123"/>
      <c r="JE211" s="123"/>
      <c r="JF211" s="123"/>
      <c r="JG211" s="123"/>
      <c r="JH211" s="123"/>
      <c r="JI211" s="123"/>
      <c r="JJ211" s="123"/>
      <c r="JK211" s="123"/>
      <c r="JL211" s="123"/>
      <c r="JM211" s="123"/>
      <c r="JN211" s="123"/>
      <c r="JO211" s="123"/>
      <c r="JP211" s="123"/>
      <c r="JQ211" s="123"/>
      <c r="JR211" s="123"/>
      <c r="JS211" s="123"/>
      <c r="JT211" s="123"/>
      <c r="JU211" s="123"/>
      <c r="JV211" s="123"/>
      <c r="JW211" s="123"/>
      <c r="JX211" s="123"/>
      <c r="JY211" s="123"/>
      <c r="JZ211" s="123"/>
      <c r="KA211" s="123"/>
      <c r="KB211" s="123"/>
      <c r="KC211" s="123"/>
      <c r="KD211" s="123"/>
      <c r="KE211" s="123"/>
      <c r="KF211" s="123"/>
      <c r="KG211" s="123"/>
      <c r="KH211" s="123"/>
      <c r="KI211" s="123"/>
      <c r="KJ211" s="123"/>
      <c r="KK211" s="123"/>
      <c r="KL211" s="123"/>
      <c r="KM211" s="123"/>
      <c r="KN211" s="123"/>
      <c r="KO211" s="123"/>
      <c r="KP211" s="123"/>
      <c r="KQ211" s="123"/>
      <c r="KR211" s="123"/>
      <c r="KS211" s="123"/>
      <c r="KT211" s="123"/>
      <c r="KU211" s="123"/>
      <c r="KV211" s="123"/>
      <c r="KW211" s="123"/>
      <c r="KX211" s="123"/>
      <c r="KY211" s="123"/>
      <c r="KZ211" s="123"/>
      <c r="LA211" s="123"/>
      <c r="LB211" s="123"/>
      <c r="LC211" s="123"/>
      <c r="LD211" s="123"/>
      <c r="LE211" s="123"/>
      <c r="LF211" s="123"/>
      <c r="LG211" s="123"/>
      <c r="LH211" s="123"/>
      <c r="LI211" s="123"/>
      <c r="LJ211" s="123"/>
      <c r="LK211" s="123"/>
      <c r="LL211" s="123"/>
      <c r="LM211" s="123"/>
      <c r="LN211" s="123"/>
      <c r="LO211" s="123"/>
      <c r="LP211" s="123"/>
      <c r="LQ211" s="123"/>
      <c r="LR211" s="123"/>
      <c r="LS211" s="123"/>
      <c r="LT211" s="123"/>
      <c r="LU211" s="123"/>
      <c r="LV211" s="123"/>
      <c r="LW211" s="123"/>
      <c r="LX211" s="123"/>
      <c r="LY211" s="123"/>
      <c r="LZ211" s="123"/>
      <c r="MA211" s="123"/>
      <c r="MB211" s="123"/>
      <c r="MC211" s="123"/>
      <c r="MD211" s="123"/>
      <c r="ME211" s="123"/>
      <c r="MF211" s="123"/>
      <c r="MG211" s="123"/>
      <c r="MH211" s="123"/>
      <c r="MI211" s="123"/>
      <c r="MJ211" s="123"/>
      <c r="MK211" s="123"/>
      <c r="ML211" s="123"/>
      <c r="MM211" s="123"/>
      <c r="MN211" s="123"/>
      <c r="MO211" s="123"/>
      <c r="MP211" s="123"/>
      <c r="MQ211" s="123"/>
      <c r="MR211" s="123"/>
      <c r="MS211" s="123"/>
      <c r="MT211" s="123"/>
      <c r="MU211" s="123"/>
      <c r="MV211" s="123"/>
      <c r="MW211" s="123"/>
      <c r="MX211" s="123"/>
      <c r="MY211" s="123"/>
      <c r="MZ211" s="123"/>
      <c r="NA211" s="123"/>
      <c r="NB211" s="123"/>
      <c r="NC211" s="123"/>
      <c r="ND211" s="123"/>
      <c r="NE211" s="123"/>
      <c r="NF211" s="123"/>
      <c r="NG211" s="123"/>
      <c r="NH211" s="123"/>
      <c r="NI211" s="123"/>
      <c r="NJ211" s="123"/>
      <c r="NK211" s="123"/>
      <c r="NL211" s="123"/>
      <c r="NM211" s="123"/>
      <c r="NN211" s="123"/>
      <c r="NO211" s="123"/>
      <c r="NP211" s="123"/>
      <c r="NQ211" s="123"/>
      <c r="NR211" s="123"/>
      <c r="NS211" s="123"/>
      <c r="NT211" s="123"/>
      <c r="NU211" s="123"/>
      <c r="NV211" s="123"/>
      <c r="NW211" s="123"/>
      <c r="NX211" s="123"/>
      <c r="NY211" s="123"/>
    </row>
    <row r="212" spans="1:389" s="122" customFormat="1" ht="12">
      <c r="A212" s="136"/>
      <c r="B212" s="137"/>
      <c r="C212" s="110"/>
      <c r="D212" s="111"/>
      <c r="E212" s="113"/>
      <c r="F212" s="113"/>
      <c r="G212" s="113"/>
      <c r="H212" s="114"/>
      <c r="I212" s="114"/>
      <c r="J212" s="114"/>
      <c r="K212" s="115"/>
      <c r="L212" s="115"/>
      <c r="M212" s="124"/>
      <c r="N212" s="124"/>
      <c r="O212" s="125"/>
      <c r="P212" s="116"/>
      <c r="Q212" s="118"/>
      <c r="R212" s="118"/>
      <c r="S212" s="119"/>
      <c r="T212" s="119"/>
      <c r="U212" s="120"/>
      <c r="V212" s="119"/>
      <c r="W212" s="121"/>
      <c r="X212" s="121"/>
      <c r="Z212" s="123"/>
      <c r="AA212" s="123"/>
      <c r="AB212" s="123"/>
      <c r="AC212" s="123"/>
      <c r="AD212" s="123"/>
      <c r="AE212" s="123"/>
      <c r="AF212" s="123"/>
      <c r="AG212" s="123"/>
      <c r="AH212" s="123"/>
      <c r="AI212" s="123"/>
      <c r="AJ212" s="123"/>
      <c r="AK212" s="123"/>
      <c r="AL212" s="123"/>
      <c r="AM212" s="123"/>
      <c r="AN212" s="123"/>
      <c r="AO212" s="123"/>
      <c r="AP212" s="123"/>
      <c r="AQ212" s="123"/>
      <c r="AR212" s="123"/>
      <c r="AS212" s="123"/>
      <c r="AT212" s="123"/>
      <c r="AU212" s="123"/>
      <c r="AV212" s="123"/>
      <c r="AW212" s="123"/>
      <c r="AX212" s="123"/>
      <c r="AY212" s="123"/>
      <c r="AZ212" s="123"/>
      <c r="BA212" s="123"/>
      <c r="BB212" s="123"/>
      <c r="BC212" s="123"/>
      <c r="BD212" s="123"/>
      <c r="BE212" s="123"/>
      <c r="BF212" s="123"/>
      <c r="BG212" s="123"/>
      <c r="BH212" s="123"/>
      <c r="BI212" s="123"/>
      <c r="BJ212" s="123"/>
      <c r="BK212" s="123"/>
      <c r="BL212" s="123"/>
      <c r="BM212" s="123"/>
      <c r="BN212" s="123"/>
      <c r="BO212" s="123"/>
      <c r="BP212" s="123"/>
      <c r="BQ212" s="123"/>
      <c r="BR212" s="123"/>
      <c r="BS212" s="123"/>
      <c r="BT212" s="123"/>
      <c r="BU212" s="123"/>
      <c r="BV212" s="123"/>
      <c r="BW212" s="123"/>
      <c r="BX212" s="123"/>
      <c r="BY212" s="123"/>
      <c r="BZ212" s="123"/>
      <c r="CA212" s="123"/>
      <c r="CB212" s="123"/>
      <c r="CC212" s="123"/>
      <c r="CD212" s="123"/>
      <c r="CE212" s="123"/>
      <c r="CF212" s="123"/>
      <c r="CG212" s="123"/>
      <c r="CH212" s="123"/>
      <c r="CI212" s="123"/>
      <c r="CJ212" s="123"/>
      <c r="CK212" s="123"/>
      <c r="CL212" s="123"/>
      <c r="CM212" s="123"/>
      <c r="CN212" s="123"/>
      <c r="CO212" s="123"/>
      <c r="CP212" s="123"/>
      <c r="CQ212" s="123"/>
      <c r="CR212" s="123"/>
      <c r="CS212" s="123"/>
      <c r="CT212" s="123"/>
      <c r="CU212" s="123"/>
      <c r="CV212" s="123"/>
      <c r="CW212" s="123"/>
      <c r="CX212" s="123"/>
      <c r="CY212" s="123"/>
      <c r="CZ212" s="123"/>
      <c r="DA212" s="123"/>
      <c r="DB212" s="123"/>
      <c r="DC212" s="123"/>
      <c r="DD212" s="123"/>
      <c r="DE212" s="123"/>
      <c r="DF212" s="123"/>
      <c r="DG212" s="123"/>
      <c r="DH212" s="123"/>
      <c r="DI212" s="123"/>
      <c r="DJ212" s="123"/>
      <c r="DK212" s="123"/>
      <c r="DL212" s="123"/>
      <c r="DM212" s="123"/>
      <c r="DN212" s="123"/>
      <c r="DO212" s="123"/>
      <c r="DP212" s="123"/>
      <c r="DQ212" s="123"/>
      <c r="DR212" s="123"/>
      <c r="DS212" s="123"/>
      <c r="DT212" s="123"/>
      <c r="DU212" s="123"/>
      <c r="DV212" s="123"/>
      <c r="DW212" s="123"/>
      <c r="DX212" s="123"/>
      <c r="DY212" s="123"/>
      <c r="DZ212" s="123"/>
      <c r="EA212" s="123"/>
      <c r="EB212" s="123"/>
      <c r="EC212" s="123"/>
      <c r="ED212" s="123"/>
      <c r="EE212" s="123"/>
      <c r="EF212" s="123"/>
      <c r="EG212" s="123"/>
      <c r="EH212" s="123"/>
      <c r="EI212" s="123"/>
      <c r="EJ212" s="123"/>
      <c r="EK212" s="123"/>
      <c r="EL212" s="123"/>
      <c r="EM212" s="123"/>
      <c r="EN212" s="123"/>
      <c r="EO212" s="123"/>
      <c r="EP212" s="123"/>
      <c r="EQ212" s="123"/>
      <c r="ER212" s="123"/>
      <c r="ES212" s="123"/>
      <c r="ET212" s="123"/>
      <c r="EU212" s="123"/>
      <c r="EV212" s="123"/>
      <c r="EW212" s="123"/>
      <c r="EX212" s="123"/>
      <c r="EY212" s="123"/>
      <c r="EZ212" s="123"/>
      <c r="FA212" s="123"/>
      <c r="FB212" s="123"/>
      <c r="FC212" s="123"/>
      <c r="FD212" s="123"/>
      <c r="FE212" s="123"/>
      <c r="FF212" s="123"/>
      <c r="FG212" s="123"/>
      <c r="FH212" s="123"/>
      <c r="FI212" s="123"/>
      <c r="FJ212" s="123"/>
      <c r="FK212" s="123"/>
      <c r="FL212" s="123"/>
      <c r="FM212" s="123"/>
      <c r="FN212" s="123"/>
      <c r="FO212" s="123"/>
      <c r="FP212" s="123"/>
      <c r="FQ212" s="123"/>
      <c r="FR212" s="123"/>
      <c r="FS212" s="123"/>
      <c r="FT212" s="123"/>
      <c r="FU212" s="123"/>
      <c r="FV212" s="123"/>
      <c r="FW212" s="123"/>
      <c r="FX212" s="123"/>
      <c r="FY212" s="123"/>
      <c r="FZ212" s="123"/>
      <c r="GA212" s="123"/>
      <c r="GB212" s="123"/>
      <c r="GC212" s="123"/>
      <c r="GD212" s="123"/>
      <c r="GE212" s="123"/>
      <c r="GF212" s="123"/>
      <c r="GG212" s="123"/>
      <c r="GH212" s="123"/>
      <c r="GI212" s="123"/>
      <c r="GJ212" s="123"/>
      <c r="GK212" s="123"/>
      <c r="GL212" s="123"/>
      <c r="GM212" s="123"/>
      <c r="GN212" s="123"/>
      <c r="GO212" s="123"/>
      <c r="GP212" s="123"/>
      <c r="GQ212" s="123"/>
      <c r="GR212" s="123"/>
      <c r="GS212" s="123"/>
      <c r="GT212" s="123"/>
      <c r="GU212" s="123"/>
      <c r="GV212" s="123"/>
      <c r="GW212" s="123"/>
      <c r="GX212" s="123"/>
      <c r="GY212" s="123"/>
      <c r="GZ212" s="123"/>
      <c r="HA212" s="123"/>
      <c r="HB212" s="123"/>
      <c r="HC212" s="123"/>
      <c r="HD212" s="123"/>
      <c r="HE212" s="123"/>
      <c r="HF212" s="123"/>
      <c r="HG212" s="123"/>
      <c r="HH212" s="123"/>
      <c r="HI212" s="123"/>
      <c r="HJ212" s="123"/>
      <c r="HK212" s="123"/>
      <c r="HL212" s="123"/>
      <c r="HM212" s="123"/>
      <c r="HN212" s="123"/>
      <c r="HO212" s="123"/>
      <c r="HP212" s="123"/>
      <c r="HQ212" s="123"/>
      <c r="HR212" s="123"/>
      <c r="HS212" s="123"/>
      <c r="HT212" s="123"/>
      <c r="HU212" s="123"/>
      <c r="HV212" s="123"/>
      <c r="HW212" s="123"/>
      <c r="HX212" s="123"/>
      <c r="HY212" s="123"/>
      <c r="HZ212" s="123"/>
      <c r="IA212" s="123"/>
      <c r="IB212" s="123"/>
      <c r="IC212" s="123"/>
      <c r="ID212" s="123"/>
      <c r="IE212" s="123"/>
      <c r="IF212" s="123"/>
      <c r="IG212" s="123"/>
      <c r="IH212" s="123"/>
      <c r="II212" s="123"/>
      <c r="IJ212" s="123"/>
      <c r="IK212" s="123"/>
      <c r="IL212" s="123"/>
      <c r="IM212" s="123"/>
      <c r="IN212" s="123"/>
      <c r="IO212" s="123"/>
      <c r="IP212" s="123"/>
      <c r="IQ212" s="123"/>
      <c r="IR212" s="123"/>
      <c r="IS212" s="123"/>
      <c r="IT212" s="123"/>
      <c r="IU212" s="123"/>
      <c r="IV212" s="123"/>
      <c r="IW212" s="123"/>
      <c r="IX212" s="123"/>
      <c r="IY212" s="123"/>
      <c r="IZ212" s="123"/>
      <c r="JA212" s="123"/>
      <c r="JB212" s="123"/>
      <c r="JC212" s="123"/>
      <c r="JD212" s="123"/>
      <c r="JE212" s="123"/>
      <c r="JF212" s="123"/>
      <c r="JG212" s="123"/>
      <c r="JH212" s="123"/>
      <c r="JI212" s="123"/>
      <c r="JJ212" s="123"/>
      <c r="JK212" s="123"/>
      <c r="JL212" s="123"/>
      <c r="JM212" s="123"/>
      <c r="JN212" s="123"/>
      <c r="JO212" s="123"/>
      <c r="JP212" s="123"/>
      <c r="JQ212" s="123"/>
      <c r="JR212" s="123"/>
      <c r="JS212" s="123"/>
      <c r="JT212" s="123"/>
      <c r="JU212" s="123"/>
      <c r="JV212" s="123"/>
      <c r="JW212" s="123"/>
      <c r="JX212" s="123"/>
      <c r="JY212" s="123"/>
      <c r="JZ212" s="123"/>
      <c r="KA212" s="123"/>
      <c r="KB212" s="123"/>
      <c r="KC212" s="123"/>
      <c r="KD212" s="123"/>
      <c r="KE212" s="123"/>
      <c r="KF212" s="123"/>
      <c r="KG212" s="123"/>
      <c r="KH212" s="123"/>
      <c r="KI212" s="123"/>
      <c r="KJ212" s="123"/>
      <c r="KK212" s="123"/>
      <c r="KL212" s="123"/>
      <c r="KM212" s="123"/>
      <c r="KN212" s="123"/>
      <c r="KO212" s="123"/>
      <c r="KP212" s="123"/>
      <c r="KQ212" s="123"/>
      <c r="KR212" s="123"/>
      <c r="KS212" s="123"/>
      <c r="KT212" s="123"/>
      <c r="KU212" s="123"/>
      <c r="KV212" s="123"/>
      <c r="KW212" s="123"/>
      <c r="KX212" s="123"/>
      <c r="KY212" s="123"/>
      <c r="KZ212" s="123"/>
      <c r="LA212" s="123"/>
      <c r="LB212" s="123"/>
      <c r="LC212" s="123"/>
      <c r="LD212" s="123"/>
      <c r="LE212" s="123"/>
      <c r="LF212" s="123"/>
      <c r="LG212" s="123"/>
      <c r="LH212" s="123"/>
      <c r="LI212" s="123"/>
      <c r="LJ212" s="123"/>
      <c r="LK212" s="123"/>
      <c r="LL212" s="123"/>
      <c r="LM212" s="123"/>
      <c r="LN212" s="123"/>
      <c r="LO212" s="123"/>
      <c r="LP212" s="123"/>
      <c r="LQ212" s="123"/>
      <c r="LR212" s="123"/>
      <c r="LS212" s="123"/>
      <c r="LT212" s="123"/>
      <c r="LU212" s="123"/>
      <c r="LV212" s="123"/>
      <c r="LW212" s="123"/>
      <c r="LX212" s="123"/>
      <c r="LY212" s="123"/>
      <c r="LZ212" s="123"/>
      <c r="MA212" s="123"/>
      <c r="MB212" s="123"/>
      <c r="MC212" s="123"/>
      <c r="MD212" s="123"/>
      <c r="ME212" s="123"/>
      <c r="MF212" s="123"/>
      <c r="MG212" s="123"/>
      <c r="MH212" s="123"/>
      <c r="MI212" s="123"/>
      <c r="MJ212" s="123"/>
      <c r="MK212" s="123"/>
      <c r="ML212" s="123"/>
      <c r="MM212" s="123"/>
      <c r="MN212" s="123"/>
      <c r="MO212" s="123"/>
      <c r="MP212" s="123"/>
      <c r="MQ212" s="123"/>
      <c r="MR212" s="123"/>
      <c r="MS212" s="123"/>
      <c r="MT212" s="123"/>
      <c r="MU212" s="123"/>
      <c r="MV212" s="123"/>
      <c r="MW212" s="123"/>
      <c r="MX212" s="123"/>
      <c r="MY212" s="123"/>
      <c r="MZ212" s="123"/>
      <c r="NA212" s="123"/>
      <c r="NB212" s="123"/>
      <c r="NC212" s="123"/>
      <c r="ND212" s="123"/>
      <c r="NE212" s="123"/>
      <c r="NF212" s="123"/>
      <c r="NG212" s="123"/>
      <c r="NH212" s="123"/>
      <c r="NI212" s="123"/>
      <c r="NJ212" s="123"/>
      <c r="NK212" s="123"/>
      <c r="NL212" s="123"/>
      <c r="NM212" s="123"/>
      <c r="NN212" s="123"/>
      <c r="NO212" s="123"/>
      <c r="NP212" s="123"/>
      <c r="NQ212" s="123"/>
      <c r="NR212" s="123"/>
      <c r="NS212" s="123"/>
      <c r="NT212" s="123"/>
      <c r="NU212" s="123"/>
      <c r="NV212" s="123"/>
      <c r="NW212" s="123"/>
      <c r="NX212" s="123"/>
      <c r="NY212" s="123"/>
    </row>
    <row r="213" spans="1:389" s="122" customFormat="1" ht="12.75" customHeight="1">
      <c r="A213" s="136"/>
      <c r="B213" s="137"/>
      <c r="C213" s="110"/>
      <c r="D213" s="111"/>
      <c r="E213" s="113"/>
      <c r="F213" s="126"/>
      <c r="G213" s="126"/>
      <c r="H213" s="114"/>
      <c r="I213" s="114"/>
      <c r="J213" s="114"/>
      <c r="K213" s="115"/>
      <c r="L213" s="115"/>
      <c r="M213" s="124"/>
      <c r="N213" s="124"/>
      <c r="O213" s="125"/>
      <c r="P213" s="116"/>
      <c r="Q213" s="118"/>
      <c r="R213" s="118"/>
      <c r="S213" s="119"/>
      <c r="T213" s="119"/>
      <c r="U213" s="120"/>
      <c r="V213" s="119"/>
      <c r="W213" s="121"/>
      <c r="X213" s="121"/>
      <c r="Z213" s="123"/>
      <c r="AA213" s="123"/>
      <c r="AB213" s="123"/>
      <c r="AC213" s="123"/>
      <c r="AD213" s="123"/>
      <c r="AE213" s="123"/>
      <c r="AF213" s="123"/>
      <c r="AG213" s="123"/>
      <c r="AH213" s="123"/>
      <c r="AI213" s="123"/>
      <c r="AJ213" s="123"/>
      <c r="AK213" s="123"/>
      <c r="AL213" s="123"/>
      <c r="AM213" s="123"/>
      <c r="AN213" s="123"/>
      <c r="AO213" s="123"/>
      <c r="AP213" s="123"/>
      <c r="AQ213" s="123"/>
      <c r="AR213" s="123"/>
      <c r="AS213" s="123"/>
      <c r="AT213" s="123"/>
      <c r="AU213" s="123"/>
      <c r="AV213" s="123"/>
      <c r="AW213" s="123"/>
      <c r="AX213" s="123"/>
      <c r="AY213" s="123"/>
      <c r="AZ213" s="123"/>
      <c r="BA213" s="123"/>
      <c r="BB213" s="123"/>
      <c r="BC213" s="123"/>
      <c r="BD213" s="123"/>
      <c r="BE213" s="123"/>
      <c r="BF213" s="123"/>
      <c r="BG213" s="123"/>
      <c r="BH213" s="123"/>
      <c r="BI213" s="123"/>
      <c r="BJ213" s="123"/>
      <c r="BK213" s="123"/>
      <c r="BL213" s="123"/>
      <c r="BM213" s="123"/>
      <c r="BN213" s="123"/>
      <c r="BO213" s="123"/>
      <c r="BP213" s="123"/>
      <c r="BQ213" s="123"/>
      <c r="BR213" s="123"/>
      <c r="BS213" s="123"/>
      <c r="BT213" s="123"/>
      <c r="BU213" s="123"/>
      <c r="BV213" s="123"/>
      <c r="BW213" s="123"/>
      <c r="BX213" s="123"/>
      <c r="BY213" s="123"/>
      <c r="BZ213" s="123"/>
      <c r="CA213" s="123"/>
      <c r="CB213" s="123"/>
      <c r="CC213" s="123"/>
      <c r="CD213" s="123"/>
      <c r="CE213" s="123"/>
      <c r="CF213" s="123"/>
      <c r="CG213" s="123"/>
      <c r="CH213" s="123"/>
      <c r="CI213" s="123"/>
      <c r="CJ213" s="123"/>
      <c r="CK213" s="123"/>
      <c r="CL213" s="123"/>
      <c r="CM213" s="123"/>
      <c r="CN213" s="123"/>
      <c r="CO213" s="123"/>
      <c r="CP213" s="123"/>
      <c r="CQ213" s="123"/>
      <c r="CR213" s="123"/>
      <c r="CS213" s="123"/>
      <c r="CT213" s="123"/>
      <c r="CU213" s="123"/>
      <c r="CV213" s="123"/>
      <c r="CW213" s="123"/>
      <c r="CX213" s="123"/>
      <c r="CY213" s="123"/>
      <c r="CZ213" s="123"/>
      <c r="DA213" s="123"/>
      <c r="DB213" s="123"/>
      <c r="DC213" s="123"/>
      <c r="DD213" s="123"/>
      <c r="DE213" s="123"/>
      <c r="DF213" s="123"/>
      <c r="DG213" s="123"/>
      <c r="DH213" s="123"/>
      <c r="DI213" s="123"/>
      <c r="DJ213" s="123"/>
      <c r="DK213" s="123"/>
      <c r="DL213" s="123"/>
      <c r="DM213" s="123"/>
      <c r="DN213" s="123"/>
      <c r="DO213" s="123"/>
      <c r="DP213" s="123"/>
      <c r="DQ213" s="123"/>
      <c r="DR213" s="123"/>
      <c r="DS213" s="123"/>
      <c r="DT213" s="123"/>
      <c r="DU213" s="123"/>
      <c r="DV213" s="123"/>
      <c r="DW213" s="123"/>
      <c r="DX213" s="123"/>
      <c r="DY213" s="123"/>
      <c r="DZ213" s="123"/>
      <c r="EA213" s="123"/>
      <c r="EB213" s="123"/>
      <c r="EC213" s="123"/>
      <c r="ED213" s="123"/>
      <c r="EE213" s="123"/>
      <c r="EF213" s="123"/>
      <c r="EG213" s="123"/>
      <c r="EH213" s="123"/>
      <c r="EI213" s="123"/>
      <c r="EJ213" s="123"/>
      <c r="EK213" s="123"/>
      <c r="EL213" s="123"/>
      <c r="EM213" s="123"/>
      <c r="EN213" s="123"/>
      <c r="EO213" s="123"/>
      <c r="EP213" s="123"/>
      <c r="EQ213" s="123"/>
      <c r="ER213" s="123"/>
      <c r="ES213" s="123"/>
      <c r="ET213" s="123"/>
      <c r="EU213" s="123"/>
      <c r="EV213" s="123"/>
      <c r="EW213" s="123"/>
      <c r="EX213" s="123"/>
      <c r="EY213" s="123"/>
      <c r="EZ213" s="123"/>
      <c r="FA213" s="123"/>
      <c r="FB213" s="123"/>
      <c r="FC213" s="123"/>
      <c r="FD213" s="123"/>
      <c r="FE213" s="123"/>
      <c r="FF213" s="123"/>
      <c r="FG213" s="123"/>
      <c r="FH213" s="123"/>
      <c r="FI213" s="123"/>
      <c r="FJ213" s="123"/>
      <c r="FK213" s="123"/>
      <c r="FL213" s="123"/>
      <c r="FM213" s="123"/>
      <c r="FN213" s="123"/>
      <c r="FO213" s="123"/>
      <c r="FP213" s="123"/>
      <c r="FQ213" s="123"/>
      <c r="FR213" s="123"/>
      <c r="FS213" s="123"/>
      <c r="FT213" s="123"/>
      <c r="FU213" s="123"/>
      <c r="FV213" s="123"/>
      <c r="FW213" s="123"/>
      <c r="FX213" s="123"/>
      <c r="FY213" s="123"/>
      <c r="FZ213" s="123"/>
      <c r="GA213" s="123"/>
      <c r="GB213" s="123"/>
      <c r="GC213" s="123"/>
      <c r="GD213" s="123"/>
      <c r="GE213" s="123"/>
      <c r="GF213" s="123"/>
      <c r="GG213" s="123"/>
      <c r="GH213" s="123"/>
      <c r="GI213" s="123"/>
      <c r="GJ213" s="123"/>
      <c r="GK213" s="123"/>
      <c r="GL213" s="123"/>
      <c r="GM213" s="123"/>
      <c r="GN213" s="123"/>
      <c r="GO213" s="123"/>
      <c r="GP213" s="123"/>
      <c r="GQ213" s="123"/>
      <c r="GR213" s="123"/>
      <c r="GS213" s="123"/>
      <c r="GT213" s="123"/>
      <c r="GU213" s="123"/>
      <c r="GV213" s="123"/>
      <c r="GW213" s="123"/>
      <c r="GX213" s="123"/>
      <c r="GY213" s="123"/>
      <c r="GZ213" s="123"/>
      <c r="HA213" s="123"/>
      <c r="HB213" s="123"/>
      <c r="HC213" s="123"/>
      <c r="HD213" s="123"/>
      <c r="HE213" s="123"/>
      <c r="HF213" s="123"/>
      <c r="HG213" s="123"/>
      <c r="HH213" s="123"/>
      <c r="HI213" s="123"/>
      <c r="HJ213" s="123"/>
      <c r="HK213" s="123"/>
      <c r="HL213" s="123"/>
      <c r="HM213" s="123"/>
      <c r="HN213" s="123"/>
      <c r="HO213" s="123"/>
      <c r="HP213" s="123"/>
      <c r="HQ213" s="123"/>
      <c r="HR213" s="123"/>
      <c r="HS213" s="123"/>
      <c r="HT213" s="123"/>
      <c r="HU213" s="123"/>
      <c r="HV213" s="123"/>
      <c r="HW213" s="123"/>
      <c r="HX213" s="123"/>
      <c r="HY213" s="123"/>
      <c r="HZ213" s="123"/>
      <c r="IA213" s="123"/>
      <c r="IB213" s="123"/>
      <c r="IC213" s="123"/>
      <c r="ID213" s="123"/>
      <c r="IE213" s="123"/>
      <c r="IF213" s="123"/>
      <c r="IG213" s="123"/>
      <c r="IH213" s="123"/>
      <c r="II213" s="123"/>
      <c r="IJ213" s="123"/>
      <c r="IK213" s="123"/>
      <c r="IL213" s="123"/>
      <c r="IM213" s="123"/>
      <c r="IN213" s="123"/>
      <c r="IO213" s="123"/>
      <c r="IP213" s="123"/>
      <c r="IQ213" s="123"/>
      <c r="IR213" s="123"/>
      <c r="IS213" s="123"/>
      <c r="IT213" s="123"/>
      <c r="IU213" s="123"/>
      <c r="IV213" s="123"/>
      <c r="IW213" s="123"/>
      <c r="IX213" s="123"/>
      <c r="IY213" s="123"/>
      <c r="IZ213" s="123"/>
      <c r="JA213" s="123"/>
      <c r="JB213" s="123"/>
      <c r="JC213" s="123"/>
      <c r="JD213" s="123"/>
      <c r="JE213" s="123"/>
      <c r="JF213" s="123"/>
      <c r="JG213" s="123"/>
      <c r="JH213" s="123"/>
      <c r="JI213" s="123"/>
      <c r="JJ213" s="123"/>
      <c r="JK213" s="123"/>
      <c r="JL213" s="123"/>
      <c r="JM213" s="123"/>
      <c r="JN213" s="123"/>
      <c r="JO213" s="123"/>
      <c r="JP213" s="123"/>
      <c r="JQ213" s="123"/>
      <c r="JR213" s="123"/>
      <c r="JS213" s="123"/>
      <c r="JT213" s="123"/>
      <c r="JU213" s="123"/>
      <c r="JV213" s="123"/>
      <c r="JW213" s="123"/>
      <c r="JX213" s="123"/>
      <c r="JY213" s="123"/>
      <c r="JZ213" s="123"/>
      <c r="KA213" s="123"/>
      <c r="KB213" s="123"/>
      <c r="KC213" s="123"/>
      <c r="KD213" s="123"/>
      <c r="KE213" s="123"/>
      <c r="KF213" s="123"/>
      <c r="KG213" s="123"/>
      <c r="KH213" s="123"/>
      <c r="KI213" s="123"/>
      <c r="KJ213" s="123"/>
      <c r="KK213" s="123"/>
      <c r="KL213" s="123"/>
      <c r="KM213" s="123"/>
      <c r="KN213" s="123"/>
      <c r="KO213" s="123"/>
      <c r="KP213" s="123"/>
      <c r="KQ213" s="123"/>
      <c r="KR213" s="123"/>
      <c r="KS213" s="123"/>
      <c r="KT213" s="123"/>
      <c r="KU213" s="123"/>
      <c r="KV213" s="123"/>
      <c r="KW213" s="123"/>
      <c r="KX213" s="123"/>
      <c r="KY213" s="123"/>
      <c r="KZ213" s="123"/>
      <c r="LA213" s="123"/>
      <c r="LB213" s="123"/>
      <c r="LC213" s="123"/>
      <c r="LD213" s="123"/>
      <c r="LE213" s="123"/>
      <c r="LF213" s="123"/>
      <c r="LG213" s="123"/>
      <c r="LH213" s="123"/>
      <c r="LI213" s="123"/>
      <c r="LJ213" s="123"/>
      <c r="LK213" s="123"/>
      <c r="LL213" s="123"/>
      <c r="LM213" s="123"/>
      <c r="LN213" s="123"/>
      <c r="LO213" s="123"/>
      <c r="LP213" s="123"/>
      <c r="LQ213" s="123"/>
      <c r="LR213" s="123"/>
      <c r="LS213" s="123"/>
      <c r="LT213" s="123"/>
      <c r="LU213" s="123"/>
      <c r="LV213" s="123"/>
      <c r="LW213" s="123"/>
      <c r="LX213" s="123"/>
      <c r="LY213" s="123"/>
      <c r="LZ213" s="123"/>
      <c r="MA213" s="123"/>
      <c r="MB213" s="123"/>
      <c r="MC213" s="123"/>
      <c r="MD213" s="123"/>
      <c r="ME213" s="123"/>
      <c r="MF213" s="123"/>
      <c r="MG213" s="123"/>
      <c r="MH213" s="123"/>
      <c r="MI213" s="123"/>
      <c r="MJ213" s="123"/>
      <c r="MK213" s="123"/>
      <c r="ML213" s="123"/>
      <c r="MM213" s="123"/>
      <c r="MN213" s="123"/>
      <c r="MO213" s="123"/>
      <c r="MP213" s="123"/>
      <c r="MQ213" s="123"/>
      <c r="MR213" s="123"/>
      <c r="MS213" s="123"/>
      <c r="MT213" s="123"/>
      <c r="MU213" s="123"/>
      <c r="MV213" s="123"/>
      <c r="MW213" s="123"/>
      <c r="MX213" s="123"/>
      <c r="MY213" s="123"/>
      <c r="MZ213" s="123"/>
      <c r="NA213" s="123"/>
      <c r="NB213" s="123"/>
      <c r="NC213" s="123"/>
      <c r="ND213" s="123"/>
      <c r="NE213" s="123"/>
      <c r="NF213" s="123"/>
      <c r="NG213" s="123"/>
      <c r="NH213" s="123"/>
      <c r="NI213" s="123"/>
      <c r="NJ213" s="123"/>
      <c r="NK213" s="123"/>
      <c r="NL213" s="123"/>
      <c r="NM213" s="123"/>
      <c r="NN213" s="123"/>
      <c r="NO213" s="123"/>
      <c r="NP213" s="123"/>
      <c r="NQ213" s="123"/>
      <c r="NR213" s="123"/>
      <c r="NS213" s="123"/>
      <c r="NT213" s="123"/>
      <c r="NU213" s="123"/>
      <c r="NV213" s="123"/>
      <c r="NW213" s="123"/>
      <c r="NX213" s="123"/>
      <c r="NY213" s="123"/>
    </row>
    <row r="214" spans="1:389" s="122" customFormat="1" ht="12">
      <c r="A214" s="136"/>
      <c r="B214" s="137"/>
      <c r="C214" s="110"/>
      <c r="D214" s="111"/>
      <c r="E214" s="112"/>
      <c r="F214" s="113"/>
      <c r="G214" s="113"/>
      <c r="H214" s="114"/>
      <c r="I214" s="114"/>
      <c r="J214" s="114"/>
      <c r="K214" s="115"/>
      <c r="L214" s="115"/>
      <c r="M214" s="116"/>
      <c r="N214" s="116"/>
      <c r="O214" s="117"/>
      <c r="P214" s="116"/>
      <c r="Q214" s="118"/>
      <c r="R214" s="118"/>
      <c r="S214" s="119"/>
      <c r="T214" s="119"/>
      <c r="U214" s="120"/>
      <c r="V214" s="119"/>
      <c r="W214" s="121"/>
      <c r="X214" s="121"/>
      <c r="Z214" s="123"/>
      <c r="AA214" s="123"/>
      <c r="AB214" s="123"/>
      <c r="AC214" s="123"/>
      <c r="AD214" s="123"/>
      <c r="AE214" s="123"/>
      <c r="AF214" s="123"/>
      <c r="AG214" s="123"/>
      <c r="AH214" s="123"/>
      <c r="AI214" s="123"/>
      <c r="AJ214" s="123"/>
      <c r="AK214" s="123"/>
      <c r="AL214" s="123"/>
      <c r="AM214" s="123"/>
      <c r="AN214" s="123"/>
      <c r="AO214" s="123"/>
      <c r="AP214" s="123"/>
      <c r="AQ214" s="123"/>
      <c r="AR214" s="123"/>
      <c r="AS214" s="123"/>
      <c r="AT214" s="123"/>
      <c r="AU214" s="123"/>
      <c r="AV214" s="123"/>
      <c r="AW214" s="123"/>
      <c r="AX214" s="123"/>
      <c r="AY214" s="123"/>
      <c r="AZ214" s="123"/>
      <c r="BA214" s="123"/>
      <c r="BB214" s="123"/>
      <c r="BC214" s="123"/>
      <c r="BD214" s="123"/>
      <c r="BE214" s="123"/>
      <c r="BF214" s="123"/>
      <c r="BG214" s="123"/>
      <c r="BH214" s="123"/>
      <c r="BI214" s="123"/>
      <c r="BJ214" s="123"/>
      <c r="BK214" s="123"/>
      <c r="BL214" s="123"/>
      <c r="BM214" s="123"/>
      <c r="BN214" s="123"/>
      <c r="BO214" s="123"/>
      <c r="BP214" s="123"/>
      <c r="BQ214" s="123"/>
      <c r="BR214" s="123"/>
      <c r="BS214" s="123"/>
      <c r="BT214" s="123"/>
      <c r="BU214" s="123"/>
      <c r="BV214" s="123"/>
      <c r="BW214" s="123"/>
      <c r="BX214" s="123"/>
      <c r="BY214" s="123"/>
      <c r="BZ214" s="123"/>
      <c r="CA214" s="123"/>
      <c r="CB214" s="123"/>
      <c r="CC214" s="123"/>
      <c r="CD214" s="123"/>
      <c r="CE214" s="123"/>
      <c r="CF214" s="123"/>
      <c r="CG214" s="123"/>
      <c r="CH214" s="123"/>
      <c r="CI214" s="123"/>
      <c r="CJ214" s="123"/>
      <c r="CK214" s="123"/>
      <c r="CL214" s="123"/>
      <c r="CM214" s="123"/>
      <c r="CN214" s="123"/>
      <c r="CO214" s="123"/>
      <c r="CP214" s="123"/>
      <c r="CQ214" s="123"/>
      <c r="CR214" s="123"/>
      <c r="CS214" s="123"/>
      <c r="CT214" s="123"/>
      <c r="CU214" s="123"/>
      <c r="CV214" s="123"/>
      <c r="CW214" s="123"/>
      <c r="CX214" s="123"/>
      <c r="CY214" s="123"/>
      <c r="CZ214" s="123"/>
      <c r="DA214" s="123"/>
      <c r="DB214" s="123"/>
      <c r="DC214" s="123"/>
      <c r="DD214" s="123"/>
      <c r="DE214" s="123"/>
      <c r="DF214" s="123"/>
      <c r="DG214" s="123"/>
      <c r="DH214" s="123"/>
      <c r="DI214" s="123"/>
      <c r="DJ214" s="123"/>
      <c r="DK214" s="123"/>
      <c r="DL214" s="123"/>
      <c r="DM214" s="123"/>
      <c r="DN214" s="123"/>
      <c r="DO214" s="123"/>
      <c r="DP214" s="123"/>
      <c r="DQ214" s="123"/>
      <c r="DR214" s="123"/>
      <c r="DS214" s="123"/>
      <c r="DT214" s="123"/>
      <c r="DU214" s="123"/>
      <c r="DV214" s="123"/>
      <c r="DW214" s="123"/>
      <c r="DX214" s="123"/>
      <c r="DY214" s="123"/>
      <c r="DZ214" s="123"/>
      <c r="EA214" s="123"/>
      <c r="EB214" s="123"/>
      <c r="EC214" s="123"/>
      <c r="ED214" s="123"/>
      <c r="EE214" s="123"/>
      <c r="EF214" s="123"/>
      <c r="EG214" s="123"/>
      <c r="EH214" s="123"/>
      <c r="EI214" s="123"/>
      <c r="EJ214" s="123"/>
      <c r="EK214" s="123"/>
      <c r="EL214" s="123"/>
      <c r="EM214" s="123"/>
      <c r="EN214" s="123"/>
      <c r="EO214" s="123"/>
      <c r="EP214" s="123"/>
      <c r="EQ214" s="123"/>
      <c r="ER214" s="123"/>
      <c r="ES214" s="123"/>
      <c r="ET214" s="123"/>
      <c r="EU214" s="123"/>
      <c r="EV214" s="123"/>
      <c r="EW214" s="123"/>
      <c r="EX214" s="123"/>
      <c r="EY214" s="123"/>
      <c r="EZ214" s="123"/>
      <c r="FA214" s="123"/>
      <c r="FB214" s="123"/>
      <c r="FC214" s="123"/>
      <c r="FD214" s="123"/>
      <c r="FE214" s="123"/>
      <c r="FF214" s="123"/>
      <c r="FG214" s="123"/>
      <c r="FH214" s="123"/>
      <c r="FI214" s="123"/>
      <c r="FJ214" s="123"/>
      <c r="FK214" s="123"/>
      <c r="FL214" s="123"/>
      <c r="FM214" s="123"/>
      <c r="FN214" s="123"/>
      <c r="FO214" s="123"/>
      <c r="FP214" s="123"/>
      <c r="FQ214" s="123"/>
      <c r="FR214" s="123"/>
      <c r="FS214" s="123"/>
      <c r="FT214" s="123"/>
      <c r="FU214" s="123"/>
      <c r="FV214" s="123"/>
      <c r="FW214" s="123"/>
      <c r="FX214" s="123"/>
      <c r="FY214" s="123"/>
      <c r="FZ214" s="123"/>
      <c r="GA214" s="123"/>
      <c r="GB214" s="123"/>
      <c r="GC214" s="123"/>
      <c r="GD214" s="123"/>
      <c r="GE214" s="123"/>
      <c r="GF214" s="123"/>
      <c r="GG214" s="123"/>
      <c r="GH214" s="123"/>
      <c r="GI214" s="123"/>
      <c r="GJ214" s="123"/>
      <c r="GK214" s="123"/>
      <c r="GL214" s="123"/>
      <c r="GM214" s="123"/>
      <c r="GN214" s="123"/>
      <c r="GO214" s="123"/>
      <c r="GP214" s="123"/>
      <c r="GQ214" s="123"/>
      <c r="GR214" s="123"/>
      <c r="GS214" s="123"/>
      <c r="GT214" s="123"/>
      <c r="GU214" s="123"/>
      <c r="GV214" s="123"/>
      <c r="GW214" s="123"/>
      <c r="GX214" s="123"/>
      <c r="GY214" s="123"/>
      <c r="GZ214" s="123"/>
      <c r="HA214" s="123"/>
      <c r="HB214" s="123"/>
      <c r="HC214" s="123"/>
      <c r="HD214" s="123"/>
      <c r="HE214" s="123"/>
      <c r="HF214" s="123"/>
      <c r="HG214" s="123"/>
      <c r="HH214" s="123"/>
      <c r="HI214" s="123"/>
      <c r="HJ214" s="123"/>
      <c r="HK214" s="123"/>
      <c r="HL214" s="123"/>
      <c r="HM214" s="123"/>
      <c r="HN214" s="123"/>
      <c r="HO214" s="123"/>
      <c r="HP214" s="123"/>
      <c r="HQ214" s="123"/>
      <c r="HR214" s="123"/>
      <c r="HS214" s="123"/>
      <c r="HT214" s="123"/>
      <c r="HU214" s="123"/>
      <c r="HV214" s="123"/>
      <c r="HW214" s="123"/>
      <c r="HX214" s="123"/>
      <c r="HY214" s="123"/>
      <c r="HZ214" s="123"/>
      <c r="IA214" s="123"/>
      <c r="IB214" s="123"/>
      <c r="IC214" s="123"/>
      <c r="ID214" s="123"/>
      <c r="IE214" s="123"/>
      <c r="IF214" s="123"/>
      <c r="IG214" s="123"/>
      <c r="IH214" s="123"/>
      <c r="II214" s="123"/>
      <c r="IJ214" s="123"/>
      <c r="IK214" s="123"/>
      <c r="IL214" s="123"/>
      <c r="IM214" s="123"/>
      <c r="IN214" s="123"/>
      <c r="IO214" s="123"/>
      <c r="IP214" s="123"/>
      <c r="IQ214" s="123"/>
      <c r="IR214" s="123"/>
      <c r="IS214" s="123"/>
      <c r="IT214" s="123"/>
      <c r="IU214" s="123"/>
      <c r="IV214" s="123"/>
      <c r="IW214" s="123"/>
      <c r="IX214" s="123"/>
      <c r="IY214" s="123"/>
      <c r="IZ214" s="123"/>
      <c r="JA214" s="123"/>
      <c r="JB214" s="123"/>
      <c r="JC214" s="123"/>
      <c r="JD214" s="123"/>
      <c r="JE214" s="123"/>
      <c r="JF214" s="123"/>
      <c r="JG214" s="123"/>
      <c r="JH214" s="123"/>
      <c r="JI214" s="123"/>
      <c r="JJ214" s="123"/>
      <c r="JK214" s="123"/>
      <c r="JL214" s="123"/>
      <c r="JM214" s="123"/>
      <c r="JN214" s="123"/>
      <c r="JO214" s="123"/>
      <c r="JP214" s="123"/>
      <c r="JQ214" s="123"/>
      <c r="JR214" s="123"/>
      <c r="JS214" s="123"/>
      <c r="JT214" s="123"/>
      <c r="JU214" s="123"/>
      <c r="JV214" s="123"/>
      <c r="JW214" s="123"/>
      <c r="JX214" s="123"/>
      <c r="JY214" s="123"/>
      <c r="JZ214" s="123"/>
      <c r="KA214" s="123"/>
      <c r="KB214" s="123"/>
      <c r="KC214" s="123"/>
      <c r="KD214" s="123"/>
      <c r="KE214" s="123"/>
      <c r="KF214" s="123"/>
      <c r="KG214" s="123"/>
      <c r="KH214" s="123"/>
      <c r="KI214" s="123"/>
      <c r="KJ214" s="123"/>
      <c r="KK214" s="123"/>
      <c r="KL214" s="123"/>
      <c r="KM214" s="123"/>
      <c r="KN214" s="123"/>
      <c r="KO214" s="123"/>
      <c r="KP214" s="123"/>
      <c r="KQ214" s="123"/>
      <c r="KR214" s="123"/>
      <c r="KS214" s="123"/>
      <c r="KT214" s="123"/>
      <c r="KU214" s="123"/>
      <c r="KV214" s="123"/>
      <c r="KW214" s="123"/>
      <c r="KX214" s="123"/>
      <c r="KY214" s="123"/>
      <c r="KZ214" s="123"/>
      <c r="LA214" s="123"/>
      <c r="LB214" s="123"/>
      <c r="LC214" s="123"/>
      <c r="LD214" s="123"/>
      <c r="LE214" s="123"/>
      <c r="LF214" s="123"/>
      <c r="LG214" s="123"/>
      <c r="LH214" s="123"/>
      <c r="LI214" s="123"/>
      <c r="LJ214" s="123"/>
      <c r="LK214" s="123"/>
      <c r="LL214" s="123"/>
      <c r="LM214" s="123"/>
      <c r="LN214" s="123"/>
      <c r="LO214" s="123"/>
      <c r="LP214" s="123"/>
      <c r="LQ214" s="123"/>
      <c r="LR214" s="123"/>
      <c r="LS214" s="123"/>
      <c r="LT214" s="123"/>
      <c r="LU214" s="123"/>
      <c r="LV214" s="123"/>
      <c r="LW214" s="123"/>
      <c r="LX214" s="123"/>
      <c r="LY214" s="123"/>
      <c r="LZ214" s="123"/>
      <c r="MA214" s="123"/>
      <c r="MB214" s="123"/>
      <c r="MC214" s="123"/>
      <c r="MD214" s="123"/>
      <c r="ME214" s="123"/>
      <c r="MF214" s="123"/>
      <c r="MG214" s="123"/>
      <c r="MH214" s="123"/>
      <c r="MI214" s="123"/>
      <c r="MJ214" s="123"/>
      <c r="MK214" s="123"/>
      <c r="ML214" s="123"/>
      <c r="MM214" s="123"/>
      <c r="MN214" s="123"/>
      <c r="MO214" s="123"/>
      <c r="MP214" s="123"/>
      <c r="MQ214" s="123"/>
      <c r="MR214" s="123"/>
      <c r="MS214" s="123"/>
      <c r="MT214" s="123"/>
      <c r="MU214" s="123"/>
      <c r="MV214" s="123"/>
      <c r="MW214" s="123"/>
      <c r="MX214" s="123"/>
      <c r="MY214" s="123"/>
      <c r="MZ214" s="123"/>
      <c r="NA214" s="123"/>
      <c r="NB214" s="123"/>
      <c r="NC214" s="123"/>
      <c r="ND214" s="123"/>
      <c r="NE214" s="123"/>
      <c r="NF214" s="123"/>
      <c r="NG214" s="123"/>
      <c r="NH214" s="123"/>
      <c r="NI214" s="123"/>
      <c r="NJ214" s="123"/>
      <c r="NK214" s="123"/>
      <c r="NL214" s="123"/>
      <c r="NM214" s="123"/>
      <c r="NN214" s="123"/>
      <c r="NO214" s="123"/>
      <c r="NP214" s="123"/>
      <c r="NQ214" s="123"/>
      <c r="NR214" s="123"/>
      <c r="NS214" s="123"/>
      <c r="NT214" s="123"/>
      <c r="NU214" s="123"/>
      <c r="NV214" s="123"/>
      <c r="NW214" s="123"/>
      <c r="NX214" s="123"/>
      <c r="NY214" s="123"/>
    </row>
    <row r="215" spans="1:389" s="122" customFormat="1" ht="12">
      <c r="A215" s="136"/>
      <c r="B215" s="137"/>
      <c r="C215" s="110"/>
      <c r="D215" s="111"/>
      <c r="E215" s="113"/>
      <c r="F215" s="113"/>
      <c r="G215" s="113"/>
      <c r="H215" s="114"/>
      <c r="I215" s="114"/>
      <c r="J215" s="114"/>
      <c r="K215" s="115"/>
      <c r="L215" s="115"/>
      <c r="M215" s="124"/>
      <c r="N215" s="124"/>
      <c r="O215" s="125"/>
      <c r="P215" s="116"/>
      <c r="Q215" s="118"/>
      <c r="R215" s="118"/>
      <c r="S215" s="119"/>
      <c r="T215" s="119"/>
      <c r="U215" s="120"/>
      <c r="V215" s="119"/>
      <c r="W215" s="121"/>
      <c r="X215" s="121"/>
      <c r="Z215" s="123"/>
      <c r="AA215" s="123"/>
      <c r="AB215" s="123"/>
      <c r="AC215" s="123"/>
      <c r="AD215" s="123"/>
      <c r="AE215" s="123"/>
      <c r="AF215" s="123"/>
      <c r="AG215" s="123"/>
      <c r="AH215" s="123"/>
      <c r="AI215" s="123"/>
      <c r="AJ215" s="123"/>
      <c r="AK215" s="123"/>
      <c r="AL215" s="123"/>
      <c r="AM215" s="123"/>
      <c r="AN215" s="123"/>
      <c r="AO215" s="123"/>
      <c r="AP215" s="123"/>
      <c r="AQ215" s="123"/>
      <c r="AR215" s="123"/>
      <c r="AS215" s="123"/>
      <c r="AT215" s="123"/>
      <c r="AU215" s="123"/>
      <c r="AV215" s="123"/>
      <c r="AW215" s="123"/>
      <c r="AX215" s="123"/>
      <c r="AY215" s="123"/>
      <c r="AZ215" s="123"/>
      <c r="BA215" s="123"/>
      <c r="BB215" s="123"/>
      <c r="BC215" s="123"/>
      <c r="BD215" s="123"/>
      <c r="BE215" s="123"/>
      <c r="BF215" s="123"/>
      <c r="BG215" s="123"/>
      <c r="BH215" s="123"/>
      <c r="BI215" s="123"/>
      <c r="BJ215" s="123"/>
      <c r="BK215" s="123"/>
      <c r="BL215" s="123"/>
      <c r="BM215" s="123"/>
      <c r="BN215" s="123"/>
      <c r="BO215" s="123"/>
      <c r="BP215" s="123"/>
      <c r="BQ215" s="123"/>
      <c r="BR215" s="123"/>
      <c r="BS215" s="123"/>
      <c r="BT215" s="123"/>
      <c r="BU215" s="123"/>
      <c r="BV215" s="123"/>
      <c r="BW215" s="123"/>
      <c r="BX215" s="123"/>
      <c r="BY215" s="123"/>
      <c r="BZ215" s="123"/>
      <c r="CA215" s="123"/>
      <c r="CB215" s="123"/>
      <c r="CC215" s="123"/>
      <c r="CD215" s="123"/>
      <c r="CE215" s="123"/>
      <c r="CF215" s="123"/>
      <c r="CG215" s="123"/>
      <c r="CH215" s="123"/>
      <c r="CI215" s="123"/>
      <c r="CJ215" s="123"/>
      <c r="CK215" s="123"/>
      <c r="CL215" s="123"/>
      <c r="CM215" s="123"/>
      <c r="CN215" s="123"/>
      <c r="CO215" s="123"/>
      <c r="CP215" s="123"/>
      <c r="CQ215" s="123"/>
      <c r="CR215" s="123"/>
      <c r="CS215" s="123"/>
      <c r="CT215" s="123"/>
      <c r="CU215" s="123"/>
      <c r="CV215" s="123"/>
      <c r="CW215" s="123"/>
      <c r="CX215" s="123"/>
      <c r="CY215" s="123"/>
      <c r="CZ215" s="123"/>
      <c r="DA215" s="123"/>
      <c r="DB215" s="123"/>
      <c r="DC215" s="123"/>
      <c r="DD215" s="123"/>
      <c r="DE215" s="123"/>
      <c r="DF215" s="123"/>
      <c r="DG215" s="123"/>
      <c r="DH215" s="123"/>
      <c r="DI215" s="123"/>
      <c r="DJ215" s="123"/>
      <c r="DK215" s="123"/>
      <c r="DL215" s="123"/>
      <c r="DM215" s="123"/>
      <c r="DN215" s="123"/>
      <c r="DO215" s="123"/>
      <c r="DP215" s="123"/>
      <c r="DQ215" s="123"/>
      <c r="DR215" s="123"/>
      <c r="DS215" s="123"/>
      <c r="DT215" s="123"/>
      <c r="DU215" s="123"/>
      <c r="DV215" s="123"/>
      <c r="DW215" s="123"/>
      <c r="DX215" s="123"/>
      <c r="DY215" s="123"/>
      <c r="DZ215" s="123"/>
      <c r="EA215" s="123"/>
      <c r="EB215" s="123"/>
      <c r="EC215" s="123"/>
      <c r="ED215" s="123"/>
      <c r="EE215" s="123"/>
      <c r="EF215" s="123"/>
      <c r="EG215" s="123"/>
      <c r="EH215" s="123"/>
      <c r="EI215" s="123"/>
      <c r="EJ215" s="123"/>
      <c r="EK215" s="123"/>
      <c r="EL215" s="123"/>
      <c r="EM215" s="123"/>
      <c r="EN215" s="123"/>
      <c r="EO215" s="123"/>
      <c r="EP215" s="123"/>
      <c r="EQ215" s="123"/>
      <c r="ER215" s="123"/>
      <c r="ES215" s="123"/>
      <c r="ET215" s="123"/>
      <c r="EU215" s="123"/>
      <c r="EV215" s="123"/>
      <c r="EW215" s="123"/>
      <c r="EX215" s="123"/>
      <c r="EY215" s="123"/>
      <c r="EZ215" s="123"/>
      <c r="FA215" s="123"/>
      <c r="FB215" s="123"/>
      <c r="FC215" s="123"/>
      <c r="FD215" s="123"/>
      <c r="FE215" s="123"/>
      <c r="FF215" s="123"/>
      <c r="FG215" s="123"/>
      <c r="FH215" s="123"/>
      <c r="FI215" s="123"/>
      <c r="FJ215" s="123"/>
      <c r="FK215" s="123"/>
      <c r="FL215" s="123"/>
      <c r="FM215" s="123"/>
      <c r="FN215" s="123"/>
      <c r="FO215" s="123"/>
      <c r="FP215" s="123"/>
      <c r="FQ215" s="123"/>
      <c r="FR215" s="123"/>
      <c r="FS215" s="123"/>
      <c r="FT215" s="123"/>
      <c r="FU215" s="123"/>
      <c r="FV215" s="123"/>
      <c r="FW215" s="123"/>
      <c r="FX215" s="123"/>
      <c r="FY215" s="123"/>
      <c r="FZ215" s="123"/>
      <c r="GA215" s="123"/>
      <c r="GB215" s="123"/>
      <c r="GC215" s="123"/>
      <c r="GD215" s="123"/>
      <c r="GE215" s="123"/>
      <c r="GF215" s="123"/>
      <c r="GG215" s="123"/>
      <c r="GH215" s="123"/>
      <c r="GI215" s="123"/>
      <c r="GJ215" s="123"/>
      <c r="GK215" s="123"/>
      <c r="GL215" s="123"/>
      <c r="GM215" s="123"/>
      <c r="GN215" s="123"/>
      <c r="GO215" s="123"/>
      <c r="GP215" s="123"/>
      <c r="GQ215" s="123"/>
      <c r="GR215" s="123"/>
      <c r="GS215" s="123"/>
      <c r="GT215" s="123"/>
      <c r="GU215" s="123"/>
      <c r="GV215" s="123"/>
      <c r="GW215" s="123"/>
      <c r="GX215" s="123"/>
      <c r="GY215" s="123"/>
      <c r="GZ215" s="123"/>
      <c r="HA215" s="123"/>
      <c r="HB215" s="123"/>
      <c r="HC215" s="123"/>
      <c r="HD215" s="123"/>
      <c r="HE215" s="123"/>
      <c r="HF215" s="123"/>
      <c r="HG215" s="123"/>
      <c r="HH215" s="123"/>
      <c r="HI215" s="123"/>
      <c r="HJ215" s="123"/>
      <c r="HK215" s="123"/>
      <c r="HL215" s="123"/>
      <c r="HM215" s="123"/>
      <c r="HN215" s="123"/>
      <c r="HO215" s="123"/>
      <c r="HP215" s="123"/>
      <c r="HQ215" s="123"/>
      <c r="HR215" s="123"/>
      <c r="HS215" s="123"/>
      <c r="HT215" s="123"/>
      <c r="HU215" s="123"/>
      <c r="HV215" s="123"/>
      <c r="HW215" s="123"/>
      <c r="HX215" s="123"/>
      <c r="HY215" s="123"/>
      <c r="HZ215" s="123"/>
      <c r="IA215" s="123"/>
      <c r="IB215" s="123"/>
      <c r="IC215" s="123"/>
      <c r="ID215" s="123"/>
      <c r="IE215" s="123"/>
      <c r="IF215" s="123"/>
      <c r="IG215" s="123"/>
      <c r="IH215" s="123"/>
      <c r="II215" s="123"/>
      <c r="IJ215" s="123"/>
      <c r="IK215" s="123"/>
      <c r="IL215" s="123"/>
      <c r="IM215" s="123"/>
      <c r="IN215" s="123"/>
      <c r="IO215" s="123"/>
      <c r="IP215" s="123"/>
      <c r="IQ215" s="123"/>
      <c r="IR215" s="123"/>
      <c r="IS215" s="123"/>
      <c r="IT215" s="123"/>
      <c r="IU215" s="123"/>
      <c r="IV215" s="123"/>
      <c r="IW215" s="123"/>
      <c r="IX215" s="123"/>
      <c r="IY215" s="123"/>
      <c r="IZ215" s="123"/>
      <c r="JA215" s="123"/>
      <c r="JB215" s="123"/>
      <c r="JC215" s="123"/>
      <c r="JD215" s="123"/>
      <c r="JE215" s="123"/>
      <c r="JF215" s="123"/>
      <c r="JG215" s="123"/>
      <c r="JH215" s="123"/>
      <c r="JI215" s="123"/>
      <c r="JJ215" s="123"/>
      <c r="JK215" s="123"/>
      <c r="JL215" s="123"/>
      <c r="JM215" s="123"/>
      <c r="JN215" s="123"/>
      <c r="JO215" s="123"/>
      <c r="JP215" s="123"/>
      <c r="JQ215" s="123"/>
      <c r="JR215" s="123"/>
      <c r="JS215" s="123"/>
      <c r="JT215" s="123"/>
      <c r="JU215" s="123"/>
      <c r="JV215" s="123"/>
      <c r="JW215" s="123"/>
      <c r="JX215" s="123"/>
      <c r="JY215" s="123"/>
      <c r="JZ215" s="123"/>
      <c r="KA215" s="123"/>
      <c r="KB215" s="123"/>
      <c r="KC215" s="123"/>
      <c r="KD215" s="123"/>
      <c r="KE215" s="123"/>
      <c r="KF215" s="123"/>
      <c r="KG215" s="123"/>
      <c r="KH215" s="123"/>
      <c r="KI215" s="123"/>
      <c r="KJ215" s="123"/>
      <c r="KK215" s="123"/>
      <c r="KL215" s="123"/>
      <c r="KM215" s="123"/>
      <c r="KN215" s="123"/>
      <c r="KO215" s="123"/>
      <c r="KP215" s="123"/>
      <c r="KQ215" s="123"/>
      <c r="KR215" s="123"/>
      <c r="KS215" s="123"/>
      <c r="KT215" s="123"/>
      <c r="KU215" s="123"/>
      <c r="KV215" s="123"/>
      <c r="KW215" s="123"/>
      <c r="KX215" s="123"/>
      <c r="KY215" s="123"/>
      <c r="KZ215" s="123"/>
      <c r="LA215" s="123"/>
      <c r="LB215" s="123"/>
      <c r="LC215" s="123"/>
      <c r="LD215" s="123"/>
      <c r="LE215" s="123"/>
      <c r="LF215" s="123"/>
      <c r="LG215" s="123"/>
      <c r="LH215" s="123"/>
      <c r="LI215" s="123"/>
      <c r="LJ215" s="123"/>
      <c r="LK215" s="123"/>
      <c r="LL215" s="123"/>
      <c r="LM215" s="123"/>
      <c r="LN215" s="123"/>
      <c r="LO215" s="123"/>
      <c r="LP215" s="123"/>
      <c r="LQ215" s="123"/>
      <c r="LR215" s="123"/>
      <c r="LS215" s="123"/>
      <c r="LT215" s="123"/>
      <c r="LU215" s="123"/>
      <c r="LV215" s="123"/>
      <c r="LW215" s="123"/>
      <c r="LX215" s="123"/>
      <c r="LY215" s="123"/>
      <c r="LZ215" s="123"/>
      <c r="MA215" s="123"/>
      <c r="MB215" s="123"/>
      <c r="MC215" s="123"/>
      <c r="MD215" s="123"/>
      <c r="ME215" s="123"/>
      <c r="MF215" s="123"/>
      <c r="MG215" s="123"/>
      <c r="MH215" s="123"/>
      <c r="MI215" s="123"/>
      <c r="MJ215" s="123"/>
      <c r="MK215" s="123"/>
      <c r="ML215" s="123"/>
      <c r="MM215" s="123"/>
      <c r="MN215" s="123"/>
      <c r="MO215" s="123"/>
      <c r="MP215" s="123"/>
      <c r="MQ215" s="123"/>
      <c r="MR215" s="123"/>
      <c r="MS215" s="123"/>
      <c r="MT215" s="123"/>
      <c r="MU215" s="123"/>
      <c r="MV215" s="123"/>
      <c r="MW215" s="123"/>
      <c r="MX215" s="123"/>
      <c r="MY215" s="123"/>
      <c r="MZ215" s="123"/>
      <c r="NA215" s="123"/>
      <c r="NB215" s="123"/>
      <c r="NC215" s="123"/>
      <c r="ND215" s="123"/>
      <c r="NE215" s="123"/>
      <c r="NF215" s="123"/>
      <c r="NG215" s="123"/>
      <c r="NH215" s="123"/>
      <c r="NI215" s="123"/>
      <c r="NJ215" s="123"/>
      <c r="NK215" s="123"/>
      <c r="NL215" s="123"/>
      <c r="NM215" s="123"/>
      <c r="NN215" s="123"/>
      <c r="NO215" s="123"/>
      <c r="NP215" s="123"/>
      <c r="NQ215" s="123"/>
      <c r="NR215" s="123"/>
      <c r="NS215" s="123"/>
      <c r="NT215" s="123"/>
      <c r="NU215" s="123"/>
      <c r="NV215" s="123"/>
      <c r="NW215" s="123"/>
      <c r="NX215" s="123"/>
      <c r="NY215" s="123"/>
    </row>
    <row r="216" spans="1:389" s="122" customFormat="1" ht="12">
      <c r="A216" s="136"/>
      <c r="B216" s="137"/>
      <c r="C216" s="110"/>
      <c r="D216" s="111"/>
      <c r="E216" s="113"/>
      <c r="F216" s="113"/>
      <c r="G216" s="113"/>
      <c r="H216" s="114"/>
      <c r="I216" s="114"/>
      <c r="J216" s="114"/>
      <c r="K216" s="115"/>
      <c r="L216" s="115"/>
      <c r="M216" s="124"/>
      <c r="N216" s="124"/>
      <c r="O216" s="125"/>
      <c r="P216" s="116"/>
      <c r="Q216" s="118"/>
      <c r="R216" s="118"/>
      <c r="S216" s="119"/>
      <c r="T216" s="119"/>
      <c r="U216" s="120"/>
      <c r="V216" s="119"/>
      <c r="W216" s="121"/>
      <c r="X216" s="121"/>
      <c r="Z216" s="123"/>
      <c r="AA216" s="123"/>
      <c r="AB216" s="123"/>
      <c r="AC216" s="123"/>
      <c r="AD216" s="123"/>
      <c r="AE216" s="123"/>
      <c r="AF216" s="123"/>
      <c r="AG216" s="123"/>
      <c r="AH216" s="123"/>
      <c r="AI216" s="123"/>
      <c r="AJ216" s="123"/>
      <c r="AK216" s="123"/>
      <c r="AL216" s="123"/>
      <c r="AM216" s="123"/>
      <c r="AN216" s="123"/>
      <c r="AO216" s="123"/>
      <c r="AP216" s="123"/>
      <c r="AQ216" s="123"/>
      <c r="AR216" s="123"/>
      <c r="AS216" s="123"/>
      <c r="AT216" s="123"/>
      <c r="AU216" s="123"/>
      <c r="AV216" s="123"/>
      <c r="AW216" s="123"/>
      <c r="AX216" s="123"/>
      <c r="AY216" s="123"/>
      <c r="AZ216" s="123"/>
      <c r="BA216" s="123"/>
      <c r="BB216" s="123"/>
      <c r="BC216" s="123"/>
      <c r="BD216" s="123"/>
      <c r="BE216" s="123"/>
      <c r="BF216" s="123"/>
      <c r="BG216" s="123"/>
      <c r="BH216" s="123"/>
      <c r="BI216" s="123"/>
      <c r="BJ216" s="123"/>
      <c r="BK216" s="123"/>
      <c r="BL216" s="123"/>
      <c r="BM216" s="123"/>
      <c r="BN216" s="123"/>
      <c r="BO216" s="123"/>
      <c r="BP216" s="123"/>
      <c r="BQ216" s="123"/>
      <c r="BR216" s="123"/>
      <c r="BS216" s="123"/>
      <c r="BT216" s="123"/>
      <c r="BU216" s="123"/>
      <c r="BV216" s="123"/>
      <c r="BW216" s="123"/>
      <c r="BX216" s="123"/>
      <c r="BY216" s="123"/>
      <c r="BZ216" s="123"/>
      <c r="CA216" s="123"/>
      <c r="CB216" s="123"/>
      <c r="CC216" s="123"/>
      <c r="CD216" s="123"/>
      <c r="CE216" s="123"/>
      <c r="CF216" s="123"/>
      <c r="CG216" s="123"/>
      <c r="CH216" s="123"/>
      <c r="CI216" s="123"/>
      <c r="CJ216" s="123"/>
      <c r="CK216" s="123"/>
      <c r="CL216" s="123"/>
      <c r="CM216" s="123"/>
      <c r="CN216" s="123"/>
      <c r="CO216" s="123"/>
      <c r="CP216" s="123"/>
      <c r="CQ216" s="123"/>
      <c r="CR216" s="123"/>
      <c r="CS216" s="123"/>
      <c r="CT216" s="123"/>
      <c r="CU216" s="123"/>
      <c r="CV216" s="123"/>
      <c r="CW216" s="123"/>
      <c r="CX216" s="123"/>
      <c r="CY216" s="123"/>
      <c r="CZ216" s="123"/>
      <c r="DA216" s="123"/>
      <c r="DB216" s="123"/>
      <c r="DC216" s="123"/>
      <c r="DD216" s="123"/>
      <c r="DE216" s="123"/>
      <c r="DF216" s="123"/>
      <c r="DG216" s="123"/>
      <c r="DH216" s="123"/>
      <c r="DI216" s="123"/>
      <c r="DJ216" s="123"/>
      <c r="DK216" s="123"/>
      <c r="DL216" s="123"/>
      <c r="DM216" s="123"/>
      <c r="DN216" s="123"/>
      <c r="DO216" s="123"/>
      <c r="DP216" s="123"/>
      <c r="DQ216" s="123"/>
      <c r="DR216" s="123"/>
      <c r="DS216" s="123"/>
      <c r="DT216" s="123"/>
      <c r="DU216" s="123"/>
      <c r="DV216" s="123"/>
      <c r="DW216" s="123"/>
      <c r="DX216" s="123"/>
      <c r="DY216" s="123"/>
      <c r="DZ216" s="123"/>
      <c r="EA216" s="123"/>
      <c r="EB216" s="123"/>
      <c r="EC216" s="123"/>
      <c r="ED216" s="123"/>
      <c r="EE216" s="123"/>
      <c r="EF216" s="123"/>
      <c r="EG216" s="123"/>
      <c r="EH216" s="123"/>
      <c r="EI216" s="123"/>
      <c r="EJ216" s="123"/>
      <c r="EK216" s="123"/>
      <c r="EL216" s="123"/>
      <c r="EM216" s="123"/>
      <c r="EN216" s="123"/>
      <c r="EO216" s="123"/>
      <c r="EP216" s="123"/>
      <c r="EQ216" s="123"/>
      <c r="ER216" s="123"/>
      <c r="ES216" s="123"/>
      <c r="ET216" s="123"/>
      <c r="EU216" s="123"/>
      <c r="EV216" s="123"/>
      <c r="EW216" s="123"/>
      <c r="EX216" s="123"/>
      <c r="EY216" s="123"/>
      <c r="EZ216" s="123"/>
      <c r="FA216" s="123"/>
      <c r="FB216" s="123"/>
      <c r="FC216" s="123"/>
      <c r="FD216" s="123"/>
      <c r="FE216" s="123"/>
      <c r="FF216" s="123"/>
      <c r="FG216" s="123"/>
      <c r="FH216" s="123"/>
      <c r="FI216" s="123"/>
      <c r="FJ216" s="123"/>
      <c r="FK216" s="123"/>
      <c r="FL216" s="123"/>
      <c r="FM216" s="123"/>
      <c r="FN216" s="123"/>
      <c r="FO216" s="123"/>
      <c r="FP216" s="123"/>
      <c r="FQ216" s="123"/>
      <c r="FR216" s="123"/>
      <c r="FS216" s="123"/>
      <c r="FT216" s="123"/>
      <c r="FU216" s="123"/>
      <c r="FV216" s="123"/>
      <c r="FW216" s="123"/>
      <c r="FX216" s="123"/>
      <c r="FY216" s="123"/>
      <c r="FZ216" s="123"/>
      <c r="GA216" s="123"/>
      <c r="GB216" s="123"/>
      <c r="GC216" s="123"/>
      <c r="GD216" s="123"/>
      <c r="GE216" s="123"/>
      <c r="GF216" s="123"/>
      <c r="GG216" s="123"/>
      <c r="GH216" s="123"/>
      <c r="GI216" s="123"/>
      <c r="GJ216" s="123"/>
      <c r="GK216" s="123"/>
      <c r="GL216" s="123"/>
      <c r="GM216" s="123"/>
      <c r="GN216" s="123"/>
      <c r="GO216" s="123"/>
      <c r="GP216" s="123"/>
      <c r="GQ216" s="123"/>
      <c r="GR216" s="123"/>
      <c r="GS216" s="123"/>
      <c r="GT216" s="123"/>
      <c r="GU216" s="123"/>
      <c r="GV216" s="123"/>
      <c r="GW216" s="123"/>
      <c r="GX216" s="123"/>
      <c r="GY216" s="123"/>
      <c r="GZ216" s="123"/>
      <c r="HA216" s="123"/>
      <c r="HB216" s="123"/>
      <c r="HC216" s="123"/>
      <c r="HD216" s="123"/>
      <c r="HE216" s="123"/>
      <c r="HF216" s="123"/>
      <c r="HG216" s="123"/>
      <c r="HH216" s="123"/>
      <c r="HI216" s="123"/>
      <c r="HJ216" s="123"/>
      <c r="HK216" s="123"/>
      <c r="HL216" s="123"/>
      <c r="HM216" s="123"/>
      <c r="HN216" s="123"/>
      <c r="HO216" s="123"/>
      <c r="HP216" s="123"/>
      <c r="HQ216" s="123"/>
      <c r="HR216" s="123"/>
      <c r="HS216" s="123"/>
      <c r="HT216" s="123"/>
      <c r="HU216" s="123"/>
      <c r="HV216" s="123"/>
      <c r="HW216" s="123"/>
      <c r="HX216" s="123"/>
      <c r="HY216" s="123"/>
      <c r="HZ216" s="123"/>
      <c r="IA216" s="123"/>
      <c r="IB216" s="123"/>
      <c r="IC216" s="123"/>
      <c r="ID216" s="123"/>
      <c r="IE216" s="123"/>
      <c r="IF216" s="123"/>
      <c r="IG216" s="123"/>
      <c r="IH216" s="123"/>
      <c r="II216" s="123"/>
      <c r="IJ216" s="123"/>
      <c r="IK216" s="123"/>
      <c r="IL216" s="123"/>
      <c r="IM216" s="123"/>
      <c r="IN216" s="123"/>
      <c r="IO216" s="123"/>
      <c r="IP216" s="123"/>
      <c r="IQ216" s="123"/>
      <c r="IR216" s="123"/>
      <c r="IS216" s="123"/>
      <c r="IT216" s="123"/>
      <c r="IU216" s="123"/>
      <c r="IV216" s="123"/>
      <c r="IW216" s="123"/>
      <c r="IX216" s="123"/>
      <c r="IY216" s="123"/>
      <c r="IZ216" s="123"/>
      <c r="JA216" s="123"/>
      <c r="JB216" s="123"/>
      <c r="JC216" s="123"/>
      <c r="JD216" s="123"/>
      <c r="JE216" s="123"/>
      <c r="JF216" s="123"/>
      <c r="JG216" s="123"/>
      <c r="JH216" s="123"/>
      <c r="JI216" s="123"/>
      <c r="JJ216" s="123"/>
      <c r="JK216" s="123"/>
      <c r="JL216" s="123"/>
      <c r="JM216" s="123"/>
      <c r="JN216" s="123"/>
      <c r="JO216" s="123"/>
      <c r="JP216" s="123"/>
      <c r="JQ216" s="123"/>
      <c r="JR216" s="123"/>
      <c r="JS216" s="123"/>
      <c r="JT216" s="123"/>
      <c r="JU216" s="123"/>
      <c r="JV216" s="123"/>
      <c r="JW216" s="123"/>
      <c r="JX216" s="123"/>
      <c r="JY216" s="123"/>
      <c r="JZ216" s="123"/>
      <c r="KA216" s="123"/>
      <c r="KB216" s="123"/>
      <c r="KC216" s="123"/>
      <c r="KD216" s="123"/>
      <c r="KE216" s="123"/>
      <c r="KF216" s="123"/>
      <c r="KG216" s="123"/>
      <c r="KH216" s="123"/>
      <c r="KI216" s="123"/>
      <c r="KJ216" s="123"/>
      <c r="KK216" s="123"/>
      <c r="KL216" s="123"/>
      <c r="KM216" s="123"/>
      <c r="KN216" s="123"/>
      <c r="KO216" s="123"/>
      <c r="KP216" s="123"/>
      <c r="KQ216" s="123"/>
      <c r="KR216" s="123"/>
      <c r="KS216" s="123"/>
      <c r="KT216" s="123"/>
      <c r="KU216" s="123"/>
      <c r="KV216" s="123"/>
      <c r="KW216" s="123"/>
      <c r="KX216" s="123"/>
      <c r="KY216" s="123"/>
      <c r="KZ216" s="123"/>
      <c r="LA216" s="123"/>
      <c r="LB216" s="123"/>
      <c r="LC216" s="123"/>
      <c r="LD216" s="123"/>
      <c r="LE216" s="123"/>
      <c r="LF216" s="123"/>
      <c r="LG216" s="123"/>
      <c r="LH216" s="123"/>
      <c r="LI216" s="123"/>
      <c r="LJ216" s="123"/>
      <c r="LK216" s="123"/>
      <c r="LL216" s="123"/>
      <c r="LM216" s="123"/>
      <c r="LN216" s="123"/>
      <c r="LO216" s="123"/>
      <c r="LP216" s="123"/>
      <c r="LQ216" s="123"/>
      <c r="LR216" s="123"/>
      <c r="LS216" s="123"/>
      <c r="LT216" s="123"/>
      <c r="LU216" s="123"/>
      <c r="LV216" s="123"/>
      <c r="LW216" s="123"/>
      <c r="LX216" s="123"/>
      <c r="LY216" s="123"/>
      <c r="LZ216" s="123"/>
      <c r="MA216" s="123"/>
      <c r="MB216" s="123"/>
      <c r="MC216" s="123"/>
      <c r="MD216" s="123"/>
      <c r="ME216" s="123"/>
      <c r="MF216" s="123"/>
      <c r="MG216" s="123"/>
      <c r="MH216" s="123"/>
      <c r="MI216" s="123"/>
      <c r="MJ216" s="123"/>
      <c r="MK216" s="123"/>
      <c r="ML216" s="123"/>
      <c r="MM216" s="123"/>
      <c r="MN216" s="123"/>
      <c r="MO216" s="123"/>
      <c r="MP216" s="123"/>
      <c r="MQ216" s="123"/>
      <c r="MR216" s="123"/>
      <c r="MS216" s="123"/>
      <c r="MT216" s="123"/>
      <c r="MU216" s="123"/>
      <c r="MV216" s="123"/>
      <c r="MW216" s="123"/>
      <c r="MX216" s="123"/>
      <c r="MY216" s="123"/>
      <c r="MZ216" s="123"/>
      <c r="NA216" s="123"/>
      <c r="NB216" s="123"/>
      <c r="NC216" s="123"/>
      <c r="ND216" s="123"/>
      <c r="NE216" s="123"/>
      <c r="NF216" s="123"/>
      <c r="NG216" s="123"/>
      <c r="NH216" s="123"/>
      <c r="NI216" s="123"/>
      <c r="NJ216" s="123"/>
      <c r="NK216" s="123"/>
      <c r="NL216" s="123"/>
      <c r="NM216" s="123"/>
      <c r="NN216" s="123"/>
      <c r="NO216" s="123"/>
      <c r="NP216" s="123"/>
      <c r="NQ216" s="123"/>
      <c r="NR216" s="123"/>
      <c r="NS216" s="123"/>
      <c r="NT216" s="123"/>
      <c r="NU216" s="123"/>
      <c r="NV216" s="123"/>
      <c r="NW216" s="123"/>
      <c r="NX216" s="123"/>
      <c r="NY216" s="123"/>
    </row>
    <row r="217" spans="1:389" s="122" customFormat="1" ht="12">
      <c r="A217" s="136"/>
      <c r="B217" s="137"/>
      <c r="C217" s="110"/>
      <c r="D217" s="111"/>
      <c r="E217" s="113"/>
      <c r="F217" s="113"/>
      <c r="G217" s="113"/>
      <c r="H217" s="114"/>
      <c r="I217" s="114"/>
      <c r="J217" s="114"/>
      <c r="K217" s="115"/>
      <c r="L217" s="115"/>
      <c r="M217" s="124"/>
      <c r="N217" s="124"/>
      <c r="O217" s="125"/>
      <c r="P217" s="116"/>
      <c r="Q217" s="118"/>
      <c r="R217" s="118"/>
      <c r="S217" s="119"/>
      <c r="T217" s="119"/>
      <c r="U217" s="120"/>
      <c r="V217" s="119"/>
      <c r="W217" s="121"/>
      <c r="X217" s="121"/>
      <c r="Z217" s="123"/>
      <c r="AA217" s="123"/>
      <c r="AB217" s="123"/>
      <c r="AC217" s="123"/>
      <c r="AD217" s="123"/>
      <c r="AE217" s="123"/>
      <c r="AF217" s="123"/>
      <c r="AG217" s="123"/>
      <c r="AH217" s="123"/>
      <c r="AI217" s="123"/>
      <c r="AJ217" s="123"/>
      <c r="AK217" s="123"/>
      <c r="AL217" s="123"/>
      <c r="AM217" s="123"/>
      <c r="AN217" s="123"/>
      <c r="AO217" s="123"/>
      <c r="AP217" s="123"/>
      <c r="AQ217" s="123"/>
      <c r="AR217" s="123"/>
      <c r="AS217" s="123"/>
      <c r="AT217" s="123"/>
      <c r="AU217" s="123"/>
      <c r="AV217" s="123"/>
      <c r="AW217" s="123"/>
      <c r="AX217" s="123"/>
      <c r="AY217" s="123"/>
      <c r="AZ217" s="123"/>
      <c r="BA217" s="123"/>
      <c r="BB217" s="123"/>
      <c r="BC217" s="123"/>
      <c r="BD217" s="123"/>
      <c r="BE217" s="123"/>
      <c r="BF217" s="123"/>
      <c r="BG217" s="123"/>
      <c r="BH217" s="123"/>
      <c r="BI217" s="123"/>
      <c r="BJ217" s="123"/>
      <c r="BK217" s="123"/>
      <c r="BL217" s="123"/>
      <c r="BM217" s="123"/>
      <c r="BN217" s="123"/>
      <c r="BO217" s="123"/>
      <c r="BP217" s="123"/>
      <c r="BQ217" s="123"/>
      <c r="BR217" s="123"/>
      <c r="BS217" s="123"/>
      <c r="BT217" s="123"/>
      <c r="BU217" s="123"/>
      <c r="BV217" s="123"/>
      <c r="BW217" s="123"/>
      <c r="BX217" s="123"/>
      <c r="BY217" s="123"/>
      <c r="BZ217" s="123"/>
      <c r="CA217" s="123"/>
      <c r="CB217" s="123"/>
      <c r="CC217" s="123"/>
      <c r="CD217" s="123"/>
      <c r="CE217" s="123"/>
      <c r="CF217" s="123"/>
      <c r="CG217" s="123"/>
      <c r="CH217" s="123"/>
      <c r="CI217" s="123"/>
      <c r="CJ217" s="123"/>
      <c r="CK217" s="123"/>
      <c r="CL217" s="123"/>
      <c r="CM217" s="123"/>
      <c r="CN217" s="123"/>
      <c r="CO217" s="123"/>
      <c r="CP217" s="123"/>
      <c r="CQ217" s="123"/>
      <c r="CR217" s="123"/>
      <c r="CS217" s="123"/>
      <c r="CT217" s="123"/>
      <c r="CU217" s="123"/>
      <c r="CV217" s="123"/>
      <c r="CW217" s="123"/>
      <c r="CX217" s="123"/>
      <c r="CY217" s="123"/>
      <c r="CZ217" s="123"/>
      <c r="DA217" s="123"/>
      <c r="DB217" s="123"/>
      <c r="DC217" s="123"/>
      <c r="DD217" s="123"/>
      <c r="DE217" s="123"/>
      <c r="DF217" s="123"/>
      <c r="DG217" s="123"/>
      <c r="DH217" s="123"/>
      <c r="DI217" s="123"/>
      <c r="DJ217" s="123"/>
      <c r="DK217" s="123"/>
      <c r="DL217" s="123"/>
      <c r="DM217" s="123"/>
      <c r="DN217" s="123"/>
      <c r="DO217" s="123"/>
      <c r="DP217" s="123"/>
      <c r="DQ217" s="123"/>
      <c r="DR217" s="123"/>
      <c r="DS217" s="123"/>
      <c r="DT217" s="123"/>
      <c r="DU217" s="123"/>
      <c r="DV217" s="123"/>
      <c r="DW217" s="123"/>
      <c r="DX217" s="123"/>
      <c r="DY217" s="123"/>
      <c r="DZ217" s="123"/>
      <c r="EA217" s="123"/>
      <c r="EB217" s="123"/>
      <c r="EC217" s="123"/>
      <c r="ED217" s="123"/>
      <c r="EE217" s="123"/>
      <c r="EF217" s="123"/>
      <c r="EG217" s="123"/>
      <c r="EH217" s="123"/>
      <c r="EI217" s="123"/>
      <c r="EJ217" s="123"/>
      <c r="EK217" s="123"/>
      <c r="EL217" s="123"/>
      <c r="EM217" s="123"/>
      <c r="EN217" s="123"/>
      <c r="EO217" s="123"/>
      <c r="EP217" s="123"/>
      <c r="EQ217" s="123"/>
      <c r="ER217" s="123"/>
      <c r="ES217" s="123"/>
      <c r="ET217" s="123"/>
      <c r="EU217" s="123"/>
      <c r="EV217" s="123"/>
      <c r="EW217" s="123"/>
      <c r="EX217" s="123"/>
      <c r="EY217" s="123"/>
      <c r="EZ217" s="123"/>
      <c r="FA217" s="123"/>
      <c r="FB217" s="123"/>
      <c r="FC217" s="123"/>
      <c r="FD217" s="123"/>
      <c r="FE217" s="123"/>
      <c r="FF217" s="123"/>
      <c r="FG217" s="123"/>
      <c r="FH217" s="123"/>
      <c r="FI217" s="123"/>
      <c r="FJ217" s="123"/>
      <c r="FK217" s="123"/>
      <c r="FL217" s="123"/>
      <c r="FM217" s="123"/>
      <c r="FN217" s="123"/>
      <c r="FO217" s="123"/>
      <c r="FP217" s="123"/>
      <c r="FQ217" s="123"/>
      <c r="FR217" s="123"/>
      <c r="FS217" s="123"/>
      <c r="FT217" s="123"/>
      <c r="FU217" s="123"/>
      <c r="FV217" s="123"/>
      <c r="FW217" s="123"/>
      <c r="FX217" s="123"/>
      <c r="FY217" s="123"/>
      <c r="FZ217" s="123"/>
      <c r="GA217" s="123"/>
      <c r="GB217" s="123"/>
      <c r="GC217" s="123"/>
      <c r="GD217" s="123"/>
      <c r="GE217" s="123"/>
      <c r="GF217" s="123"/>
      <c r="GG217" s="123"/>
      <c r="GH217" s="123"/>
      <c r="GI217" s="123"/>
      <c r="GJ217" s="123"/>
      <c r="GK217" s="123"/>
      <c r="GL217" s="123"/>
      <c r="GM217" s="123"/>
      <c r="GN217" s="123"/>
      <c r="GO217" s="123"/>
      <c r="GP217" s="123"/>
      <c r="GQ217" s="123"/>
      <c r="GR217" s="123"/>
      <c r="GS217" s="123"/>
      <c r="GT217" s="123"/>
      <c r="GU217" s="123"/>
      <c r="GV217" s="123"/>
      <c r="GW217" s="123"/>
      <c r="GX217" s="123"/>
      <c r="GY217" s="123"/>
      <c r="GZ217" s="123"/>
      <c r="HA217" s="123"/>
      <c r="HB217" s="123"/>
      <c r="HC217" s="123"/>
      <c r="HD217" s="123"/>
      <c r="HE217" s="123"/>
      <c r="HF217" s="123"/>
      <c r="HG217" s="123"/>
      <c r="HH217" s="123"/>
      <c r="HI217" s="123"/>
      <c r="HJ217" s="123"/>
      <c r="HK217" s="123"/>
      <c r="HL217" s="123"/>
      <c r="HM217" s="123"/>
      <c r="HN217" s="123"/>
      <c r="HO217" s="123"/>
      <c r="HP217" s="123"/>
      <c r="HQ217" s="123"/>
      <c r="HR217" s="123"/>
      <c r="HS217" s="123"/>
      <c r="HT217" s="123"/>
      <c r="HU217" s="123"/>
      <c r="HV217" s="123"/>
      <c r="HW217" s="123"/>
      <c r="HX217" s="123"/>
      <c r="HY217" s="123"/>
      <c r="HZ217" s="123"/>
      <c r="IA217" s="123"/>
      <c r="IB217" s="123"/>
      <c r="IC217" s="123"/>
      <c r="ID217" s="123"/>
      <c r="IE217" s="123"/>
      <c r="IF217" s="123"/>
      <c r="IG217" s="123"/>
      <c r="IH217" s="123"/>
      <c r="II217" s="123"/>
      <c r="IJ217" s="123"/>
      <c r="IK217" s="123"/>
      <c r="IL217" s="123"/>
      <c r="IM217" s="123"/>
      <c r="IN217" s="123"/>
      <c r="IO217" s="123"/>
      <c r="IP217" s="123"/>
      <c r="IQ217" s="123"/>
      <c r="IR217" s="123"/>
      <c r="IS217" s="123"/>
      <c r="IT217" s="123"/>
      <c r="IU217" s="123"/>
      <c r="IV217" s="123"/>
      <c r="IW217" s="123"/>
      <c r="IX217" s="123"/>
      <c r="IY217" s="123"/>
      <c r="IZ217" s="123"/>
      <c r="JA217" s="123"/>
      <c r="JB217" s="123"/>
      <c r="JC217" s="123"/>
      <c r="JD217" s="123"/>
      <c r="JE217" s="123"/>
      <c r="JF217" s="123"/>
      <c r="JG217" s="123"/>
      <c r="JH217" s="123"/>
      <c r="JI217" s="123"/>
      <c r="JJ217" s="123"/>
      <c r="JK217" s="123"/>
      <c r="JL217" s="123"/>
      <c r="JM217" s="123"/>
      <c r="JN217" s="123"/>
      <c r="JO217" s="123"/>
      <c r="JP217" s="123"/>
      <c r="JQ217" s="123"/>
      <c r="JR217" s="123"/>
      <c r="JS217" s="123"/>
      <c r="JT217" s="123"/>
      <c r="JU217" s="123"/>
      <c r="JV217" s="123"/>
      <c r="JW217" s="123"/>
      <c r="JX217" s="123"/>
      <c r="JY217" s="123"/>
      <c r="JZ217" s="123"/>
      <c r="KA217" s="123"/>
      <c r="KB217" s="123"/>
      <c r="KC217" s="123"/>
      <c r="KD217" s="123"/>
      <c r="KE217" s="123"/>
      <c r="KF217" s="123"/>
      <c r="KG217" s="123"/>
      <c r="KH217" s="123"/>
      <c r="KI217" s="123"/>
      <c r="KJ217" s="123"/>
      <c r="KK217" s="123"/>
      <c r="KL217" s="123"/>
      <c r="KM217" s="123"/>
      <c r="KN217" s="123"/>
      <c r="KO217" s="123"/>
      <c r="KP217" s="123"/>
      <c r="KQ217" s="123"/>
      <c r="KR217" s="123"/>
      <c r="KS217" s="123"/>
      <c r="KT217" s="123"/>
      <c r="KU217" s="123"/>
      <c r="KV217" s="123"/>
      <c r="KW217" s="123"/>
      <c r="KX217" s="123"/>
      <c r="KY217" s="123"/>
      <c r="KZ217" s="123"/>
      <c r="LA217" s="123"/>
      <c r="LB217" s="123"/>
      <c r="LC217" s="123"/>
      <c r="LD217" s="123"/>
      <c r="LE217" s="123"/>
      <c r="LF217" s="123"/>
      <c r="LG217" s="123"/>
      <c r="LH217" s="123"/>
      <c r="LI217" s="123"/>
      <c r="LJ217" s="123"/>
      <c r="LK217" s="123"/>
      <c r="LL217" s="123"/>
      <c r="LM217" s="123"/>
      <c r="LN217" s="123"/>
      <c r="LO217" s="123"/>
      <c r="LP217" s="123"/>
      <c r="LQ217" s="123"/>
      <c r="LR217" s="123"/>
      <c r="LS217" s="123"/>
      <c r="LT217" s="123"/>
      <c r="LU217" s="123"/>
      <c r="LV217" s="123"/>
      <c r="LW217" s="123"/>
      <c r="LX217" s="123"/>
      <c r="LY217" s="123"/>
      <c r="LZ217" s="123"/>
      <c r="MA217" s="123"/>
      <c r="MB217" s="123"/>
      <c r="MC217" s="123"/>
      <c r="MD217" s="123"/>
      <c r="ME217" s="123"/>
      <c r="MF217" s="123"/>
      <c r="MG217" s="123"/>
      <c r="MH217" s="123"/>
      <c r="MI217" s="123"/>
      <c r="MJ217" s="123"/>
      <c r="MK217" s="123"/>
      <c r="ML217" s="123"/>
      <c r="MM217" s="123"/>
      <c r="MN217" s="123"/>
      <c r="MO217" s="123"/>
      <c r="MP217" s="123"/>
      <c r="MQ217" s="123"/>
      <c r="MR217" s="123"/>
      <c r="MS217" s="123"/>
      <c r="MT217" s="123"/>
      <c r="MU217" s="123"/>
      <c r="MV217" s="123"/>
      <c r="MW217" s="123"/>
      <c r="MX217" s="123"/>
      <c r="MY217" s="123"/>
      <c r="MZ217" s="123"/>
      <c r="NA217" s="123"/>
      <c r="NB217" s="123"/>
      <c r="NC217" s="123"/>
      <c r="ND217" s="123"/>
      <c r="NE217" s="123"/>
      <c r="NF217" s="123"/>
      <c r="NG217" s="123"/>
      <c r="NH217" s="123"/>
      <c r="NI217" s="123"/>
      <c r="NJ217" s="123"/>
      <c r="NK217" s="123"/>
      <c r="NL217" s="123"/>
      <c r="NM217" s="123"/>
      <c r="NN217" s="123"/>
      <c r="NO217" s="123"/>
      <c r="NP217" s="123"/>
      <c r="NQ217" s="123"/>
      <c r="NR217" s="123"/>
      <c r="NS217" s="123"/>
      <c r="NT217" s="123"/>
      <c r="NU217" s="123"/>
      <c r="NV217" s="123"/>
      <c r="NW217" s="123"/>
      <c r="NX217" s="123"/>
      <c r="NY217" s="123"/>
    </row>
    <row r="218" spans="1:389" s="122" customFormat="1" ht="12">
      <c r="A218" s="136"/>
      <c r="B218" s="137"/>
      <c r="C218" s="110"/>
      <c r="D218" s="111"/>
      <c r="E218" s="113"/>
      <c r="F218" s="113"/>
      <c r="G218" s="113"/>
      <c r="H218" s="114"/>
      <c r="I218" s="114"/>
      <c r="J218" s="114"/>
      <c r="K218" s="115"/>
      <c r="L218" s="115"/>
      <c r="M218" s="124"/>
      <c r="N218" s="124"/>
      <c r="O218" s="125"/>
      <c r="P218" s="116"/>
      <c r="Q218" s="118"/>
      <c r="R218" s="118"/>
      <c r="S218" s="119"/>
      <c r="T218" s="119"/>
      <c r="U218" s="120"/>
      <c r="V218" s="119"/>
      <c r="W218" s="121"/>
      <c r="X218" s="121"/>
      <c r="Z218" s="123"/>
      <c r="AA218" s="123"/>
      <c r="AB218" s="123"/>
      <c r="AC218" s="123"/>
      <c r="AD218" s="123"/>
      <c r="AE218" s="123"/>
      <c r="AF218" s="123"/>
      <c r="AG218" s="123"/>
      <c r="AH218" s="123"/>
      <c r="AI218" s="123"/>
      <c r="AJ218" s="123"/>
      <c r="AK218" s="123"/>
      <c r="AL218" s="123"/>
      <c r="AM218" s="123"/>
      <c r="AN218" s="123"/>
      <c r="AO218" s="123"/>
      <c r="AP218" s="123"/>
      <c r="AQ218" s="123"/>
      <c r="AR218" s="123"/>
      <c r="AS218" s="123"/>
      <c r="AT218" s="123"/>
      <c r="AU218" s="123"/>
      <c r="AV218" s="123"/>
      <c r="AW218" s="123"/>
      <c r="AX218" s="123"/>
      <c r="AY218" s="123"/>
      <c r="AZ218" s="123"/>
      <c r="BA218" s="123"/>
      <c r="BB218" s="123"/>
      <c r="BC218" s="123"/>
      <c r="BD218" s="123"/>
      <c r="BE218" s="123"/>
      <c r="BF218" s="123"/>
      <c r="BG218" s="123"/>
      <c r="BH218" s="123"/>
      <c r="BI218" s="123"/>
      <c r="BJ218" s="123"/>
      <c r="BK218" s="123"/>
      <c r="BL218" s="123"/>
      <c r="BM218" s="123"/>
      <c r="BN218" s="123"/>
      <c r="BO218" s="123"/>
      <c r="BP218" s="123"/>
      <c r="BQ218" s="123"/>
      <c r="BR218" s="123"/>
      <c r="BS218" s="123"/>
      <c r="BT218" s="123"/>
      <c r="BU218" s="123"/>
      <c r="BV218" s="123"/>
      <c r="BW218" s="123"/>
      <c r="BX218" s="123"/>
      <c r="BY218" s="123"/>
      <c r="BZ218" s="123"/>
      <c r="CA218" s="123"/>
      <c r="CB218" s="123"/>
      <c r="CC218" s="123"/>
      <c r="CD218" s="123"/>
      <c r="CE218" s="123"/>
      <c r="CF218" s="123"/>
      <c r="CG218" s="123"/>
      <c r="CH218" s="123"/>
      <c r="CI218" s="123"/>
      <c r="CJ218" s="123"/>
      <c r="CK218" s="123"/>
      <c r="CL218" s="123"/>
      <c r="CM218" s="123"/>
      <c r="CN218" s="123"/>
      <c r="CO218" s="123"/>
      <c r="CP218" s="123"/>
      <c r="CQ218" s="123"/>
      <c r="CR218" s="123"/>
      <c r="CS218" s="123"/>
      <c r="CT218" s="123"/>
      <c r="CU218" s="123"/>
      <c r="CV218" s="123"/>
      <c r="CW218" s="123"/>
      <c r="CX218" s="123"/>
      <c r="CY218" s="123"/>
      <c r="CZ218" s="123"/>
      <c r="DA218" s="123"/>
      <c r="DB218" s="123"/>
      <c r="DC218" s="123"/>
      <c r="DD218" s="123"/>
      <c r="DE218" s="123"/>
      <c r="DF218" s="123"/>
      <c r="DG218" s="123"/>
      <c r="DH218" s="123"/>
      <c r="DI218" s="123"/>
      <c r="DJ218" s="123"/>
      <c r="DK218" s="123"/>
      <c r="DL218" s="123"/>
      <c r="DM218" s="123"/>
      <c r="DN218" s="123"/>
      <c r="DO218" s="123"/>
      <c r="DP218" s="123"/>
      <c r="DQ218" s="123"/>
      <c r="DR218" s="123"/>
      <c r="DS218" s="123"/>
      <c r="DT218" s="123"/>
      <c r="DU218" s="123"/>
      <c r="DV218" s="123"/>
      <c r="DW218" s="123"/>
      <c r="DX218" s="123"/>
      <c r="DY218" s="123"/>
      <c r="DZ218" s="123"/>
      <c r="EA218" s="123"/>
      <c r="EB218" s="123"/>
      <c r="EC218" s="123"/>
      <c r="ED218" s="123"/>
      <c r="EE218" s="123"/>
      <c r="EF218" s="123"/>
      <c r="EG218" s="123"/>
      <c r="EH218" s="123"/>
      <c r="EI218" s="123"/>
      <c r="EJ218" s="123"/>
      <c r="EK218" s="123"/>
      <c r="EL218" s="123"/>
      <c r="EM218" s="123"/>
      <c r="EN218" s="123"/>
      <c r="EO218" s="123"/>
      <c r="EP218" s="123"/>
      <c r="EQ218" s="123"/>
      <c r="ER218" s="123"/>
      <c r="ES218" s="123"/>
      <c r="ET218" s="123"/>
      <c r="EU218" s="123"/>
      <c r="EV218" s="123"/>
      <c r="EW218" s="123"/>
      <c r="EX218" s="123"/>
      <c r="EY218" s="123"/>
      <c r="EZ218" s="123"/>
      <c r="FA218" s="123"/>
      <c r="FB218" s="123"/>
      <c r="FC218" s="123"/>
      <c r="FD218" s="123"/>
      <c r="FE218" s="123"/>
      <c r="FF218" s="123"/>
      <c r="FG218" s="123"/>
      <c r="FH218" s="123"/>
      <c r="FI218" s="123"/>
      <c r="FJ218" s="123"/>
      <c r="FK218" s="123"/>
      <c r="FL218" s="123"/>
      <c r="FM218" s="123"/>
      <c r="FN218" s="123"/>
      <c r="FO218" s="123"/>
      <c r="FP218" s="123"/>
      <c r="FQ218" s="123"/>
      <c r="FR218" s="123"/>
      <c r="FS218" s="123"/>
      <c r="FT218" s="123"/>
      <c r="FU218" s="123"/>
      <c r="FV218" s="123"/>
      <c r="FW218" s="123"/>
      <c r="FX218" s="123"/>
      <c r="FY218" s="123"/>
      <c r="FZ218" s="123"/>
      <c r="GA218" s="123"/>
      <c r="GB218" s="123"/>
      <c r="GC218" s="123"/>
      <c r="GD218" s="123"/>
      <c r="GE218" s="123"/>
      <c r="GF218" s="123"/>
      <c r="GG218" s="123"/>
      <c r="GH218" s="123"/>
      <c r="GI218" s="123"/>
      <c r="GJ218" s="123"/>
      <c r="GK218" s="123"/>
      <c r="GL218" s="123"/>
      <c r="GM218" s="123"/>
      <c r="GN218" s="123"/>
      <c r="GO218" s="123"/>
      <c r="GP218" s="123"/>
      <c r="GQ218" s="123"/>
      <c r="GR218" s="123"/>
      <c r="GS218" s="123"/>
      <c r="GT218" s="123"/>
      <c r="GU218" s="123"/>
      <c r="GV218" s="123"/>
      <c r="GW218" s="123"/>
      <c r="GX218" s="123"/>
      <c r="GY218" s="123"/>
      <c r="GZ218" s="123"/>
      <c r="HA218" s="123"/>
      <c r="HB218" s="123"/>
      <c r="HC218" s="123"/>
      <c r="HD218" s="123"/>
      <c r="HE218" s="123"/>
      <c r="HF218" s="123"/>
      <c r="HG218" s="123"/>
      <c r="HH218" s="123"/>
      <c r="HI218" s="123"/>
      <c r="HJ218" s="123"/>
      <c r="HK218" s="123"/>
      <c r="HL218" s="123"/>
      <c r="HM218" s="123"/>
      <c r="HN218" s="123"/>
      <c r="HO218" s="123"/>
      <c r="HP218" s="123"/>
      <c r="HQ218" s="123"/>
      <c r="HR218" s="123"/>
      <c r="HS218" s="123"/>
      <c r="HT218" s="123"/>
      <c r="HU218" s="123"/>
      <c r="HV218" s="123"/>
      <c r="HW218" s="123"/>
      <c r="HX218" s="123"/>
      <c r="HY218" s="123"/>
      <c r="HZ218" s="123"/>
      <c r="IA218" s="123"/>
      <c r="IB218" s="123"/>
      <c r="IC218" s="123"/>
      <c r="ID218" s="123"/>
      <c r="IE218" s="123"/>
      <c r="IF218" s="123"/>
      <c r="IG218" s="123"/>
      <c r="IH218" s="123"/>
      <c r="II218" s="123"/>
      <c r="IJ218" s="123"/>
      <c r="IK218" s="123"/>
      <c r="IL218" s="123"/>
      <c r="IM218" s="123"/>
      <c r="IN218" s="123"/>
      <c r="IO218" s="123"/>
      <c r="IP218" s="123"/>
      <c r="IQ218" s="123"/>
      <c r="IR218" s="123"/>
      <c r="IS218" s="123"/>
      <c r="IT218" s="123"/>
      <c r="IU218" s="123"/>
      <c r="IV218" s="123"/>
      <c r="IW218" s="123"/>
      <c r="IX218" s="123"/>
      <c r="IY218" s="123"/>
      <c r="IZ218" s="123"/>
      <c r="JA218" s="123"/>
      <c r="JB218" s="123"/>
      <c r="JC218" s="123"/>
      <c r="JD218" s="123"/>
      <c r="JE218" s="123"/>
      <c r="JF218" s="123"/>
      <c r="JG218" s="123"/>
      <c r="JH218" s="123"/>
      <c r="JI218" s="123"/>
      <c r="JJ218" s="123"/>
      <c r="JK218" s="123"/>
      <c r="JL218" s="123"/>
      <c r="JM218" s="123"/>
      <c r="JN218" s="123"/>
      <c r="JO218" s="123"/>
      <c r="JP218" s="123"/>
      <c r="JQ218" s="123"/>
      <c r="JR218" s="123"/>
      <c r="JS218" s="123"/>
      <c r="JT218" s="123"/>
      <c r="JU218" s="123"/>
      <c r="JV218" s="123"/>
      <c r="JW218" s="123"/>
      <c r="JX218" s="123"/>
      <c r="JY218" s="123"/>
      <c r="JZ218" s="123"/>
      <c r="KA218" s="123"/>
      <c r="KB218" s="123"/>
      <c r="KC218" s="123"/>
      <c r="KD218" s="123"/>
      <c r="KE218" s="123"/>
      <c r="KF218" s="123"/>
      <c r="KG218" s="123"/>
      <c r="KH218" s="123"/>
      <c r="KI218" s="123"/>
      <c r="KJ218" s="123"/>
      <c r="KK218" s="123"/>
      <c r="KL218" s="123"/>
      <c r="KM218" s="123"/>
      <c r="KN218" s="123"/>
      <c r="KO218" s="123"/>
      <c r="KP218" s="123"/>
      <c r="KQ218" s="123"/>
      <c r="KR218" s="123"/>
      <c r="KS218" s="123"/>
      <c r="KT218" s="123"/>
      <c r="KU218" s="123"/>
      <c r="KV218" s="123"/>
      <c r="KW218" s="123"/>
      <c r="KX218" s="123"/>
      <c r="KY218" s="123"/>
      <c r="KZ218" s="123"/>
      <c r="LA218" s="123"/>
      <c r="LB218" s="123"/>
      <c r="LC218" s="123"/>
      <c r="LD218" s="123"/>
      <c r="LE218" s="123"/>
      <c r="LF218" s="123"/>
      <c r="LG218" s="123"/>
      <c r="LH218" s="123"/>
      <c r="LI218" s="123"/>
      <c r="LJ218" s="123"/>
      <c r="LK218" s="123"/>
      <c r="LL218" s="123"/>
      <c r="LM218" s="123"/>
      <c r="LN218" s="123"/>
      <c r="LO218" s="123"/>
      <c r="LP218" s="123"/>
      <c r="LQ218" s="123"/>
      <c r="LR218" s="123"/>
      <c r="LS218" s="123"/>
      <c r="LT218" s="123"/>
      <c r="LU218" s="123"/>
      <c r="LV218" s="123"/>
      <c r="LW218" s="123"/>
      <c r="LX218" s="123"/>
      <c r="LY218" s="123"/>
      <c r="LZ218" s="123"/>
      <c r="MA218" s="123"/>
      <c r="MB218" s="123"/>
      <c r="MC218" s="123"/>
      <c r="MD218" s="123"/>
      <c r="ME218" s="123"/>
      <c r="MF218" s="123"/>
      <c r="MG218" s="123"/>
      <c r="MH218" s="123"/>
      <c r="MI218" s="123"/>
      <c r="MJ218" s="123"/>
      <c r="MK218" s="123"/>
      <c r="ML218" s="123"/>
      <c r="MM218" s="123"/>
      <c r="MN218" s="123"/>
      <c r="MO218" s="123"/>
      <c r="MP218" s="123"/>
      <c r="MQ218" s="123"/>
      <c r="MR218" s="123"/>
      <c r="MS218" s="123"/>
      <c r="MT218" s="123"/>
      <c r="MU218" s="123"/>
      <c r="MV218" s="123"/>
      <c r="MW218" s="123"/>
      <c r="MX218" s="123"/>
      <c r="MY218" s="123"/>
      <c r="MZ218" s="123"/>
      <c r="NA218" s="123"/>
      <c r="NB218" s="123"/>
      <c r="NC218" s="123"/>
      <c r="ND218" s="123"/>
      <c r="NE218" s="123"/>
      <c r="NF218" s="123"/>
      <c r="NG218" s="123"/>
      <c r="NH218" s="123"/>
      <c r="NI218" s="123"/>
      <c r="NJ218" s="123"/>
      <c r="NK218" s="123"/>
      <c r="NL218" s="123"/>
      <c r="NM218" s="123"/>
      <c r="NN218" s="123"/>
      <c r="NO218" s="123"/>
      <c r="NP218" s="123"/>
      <c r="NQ218" s="123"/>
      <c r="NR218" s="123"/>
      <c r="NS218" s="123"/>
      <c r="NT218" s="123"/>
      <c r="NU218" s="123"/>
      <c r="NV218" s="123"/>
      <c r="NW218" s="123"/>
      <c r="NX218" s="123"/>
      <c r="NY218" s="123"/>
    </row>
    <row r="219" spans="1:389" s="122" customFormat="1" ht="12">
      <c r="A219" s="136"/>
      <c r="B219" s="137"/>
      <c r="C219" s="110"/>
      <c r="D219" s="111"/>
      <c r="E219" s="113"/>
      <c r="F219" s="113"/>
      <c r="G219" s="113"/>
      <c r="H219" s="114"/>
      <c r="I219" s="114"/>
      <c r="J219" s="114"/>
      <c r="K219" s="115"/>
      <c r="L219" s="115"/>
      <c r="M219" s="124"/>
      <c r="N219" s="124"/>
      <c r="O219" s="125"/>
      <c r="P219" s="116"/>
      <c r="Q219" s="118"/>
      <c r="R219" s="118"/>
      <c r="S219" s="119"/>
      <c r="T219" s="119"/>
      <c r="U219" s="120"/>
      <c r="V219" s="119"/>
      <c r="W219" s="121"/>
      <c r="X219" s="121"/>
      <c r="Z219" s="123"/>
      <c r="AA219" s="123"/>
      <c r="AB219" s="123"/>
      <c r="AC219" s="123"/>
      <c r="AD219" s="123"/>
      <c r="AE219" s="123"/>
      <c r="AF219" s="123"/>
      <c r="AG219" s="123"/>
      <c r="AH219" s="123"/>
      <c r="AI219" s="123"/>
      <c r="AJ219" s="123"/>
      <c r="AK219" s="123"/>
      <c r="AL219" s="123"/>
      <c r="AM219" s="123"/>
      <c r="AN219" s="123"/>
      <c r="AO219" s="123"/>
      <c r="AP219" s="123"/>
      <c r="AQ219" s="123"/>
      <c r="AR219" s="123"/>
      <c r="AS219" s="123"/>
      <c r="AT219" s="123"/>
      <c r="AU219" s="123"/>
      <c r="AV219" s="123"/>
      <c r="AW219" s="123"/>
      <c r="AX219" s="123"/>
      <c r="AY219" s="123"/>
      <c r="AZ219" s="123"/>
      <c r="BA219" s="123"/>
      <c r="BB219" s="123"/>
      <c r="BC219" s="123"/>
      <c r="BD219" s="123"/>
      <c r="BE219" s="123"/>
      <c r="BF219" s="123"/>
      <c r="BG219" s="123"/>
      <c r="BH219" s="123"/>
      <c r="BI219" s="123"/>
      <c r="BJ219" s="123"/>
      <c r="BK219" s="123"/>
      <c r="BL219" s="123"/>
      <c r="BM219" s="123"/>
      <c r="BN219" s="123"/>
      <c r="BO219" s="123"/>
      <c r="BP219" s="123"/>
      <c r="BQ219" s="123"/>
      <c r="BR219" s="123"/>
      <c r="BS219" s="123"/>
      <c r="BT219" s="123"/>
      <c r="BU219" s="123"/>
      <c r="BV219" s="123"/>
      <c r="BW219" s="123"/>
      <c r="BX219" s="123"/>
      <c r="BY219" s="123"/>
      <c r="BZ219" s="123"/>
      <c r="CA219" s="123"/>
      <c r="CB219" s="123"/>
      <c r="CC219" s="123"/>
      <c r="CD219" s="123"/>
      <c r="CE219" s="123"/>
      <c r="CF219" s="123"/>
      <c r="CG219" s="123"/>
      <c r="CH219" s="123"/>
      <c r="CI219" s="123"/>
      <c r="CJ219" s="123"/>
      <c r="CK219" s="123"/>
      <c r="CL219" s="123"/>
      <c r="CM219" s="123"/>
      <c r="CN219" s="123"/>
      <c r="CO219" s="123"/>
      <c r="CP219" s="123"/>
      <c r="CQ219" s="123"/>
      <c r="CR219" s="123"/>
      <c r="CS219" s="123"/>
      <c r="CT219" s="123"/>
      <c r="CU219" s="123"/>
      <c r="CV219" s="123"/>
      <c r="CW219" s="123"/>
      <c r="CX219" s="123"/>
      <c r="CY219" s="123"/>
      <c r="CZ219" s="123"/>
      <c r="DA219" s="123"/>
      <c r="DB219" s="123"/>
      <c r="DC219" s="123"/>
      <c r="DD219" s="123"/>
      <c r="DE219" s="123"/>
      <c r="DF219" s="123"/>
      <c r="DG219" s="123"/>
      <c r="DH219" s="123"/>
      <c r="DI219" s="123"/>
      <c r="DJ219" s="123"/>
      <c r="DK219" s="123"/>
      <c r="DL219" s="123"/>
      <c r="DM219" s="123"/>
      <c r="DN219" s="123"/>
      <c r="DO219" s="123"/>
      <c r="DP219" s="123"/>
      <c r="DQ219" s="123"/>
      <c r="DR219" s="123"/>
      <c r="DS219" s="123"/>
      <c r="DT219" s="123"/>
      <c r="DU219" s="123"/>
      <c r="DV219" s="123"/>
      <c r="DW219" s="123"/>
      <c r="DX219" s="123"/>
      <c r="DY219" s="123"/>
      <c r="DZ219" s="123"/>
      <c r="EA219" s="123"/>
      <c r="EB219" s="123"/>
      <c r="EC219" s="123"/>
      <c r="ED219" s="123"/>
      <c r="EE219" s="123"/>
      <c r="EF219" s="123"/>
      <c r="EG219" s="123"/>
      <c r="EH219" s="123"/>
      <c r="EI219" s="123"/>
      <c r="EJ219" s="123"/>
      <c r="EK219" s="123"/>
      <c r="EL219" s="123"/>
      <c r="EM219" s="123"/>
      <c r="EN219" s="123"/>
      <c r="EO219" s="123"/>
      <c r="EP219" s="123"/>
      <c r="EQ219" s="123"/>
      <c r="ER219" s="123"/>
      <c r="ES219" s="123"/>
      <c r="ET219" s="123"/>
      <c r="EU219" s="123"/>
      <c r="EV219" s="123"/>
      <c r="EW219" s="123"/>
      <c r="EX219" s="123"/>
      <c r="EY219" s="123"/>
      <c r="EZ219" s="123"/>
      <c r="FA219" s="123"/>
      <c r="FB219" s="123"/>
      <c r="FC219" s="123"/>
      <c r="FD219" s="123"/>
      <c r="FE219" s="123"/>
      <c r="FF219" s="123"/>
      <c r="FG219" s="123"/>
      <c r="FH219" s="123"/>
      <c r="FI219" s="123"/>
      <c r="FJ219" s="123"/>
      <c r="FK219" s="123"/>
      <c r="FL219" s="123"/>
      <c r="FM219" s="123"/>
      <c r="FN219" s="123"/>
      <c r="FO219" s="123"/>
      <c r="FP219" s="123"/>
      <c r="FQ219" s="123"/>
      <c r="FR219" s="123"/>
      <c r="FS219" s="123"/>
      <c r="FT219" s="123"/>
      <c r="FU219" s="123"/>
      <c r="FV219" s="123"/>
      <c r="FW219" s="123"/>
      <c r="FX219" s="123"/>
      <c r="FY219" s="123"/>
      <c r="FZ219" s="123"/>
      <c r="GA219" s="123"/>
      <c r="GB219" s="123"/>
      <c r="GC219" s="123"/>
      <c r="GD219" s="123"/>
      <c r="GE219" s="123"/>
      <c r="GF219" s="123"/>
      <c r="GG219" s="123"/>
      <c r="GH219" s="123"/>
      <c r="GI219" s="123"/>
      <c r="GJ219" s="123"/>
      <c r="GK219" s="123"/>
      <c r="GL219" s="123"/>
      <c r="GM219" s="123"/>
      <c r="GN219" s="123"/>
      <c r="GO219" s="123"/>
      <c r="GP219" s="123"/>
      <c r="GQ219" s="123"/>
      <c r="GR219" s="123"/>
      <c r="GS219" s="123"/>
      <c r="GT219" s="123"/>
      <c r="GU219" s="123"/>
      <c r="GV219" s="123"/>
      <c r="GW219" s="123"/>
      <c r="GX219" s="123"/>
      <c r="GY219" s="123"/>
      <c r="GZ219" s="123"/>
      <c r="HA219" s="123"/>
      <c r="HB219" s="123"/>
      <c r="HC219" s="123"/>
      <c r="HD219" s="123"/>
      <c r="HE219" s="123"/>
      <c r="HF219" s="123"/>
      <c r="HG219" s="123"/>
      <c r="HH219" s="123"/>
      <c r="HI219" s="123"/>
      <c r="HJ219" s="123"/>
      <c r="HK219" s="123"/>
      <c r="HL219" s="123"/>
      <c r="HM219" s="123"/>
      <c r="HN219" s="123"/>
      <c r="HO219" s="123"/>
      <c r="HP219" s="123"/>
      <c r="HQ219" s="123"/>
      <c r="HR219" s="123"/>
      <c r="HS219" s="123"/>
      <c r="HT219" s="123"/>
      <c r="HU219" s="123"/>
      <c r="HV219" s="123"/>
      <c r="HW219" s="123"/>
      <c r="HX219" s="123"/>
      <c r="HY219" s="123"/>
      <c r="HZ219" s="123"/>
      <c r="IA219" s="123"/>
      <c r="IB219" s="123"/>
      <c r="IC219" s="123"/>
      <c r="ID219" s="123"/>
      <c r="IE219" s="123"/>
      <c r="IF219" s="123"/>
      <c r="IG219" s="123"/>
      <c r="IH219" s="123"/>
      <c r="II219" s="123"/>
      <c r="IJ219" s="123"/>
      <c r="IK219" s="123"/>
      <c r="IL219" s="123"/>
      <c r="IM219" s="123"/>
      <c r="IN219" s="123"/>
      <c r="IO219" s="123"/>
      <c r="IP219" s="123"/>
      <c r="IQ219" s="123"/>
      <c r="IR219" s="123"/>
      <c r="IS219" s="123"/>
      <c r="IT219" s="123"/>
      <c r="IU219" s="123"/>
      <c r="IV219" s="123"/>
      <c r="IW219" s="123"/>
      <c r="IX219" s="123"/>
      <c r="IY219" s="123"/>
      <c r="IZ219" s="123"/>
      <c r="JA219" s="123"/>
      <c r="JB219" s="123"/>
      <c r="JC219" s="123"/>
      <c r="JD219" s="123"/>
      <c r="JE219" s="123"/>
      <c r="JF219" s="123"/>
      <c r="JG219" s="123"/>
      <c r="JH219" s="123"/>
      <c r="JI219" s="123"/>
      <c r="JJ219" s="123"/>
      <c r="JK219" s="123"/>
      <c r="JL219" s="123"/>
      <c r="JM219" s="123"/>
      <c r="JN219" s="123"/>
      <c r="JO219" s="123"/>
      <c r="JP219" s="123"/>
      <c r="JQ219" s="123"/>
      <c r="JR219" s="123"/>
      <c r="JS219" s="123"/>
      <c r="JT219" s="123"/>
      <c r="JU219" s="123"/>
      <c r="JV219" s="123"/>
      <c r="JW219" s="123"/>
      <c r="JX219" s="123"/>
      <c r="JY219" s="123"/>
      <c r="JZ219" s="123"/>
      <c r="KA219" s="123"/>
      <c r="KB219" s="123"/>
      <c r="KC219" s="123"/>
      <c r="KD219" s="123"/>
      <c r="KE219" s="123"/>
      <c r="KF219" s="123"/>
      <c r="KG219" s="123"/>
      <c r="KH219" s="123"/>
      <c r="KI219" s="123"/>
      <c r="KJ219" s="123"/>
      <c r="KK219" s="123"/>
      <c r="KL219" s="123"/>
      <c r="KM219" s="123"/>
      <c r="KN219" s="123"/>
      <c r="KO219" s="123"/>
      <c r="KP219" s="123"/>
      <c r="KQ219" s="123"/>
      <c r="KR219" s="123"/>
      <c r="KS219" s="123"/>
      <c r="KT219" s="123"/>
      <c r="KU219" s="123"/>
      <c r="KV219" s="123"/>
      <c r="KW219" s="123"/>
      <c r="KX219" s="123"/>
      <c r="KY219" s="123"/>
      <c r="KZ219" s="123"/>
      <c r="LA219" s="123"/>
      <c r="LB219" s="123"/>
      <c r="LC219" s="123"/>
      <c r="LD219" s="123"/>
      <c r="LE219" s="123"/>
      <c r="LF219" s="123"/>
      <c r="LG219" s="123"/>
      <c r="LH219" s="123"/>
      <c r="LI219" s="123"/>
      <c r="LJ219" s="123"/>
      <c r="LK219" s="123"/>
      <c r="LL219" s="123"/>
      <c r="LM219" s="123"/>
      <c r="LN219" s="123"/>
      <c r="LO219" s="123"/>
      <c r="LP219" s="123"/>
      <c r="LQ219" s="123"/>
      <c r="LR219" s="123"/>
      <c r="LS219" s="123"/>
      <c r="LT219" s="123"/>
      <c r="LU219" s="123"/>
      <c r="LV219" s="123"/>
      <c r="LW219" s="123"/>
      <c r="LX219" s="123"/>
      <c r="LY219" s="123"/>
      <c r="LZ219" s="123"/>
      <c r="MA219" s="123"/>
      <c r="MB219" s="123"/>
      <c r="MC219" s="123"/>
      <c r="MD219" s="123"/>
      <c r="ME219" s="123"/>
      <c r="MF219" s="123"/>
      <c r="MG219" s="123"/>
      <c r="MH219" s="123"/>
      <c r="MI219" s="123"/>
      <c r="MJ219" s="123"/>
      <c r="MK219" s="123"/>
      <c r="ML219" s="123"/>
      <c r="MM219" s="123"/>
      <c r="MN219" s="123"/>
      <c r="MO219" s="123"/>
      <c r="MP219" s="123"/>
      <c r="MQ219" s="123"/>
      <c r="MR219" s="123"/>
      <c r="MS219" s="123"/>
      <c r="MT219" s="123"/>
      <c r="MU219" s="123"/>
      <c r="MV219" s="123"/>
      <c r="MW219" s="123"/>
      <c r="MX219" s="123"/>
      <c r="MY219" s="123"/>
      <c r="MZ219" s="123"/>
      <c r="NA219" s="123"/>
      <c r="NB219" s="123"/>
      <c r="NC219" s="123"/>
      <c r="ND219" s="123"/>
      <c r="NE219" s="123"/>
      <c r="NF219" s="123"/>
      <c r="NG219" s="123"/>
      <c r="NH219" s="123"/>
      <c r="NI219" s="123"/>
      <c r="NJ219" s="123"/>
      <c r="NK219" s="123"/>
      <c r="NL219" s="123"/>
      <c r="NM219" s="123"/>
      <c r="NN219" s="123"/>
      <c r="NO219" s="123"/>
      <c r="NP219" s="123"/>
      <c r="NQ219" s="123"/>
      <c r="NR219" s="123"/>
      <c r="NS219" s="123"/>
      <c r="NT219" s="123"/>
      <c r="NU219" s="123"/>
      <c r="NV219" s="123"/>
      <c r="NW219" s="123"/>
      <c r="NX219" s="123"/>
      <c r="NY219" s="123"/>
    </row>
    <row r="220" spans="1:389" s="122" customFormat="1" ht="12">
      <c r="A220" s="136"/>
      <c r="B220" s="137"/>
      <c r="C220" s="110"/>
      <c r="D220" s="111"/>
      <c r="E220" s="113"/>
      <c r="F220" s="113"/>
      <c r="G220" s="113"/>
      <c r="H220" s="114"/>
      <c r="I220" s="114"/>
      <c r="J220" s="114"/>
      <c r="K220" s="115"/>
      <c r="L220" s="115"/>
      <c r="M220" s="124"/>
      <c r="N220" s="124"/>
      <c r="O220" s="125"/>
      <c r="P220" s="116"/>
      <c r="Q220" s="118"/>
      <c r="R220" s="118"/>
      <c r="S220" s="119"/>
      <c r="T220" s="119"/>
      <c r="U220" s="120"/>
      <c r="V220" s="119"/>
      <c r="W220" s="121"/>
      <c r="X220" s="121"/>
      <c r="Z220" s="123"/>
      <c r="AA220" s="123"/>
      <c r="AB220" s="123"/>
      <c r="AC220" s="123"/>
      <c r="AD220" s="123"/>
      <c r="AE220" s="123"/>
      <c r="AF220" s="123"/>
      <c r="AG220" s="123"/>
      <c r="AH220" s="123"/>
      <c r="AI220" s="123"/>
      <c r="AJ220" s="123"/>
      <c r="AK220" s="123"/>
      <c r="AL220" s="123"/>
      <c r="AM220" s="123"/>
      <c r="AN220" s="123"/>
      <c r="AO220" s="123"/>
      <c r="AP220" s="123"/>
      <c r="AQ220" s="123"/>
      <c r="AR220" s="123"/>
      <c r="AS220" s="123"/>
      <c r="AT220" s="123"/>
      <c r="AU220" s="123"/>
      <c r="AV220" s="123"/>
      <c r="AW220" s="123"/>
      <c r="AX220" s="123"/>
      <c r="AY220" s="123"/>
      <c r="AZ220" s="123"/>
      <c r="BA220" s="123"/>
      <c r="BB220" s="123"/>
      <c r="BC220" s="123"/>
      <c r="BD220" s="123"/>
      <c r="BE220" s="123"/>
      <c r="BF220" s="123"/>
      <c r="BG220" s="123"/>
      <c r="BH220" s="123"/>
      <c r="BI220" s="123"/>
      <c r="BJ220" s="123"/>
      <c r="BK220" s="123"/>
      <c r="BL220" s="123"/>
      <c r="BM220" s="123"/>
      <c r="BN220" s="123"/>
      <c r="BO220" s="123"/>
      <c r="BP220" s="123"/>
      <c r="BQ220" s="123"/>
      <c r="BR220" s="123"/>
      <c r="BS220" s="123"/>
      <c r="BT220" s="123"/>
      <c r="BU220" s="123"/>
      <c r="BV220" s="123"/>
      <c r="BW220" s="123"/>
      <c r="BX220" s="123"/>
      <c r="BY220" s="123"/>
      <c r="BZ220" s="123"/>
      <c r="CA220" s="123"/>
      <c r="CB220" s="123"/>
      <c r="CC220" s="123"/>
      <c r="CD220" s="123"/>
      <c r="CE220" s="123"/>
      <c r="CF220" s="123"/>
      <c r="CG220" s="123"/>
      <c r="CH220" s="123"/>
      <c r="CI220" s="123"/>
      <c r="CJ220" s="123"/>
      <c r="CK220" s="123"/>
      <c r="CL220" s="123"/>
      <c r="CM220" s="123"/>
      <c r="CN220" s="123"/>
      <c r="CO220" s="123"/>
      <c r="CP220" s="123"/>
      <c r="CQ220" s="123"/>
      <c r="CR220" s="123"/>
      <c r="CS220" s="123"/>
      <c r="CT220" s="123"/>
      <c r="CU220" s="123"/>
      <c r="CV220" s="123"/>
      <c r="CW220" s="123"/>
      <c r="CX220" s="123"/>
      <c r="CY220" s="123"/>
      <c r="CZ220" s="123"/>
      <c r="DA220" s="123"/>
      <c r="DB220" s="123"/>
      <c r="DC220" s="123"/>
      <c r="DD220" s="123"/>
      <c r="DE220" s="123"/>
      <c r="DF220" s="123"/>
      <c r="DG220" s="123"/>
      <c r="DH220" s="123"/>
      <c r="DI220" s="123"/>
      <c r="DJ220" s="123"/>
      <c r="DK220" s="123"/>
      <c r="DL220" s="123"/>
      <c r="DM220" s="123"/>
      <c r="DN220" s="123"/>
      <c r="DO220" s="123"/>
      <c r="DP220" s="123"/>
      <c r="DQ220" s="123"/>
      <c r="DR220" s="123"/>
      <c r="DS220" s="123"/>
      <c r="DT220" s="123"/>
      <c r="DU220" s="123"/>
      <c r="DV220" s="123"/>
      <c r="DW220" s="123"/>
      <c r="DX220" s="123"/>
      <c r="DY220" s="123"/>
      <c r="DZ220" s="123"/>
      <c r="EA220" s="123"/>
      <c r="EB220" s="123"/>
      <c r="EC220" s="123"/>
      <c r="ED220" s="123"/>
      <c r="EE220" s="123"/>
      <c r="EF220" s="123"/>
      <c r="EG220" s="123"/>
      <c r="EH220" s="123"/>
      <c r="EI220" s="123"/>
      <c r="EJ220" s="123"/>
      <c r="EK220" s="123"/>
      <c r="EL220" s="123"/>
      <c r="EM220" s="123"/>
      <c r="EN220" s="123"/>
      <c r="EO220" s="123"/>
      <c r="EP220" s="123"/>
      <c r="EQ220" s="123"/>
      <c r="ER220" s="123"/>
      <c r="ES220" s="123"/>
      <c r="ET220" s="123"/>
      <c r="EU220" s="123"/>
      <c r="EV220" s="123"/>
      <c r="EW220" s="123"/>
      <c r="EX220" s="123"/>
      <c r="EY220" s="123"/>
      <c r="EZ220" s="123"/>
      <c r="FA220" s="123"/>
      <c r="FB220" s="123"/>
      <c r="FC220" s="123"/>
      <c r="FD220" s="123"/>
      <c r="FE220" s="123"/>
      <c r="FF220" s="123"/>
      <c r="FG220" s="123"/>
      <c r="FH220" s="123"/>
      <c r="FI220" s="123"/>
      <c r="FJ220" s="123"/>
      <c r="FK220" s="123"/>
      <c r="FL220" s="123"/>
      <c r="FM220" s="123"/>
      <c r="FN220" s="123"/>
      <c r="FO220" s="123"/>
      <c r="FP220" s="123"/>
      <c r="FQ220" s="123"/>
      <c r="FR220" s="123"/>
      <c r="FS220" s="123"/>
      <c r="FT220" s="123"/>
      <c r="FU220" s="123"/>
      <c r="FV220" s="123"/>
      <c r="FW220" s="123"/>
      <c r="FX220" s="123"/>
      <c r="FY220" s="123"/>
      <c r="FZ220" s="123"/>
      <c r="GA220" s="123"/>
      <c r="GB220" s="123"/>
      <c r="GC220" s="123"/>
      <c r="GD220" s="123"/>
      <c r="GE220" s="123"/>
      <c r="GF220" s="123"/>
      <c r="GG220" s="123"/>
      <c r="GH220" s="123"/>
      <c r="GI220" s="123"/>
      <c r="GJ220" s="123"/>
      <c r="GK220" s="123"/>
      <c r="GL220" s="123"/>
      <c r="GM220" s="123"/>
      <c r="GN220" s="123"/>
      <c r="GO220" s="123"/>
      <c r="GP220" s="123"/>
      <c r="GQ220" s="123"/>
      <c r="GR220" s="123"/>
      <c r="GS220" s="123"/>
      <c r="GT220" s="123"/>
      <c r="GU220" s="123"/>
      <c r="GV220" s="123"/>
      <c r="GW220" s="123"/>
      <c r="GX220" s="123"/>
      <c r="GY220" s="123"/>
      <c r="GZ220" s="123"/>
      <c r="HA220" s="123"/>
      <c r="HB220" s="123"/>
      <c r="HC220" s="123"/>
      <c r="HD220" s="123"/>
      <c r="HE220" s="123"/>
      <c r="HF220" s="123"/>
      <c r="HG220" s="123"/>
      <c r="HH220" s="123"/>
      <c r="HI220" s="123"/>
      <c r="HJ220" s="123"/>
      <c r="HK220" s="123"/>
      <c r="HL220" s="123"/>
      <c r="HM220" s="123"/>
      <c r="HN220" s="123"/>
      <c r="HO220" s="123"/>
      <c r="HP220" s="123"/>
      <c r="HQ220" s="123"/>
      <c r="HR220" s="123"/>
      <c r="HS220" s="123"/>
      <c r="HT220" s="123"/>
      <c r="HU220" s="123"/>
      <c r="HV220" s="123"/>
      <c r="HW220" s="123"/>
      <c r="HX220" s="123"/>
      <c r="HY220" s="123"/>
      <c r="HZ220" s="123"/>
      <c r="IA220" s="123"/>
      <c r="IB220" s="123"/>
      <c r="IC220" s="123"/>
      <c r="ID220" s="123"/>
      <c r="IE220" s="123"/>
      <c r="IF220" s="123"/>
      <c r="IG220" s="123"/>
      <c r="IH220" s="123"/>
      <c r="II220" s="123"/>
      <c r="IJ220" s="123"/>
      <c r="IK220" s="123"/>
      <c r="IL220" s="123"/>
      <c r="IM220" s="123"/>
      <c r="IN220" s="123"/>
      <c r="IO220" s="123"/>
      <c r="IP220" s="123"/>
      <c r="IQ220" s="123"/>
      <c r="IR220" s="123"/>
      <c r="IS220" s="123"/>
      <c r="IT220" s="123"/>
      <c r="IU220" s="123"/>
      <c r="IV220" s="123"/>
      <c r="IW220" s="123"/>
      <c r="IX220" s="123"/>
      <c r="IY220" s="123"/>
      <c r="IZ220" s="123"/>
      <c r="JA220" s="123"/>
      <c r="JB220" s="123"/>
      <c r="JC220" s="123"/>
      <c r="JD220" s="123"/>
      <c r="JE220" s="123"/>
      <c r="JF220" s="123"/>
      <c r="JG220" s="123"/>
      <c r="JH220" s="123"/>
      <c r="JI220" s="123"/>
      <c r="JJ220" s="123"/>
      <c r="JK220" s="123"/>
      <c r="JL220" s="123"/>
      <c r="JM220" s="123"/>
      <c r="JN220" s="123"/>
      <c r="JO220" s="123"/>
      <c r="JP220" s="123"/>
      <c r="JQ220" s="123"/>
      <c r="JR220" s="123"/>
      <c r="JS220" s="123"/>
      <c r="JT220" s="123"/>
      <c r="JU220" s="123"/>
      <c r="JV220" s="123"/>
      <c r="JW220" s="123"/>
      <c r="JX220" s="123"/>
      <c r="JY220" s="123"/>
      <c r="JZ220" s="123"/>
      <c r="KA220" s="123"/>
      <c r="KB220" s="123"/>
      <c r="KC220" s="123"/>
      <c r="KD220" s="123"/>
      <c r="KE220" s="123"/>
      <c r="KF220" s="123"/>
      <c r="KG220" s="123"/>
      <c r="KH220" s="123"/>
      <c r="KI220" s="123"/>
      <c r="KJ220" s="123"/>
      <c r="KK220" s="123"/>
      <c r="KL220" s="123"/>
      <c r="KM220" s="123"/>
      <c r="KN220" s="123"/>
      <c r="KO220" s="123"/>
      <c r="KP220" s="123"/>
      <c r="KQ220" s="123"/>
      <c r="KR220" s="123"/>
      <c r="KS220" s="123"/>
      <c r="KT220" s="123"/>
      <c r="KU220" s="123"/>
      <c r="KV220" s="123"/>
      <c r="KW220" s="123"/>
      <c r="KX220" s="123"/>
      <c r="KY220" s="123"/>
      <c r="KZ220" s="123"/>
      <c r="LA220" s="123"/>
      <c r="LB220" s="123"/>
      <c r="LC220" s="123"/>
      <c r="LD220" s="123"/>
      <c r="LE220" s="123"/>
      <c r="LF220" s="123"/>
      <c r="LG220" s="123"/>
      <c r="LH220" s="123"/>
      <c r="LI220" s="123"/>
      <c r="LJ220" s="123"/>
      <c r="LK220" s="123"/>
      <c r="LL220" s="123"/>
      <c r="LM220" s="123"/>
      <c r="LN220" s="123"/>
      <c r="LO220" s="123"/>
      <c r="LP220" s="123"/>
      <c r="LQ220" s="123"/>
      <c r="LR220" s="123"/>
      <c r="LS220" s="123"/>
      <c r="LT220" s="123"/>
      <c r="LU220" s="123"/>
      <c r="LV220" s="123"/>
      <c r="LW220" s="123"/>
      <c r="LX220" s="123"/>
      <c r="LY220" s="123"/>
      <c r="LZ220" s="123"/>
      <c r="MA220" s="123"/>
      <c r="MB220" s="123"/>
      <c r="MC220" s="123"/>
      <c r="MD220" s="123"/>
      <c r="ME220" s="123"/>
      <c r="MF220" s="123"/>
      <c r="MG220" s="123"/>
      <c r="MH220" s="123"/>
      <c r="MI220" s="123"/>
      <c r="MJ220" s="123"/>
      <c r="MK220" s="123"/>
      <c r="ML220" s="123"/>
      <c r="MM220" s="123"/>
      <c r="MN220" s="123"/>
      <c r="MO220" s="123"/>
      <c r="MP220" s="123"/>
      <c r="MQ220" s="123"/>
      <c r="MR220" s="123"/>
      <c r="MS220" s="123"/>
      <c r="MT220" s="123"/>
      <c r="MU220" s="123"/>
      <c r="MV220" s="123"/>
      <c r="MW220" s="123"/>
      <c r="MX220" s="123"/>
      <c r="MY220" s="123"/>
      <c r="MZ220" s="123"/>
      <c r="NA220" s="123"/>
      <c r="NB220" s="123"/>
      <c r="NC220" s="123"/>
      <c r="ND220" s="123"/>
      <c r="NE220" s="123"/>
      <c r="NF220" s="123"/>
      <c r="NG220" s="123"/>
      <c r="NH220" s="123"/>
      <c r="NI220" s="123"/>
      <c r="NJ220" s="123"/>
      <c r="NK220" s="123"/>
      <c r="NL220" s="123"/>
      <c r="NM220" s="123"/>
      <c r="NN220" s="123"/>
      <c r="NO220" s="123"/>
      <c r="NP220" s="123"/>
      <c r="NQ220" s="123"/>
      <c r="NR220" s="123"/>
      <c r="NS220" s="123"/>
      <c r="NT220" s="123"/>
      <c r="NU220" s="123"/>
      <c r="NV220" s="123"/>
      <c r="NW220" s="123"/>
      <c r="NX220" s="123"/>
      <c r="NY220" s="123"/>
    </row>
    <row r="221" spans="1:389" s="122" customFormat="1" ht="12">
      <c r="A221" s="136"/>
      <c r="B221" s="137"/>
      <c r="C221" s="110"/>
      <c r="D221" s="111"/>
      <c r="E221" s="113"/>
      <c r="F221" s="113"/>
      <c r="G221" s="113"/>
      <c r="H221" s="114"/>
      <c r="I221" s="114"/>
      <c r="J221" s="114"/>
      <c r="K221" s="115"/>
      <c r="L221" s="115"/>
      <c r="M221" s="124"/>
      <c r="N221" s="124"/>
      <c r="O221" s="125"/>
      <c r="P221" s="116"/>
      <c r="Q221" s="118"/>
      <c r="R221" s="118"/>
      <c r="S221" s="119"/>
      <c r="T221" s="119"/>
      <c r="U221" s="120"/>
      <c r="V221" s="119"/>
      <c r="W221" s="121"/>
      <c r="X221" s="121"/>
      <c r="Z221" s="123"/>
      <c r="AA221" s="123"/>
      <c r="AB221" s="123"/>
      <c r="AC221" s="123"/>
      <c r="AD221" s="123"/>
      <c r="AE221" s="123"/>
      <c r="AF221" s="123"/>
      <c r="AG221" s="123"/>
      <c r="AH221" s="123"/>
      <c r="AI221" s="123"/>
      <c r="AJ221" s="123"/>
      <c r="AK221" s="123"/>
      <c r="AL221" s="123"/>
      <c r="AM221" s="123"/>
      <c r="AN221" s="123"/>
      <c r="AO221" s="123"/>
      <c r="AP221" s="123"/>
      <c r="AQ221" s="123"/>
      <c r="AR221" s="123"/>
      <c r="AS221" s="123"/>
      <c r="AT221" s="123"/>
      <c r="AU221" s="123"/>
      <c r="AV221" s="123"/>
      <c r="AW221" s="123"/>
      <c r="AX221" s="123"/>
      <c r="AY221" s="123"/>
      <c r="AZ221" s="123"/>
      <c r="BA221" s="123"/>
      <c r="BB221" s="123"/>
      <c r="BC221" s="123"/>
      <c r="BD221" s="123"/>
      <c r="BE221" s="123"/>
      <c r="BF221" s="123"/>
      <c r="BG221" s="123"/>
      <c r="BH221" s="123"/>
      <c r="BI221" s="123"/>
      <c r="BJ221" s="123"/>
      <c r="BK221" s="123"/>
      <c r="BL221" s="123"/>
      <c r="BM221" s="123"/>
      <c r="BN221" s="123"/>
      <c r="BO221" s="123"/>
      <c r="BP221" s="123"/>
      <c r="BQ221" s="123"/>
      <c r="BR221" s="123"/>
      <c r="BS221" s="123"/>
      <c r="BT221" s="123"/>
      <c r="BU221" s="123"/>
      <c r="BV221" s="123"/>
      <c r="BW221" s="123"/>
      <c r="BX221" s="123"/>
      <c r="BY221" s="123"/>
      <c r="BZ221" s="123"/>
      <c r="CA221" s="123"/>
      <c r="CB221" s="123"/>
      <c r="CC221" s="123"/>
      <c r="CD221" s="123"/>
      <c r="CE221" s="123"/>
      <c r="CF221" s="123"/>
      <c r="CG221" s="123"/>
      <c r="CH221" s="123"/>
      <c r="CI221" s="123"/>
      <c r="CJ221" s="123"/>
      <c r="CK221" s="123"/>
      <c r="CL221" s="123"/>
      <c r="CM221" s="123"/>
      <c r="CN221" s="123"/>
      <c r="CO221" s="123"/>
      <c r="CP221" s="123"/>
      <c r="CQ221" s="123"/>
      <c r="CR221" s="123"/>
      <c r="CS221" s="123"/>
      <c r="CT221" s="123"/>
      <c r="CU221" s="123"/>
      <c r="CV221" s="123"/>
      <c r="CW221" s="123"/>
      <c r="CX221" s="123"/>
      <c r="CY221" s="123"/>
      <c r="CZ221" s="123"/>
      <c r="DA221" s="123"/>
      <c r="DB221" s="123"/>
      <c r="DC221" s="123"/>
      <c r="DD221" s="123"/>
      <c r="DE221" s="123"/>
      <c r="DF221" s="123"/>
      <c r="DG221" s="123"/>
      <c r="DH221" s="123"/>
      <c r="DI221" s="123"/>
      <c r="DJ221" s="123"/>
      <c r="DK221" s="123"/>
      <c r="DL221" s="123"/>
      <c r="DM221" s="123"/>
      <c r="DN221" s="123"/>
      <c r="DO221" s="123"/>
      <c r="DP221" s="123"/>
      <c r="DQ221" s="123"/>
      <c r="DR221" s="123"/>
      <c r="DS221" s="123"/>
      <c r="DT221" s="123"/>
      <c r="DU221" s="123"/>
      <c r="DV221" s="123"/>
      <c r="DW221" s="123"/>
      <c r="DX221" s="123"/>
      <c r="DY221" s="123"/>
      <c r="DZ221" s="123"/>
      <c r="EA221" s="123"/>
      <c r="EB221" s="123"/>
      <c r="EC221" s="123"/>
      <c r="ED221" s="123"/>
      <c r="EE221" s="123"/>
      <c r="EF221" s="123"/>
      <c r="EG221" s="123"/>
      <c r="EH221" s="123"/>
      <c r="EI221" s="123"/>
      <c r="EJ221" s="123"/>
      <c r="EK221" s="123"/>
      <c r="EL221" s="123"/>
      <c r="EM221" s="123"/>
      <c r="EN221" s="123"/>
      <c r="EO221" s="123"/>
      <c r="EP221" s="123"/>
      <c r="EQ221" s="123"/>
      <c r="ER221" s="123"/>
      <c r="ES221" s="123"/>
      <c r="ET221" s="123"/>
      <c r="EU221" s="123"/>
      <c r="EV221" s="123"/>
      <c r="EW221" s="123"/>
      <c r="EX221" s="123"/>
      <c r="EY221" s="123"/>
      <c r="EZ221" s="123"/>
      <c r="FA221" s="123"/>
      <c r="FB221" s="123"/>
      <c r="FC221" s="123"/>
      <c r="FD221" s="123"/>
      <c r="FE221" s="123"/>
      <c r="FF221" s="123"/>
      <c r="FG221" s="123"/>
      <c r="FH221" s="123"/>
      <c r="FI221" s="123"/>
      <c r="FJ221" s="123"/>
      <c r="FK221" s="123"/>
      <c r="FL221" s="123"/>
      <c r="FM221" s="123"/>
      <c r="FN221" s="123"/>
      <c r="FO221" s="123"/>
      <c r="FP221" s="123"/>
      <c r="FQ221" s="123"/>
      <c r="FR221" s="123"/>
      <c r="FS221" s="123"/>
      <c r="FT221" s="123"/>
      <c r="FU221" s="123"/>
      <c r="FV221" s="123"/>
      <c r="FW221" s="123"/>
      <c r="FX221" s="123"/>
      <c r="FY221" s="123"/>
      <c r="FZ221" s="123"/>
      <c r="GA221" s="123"/>
      <c r="GB221" s="123"/>
      <c r="GC221" s="123"/>
      <c r="GD221" s="123"/>
      <c r="GE221" s="123"/>
      <c r="GF221" s="123"/>
      <c r="GG221" s="123"/>
      <c r="GH221" s="123"/>
      <c r="GI221" s="123"/>
      <c r="GJ221" s="123"/>
      <c r="GK221" s="123"/>
      <c r="GL221" s="123"/>
      <c r="GM221" s="123"/>
      <c r="GN221" s="123"/>
      <c r="GO221" s="123"/>
      <c r="GP221" s="123"/>
      <c r="GQ221" s="123"/>
      <c r="GR221" s="123"/>
      <c r="GS221" s="123"/>
      <c r="GT221" s="123"/>
      <c r="GU221" s="123"/>
      <c r="GV221" s="123"/>
      <c r="GW221" s="123"/>
      <c r="GX221" s="123"/>
      <c r="GY221" s="123"/>
      <c r="GZ221" s="123"/>
      <c r="HA221" s="123"/>
      <c r="HB221" s="123"/>
      <c r="HC221" s="123"/>
      <c r="HD221" s="123"/>
      <c r="HE221" s="123"/>
      <c r="HF221" s="123"/>
      <c r="HG221" s="123"/>
      <c r="HH221" s="123"/>
      <c r="HI221" s="123"/>
      <c r="HJ221" s="123"/>
      <c r="HK221" s="123"/>
      <c r="HL221" s="123"/>
      <c r="HM221" s="123"/>
      <c r="HN221" s="123"/>
      <c r="HO221" s="123"/>
      <c r="HP221" s="123"/>
      <c r="HQ221" s="123"/>
      <c r="HR221" s="123"/>
      <c r="HS221" s="123"/>
      <c r="HT221" s="123"/>
      <c r="HU221" s="123"/>
      <c r="HV221" s="123"/>
      <c r="HW221" s="123"/>
      <c r="HX221" s="123"/>
      <c r="HY221" s="123"/>
      <c r="HZ221" s="123"/>
      <c r="IA221" s="123"/>
      <c r="IB221" s="123"/>
      <c r="IC221" s="123"/>
      <c r="ID221" s="123"/>
      <c r="IE221" s="123"/>
      <c r="IF221" s="123"/>
      <c r="IG221" s="123"/>
      <c r="IH221" s="123"/>
      <c r="II221" s="123"/>
      <c r="IJ221" s="123"/>
      <c r="IK221" s="123"/>
      <c r="IL221" s="123"/>
      <c r="IM221" s="123"/>
      <c r="IN221" s="123"/>
      <c r="IO221" s="123"/>
      <c r="IP221" s="123"/>
      <c r="IQ221" s="123"/>
      <c r="IR221" s="123"/>
      <c r="IS221" s="123"/>
      <c r="IT221" s="123"/>
      <c r="IU221" s="123"/>
      <c r="IV221" s="123"/>
      <c r="IW221" s="123"/>
      <c r="IX221" s="123"/>
      <c r="IY221" s="123"/>
      <c r="IZ221" s="123"/>
      <c r="JA221" s="123"/>
      <c r="JB221" s="123"/>
      <c r="JC221" s="123"/>
      <c r="JD221" s="123"/>
      <c r="JE221" s="123"/>
      <c r="JF221" s="123"/>
      <c r="JG221" s="123"/>
      <c r="JH221" s="123"/>
      <c r="JI221" s="123"/>
      <c r="JJ221" s="123"/>
      <c r="JK221" s="123"/>
      <c r="JL221" s="123"/>
      <c r="JM221" s="123"/>
      <c r="JN221" s="123"/>
      <c r="JO221" s="123"/>
      <c r="JP221" s="123"/>
      <c r="JQ221" s="123"/>
      <c r="JR221" s="123"/>
      <c r="JS221" s="123"/>
      <c r="JT221" s="123"/>
      <c r="JU221" s="123"/>
      <c r="JV221" s="123"/>
      <c r="JW221" s="123"/>
      <c r="JX221" s="123"/>
      <c r="JY221" s="123"/>
      <c r="JZ221" s="123"/>
      <c r="KA221" s="123"/>
      <c r="KB221" s="123"/>
      <c r="KC221" s="123"/>
      <c r="KD221" s="123"/>
      <c r="KE221" s="123"/>
      <c r="KF221" s="123"/>
      <c r="KG221" s="123"/>
      <c r="KH221" s="123"/>
      <c r="KI221" s="123"/>
      <c r="KJ221" s="123"/>
      <c r="KK221" s="123"/>
      <c r="KL221" s="123"/>
      <c r="KM221" s="123"/>
      <c r="KN221" s="123"/>
      <c r="KO221" s="123"/>
      <c r="KP221" s="123"/>
      <c r="KQ221" s="123"/>
      <c r="KR221" s="123"/>
      <c r="KS221" s="123"/>
      <c r="KT221" s="123"/>
      <c r="KU221" s="123"/>
      <c r="KV221" s="123"/>
      <c r="KW221" s="123"/>
      <c r="KX221" s="123"/>
      <c r="KY221" s="123"/>
      <c r="KZ221" s="123"/>
      <c r="LA221" s="123"/>
      <c r="LB221" s="123"/>
      <c r="LC221" s="123"/>
      <c r="LD221" s="123"/>
      <c r="LE221" s="123"/>
      <c r="LF221" s="123"/>
      <c r="LG221" s="123"/>
      <c r="LH221" s="123"/>
      <c r="LI221" s="123"/>
      <c r="LJ221" s="123"/>
      <c r="LK221" s="123"/>
      <c r="LL221" s="123"/>
      <c r="LM221" s="123"/>
      <c r="LN221" s="123"/>
      <c r="LO221" s="123"/>
      <c r="LP221" s="123"/>
      <c r="LQ221" s="123"/>
      <c r="LR221" s="123"/>
      <c r="LS221" s="123"/>
      <c r="LT221" s="123"/>
      <c r="LU221" s="123"/>
      <c r="LV221" s="123"/>
      <c r="LW221" s="123"/>
      <c r="LX221" s="123"/>
      <c r="LY221" s="123"/>
      <c r="LZ221" s="123"/>
      <c r="MA221" s="123"/>
      <c r="MB221" s="123"/>
      <c r="MC221" s="123"/>
      <c r="MD221" s="123"/>
      <c r="ME221" s="123"/>
      <c r="MF221" s="123"/>
      <c r="MG221" s="123"/>
      <c r="MH221" s="123"/>
      <c r="MI221" s="123"/>
      <c r="MJ221" s="123"/>
      <c r="MK221" s="123"/>
      <c r="ML221" s="123"/>
      <c r="MM221" s="123"/>
      <c r="MN221" s="123"/>
      <c r="MO221" s="123"/>
      <c r="MP221" s="123"/>
      <c r="MQ221" s="123"/>
      <c r="MR221" s="123"/>
      <c r="MS221" s="123"/>
      <c r="MT221" s="123"/>
      <c r="MU221" s="123"/>
      <c r="MV221" s="123"/>
      <c r="MW221" s="123"/>
      <c r="MX221" s="123"/>
      <c r="MY221" s="123"/>
      <c r="MZ221" s="123"/>
      <c r="NA221" s="123"/>
      <c r="NB221" s="123"/>
      <c r="NC221" s="123"/>
      <c r="ND221" s="123"/>
      <c r="NE221" s="123"/>
      <c r="NF221" s="123"/>
      <c r="NG221" s="123"/>
      <c r="NH221" s="123"/>
      <c r="NI221" s="123"/>
      <c r="NJ221" s="123"/>
      <c r="NK221" s="123"/>
      <c r="NL221" s="123"/>
      <c r="NM221" s="123"/>
      <c r="NN221" s="123"/>
      <c r="NO221" s="123"/>
      <c r="NP221" s="123"/>
      <c r="NQ221" s="123"/>
      <c r="NR221" s="123"/>
      <c r="NS221" s="123"/>
      <c r="NT221" s="123"/>
      <c r="NU221" s="123"/>
      <c r="NV221" s="123"/>
      <c r="NW221" s="123"/>
      <c r="NX221" s="123"/>
      <c r="NY221" s="123"/>
    </row>
    <row r="222" spans="1:389" s="122" customFormat="1" ht="12">
      <c r="A222" s="136"/>
      <c r="B222" s="137"/>
      <c r="C222" s="110"/>
      <c r="D222" s="111"/>
      <c r="E222" s="113"/>
      <c r="F222" s="113"/>
      <c r="G222" s="113"/>
      <c r="H222" s="114"/>
      <c r="I222" s="114"/>
      <c r="J222" s="114"/>
      <c r="K222" s="115"/>
      <c r="L222" s="115"/>
      <c r="M222" s="124"/>
      <c r="N222" s="124"/>
      <c r="O222" s="125"/>
      <c r="P222" s="116"/>
      <c r="Q222" s="118"/>
      <c r="R222" s="118"/>
      <c r="S222" s="119"/>
      <c r="T222" s="119"/>
      <c r="U222" s="120"/>
      <c r="V222" s="119"/>
      <c r="W222" s="121"/>
      <c r="X222" s="121"/>
      <c r="Z222" s="123"/>
      <c r="AA222" s="123"/>
      <c r="AB222" s="123"/>
      <c r="AC222" s="123"/>
      <c r="AD222" s="123"/>
      <c r="AE222" s="123"/>
      <c r="AF222" s="123"/>
      <c r="AG222" s="123"/>
      <c r="AH222" s="123"/>
      <c r="AI222" s="123"/>
      <c r="AJ222" s="123"/>
      <c r="AK222" s="123"/>
      <c r="AL222" s="123"/>
      <c r="AM222" s="123"/>
      <c r="AN222" s="123"/>
      <c r="AO222" s="123"/>
      <c r="AP222" s="123"/>
      <c r="AQ222" s="123"/>
      <c r="AR222" s="123"/>
      <c r="AS222" s="123"/>
      <c r="AT222" s="123"/>
      <c r="AU222" s="123"/>
      <c r="AV222" s="123"/>
      <c r="AW222" s="123"/>
      <c r="AX222" s="123"/>
      <c r="AY222" s="123"/>
      <c r="AZ222" s="123"/>
      <c r="BA222" s="123"/>
      <c r="BB222" s="123"/>
      <c r="BC222" s="123"/>
      <c r="BD222" s="123"/>
      <c r="BE222" s="123"/>
      <c r="BF222" s="123"/>
      <c r="BG222" s="123"/>
      <c r="BH222" s="123"/>
      <c r="BI222" s="123"/>
      <c r="BJ222" s="123"/>
      <c r="BK222" s="123"/>
      <c r="BL222" s="123"/>
      <c r="BM222" s="123"/>
      <c r="BN222" s="123"/>
      <c r="BO222" s="123"/>
      <c r="BP222" s="123"/>
      <c r="BQ222" s="123"/>
      <c r="BR222" s="123"/>
      <c r="BS222" s="123"/>
      <c r="BT222" s="123"/>
      <c r="BU222" s="123"/>
      <c r="BV222" s="123"/>
      <c r="BW222" s="123"/>
      <c r="BX222" s="123"/>
      <c r="BY222" s="123"/>
      <c r="BZ222" s="123"/>
      <c r="CA222" s="123"/>
      <c r="CB222" s="123"/>
      <c r="CC222" s="123"/>
      <c r="CD222" s="123"/>
      <c r="CE222" s="123"/>
      <c r="CF222" s="123"/>
      <c r="CG222" s="123"/>
      <c r="CH222" s="123"/>
      <c r="CI222" s="123"/>
      <c r="CJ222" s="123"/>
      <c r="CK222" s="123"/>
      <c r="CL222" s="123"/>
      <c r="CM222" s="123"/>
      <c r="CN222" s="123"/>
      <c r="CO222" s="123"/>
      <c r="CP222" s="123"/>
      <c r="CQ222" s="123"/>
      <c r="CR222" s="123"/>
      <c r="CS222" s="123"/>
      <c r="CT222" s="123"/>
      <c r="CU222" s="123"/>
      <c r="CV222" s="123"/>
      <c r="CW222" s="123"/>
      <c r="CX222" s="123"/>
      <c r="CY222" s="123"/>
      <c r="CZ222" s="123"/>
      <c r="DA222" s="123"/>
      <c r="DB222" s="123"/>
      <c r="DC222" s="123"/>
      <c r="DD222" s="123"/>
      <c r="DE222" s="123"/>
      <c r="DF222" s="123"/>
      <c r="DG222" s="123"/>
      <c r="DH222" s="123"/>
      <c r="DI222" s="123"/>
      <c r="DJ222" s="123"/>
      <c r="DK222" s="123"/>
      <c r="DL222" s="123"/>
      <c r="DM222" s="123"/>
      <c r="DN222" s="123"/>
      <c r="DO222" s="123"/>
      <c r="DP222" s="123"/>
      <c r="DQ222" s="123"/>
      <c r="DR222" s="123"/>
      <c r="DS222" s="123"/>
      <c r="DT222" s="123"/>
      <c r="DU222" s="123"/>
      <c r="DV222" s="123"/>
      <c r="DW222" s="123"/>
      <c r="DX222" s="123"/>
      <c r="DY222" s="123"/>
      <c r="DZ222" s="123"/>
      <c r="EA222" s="123"/>
      <c r="EB222" s="123"/>
      <c r="EC222" s="123"/>
      <c r="ED222" s="123"/>
      <c r="EE222" s="123"/>
      <c r="EF222" s="123"/>
      <c r="EG222" s="123"/>
      <c r="EH222" s="123"/>
      <c r="EI222" s="123"/>
      <c r="EJ222" s="123"/>
      <c r="EK222" s="123"/>
      <c r="EL222" s="123"/>
      <c r="EM222" s="123"/>
      <c r="EN222" s="123"/>
      <c r="EO222" s="123"/>
      <c r="EP222" s="123"/>
      <c r="EQ222" s="123"/>
      <c r="ER222" s="123"/>
      <c r="ES222" s="123"/>
      <c r="ET222" s="123"/>
      <c r="EU222" s="123"/>
      <c r="EV222" s="123"/>
      <c r="EW222" s="123"/>
      <c r="EX222" s="123"/>
      <c r="EY222" s="123"/>
      <c r="EZ222" s="123"/>
      <c r="FA222" s="123"/>
      <c r="FB222" s="123"/>
      <c r="FC222" s="123"/>
      <c r="FD222" s="123"/>
      <c r="FE222" s="123"/>
      <c r="FF222" s="123"/>
      <c r="FG222" s="123"/>
      <c r="FH222" s="123"/>
      <c r="FI222" s="123"/>
      <c r="FJ222" s="123"/>
      <c r="FK222" s="123"/>
      <c r="FL222" s="123"/>
      <c r="FM222" s="123"/>
      <c r="FN222" s="123"/>
      <c r="FO222" s="123"/>
      <c r="FP222" s="123"/>
      <c r="FQ222" s="123"/>
      <c r="FR222" s="123"/>
      <c r="FS222" s="123"/>
      <c r="FT222" s="123"/>
      <c r="FU222" s="123"/>
      <c r="FV222" s="123"/>
      <c r="FW222" s="123"/>
      <c r="FX222" s="123"/>
      <c r="FY222" s="123"/>
      <c r="FZ222" s="123"/>
      <c r="GA222" s="123"/>
      <c r="GB222" s="123"/>
      <c r="GC222" s="123"/>
      <c r="GD222" s="123"/>
      <c r="GE222" s="123"/>
      <c r="GF222" s="123"/>
      <c r="GG222" s="123"/>
      <c r="GH222" s="123"/>
      <c r="GI222" s="123"/>
      <c r="GJ222" s="123"/>
      <c r="GK222" s="123"/>
      <c r="GL222" s="123"/>
      <c r="GM222" s="123"/>
      <c r="GN222" s="123"/>
      <c r="GO222" s="123"/>
      <c r="GP222" s="123"/>
      <c r="GQ222" s="123"/>
      <c r="GR222" s="123"/>
      <c r="GS222" s="123"/>
      <c r="GT222" s="123"/>
      <c r="GU222" s="123"/>
      <c r="GV222" s="123"/>
      <c r="GW222" s="123"/>
      <c r="GX222" s="123"/>
      <c r="GY222" s="123"/>
      <c r="GZ222" s="123"/>
      <c r="HA222" s="123"/>
      <c r="HB222" s="123"/>
      <c r="HC222" s="123"/>
      <c r="HD222" s="123"/>
      <c r="HE222" s="123"/>
      <c r="HF222" s="123"/>
      <c r="HG222" s="123"/>
      <c r="HH222" s="123"/>
      <c r="HI222" s="123"/>
      <c r="HJ222" s="123"/>
      <c r="HK222" s="123"/>
      <c r="HL222" s="123"/>
      <c r="HM222" s="123"/>
      <c r="HN222" s="123"/>
      <c r="HO222" s="123"/>
      <c r="HP222" s="123"/>
      <c r="HQ222" s="123"/>
      <c r="HR222" s="123"/>
      <c r="HS222" s="123"/>
      <c r="HT222" s="123"/>
      <c r="HU222" s="123"/>
      <c r="HV222" s="123"/>
      <c r="HW222" s="123"/>
      <c r="HX222" s="123"/>
      <c r="HY222" s="123"/>
      <c r="HZ222" s="123"/>
      <c r="IA222" s="123"/>
      <c r="IB222" s="123"/>
      <c r="IC222" s="123"/>
      <c r="ID222" s="123"/>
      <c r="IE222" s="123"/>
      <c r="IF222" s="123"/>
      <c r="IG222" s="123"/>
      <c r="IH222" s="123"/>
      <c r="II222" s="123"/>
      <c r="IJ222" s="123"/>
      <c r="IK222" s="123"/>
      <c r="IL222" s="123"/>
      <c r="IM222" s="123"/>
      <c r="IN222" s="123"/>
      <c r="IO222" s="123"/>
      <c r="IP222" s="123"/>
      <c r="IQ222" s="123"/>
      <c r="IR222" s="123"/>
      <c r="IS222" s="123"/>
      <c r="IT222" s="123"/>
      <c r="IU222" s="123"/>
      <c r="IV222" s="123"/>
      <c r="IW222" s="123"/>
      <c r="IX222" s="123"/>
      <c r="IY222" s="123"/>
      <c r="IZ222" s="123"/>
      <c r="JA222" s="123"/>
      <c r="JB222" s="123"/>
      <c r="JC222" s="123"/>
      <c r="JD222" s="123"/>
      <c r="JE222" s="123"/>
      <c r="JF222" s="123"/>
      <c r="JG222" s="123"/>
      <c r="JH222" s="123"/>
      <c r="JI222" s="123"/>
      <c r="JJ222" s="123"/>
      <c r="JK222" s="123"/>
      <c r="JL222" s="123"/>
      <c r="JM222" s="123"/>
      <c r="JN222" s="123"/>
      <c r="JO222" s="123"/>
      <c r="JP222" s="123"/>
      <c r="JQ222" s="123"/>
      <c r="JR222" s="123"/>
      <c r="JS222" s="123"/>
      <c r="JT222" s="123"/>
      <c r="JU222" s="123"/>
      <c r="JV222" s="123"/>
      <c r="JW222" s="123"/>
      <c r="JX222" s="123"/>
      <c r="JY222" s="123"/>
      <c r="JZ222" s="123"/>
      <c r="KA222" s="123"/>
      <c r="KB222" s="123"/>
      <c r="KC222" s="123"/>
      <c r="KD222" s="123"/>
      <c r="KE222" s="123"/>
      <c r="KF222" s="123"/>
      <c r="KG222" s="123"/>
      <c r="KH222" s="123"/>
      <c r="KI222" s="123"/>
      <c r="KJ222" s="123"/>
      <c r="KK222" s="123"/>
      <c r="KL222" s="123"/>
      <c r="KM222" s="123"/>
      <c r="KN222" s="123"/>
      <c r="KO222" s="123"/>
      <c r="KP222" s="123"/>
      <c r="KQ222" s="123"/>
      <c r="KR222" s="123"/>
      <c r="KS222" s="123"/>
      <c r="KT222" s="123"/>
      <c r="KU222" s="123"/>
      <c r="KV222" s="123"/>
      <c r="KW222" s="123"/>
      <c r="KX222" s="123"/>
      <c r="KY222" s="123"/>
      <c r="KZ222" s="123"/>
      <c r="LA222" s="123"/>
      <c r="LB222" s="123"/>
      <c r="LC222" s="123"/>
      <c r="LD222" s="123"/>
      <c r="LE222" s="123"/>
      <c r="LF222" s="123"/>
      <c r="LG222" s="123"/>
      <c r="LH222" s="123"/>
      <c r="LI222" s="123"/>
      <c r="LJ222" s="123"/>
      <c r="LK222" s="123"/>
      <c r="LL222" s="123"/>
      <c r="LM222" s="123"/>
      <c r="LN222" s="123"/>
      <c r="LO222" s="123"/>
      <c r="LP222" s="123"/>
      <c r="LQ222" s="123"/>
      <c r="LR222" s="123"/>
      <c r="LS222" s="123"/>
      <c r="LT222" s="123"/>
      <c r="LU222" s="123"/>
      <c r="LV222" s="123"/>
      <c r="LW222" s="123"/>
      <c r="LX222" s="123"/>
      <c r="LY222" s="123"/>
      <c r="LZ222" s="123"/>
      <c r="MA222" s="123"/>
      <c r="MB222" s="123"/>
      <c r="MC222" s="123"/>
      <c r="MD222" s="123"/>
      <c r="ME222" s="123"/>
      <c r="MF222" s="123"/>
      <c r="MG222" s="123"/>
      <c r="MH222" s="123"/>
      <c r="MI222" s="123"/>
      <c r="MJ222" s="123"/>
      <c r="MK222" s="123"/>
      <c r="ML222" s="123"/>
      <c r="MM222" s="123"/>
      <c r="MN222" s="123"/>
      <c r="MO222" s="123"/>
      <c r="MP222" s="123"/>
      <c r="MQ222" s="123"/>
      <c r="MR222" s="123"/>
      <c r="MS222" s="123"/>
      <c r="MT222" s="123"/>
      <c r="MU222" s="123"/>
      <c r="MV222" s="123"/>
      <c r="MW222" s="123"/>
      <c r="MX222" s="123"/>
      <c r="MY222" s="123"/>
      <c r="MZ222" s="123"/>
      <c r="NA222" s="123"/>
      <c r="NB222" s="123"/>
      <c r="NC222" s="123"/>
      <c r="ND222" s="123"/>
      <c r="NE222" s="123"/>
      <c r="NF222" s="123"/>
      <c r="NG222" s="123"/>
      <c r="NH222" s="123"/>
      <c r="NI222" s="123"/>
      <c r="NJ222" s="123"/>
      <c r="NK222" s="123"/>
      <c r="NL222" s="123"/>
      <c r="NM222" s="123"/>
      <c r="NN222" s="123"/>
      <c r="NO222" s="123"/>
      <c r="NP222" s="123"/>
      <c r="NQ222" s="123"/>
      <c r="NR222" s="123"/>
      <c r="NS222" s="123"/>
      <c r="NT222" s="123"/>
      <c r="NU222" s="123"/>
      <c r="NV222" s="123"/>
      <c r="NW222" s="123"/>
      <c r="NX222" s="123"/>
      <c r="NY222" s="123"/>
    </row>
    <row r="223" spans="1:389" s="122" customFormat="1" ht="12">
      <c r="A223" s="136"/>
      <c r="B223" s="137"/>
      <c r="C223" s="110"/>
      <c r="D223" s="111"/>
      <c r="E223" s="113"/>
      <c r="F223" s="113"/>
      <c r="G223" s="113"/>
      <c r="H223" s="114"/>
      <c r="I223" s="114"/>
      <c r="J223" s="114"/>
      <c r="K223" s="115"/>
      <c r="L223" s="115"/>
      <c r="M223" s="124"/>
      <c r="N223" s="124"/>
      <c r="O223" s="125"/>
      <c r="P223" s="116"/>
      <c r="Q223" s="118"/>
      <c r="R223" s="118"/>
      <c r="S223" s="119"/>
      <c r="T223" s="119"/>
      <c r="U223" s="120"/>
      <c r="V223" s="119"/>
      <c r="W223" s="121"/>
      <c r="X223" s="121"/>
      <c r="Z223" s="123"/>
      <c r="AA223" s="123"/>
      <c r="AB223" s="123"/>
      <c r="AC223" s="123"/>
      <c r="AD223" s="123"/>
      <c r="AE223" s="123"/>
      <c r="AF223" s="123"/>
      <c r="AG223" s="123"/>
      <c r="AH223" s="123"/>
      <c r="AI223" s="123"/>
      <c r="AJ223" s="123"/>
      <c r="AK223" s="123"/>
      <c r="AL223" s="123"/>
      <c r="AM223" s="123"/>
      <c r="AN223" s="123"/>
      <c r="AO223" s="123"/>
      <c r="AP223" s="123"/>
      <c r="AQ223" s="123"/>
      <c r="AR223" s="123"/>
      <c r="AS223" s="123"/>
      <c r="AT223" s="123"/>
      <c r="AU223" s="123"/>
      <c r="AV223" s="123"/>
      <c r="AW223" s="123"/>
      <c r="AX223" s="123"/>
      <c r="AY223" s="123"/>
      <c r="AZ223" s="123"/>
      <c r="BA223" s="123"/>
      <c r="BB223" s="123"/>
      <c r="BC223" s="123"/>
      <c r="BD223" s="123"/>
      <c r="BE223" s="123"/>
      <c r="BF223" s="123"/>
      <c r="BG223" s="123"/>
      <c r="BH223" s="123"/>
      <c r="BI223" s="123"/>
      <c r="BJ223" s="123"/>
      <c r="BK223" s="123"/>
      <c r="BL223" s="123"/>
      <c r="BM223" s="123"/>
      <c r="BN223" s="123"/>
      <c r="BO223" s="123"/>
      <c r="BP223" s="123"/>
      <c r="BQ223" s="123"/>
      <c r="BR223" s="123"/>
      <c r="BS223" s="123"/>
      <c r="BT223" s="123"/>
      <c r="BU223" s="123"/>
      <c r="BV223" s="123"/>
      <c r="BW223" s="123"/>
      <c r="BX223" s="123"/>
      <c r="BY223" s="123"/>
      <c r="BZ223" s="123"/>
      <c r="CA223" s="123"/>
      <c r="CB223" s="123"/>
      <c r="CC223" s="123"/>
      <c r="CD223" s="123"/>
      <c r="CE223" s="123"/>
      <c r="CF223" s="123"/>
      <c r="CG223" s="123"/>
      <c r="CH223" s="123"/>
      <c r="CI223" s="123"/>
      <c r="CJ223" s="123"/>
      <c r="CK223" s="123"/>
      <c r="CL223" s="123"/>
      <c r="CM223" s="123"/>
      <c r="CN223" s="123"/>
      <c r="CO223" s="123"/>
      <c r="CP223" s="123"/>
      <c r="CQ223" s="123"/>
      <c r="CR223" s="123"/>
      <c r="CS223" s="123"/>
      <c r="CT223" s="123"/>
      <c r="CU223" s="123"/>
      <c r="CV223" s="123"/>
      <c r="CW223" s="123"/>
      <c r="CX223" s="123"/>
      <c r="CY223" s="123"/>
      <c r="CZ223" s="123"/>
      <c r="DA223" s="123"/>
      <c r="DB223" s="123"/>
      <c r="DC223" s="123"/>
      <c r="DD223" s="123"/>
      <c r="DE223" s="123"/>
      <c r="DF223" s="123"/>
      <c r="DG223" s="123"/>
      <c r="DH223" s="123"/>
      <c r="DI223" s="123"/>
      <c r="DJ223" s="123"/>
      <c r="DK223" s="123"/>
      <c r="DL223" s="123"/>
      <c r="DM223" s="123"/>
      <c r="DN223" s="123"/>
      <c r="DO223" s="123"/>
      <c r="DP223" s="123"/>
      <c r="DQ223" s="123"/>
      <c r="DR223" s="123"/>
      <c r="DS223" s="123"/>
      <c r="DT223" s="123"/>
      <c r="DU223" s="123"/>
      <c r="DV223" s="123"/>
      <c r="DW223" s="123"/>
      <c r="DX223" s="123"/>
      <c r="DY223" s="123"/>
      <c r="DZ223" s="123"/>
      <c r="EA223" s="123"/>
      <c r="EB223" s="123"/>
      <c r="EC223" s="123"/>
      <c r="ED223" s="123"/>
      <c r="EE223" s="123"/>
      <c r="EF223" s="123"/>
      <c r="EG223" s="123"/>
      <c r="EH223" s="123"/>
      <c r="EI223" s="123"/>
      <c r="EJ223" s="123"/>
      <c r="EK223" s="123"/>
      <c r="EL223" s="123"/>
      <c r="EM223" s="123"/>
      <c r="EN223" s="123"/>
      <c r="EO223" s="123"/>
      <c r="EP223" s="123"/>
      <c r="EQ223" s="123"/>
      <c r="ER223" s="123"/>
      <c r="ES223" s="123"/>
      <c r="ET223" s="123"/>
      <c r="EU223" s="123"/>
      <c r="EV223" s="123"/>
      <c r="EW223" s="123"/>
      <c r="EX223" s="123"/>
      <c r="EY223" s="123"/>
      <c r="EZ223" s="123"/>
      <c r="FA223" s="123"/>
      <c r="FB223" s="123"/>
      <c r="FC223" s="123"/>
      <c r="FD223" s="123"/>
      <c r="FE223" s="123"/>
      <c r="FF223" s="123"/>
      <c r="FG223" s="123"/>
      <c r="FH223" s="123"/>
      <c r="FI223" s="123"/>
      <c r="FJ223" s="123"/>
      <c r="FK223" s="123"/>
      <c r="FL223" s="123"/>
      <c r="FM223" s="123"/>
      <c r="FN223" s="123"/>
      <c r="FO223" s="123"/>
      <c r="FP223" s="123"/>
      <c r="FQ223" s="123"/>
      <c r="FR223" s="123"/>
      <c r="FS223" s="123"/>
      <c r="FT223" s="123"/>
      <c r="FU223" s="123"/>
      <c r="FV223" s="123"/>
      <c r="FW223" s="123"/>
      <c r="FX223" s="123"/>
      <c r="FY223" s="123"/>
      <c r="FZ223" s="123"/>
      <c r="GA223" s="123"/>
      <c r="GB223" s="123"/>
      <c r="GC223" s="123"/>
      <c r="GD223" s="123"/>
      <c r="GE223" s="123"/>
      <c r="GF223" s="123"/>
      <c r="GG223" s="123"/>
      <c r="GH223" s="123"/>
      <c r="GI223" s="123"/>
      <c r="GJ223" s="123"/>
      <c r="GK223" s="123"/>
      <c r="GL223" s="123"/>
      <c r="GM223" s="123"/>
      <c r="GN223" s="123"/>
      <c r="GO223" s="123"/>
      <c r="GP223" s="123"/>
      <c r="GQ223" s="123"/>
      <c r="GR223" s="123"/>
      <c r="GS223" s="123"/>
      <c r="GT223" s="123"/>
      <c r="GU223" s="123"/>
      <c r="GV223" s="123"/>
      <c r="GW223" s="123"/>
      <c r="GX223" s="123"/>
      <c r="GY223" s="123"/>
      <c r="GZ223" s="123"/>
      <c r="HA223" s="123"/>
      <c r="HB223" s="123"/>
      <c r="HC223" s="123"/>
      <c r="HD223" s="123"/>
      <c r="HE223" s="123"/>
      <c r="HF223" s="123"/>
      <c r="HG223" s="123"/>
      <c r="HH223" s="123"/>
      <c r="HI223" s="123"/>
      <c r="HJ223" s="123"/>
      <c r="HK223" s="123"/>
      <c r="HL223" s="123"/>
      <c r="HM223" s="123"/>
      <c r="HN223" s="123"/>
      <c r="HO223" s="123"/>
      <c r="HP223" s="123"/>
      <c r="HQ223" s="123"/>
      <c r="HR223" s="123"/>
      <c r="HS223" s="123"/>
      <c r="HT223" s="123"/>
      <c r="HU223" s="123"/>
      <c r="HV223" s="123"/>
      <c r="HW223" s="123"/>
      <c r="HX223" s="123"/>
      <c r="HY223" s="123"/>
      <c r="HZ223" s="123"/>
      <c r="IA223" s="123"/>
      <c r="IB223" s="123"/>
      <c r="IC223" s="123"/>
      <c r="ID223" s="123"/>
      <c r="IE223" s="123"/>
      <c r="IF223" s="123"/>
      <c r="IG223" s="123"/>
      <c r="IH223" s="123"/>
      <c r="II223" s="123"/>
      <c r="IJ223" s="123"/>
      <c r="IK223" s="123"/>
      <c r="IL223" s="123"/>
      <c r="IM223" s="123"/>
      <c r="IN223" s="123"/>
      <c r="IO223" s="123"/>
      <c r="IP223" s="123"/>
      <c r="IQ223" s="123"/>
      <c r="IR223" s="123"/>
      <c r="IS223" s="123"/>
      <c r="IT223" s="123"/>
      <c r="IU223" s="123"/>
      <c r="IV223" s="123"/>
      <c r="IW223" s="123"/>
      <c r="IX223" s="123"/>
      <c r="IY223" s="123"/>
      <c r="IZ223" s="123"/>
      <c r="JA223" s="123"/>
      <c r="JB223" s="123"/>
      <c r="JC223" s="123"/>
      <c r="JD223" s="123"/>
      <c r="JE223" s="123"/>
      <c r="JF223" s="123"/>
      <c r="JG223" s="123"/>
      <c r="JH223" s="123"/>
      <c r="JI223" s="123"/>
      <c r="JJ223" s="123"/>
      <c r="JK223" s="123"/>
      <c r="JL223" s="123"/>
      <c r="JM223" s="123"/>
      <c r="JN223" s="123"/>
      <c r="JO223" s="123"/>
      <c r="JP223" s="123"/>
      <c r="JQ223" s="123"/>
      <c r="JR223" s="123"/>
      <c r="JS223" s="123"/>
      <c r="JT223" s="123"/>
      <c r="JU223" s="123"/>
      <c r="JV223" s="123"/>
      <c r="JW223" s="123"/>
      <c r="JX223" s="123"/>
      <c r="JY223" s="123"/>
      <c r="JZ223" s="123"/>
      <c r="KA223" s="123"/>
      <c r="KB223" s="123"/>
      <c r="KC223" s="123"/>
      <c r="KD223" s="123"/>
      <c r="KE223" s="123"/>
      <c r="KF223" s="123"/>
      <c r="KG223" s="123"/>
      <c r="KH223" s="123"/>
      <c r="KI223" s="123"/>
      <c r="KJ223" s="123"/>
      <c r="KK223" s="123"/>
      <c r="KL223" s="123"/>
      <c r="KM223" s="123"/>
      <c r="KN223" s="123"/>
      <c r="KO223" s="123"/>
      <c r="KP223" s="123"/>
      <c r="KQ223" s="123"/>
      <c r="KR223" s="123"/>
      <c r="KS223" s="123"/>
      <c r="KT223" s="123"/>
      <c r="KU223" s="123"/>
      <c r="KV223" s="123"/>
      <c r="KW223" s="123"/>
      <c r="KX223" s="123"/>
      <c r="KY223" s="123"/>
      <c r="KZ223" s="123"/>
      <c r="LA223" s="123"/>
      <c r="LB223" s="123"/>
      <c r="LC223" s="123"/>
      <c r="LD223" s="123"/>
      <c r="LE223" s="123"/>
      <c r="LF223" s="123"/>
      <c r="LG223" s="123"/>
      <c r="LH223" s="123"/>
      <c r="LI223" s="123"/>
      <c r="LJ223" s="123"/>
      <c r="LK223" s="123"/>
      <c r="LL223" s="123"/>
      <c r="LM223" s="123"/>
      <c r="LN223" s="123"/>
      <c r="LO223" s="123"/>
      <c r="LP223" s="123"/>
      <c r="LQ223" s="123"/>
      <c r="LR223" s="123"/>
      <c r="LS223" s="123"/>
      <c r="LT223" s="123"/>
      <c r="LU223" s="123"/>
      <c r="LV223" s="123"/>
      <c r="LW223" s="123"/>
      <c r="LX223" s="123"/>
      <c r="LY223" s="123"/>
      <c r="LZ223" s="123"/>
      <c r="MA223" s="123"/>
      <c r="MB223" s="123"/>
      <c r="MC223" s="123"/>
      <c r="MD223" s="123"/>
      <c r="ME223" s="123"/>
      <c r="MF223" s="123"/>
      <c r="MG223" s="123"/>
      <c r="MH223" s="123"/>
      <c r="MI223" s="123"/>
      <c r="MJ223" s="123"/>
      <c r="MK223" s="123"/>
      <c r="ML223" s="123"/>
      <c r="MM223" s="123"/>
      <c r="MN223" s="123"/>
      <c r="MO223" s="123"/>
      <c r="MP223" s="123"/>
      <c r="MQ223" s="123"/>
      <c r="MR223" s="123"/>
      <c r="MS223" s="123"/>
      <c r="MT223" s="123"/>
      <c r="MU223" s="123"/>
      <c r="MV223" s="123"/>
      <c r="MW223" s="123"/>
      <c r="MX223" s="123"/>
      <c r="MY223" s="123"/>
      <c r="MZ223" s="123"/>
      <c r="NA223" s="123"/>
      <c r="NB223" s="123"/>
      <c r="NC223" s="123"/>
      <c r="ND223" s="123"/>
      <c r="NE223" s="123"/>
      <c r="NF223" s="123"/>
      <c r="NG223" s="123"/>
      <c r="NH223" s="123"/>
      <c r="NI223" s="123"/>
      <c r="NJ223" s="123"/>
      <c r="NK223" s="123"/>
      <c r="NL223" s="123"/>
      <c r="NM223" s="123"/>
      <c r="NN223" s="123"/>
      <c r="NO223" s="123"/>
      <c r="NP223" s="123"/>
      <c r="NQ223" s="123"/>
      <c r="NR223" s="123"/>
      <c r="NS223" s="123"/>
      <c r="NT223" s="123"/>
      <c r="NU223" s="123"/>
      <c r="NV223" s="123"/>
      <c r="NW223" s="123"/>
      <c r="NX223" s="123"/>
      <c r="NY223" s="123"/>
    </row>
    <row r="224" spans="1:389" s="122" customFormat="1" ht="12">
      <c r="A224" s="136"/>
      <c r="B224" s="137"/>
      <c r="C224" s="110"/>
      <c r="D224" s="111"/>
      <c r="E224" s="113"/>
      <c r="F224" s="113"/>
      <c r="G224" s="113"/>
      <c r="H224" s="114"/>
      <c r="I224" s="114"/>
      <c r="J224" s="114"/>
      <c r="K224" s="115"/>
      <c r="L224" s="115"/>
      <c r="M224" s="124"/>
      <c r="N224" s="124"/>
      <c r="O224" s="125"/>
      <c r="P224" s="116"/>
      <c r="Q224" s="118"/>
      <c r="R224" s="118"/>
      <c r="S224" s="119"/>
      <c r="T224" s="119"/>
      <c r="U224" s="120"/>
      <c r="V224" s="119"/>
      <c r="W224" s="121"/>
      <c r="X224" s="121"/>
      <c r="Z224" s="123"/>
      <c r="AA224" s="123"/>
      <c r="AB224" s="123"/>
      <c r="AC224" s="123"/>
      <c r="AD224" s="123"/>
      <c r="AE224" s="123"/>
      <c r="AF224" s="123"/>
      <c r="AG224" s="123"/>
      <c r="AH224" s="123"/>
      <c r="AI224" s="123"/>
      <c r="AJ224" s="123"/>
      <c r="AK224" s="123"/>
      <c r="AL224" s="123"/>
      <c r="AM224" s="123"/>
      <c r="AN224" s="123"/>
      <c r="AO224" s="123"/>
      <c r="AP224" s="123"/>
      <c r="AQ224" s="123"/>
      <c r="AR224" s="123"/>
      <c r="AS224" s="123"/>
      <c r="AT224" s="123"/>
      <c r="AU224" s="123"/>
      <c r="AV224" s="123"/>
      <c r="AW224" s="123"/>
      <c r="AX224" s="123"/>
      <c r="AY224" s="123"/>
      <c r="AZ224" s="123"/>
      <c r="BA224" s="123"/>
      <c r="BB224" s="123"/>
      <c r="BC224" s="123"/>
      <c r="BD224" s="123"/>
      <c r="BE224" s="123"/>
      <c r="BF224" s="123"/>
      <c r="BG224" s="123"/>
      <c r="BH224" s="123"/>
      <c r="BI224" s="123"/>
      <c r="BJ224" s="123"/>
      <c r="BK224" s="123"/>
      <c r="BL224" s="123"/>
      <c r="BM224" s="123"/>
      <c r="BN224" s="123"/>
      <c r="BO224" s="123"/>
      <c r="BP224" s="123"/>
      <c r="BQ224" s="123"/>
      <c r="BR224" s="123"/>
      <c r="BS224" s="123"/>
      <c r="BT224" s="123"/>
      <c r="BU224" s="123"/>
      <c r="BV224" s="123"/>
      <c r="BW224" s="123"/>
      <c r="BX224" s="123"/>
      <c r="BY224" s="123"/>
      <c r="BZ224" s="123"/>
      <c r="CA224" s="123"/>
      <c r="CB224" s="123"/>
      <c r="CC224" s="123"/>
      <c r="CD224" s="123"/>
      <c r="CE224" s="123"/>
      <c r="CF224" s="123"/>
      <c r="CG224" s="123"/>
      <c r="CH224" s="123"/>
      <c r="CI224" s="123"/>
      <c r="CJ224" s="123"/>
      <c r="CK224" s="123"/>
      <c r="CL224" s="123"/>
      <c r="CM224" s="123"/>
      <c r="CN224" s="123"/>
      <c r="CO224" s="123"/>
      <c r="CP224" s="123"/>
      <c r="CQ224" s="123"/>
      <c r="CR224" s="123"/>
      <c r="CS224" s="123"/>
      <c r="CT224" s="123"/>
      <c r="CU224" s="123"/>
      <c r="CV224" s="123"/>
      <c r="CW224" s="123"/>
      <c r="CX224" s="123"/>
      <c r="CY224" s="123"/>
      <c r="CZ224" s="123"/>
      <c r="DA224" s="123"/>
      <c r="DB224" s="123"/>
      <c r="DC224" s="123"/>
      <c r="DD224" s="123"/>
      <c r="DE224" s="123"/>
      <c r="DF224" s="123"/>
      <c r="DG224" s="123"/>
      <c r="DH224" s="123"/>
      <c r="DI224" s="123"/>
      <c r="DJ224" s="123"/>
      <c r="DK224" s="123"/>
      <c r="DL224" s="123"/>
      <c r="DM224" s="123"/>
      <c r="DN224" s="123"/>
      <c r="DO224" s="123"/>
      <c r="DP224" s="123"/>
      <c r="DQ224" s="123"/>
      <c r="DR224" s="123"/>
      <c r="DS224" s="123"/>
      <c r="DT224" s="123"/>
      <c r="DU224" s="123"/>
      <c r="DV224" s="123"/>
      <c r="DW224" s="123"/>
      <c r="DX224" s="123"/>
      <c r="DY224" s="123"/>
      <c r="DZ224" s="123"/>
      <c r="EA224" s="123"/>
      <c r="EB224" s="123"/>
      <c r="EC224" s="123"/>
      <c r="ED224" s="123"/>
      <c r="EE224" s="123"/>
      <c r="EF224" s="123"/>
      <c r="EG224" s="123"/>
      <c r="EH224" s="123"/>
      <c r="EI224" s="123"/>
      <c r="EJ224" s="123"/>
      <c r="EK224" s="123"/>
      <c r="EL224" s="123"/>
      <c r="EM224" s="123"/>
      <c r="EN224" s="123"/>
      <c r="EO224" s="123"/>
      <c r="EP224" s="123"/>
      <c r="EQ224" s="123"/>
      <c r="ER224" s="123"/>
      <c r="ES224" s="123"/>
      <c r="ET224" s="123"/>
      <c r="EU224" s="123"/>
      <c r="EV224" s="123"/>
      <c r="EW224" s="123"/>
      <c r="EX224" s="123"/>
      <c r="EY224" s="123"/>
      <c r="EZ224" s="123"/>
      <c r="FA224" s="123"/>
      <c r="FB224" s="123"/>
      <c r="FC224" s="123"/>
      <c r="FD224" s="123"/>
      <c r="FE224" s="123"/>
      <c r="FF224" s="123"/>
      <c r="FG224" s="123"/>
      <c r="FH224" s="123"/>
      <c r="FI224" s="123"/>
      <c r="FJ224" s="123"/>
      <c r="FK224" s="123"/>
      <c r="FL224" s="123"/>
      <c r="FM224" s="123"/>
      <c r="FN224" s="123"/>
      <c r="FO224" s="123"/>
      <c r="FP224" s="123"/>
      <c r="FQ224" s="123"/>
      <c r="FR224" s="123"/>
      <c r="FS224" s="123"/>
      <c r="FT224" s="123"/>
      <c r="FU224" s="123"/>
      <c r="FV224" s="123"/>
      <c r="FW224" s="123"/>
      <c r="FX224" s="123"/>
      <c r="FY224" s="123"/>
      <c r="FZ224" s="123"/>
      <c r="GA224" s="123"/>
      <c r="GB224" s="123"/>
      <c r="GC224" s="123"/>
      <c r="GD224" s="123"/>
      <c r="GE224" s="123"/>
      <c r="GF224" s="123"/>
      <c r="GG224" s="123"/>
      <c r="GH224" s="123"/>
      <c r="GI224" s="123"/>
      <c r="GJ224" s="123"/>
      <c r="GK224" s="123"/>
      <c r="GL224" s="123"/>
      <c r="GM224" s="123"/>
      <c r="GN224" s="123"/>
      <c r="GO224" s="123"/>
      <c r="GP224" s="123"/>
      <c r="GQ224" s="123"/>
      <c r="GR224" s="123"/>
      <c r="GS224" s="123"/>
      <c r="GT224" s="123"/>
      <c r="GU224" s="123"/>
      <c r="GV224" s="123"/>
      <c r="GW224" s="123"/>
      <c r="GX224" s="123"/>
      <c r="GY224" s="123"/>
      <c r="GZ224" s="123"/>
      <c r="HA224" s="123"/>
      <c r="HB224" s="123"/>
      <c r="HC224" s="123"/>
      <c r="HD224" s="123"/>
      <c r="HE224" s="123"/>
      <c r="HF224" s="123"/>
      <c r="HG224" s="123"/>
      <c r="HH224" s="123"/>
      <c r="HI224" s="123"/>
      <c r="HJ224" s="123"/>
      <c r="HK224" s="123"/>
      <c r="HL224" s="123"/>
      <c r="HM224" s="123"/>
      <c r="HN224" s="123"/>
      <c r="HO224" s="123"/>
      <c r="HP224" s="123"/>
      <c r="HQ224" s="123"/>
      <c r="HR224" s="123"/>
      <c r="HS224" s="123"/>
      <c r="HT224" s="123"/>
      <c r="HU224" s="123"/>
      <c r="HV224" s="123"/>
      <c r="HW224" s="123"/>
      <c r="HX224" s="123"/>
      <c r="HY224" s="123"/>
      <c r="HZ224" s="123"/>
      <c r="IA224" s="123"/>
      <c r="IB224" s="123"/>
      <c r="IC224" s="123"/>
      <c r="ID224" s="123"/>
      <c r="IE224" s="123"/>
      <c r="IF224" s="123"/>
      <c r="IG224" s="123"/>
      <c r="IH224" s="123"/>
      <c r="II224" s="123"/>
      <c r="IJ224" s="123"/>
      <c r="IK224" s="123"/>
      <c r="IL224" s="123"/>
      <c r="IM224" s="123"/>
      <c r="IN224" s="123"/>
      <c r="IO224" s="123"/>
      <c r="IP224" s="123"/>
      <c r="IQ224" s="123"/>
      <c r="IR224" s="123"/>
      <c r="IS224" s="123"/>
      <c r="IT224" s="123"/>
      <c r="IU224" s="123"/>
      <c r="IV224" s="123"/>
      <c r="IW224" s="123"/>
      <c r="IX224" s="123"/>
      <c r="IY224" s="123"/>
      <c r="IZ224" s="123"/>
      <c r="JA224" s="123"/>
      <c r="JB224" s="123"/>
      <c r="JC224" s="123"/>
      <c r="JD224" s="123"/>
      <c r="JE224" s="123"/>
      <c r="JF224" s="123"/>
      <c r="JG224" s="123"/>
      <c r="JH224" s="123"/>
      <c r="JI224" s="123"/>
      <c r="JJ224" s="123"/>
      <c r="JK224" s="123"/>
      <c r="JL224" s="123"/>
      <c r="JM224" s="123"/>
      <c r="JN224" s="123"/>
      <c r="JO224" s="123"/>
      <c r="JP224" s="123"/>
      <c r="JQ224" s="123"/>
      <c r="JR224" s="123"/>
      <c r="JS224" s="123"/>
      <c r="JT224" s="123"/>
      <c r="JU224" s="123"/>
      <c r="JV224" s="123"/>
      <c r="JW224" s="123"/>
      <c r="JX224" s="123"/>
      <c r="JY224" s="123"/>
      <c r="JZ224" s="123"/>
      <c r="KA224" s="123"/>
      <c r="KB224" s="123"/>
      <c r="KC224" s="123"/>
      <c r="KD224" s="123"/>
      <c r="KE224" s="123"/>
      <c r="KF224" s="123"/>
      <c r="KG224" s="123"/>
      <c r="KH224" s="123"/>
      <c r="KI224" s="123"/>
      <c r="KJ224" s="123"/>
      <c r="KK224" s="123"/>
      <c r="KL224" s="123"/>
      <c r="KM224" s="123"/>
      <c r="KN224" s="123"/>
      <c r="KO224" s="123"/>
      <c r="KP224" s="123"/>
      <c r="KQ224" s="123"/>
      <c r="KR224" s="123"/>
      <c r="KS224" s="123"/>
      <c r="KT224" s="123"/>
      <c r="KU224" s="123"/>
      <c r="KV224" s="123"/>
      <c r="KW224" s="123"/>
      <c r="KX224" s="123"/>
      <c r="KY224" s="123"/>
      <c r="KZ224" s="123"/>
      <c r="LA224" s="123"/>
      <c r="LB224" s="123"/>
      <c r="LC224" s="123"/>
      <c r="LD224" s="123"/>
      <c r="LE224" s="123"/>
      <c r="LF224" s="123"/>
      <c r="LG224" s="123"/>
      <c r="LH224" s="123"/>
      <c r="LI224" s="123"/>
      <c r="LJ224" s="123"/>
      <c r="LK224" s="123"/>
      <c r="LL224" s="123"/>
      <c r="LM224" s="123"/>
      <c r="LN224" s="123"/>
      <c r="LO224" s="123"/>
      <c r="LP224" s="123"/>
      <c r="LQ224" s="123"/>
      <c r="LR224" s="123"/>
      <c r="LS224" s="123"/>
      <c r="LT224" s="123"/>
      <c r="LU224" s="123"/>
      <c r="LV224" s="123"/>
      <c r="LW224" s="123"/>
      <c r="LX224" s="123"/>
      <c r="LY224" s="123"/>
      <c r="LZ224" s="123"/>
      <c r="MA224" s="123"/>
      <c r="MB224" s="123"/>
      <c r="MC224" s="123"/>
      <c r="MD224" s="123"/>
      <c r="ME224" s="123"/>
      <c r="MF224" s="123"/>
      <c r="MG224" s="123"/>
      <c r="MH224" s="123"/>
      <c r="MI224" s="123"/>
      <c r="MJ224" s="123"/>
      <c r="MK224" s="123"/>
      <c r="ML224" s="123"/>
      <c r="MM224" s="123"/>
      <c r="MN224" s="123"/>
      <c r="MO224" s="123"/>
      <c r="MP224" s="123"/>
      <c r="MQ224" s="123"/>
      <c r="MR224" s="123"/>
      <c r="MS224" s="123"/>
      <c r="MT224" s="123"/>
      <c r="MU224" s="123"/>
      <c r="MV224" s="123"/>
      <c r="MW224" s="123"/>
      <c r="MX224" s="123"/>
      <c r="MY224" s="123"/>
      <c r="MZ224" s="123"/>
      <c r="NA224" s="123"/>
      <c r="NB224" s="123"/>
      <c r="NC224" s="123"/>
      <c r="ND224" s="123"/>
      <c r="NE224" s="123"/>
      <c r="NF224" s="123"/>
      <c r="NG224" s="123"/>
      <c r="NH224" s="123"/>
      <c r="NI224" s="123"/>
      <c r="NJ224" s="123"/>
      <c r="NK224" s="123"/>
      <c r="NL224" s="123"/>
      <c r="NM224" s="123"/>
      <c r="NN224" s="123"/>
      <c r="NO224" s="123"/>
      <c r="NP224" s="123"/>
      <c r="NQ224" s="123"/>
      <c r="NR224" s="123"/>
      <c r="NS224" s="123"/>
      <c r="NT224" s="123"/>
      <c r="NU224" s="123"/>
      <c r="NV224" s="123"/>
      <c r="NW224" s="123"/>
      <c r="NX224" s="123"/>
      <c r="NY224" s="123"/>
    </row>
    <row r="225" spans="1:2">
      <c r="A225" s="136"/>
      <c r="B225" s="137"/>
    </row>
    <row r="226" spans="1:2">
      <c r="A226" s="136"/>
    </row>
  </sheetData>
  <mergeCells count="176">
    <mergeCell ref="MX12:ND12"/>
    <mergeCell ref="NE12:NK12"/>
    <mergeCell ref="NL12:NR12"/>
    <mergeCell ref="NS12:NY12"/>
    <mergeCell ref="W10:W12"/>
    <mergeCell ref="X10:X12"/>
    <mergeCell ref="LH12:LN12"/>
    <mergeCell ref="LO12:LU12"/>
    <mergeCell ref="LV12:MB12"/>
    <mergeCell ref="MC12:MI12"/>
    <mergeCell ref="MJ12:MP12"/>
    <mergeCell ref="MQ12:MW12"/>
    <mergeCell ref="JR12:JX12"/>
    <mergeCell ref="JY12:KE12"/>
    <mergeCell ref="KF12:KL12"/>
    <mergeCell ref="KM12:KS12"/>
    <mergeCell ref="KT12:KZ12"/>
    <mergeCell ref="LA12:LG12"/>
    <mergeCell ref="IB12:IH12"/>
    <mergeCell ref="II12:IO12"/>
    <mergeCell ref="IP12:IV12"/>
    <mergeCell ref="IW12:JC12"/>
    <mergeCell ref="JD12:JJ12"/>
    <mergeCell ref="JK12:JQ12"/>
    <mergeCell ref="GL12:GR12"/>
    <mergeCell ref="GS12:GY12"/>
    <mergeCell ref="GZ12:HF12"/>
    <mergeCell ref="HG12:HM12"/>
    <mergeCell ref="HN12:HT12"/>
    <mergeCell ref="HU12:IA12"/>
    <mergeCell ref="EV12:FB12"/>
    <mergeCell ref="FC12:FI12"/>
    <mergeCell ref="FJ12:FP12"/>
    <mergeCell ref="FQ12:FW12"/>
    <mergeCell ref="FX12:GD12"/>
    <mergeCell ref="GE12:GK12"/>
    <mergeCell ref="DF12:DL12"/>
    <mergeCell ref="DM12:DS12"/>
    <mergeCell ref="DT12:DZ12"/>
    <mergeCell ref="EA12:EG12"/>
    <mergeCell ref="EH12:EN12"/>
    <mergeCell ref="EO12:EU12"/>
    <mergeCell ref="BP12:BV12"/>
    <mergeCell ref="BW12:CC12"/>
    <mergeCell ref="CD12:CJ12"/>
    <mergeCell ref="CK12:CQ12"/>
    <mergeCell ref="CR12:CX12"/>
    <mergeCell ref="CY12:DE12"/>
    <mergeCell ref="MX11:ND11"/>
    <mergeCell ref="NE11:NK11"/>
    <mergeCell ref="NL11:NR11"/>
    <mergeCell ref="NS11:NY11"/>
    <mergeCell ref="Z12:AF12"/>
    <mergeCell ref="AG12:AM12"/>
    <mergeCell ref="AN12:AT12"/>
    <mergeCell ref="AU12:BA12"/>
    <mergeCell ref="BB12:BH12"/>
    <mergeCell ref="BI12:BO12"/>
    <mergeCell ref="LH11:LN11"/>
    <mergeCell ref="LO11:LU11"/>
    <mergeCell ref="LV11:MB11"/>
    <mergeCell ref="MC11:MI11"/>
    <mergeCell ref="MJ11:MP11"/>
    <mergeCell ref="MQ11:MW11"/>
    <mergeCell ref="JR11:JX11"/>
    <mergeCell ref="JY11:KE11"/>
    <mergeCell ref="KF11:KL11"/>
    <mergeCell ref="KM11:KS11"/>
    <mergeCell ref="KT11:KZ11"/>
    <mergeCell ref="LA11:LG11"/>
    <mergeCell ref="IB11:IH11"/>
    <mergeCell ref="II11:IO11"/>
    <mergeCell ref="IP11:IV11"/>
    <mergeCell ref="IW11:JC11"/>
    <mergeCell ref="JD11:JJ11"/>
    <mergeCell ref="JK11:JQ11"/>
    <mergeCell ref="GL11:GR11"/>
    <mergeCell ref="GS11:GY11"/>
    <mergeCell ref="GZ11:HF11"/>
    <mergeCell ref="HG11:HM11"/>
    <mergeCell ref="HN11:HT11"/>
    <mergeCell ref="HU11:IA11"/>
    <mergeCell ref="EV11:FB11"/>
    <mergeCell ref="FC11:FI11"/>
    <mergeCell ref="FJ11:FP11"/>
    <mergeCell ref="FQ11:FW11"/>
    <mergeCell ref="FX11:GD11"/>
    <mergeCell ref="GE11:GK11"/>
    <mergeCell ref="DF11:DL11"/>
    <mergeCell ref="DM11:DS11"/>
    <mergeCell ref="DT11:DZ11"/>
    <mergeCell ref="EA11:EG11"/>
    <mergeCell ref="EH11:EN11"/>
    <mergeCell ref="EO11:EU11"/>
    <mergeCell ref="BP11:BV11"/>
    <mergeCell ref="BW11:CC11"/>
    <mergeCell ref="CD11:CJ11"/>
    <mergeCell ref="CK11:CQ11"/>
    <mergeCell ref="CR11:CX11"/>
    <mergeCell ref="CY11:DE11"/>
    <mergeCell ref="MX10:ND10"/>
    <mergeCell ref="NE10:NK10"/>
    <mergeCell ref="NL10:NR10"/>
    <mergeCell ref="JK10:JQ10"/>
    <mergeCell ref="GL10:GR10"/>
    <mergeCell ref="GS10:GY10"/>
    <mergeCell ref="GZ10:HF10"/>
    <mergeCell ref="HG10:HM10"/>
    <mergeCell ref="HN10:HT10"/>
    <mergeCell ref="HU10:IA10"/>
    <mergeCell ref="EV10:FB10"/>
    <mergeCell ref="FC10:FI10"/>
    <mergeCell ref="FJ10:FP10"/>
    <mergeCell ref="FQ10:FW10"/>
    <mergeCell ref="FX10:GD10"/>
    <mergeCell ref="GE10:GK10"/>
    <mergeCell ref="DF10:DL10"/>
    <mergeCell ref="DM10:DS10"/>
    <mergeCell ref="NS10:NY10"/>
    <mergeCell ref="Z11:AF11"/>
    <mergeCell ref="AG11:AM11"/>
    <mergeCell ref="AN11:AT11"/>
    <mergeCell ref="AU11:BA11"/>
    <mergeCell ref="BB11:BH11"/>
    <mergeCell ref="BI11:BO11"/>
    <mergeCell ref="LH10:LN10"/>
    <mergeCell ref="LO10:LU10"/>
    <mergeCell ref="LV10:MB10"/>
    <mergeCell ref="MC10:MI10"/>
    <mergeCell ref="MJ10:MP10"/>
    <mergeCell ref="MQ10:MW10"/>
    <mergeCell ref="JR10:JX10"/>
    <mergeCell ref="JY10:KE10"/>
    <mergeCell ref="KF10:KL10"/>
    <mergeCell ref="KM10:KS10"/>
    <mergeCell ref="KT10:KZ10"/>
    <mergeCell ref="LA10:LG10"/>
    <mergeCell ref="IB10:IH10"/>
    <mergeCell ref="II10:IO10"/>
    <mergeCell ref="IP10:IV10"/>
    <mergeCell ref="IW10:JC10"/>
    <mergeCell ref="JD10:JJ10"/>
    <mergeCell ref="DT10:DZ10"/>
    <mergeCell ref="EA10:EG10"/>
    <mergeCell ref="EH10:EN10"/>
    <mergeCell ref="EO10:EU10"/>
    <mergeCell ref="BP10:BV10"/>
    <mergeCell ref="BW10:CC10"/>
    <mergeCell ref="CD10:CJ10"/>
    <mergeCell ref="CK10:CQ10"/>
    <mergeCell ref="CR10:CX10"/>
    <mergeCell ref="CY10:DE10"/>
    <mergeCell ref="Z10:AF10"/>
    <mergeCell ref="AG10:AM10"/>
    <mergeCell ref="AN10:AT10"/>
    <mergeCell ref="AU10:BA10"/>
    <mergeCell ref="BB10:BH10"/>
    <mergeCell ref="BI10:BO10"/>
    <mergeCell ref="Q10:Q12"/>
    <mergeCell ref="R10:R12"/>
    <mergeCell ref="S10:S12"/>
    <mergeCell ref="T10:T12"/>
    <mergeCell ref="U10:U12"/>
    <mergeCell ref="V10:V12"/>
    <mergeCell ref="K10:K12"/>
    <mergeCell ref="L10:L12"/>
    <mergeCell ref="M10:M12"/>
    <mergeCell ref="N10:N12"/>
    <mergeCell ref="O10:O12"/>
    <mergeCell ref="P10:P12"/>
    <mergeCell ref="C10:C12"/>
    <mergeCell ref="D10:D12"/>
    <mergeCell ref="E10:E12"/>
    <mergeCell ref="F10:F12"/>
    <mergeCell ref="G10:G12"/>
    <mergeCell ref="H10:J12"/>
  </mergeCells>
  <conditionalFormatting sqref="E13:E21 E23:E28 E30:E70 E72:E73 E84 E134 E86 E198:E224 E111:E117 E187:E196 E102:E107">
    <cfRule type="expression" dxfId="1507" priority="5365">
      <formula>$C13=7</formula>
    </cfRule>
    <cfRule type="expression" dxfId="1506" priority="5366">
      <formula>$C13=6</formula>
    </cfRule>
    <cfRule type="expression" dxfId="1505" priority="5367">
      <formula>$C13=5</formula>
    </cfRule>
    <cfRule type="expression" dxfId="1504" priority="5368">
      <formula>$C13=4</formula>
    </cfRule>
    <cfRule type="expression" dxfId="1503" priority="5369">
      <formula>$C13=3</formula>
    </cfRule>
    <cfRule type="expression" dxfId="1502" priority="5370">
      <formula>$C13=2</formula>
    </cfRule>
  </conditionalFormatting>
  <conditionalFormatting sqref="Z12:NY12">
    <cfRule type="expression" dxfId="1501" priority="5371">
      <formula>AND($R$6="Daily",NETWORKDAYS.INTL(Z11,Z11,weekend,holidays)=0)</formula>
    </cfRule>
  </conditionalFormatting>
  <conditionalFormatting sqref="R62 R26:R27 R35:R37 R56 R39 R30:R33 R13:R19 R84 R138 R105:R107 R198:R224 R117 R187:R196">
    <cfRule type="expression" dxfId="1500" priority="5361">
      <formula>AND(enddate_highlight="on",R13&lt;TODAY(),O13&lt;100%)</formula>
    </cfRule>
    <cfRule type="expression" dxfId="1499" priority="5364">
      <formula>AND(enddate_highlight="on",R13&lt;=TODAY()+enddate_highlight_days,O13&lt;100%)</formula>
    </cfRule>
  </conditionalFormatting>
  <conditionalFormatting sqref="E6:E8 R62 W62:X62 K62:L62 W13:X15 Q13:R13 Q19:R19 W17:X19 Q20:Q21 K26:L27 W26:X27 R26:R27 Q25:Q27 Q56:Q70 R56 W56:X56 K56:L56 Q50:Q51 Q35:Q48 Q30:Q33 R30 W30:X30 K30 K13:L13 L14:L15 K19:L19 L17:L18 K14:K18 Q17:Q18 Q14:Q15 R14:R18 Q84 Q134 Q138:R138 K138:L138 Q86 W68:X90 Q191:R196 W191:X196 K191:L196 Q198:R224 W198:X224 K198:L224 K100:K101 W109:X112 K110 W117:X117 K117:L117 Q117:R117 Q187:R189 W187:X189 K187:L189 W98:X103">
    <cfRule type="expression" dxfId="1498" priority="5359">
      <formula>(dateformat="dmy")</formula>
    </cfRule>
  </conditionalFormatting>
  <conditionalFormatting sqref="Z13:NY15 Z17:NY21 Z23:NY27 Z30:NY70 Z72:NY73 Z84:NY84 Z86:NY88 Z98:NY169 Z173:NY224">
    <cfRule type="expression" dxfId="1497" priority="6034">
      <formula>AND($W13&lt;=Z$8,$X13&gt;=Z$8)</formula>
    </cfRule>
  </conditionalFormatting>
  <conditionalFormatting sqref="Z13:NY70 Z72:NY73 Z84:NY84 Z86:NY88 Z98:NY169 Z173:NY224">
    <cfRule type="expression" dxfId="1496" priority="6035" stopIfTrue="1">
      <formula>AND($E$8&gt;=Z$8,$E$8&lt;AA$8)</formula>
    </cfRule>
    <cfRule type="expression" priority="6036" stopIfTrue="1">
      <formula>IF(OR($R$6="Monthly",$R$6="Quarterly"),OR(AA$8&lt;=$Q13,Z$8&gt;$R13),OR(Z$8&gt;$R13,Z$8&lt;$Q13))</formula>
    </cfRule>
    <cfRule type="expression" dxfId="1495" priority="6037" stopIfTrue="1">
      <formula>OR($O13&gt;=1,IF(OR($R$6="Quarterly",$R$6="Monthly"),AA$8&lt;=$Q13+$U13,Z$8&lt;$Q13+$U13))</formula>
    </cfRule>
    <cfRule type="expression" dxfId="1494" priority="6038" stopIfTrue="1">
      <formula>$P13="k"</formula>
    </cfRule>
    <cfRule type="expression" dxfId="1493" priority="6039" stopIfTrue="1">
      <formula>$P13="o"</formula>
    </cfRule>
    <cfRule type="expression" dxfId="1492" priority="6040" stopIfTrue="1">
      <formula>$P13="y"</formula>
    </cfRule>
    <cfRule type="expression" dxfId="1491" priority="6041" stopIfTrue="1">
      <formula>$P13="p"</formula>
    </cfRule>
    <cfRule type="expression" dxfId="1490" priority="6042" stopIfTrue="1">
      <formula>$P13="g"</formula>
    </cfRule>
    <cfRule type="expression" dxfId="1489" priority="6043" stopIfTrue="1">
      <formula>$P13="r"</formula>
    </cfRule>
    <cfRule type="expression" dxfId="1488" priority="6044" stopIfTrue="1">
      <formula>$P13=1</formula>
    </cfRule>
    <cfRule type="expression" dxfId="1487" priority="6045" stopIfTrue="1">
      <formula>$P13=2</formula>
    </cfRule>
    <cfRule type="expression" dxfId="1486" priority="6046" stopIfTrue="1">
      <formula>$P13=3</formula>
    </cfRule>
    <cfRule type="expression" dxfId="1485" priority="6047" stopIfTrue="1">
      <formula>$P13=4</formula>
    </cfRule>
    <cfRule type="expression" dxfId="1484" priority="6048" stopIfTrue="1">
      <formula>$P13=5</formula>
    </cfRule>
    <cfRule type="expression" dxfId="1483" priority="6049" stopIfTrue="1">
      <formula>$P13=6</formula>
    </cfRule>
    <cfRule type="expression" dxfId="1482" priority="6050" stopIfTrue="1">
      <formula>TRUE</formula>
    </cfRule>
  </conditionalFormatting>
  <conditionalFormatting sqref="R21 R24:R25">
    <cfRule type="expression" dxfId="1481" priority="5305">
      <formula>AND(enddate_highlight="on",R21&lt;TODAY(),O21&lt;100%)</formula>
    </cfRule>
    <cfRule type="expression" dxfId="1480" priority="5306">
      <formula>AND(enddate_highlight="on",R21&lt;=TODAY()+enddate_highlight_days,O21&lt;100%)</formula>
    </cfRule>
  </conditionalFormatting>
  <conditionalFormatting sqref="K21:L21 W21:X21 R21 R24:R25 W24:X25 K24:L25">
    <cfRule type="expression" dxfId="1479" priority="5304">
      <formula>(dateformat="dmy")</formula>
    </cfRule>
  </conditionalFormatting>
  <conditionalFormatting sqref="K33 W31:X33 K35:K37 W35:X37 R31:R33 R35:R37 R39">
    <cfRule type="expression" dxfId="1478" priority="5277">
      <formula>(dateformat="dmy")</formula>
    </cfRule>
  </conditionalFormatting>
  <conditionalFormatting sqref="R20">
    <cfRule type="expression" dxfId="1477" priority="5251">
      <formula>AND(enddate_highlight="on",R20&lt;TODAY(),O20&lt;100%)</formula>
    </cfRule>
    <cfRule type="expression" dxfId="1476" priority="5252">
      <formula>AND(enddate_highlight="on",R20&lt;=TODAY()+enddate_highlight_days,O20&lt;100%)</formula>
    </cfRule>
  </conditionalFormatting>
  <conditionalFormatting sqref="R20 W20:X20 K20:L20">
    <cfRule type="expression" dxfId="1475" priority="5250">
      <formula>(dateformat="dmy")</formula>
    </cfRule>
  </conditionalFormatting>
  <conditionalFormatting sqref="R43:R45">
    <cfRule type="expression" dxfId="1474" priority="5224">
      <formula>AND(enddate_highlight="on",R43&lt;TODAY(),O43&lt;100%)</formula>
    </cfRule>
    <cfRule type="expression" dxfId="1473" priority="5225">
      <formula>AND(enddate_highlight="on",R43&lt;=TODAY()+enddate_highlight_days,O43&lt;100%)</formula>
    </cfRule>
  </conditionalFormatting>
  <conditionalFormatting sqref="W43:X45 K43:K44 R43:R45">
    <cfRule type="expression" dxfId="1472" priority="5223">
      <formula>(dateformat="dmy")</formula>
    </cfRule>
  </conditionalFormatting>
  <conditionalFormatting sqref="R38 R40:R42">
    <cfRule type="expression" dxfId="1471" priority="5215">
      <formula>AND(enddate_highlight="on",R38&lt;TODAY(),O38&lt;100%)</formula>
    </cfRule>
    <cfRule type="expression" dxfId="1470" priority="5216">
      <formula>AND(enddate_highlight="on",R38&lt;=TODAY()+enddate_highlight_days,O38&lt;100%)</formula>
    </cfRule>
  </conditionalFormatting>
  <conditionalFormatting sqref="K42 W38:X42 R38 R40:R42">
    <cfRule type="expression" dxfId="1469" priority="5214">
      <formula>(dateformat="dmy")</formula>
    </cfRule>
  </conditionalFormatting>
  <conditionalFormatting sqref="R50:R51">
    <cfRule type="expression" dxfId="1468" priority="5161">
      <formula>AND(enddate_highlight="on",R50&lt;TODAY(),O50&lt;100%)</formula>
    </cfRule>
    <cfRule type="expression" dxfId="1467" priority="5162">
      <formula>AND(enddate_highlight="on",R50&lt;=TODAY()+enddate_highlight_days,O50&lt;100%)</formula>
    </cfRule>
  </conditionalFormatting>
  <conditionalFormatting sqref="R50:R51 W50:X51 K50:L51">
    <cfRule type="expression" dxfId="1466" priority="5160">
      <formula>(dateformat="dmy")</formula>
    </cfRule>
  </conditionalFormatting>
  <conditionalFormatting sqref="R46:R48">
    <cfRule type="expression" dxfId="1465" priority="5152">
      <formula>AND(enddate_highlight="on",R46&lt;TODAY(),O46&lt;100%)</formula>
    </cfRule>
    <cfRule type="expression" dxfId="1464" priority="5153">
      <formula>AND(enddate_highlight="on",R46&lt;=TODAY()+enddate_highlight_days,O46&lt;100%)</formula>
    </cfRule>
  </conditionalFormatting>
  <conditionalFormatting sqref="W46:X48 R46:R48">
    <cfRule type="expression" dxfId="1463" priority="5151">
      <formula>(dateformat="dmy")</formula>
    </cfRule>
  </conditionalFormatting>
  <conditionalFormatting sqref="R57:R58">
    <cfRule type="expression" dxfId="1462" priority="5098">
      <formula>AND(enddate_highlight="on",R57&lt;TODAY(),O57&lt;100%)</formula>
    </cfRule>
    <cfRule type="expression" dxfId="1461" priority="5099">
      <formula>AND(enddate_highlight="on",R57&lt;=TODAY()+enddate_highlight_days,O57&lt;100%)</formula>
    </cfRule>
  </conditionalFormatting>
  <conditionalFormatting sqref="R57:R58 W57:X58 K57:L58">
    <cfRule type="expression" dxfId="1460" priority="5097">
      <formula>(dateformat="dmy")</formula>
    </cfRule>
  </conditionalFormatting>
  <conditionalFormatting sqref="R63:R67">
    <cfRule type="expression" dxfId="1459" priority="5062">
      <formula>AND(enddate_highlight="on",R63&lt;TODAY(),O63&lt;100%)</formula>
    </cfRule>
    <cfRule type="expression" dxfId="1458" priority="5063">
      <formula>AND(enddate_highlight="on",R63&lt;=TODAY()+enddate_highlight_days,O63&lt;100%)</formula>
    </cfRule>
  </conditionalFormatting>
  <conditionalFormatting sqref="K63:L67 W63:X67 R63:R67">
    <cfRule type="expression" dxfId="1457" priority="5061">
      <formula>(dateformat="dmy")</formula>
    </cfRule>
  </conditionalFormatting>
  <conditionalFormatting sqref="R68:R70">
    <cfRule type="expression" dxfId="1456" priority="5035">
      <formula>AND(enddate_highlight="on",R68&lt;TODAY(),O68&lt;100%)</formula>
    </cfRule>
    <cfRule type="expression" dxfId="1455" priority="5036">
      <formula>AND(enddate_highlight="on",R68&lt;=TODAY()+enddate_highlight_days,O68&lt;100%)</formula>
    </cfRule>
  </conditionalFormatting>
  <conditionalFormatting sqref="K68:L68 R68:R70 K69:K70 W105:X107 W118:X120 W130:X132 W134:X142">
    <cfRule type="expression" dxfId="1454" priority="5034">
      <formula>(dateformat="dmy")</formula>
    </cfRule>
  </conditionalFormatting>
  <conditionalFormatting sqref="R59:R61">
    <cfRule type="expression" dxfId="1453" priority="4981">
      <formula>AND(enddate_highlight="on",R59&lt;TODAY(),O59&lt;100%)</formula>
    </cfRule>
    <cfRule type="expression" dxfId="1452" priority="4982">
      <formula>AND(enddate_highlight="on",R59&lt;=TODAY()+enddate_highlight_days,O59&lt;100%)</formula>
    </cfRule>
  </conditionalFormatting>
  <conditionalFormatting sqref="K59:L61 W59:X61 R59:R61">
    <cfRule type="expression" dxfId="1451" priority="4980">
      <formula>(dateformat="dmy")</formula>
    </cfRule>
  </conditionalFormatting>
  <conditionalFormatting sqref="R134">
    <cfRule type="expression" dxfId="1450" priority="4954">
      <formula>AND(enddate_highlight="on",R134&lt;TODAY(),O134&lt;100%)</formula>
    </cfRule>
    <cfRule type="expression" dxfId="1449" priority="4955">
      <formula>AND(enddate_highlight="on",R134&lt;=TODAY()+enddate_highlight_days,O134&lt;100%)</formula>
    </cfRule>
  </conditionalFormatting>
  <conditionalFormatting sqref="R134 K134:L134">
    <cfRule type="expression" dxfId="1448" priority="4953">
      <formula>(dateformat="dmy")</formula>
    </cfRule>
  </conditionalFormatting>
  <conditionalFormatting sqref="E138">
    <cfRule type="expression" dxfId="1447" priority="4785">
      <formula>$C138=7</formula>
    </cfRule>
    <cfRule type="expression" dxfId="1446" priority="4786">
      <formula>$C138=6</formula>
    </cfRule>
    <cfRule type="expression" dxfId="1445" priority="4787">
      <formula>$C138=5</formula>
    </cfRule>
    <cfRule type="expression" dxfId="1444" priority="4788">
      <formula>$C138=4</formula>
    </cfRule>
    <cfRule type="expression" dxfId="1443" priority="4789">
      <formula>$C138=3</formula>
    </cfRule>
    <cfRule type="expression" dxfId="1442" priority="4790">
      <formula>$C138=2</formula>
    </cfRule>
  </conditionalFormatting>
  <conditionalFormatting sqref="W16:X16 Q16">
    <cfRule type="expression" dxfId="1441" priority="4269">
      <formula>(dateformat="dmy")</formula>
    </cfRule>
  </conditionalFormatting>
  <conditionalFormatting sqref="Z16:NY16">
    <cfRule type="expression" dxfId="1440" priority="4279">
      <formula>AND($W16&lt;=Z$8,$X16&gt;=Z$8)</formula>
    </cfRule>
  </conditionalFormatting>
  <conditionalFormatting sqref="Q23:Q24">
    <cfRule type="expression" dxfId="1439" priority="4250">
      <formula>(dateformat="dmy")</formula>
    </cfRule>
  </conditionalFormatting>
  <conditionalFormatting sqref="R23">
    <cfRule type="expression" dxfId="1438" priority="4242">
      <formula>AND(enddate_highlight="on",R23&lt;TODAY(),O23&lt;100%)</formula>
    </cfRule>
    <cfRule type="expression" dxfId="1437" priority="4243">
      <formula>AND(enddate_highlight="on",R23&lt;=TODAY()+enddate_highlight_days,O23&lt;100%)</formula>
    </cfRule>
  </conditionalFormatting>
  <conditionalFormatting sqref="K23:L23 W23:X23 R23">
    <cfRule type="expression" dxfId="1436" priority="4241">
      <formula>(dateformat="dmy")</formula>
    </cfRule>
  </conditionalFormatting>
  <conditionalFormatting sqref="K40:K41">
    <cfRule type="expression" dxfId="1435" priority="4114">
      <formula>(dateformat="dmy")</formula>
    </cfRule>
  </conditionalFormatting>
  <conditionalFormatting sqref="K39">
    <cfRule type="expression" dxfId="1434" priority="4113">
      <formula>(dateformat="dmy")</formula>
    </cfRule>
  </conditionalFormatting>
  <conditionalFormatting sqref="K45 K47:K48">
    <cfRule type="expression" dxfId="1433" priority="4094">
      <formula>(dateformat="dmy")</formula>
    </cfRule>
  </conditionalFormatting>
  <conditionalFormatting sqref="K46">
    <cfRule type="expression" dxfId="1432" priority="4093">
      <formula>(dateformat="dmy")</formula>
    </cfRule>
  </conditionalFormatting>
  <conditionalFormatting sqref="R34">
    <cfRule type="expression" dxfId="1431" priority="4040">
      <formula>AND(enddate_highlight="on",R34&lt;TODAY(),O34&lt;100%)</formula>
    </cfRule>
    <cfRule type="expression" dxfId="1430" priority="4041">
      <formula>AND(enddate_highlight="on",R34&lt;=TODAY()+enddate_highlight_days,O34&lt;100%)</formula>
    </cfRule>
  </conditionalFormatting>
  <conditionalFormatting sqref="Q34">
    <cfRule type="expression" dxfId="1429" priority="4039">
      <formula>(dateformat="dmy")</formula>
    </cfRule>
  </conditionalFormatting>
  <conditionalFormatting sqref="W34:X34 K34 R34">
    <cfRule type="expression" dxfId="1428" priority="4038">
      <formula>(dateformat="dmy")</formula>
    </cfRule>
  </conditionalFormatting>
  <conditionalFormatting sqref="Q52:Q55">
    <cfRule type="expression" dxfId="1427" priority="3965">
      <formula>(dateformat="dmy")</formula>
    </cfRule>
  </conditionalFormatting>
  <conditionalFormatting sqref="R52:R55">
    <cfRule type="expression" dxfId="1426" priority="3963">
      <formula>AND(enddate_highlight="on",R52&lt;TODAY(),O52&lt;100%)</formula>
    </cfRule>
    <cfRule type="expression" dxfId="1425" priority="3964">
      <formula>AND(enddate_highlight="on",R52&lt;=TODAY()+enddate_highlight_days,O52&lt;100%)</formula>
    </cfRule>
  </conditionalFormatting>
  <conditionalFormatting sqref="W52:X55 R52:R55">
    <cfRule type="expression" dxfId="1424" priority="3962">
      <formula>(dateformat="dmy")</formula>
    </cfRule>
  </conditionalFormatting>
  <conditionalFormatting sqref="K52:L52 K54:L55">
    <cfRule type="expression" dxfId="1423" priority="3955">
      <formula>(dateformat="dmy")</formula>
    </cfRule>
  </conditionalFormatting>
  <conditionalFormatting sqref="K53:L53">
    <cfRule type="expression" dxfId="1422" priority="3954">
      <formula>(dateformat="dmy")</formula>
    </cfRule>
  </conditionalFormatting>
  <conditionalFormatting sqref="R49">
    <cfRule type="expression" dxfId="1421" priority="3916">
      <formula>AND(enddate_highlight="on",R49&lt;TODAY(),O49&lt;100%)</formula>
    </cfRule>
    <cfRule type="expression" dxfId="1420" priority="3917">
      <formula>AND(enddate_highlight="on",R49&lt;=TODAY()+enddate_highlight_days,O49&lt;100%)</formula>
    </cfRule>
  </conditionalFormatting>
  <conditionalFormatting sqref="Q49:R49 W49:X49 K49">
    <cfRule type="expression" dxfId="1419" priority="3915">
      <formula>(dateformat="dmy")</formula>
    </cfRule>
  </conditionalFormatting>
  <conditionalFormatting sqref="Q72:Q73 Q86">
    <cfRule type="expression" dxfId="1418" priority="3896">
      <formula>(dateformat="dmy")</formula>
    </cfRule>
  </conditionalFormatting>
  <conditionalFormatting sqref="R72:R73 R86">
    <cfRule type="expression" dxfId="1417" priority="3894">
      <formula>AND(enddate_highlight="on",R72&lt;TODAY(),O72&lt;100%)</formula>
    </cfRule>
    <cfRule type="expression" dxfId="1416" priority="3895">
      <formula>AND(enddate_highlight="on",R72&lt;=TODAY()+enddate_highlight_days,O72&lt;100%)</formula>
    </cfRule>
  </conditionalFormatting>
  <conditionalFormatting sqref="R72:R73 R86">
    <cfRule type="expression" dxfId="1415" priority="3893">
      <formula>(dateformat="dmy")</formula>
    </cfRule>
  </conditionalFormatting>
  <conditionalFormatting sqref="K72 K86:L86">
    <cfRule type="expression" dxfId="1414" priority="3886">
      <formula>(dateformat="dmy")</formula>
    </cfRule>
  </conditionalFormatting>
  <conditionalFormatting sqref="K73">
    <cfRule type="expression" dxfId="1413" priority="3885">
      <formula>(dateformat="dmy")</formula>
    </cfRule>
  </conditionalFormatting>
  <conditionalFormatting sqref="E181">
    <cfRule type="expression" dxfId="1412" priority="3705">
      <formula>$C181=7</formula>
    </cfRule>
    <cfRule type="expression" dxfId="1411" priority="3706">
      <formula>$C181=6</formula>
    </cfRule>
    <cfRule type="expression" dxfId="1410" priority="3707">
      <formula>$C181=5</formula>
    </cfRule>
    <cfRule type="expression" dxfId="1409" priority="3708">
      <formula>$C181=4</formula>
    </cfRule>
    <cfRule type="expression" dxfId="1408" priority="3709">
      <formula>$C181=3</formula>
    </cfRule>
    <cfRule type="expression" dxfId="1407" priority="3710">
      <formula>$C181=2</formula>
    </cfRule>
  </conditionalFormatting>
  <conditionalFormatting sqref="Q139 Q181:Q182">
    <cfRule type="expression" dxfId="1406" priority="3728">
      <formula>(dateformat="dmy")</formula>
    </cfRule>
  </conditionalFormatting>
  <conditionalFormatting sqref="R139 R181:R182">
    <cfRule type="expression" dxfId="1405" priority="3726">
      <formula>AND(enddate_highlight="on",R139&lt;TODAY(),O139&lt;100%)</formula>
    </cfRule>
    <cfRule type="expression" dxfId="1404" priority="3727">
      <formula>AND(enddate_highlight="on",R139&lt;=TODAY()+enddate_highlight_days,O139&lt;100%)</formula>
    </cfRule>
  </conditionalFormatting>
  <conditionalFormatting sqref="R139 R181:R182 W181:X182">
    <cfRule type="expression" dxfId="1403" priority="3725">
      <formula>(dateformat="dmy")</formula>
    </cfRule>
  </conditionalFormatting>
  <conditionalFormatting sqref="E182">
    <cfRule type="expression" dxfId="1402" priority="3719">
      <formula>$C182=7</formula>
    </cfRule>
    <cfRule type="expression" dxfId="1401" priority="3720">
      <formula>$C182=6</formula>
    </cfRule>
    <cfRule type="expression" dxfId="1400" priority="3721">
      <formula>$C182=5</formula>
    </cfRule>
    <cfRule type="expression" dxfId="1399" priority="3722">
      <formula>$C182=4</formula>
    </cfRule>
    <cfRule type="expression" dxfId="1398" priority="3723">
      <formula>$C182=3</formula>
    </cfRule>
    <cfRule type="expression" dxfId="1397" priority="3724">
      <formula>$C182=2</formula>
    </cfRule>
  </conditionalFormatting>
  <conditionalFormatting sqref="K139:L139 K182:L182">
    <cfRule type="expression" dxfId="1396" priority="3718">
      <formula>(dateformat="dmy")</formula>
    </cfRule>
  </conditionalFormatting>
  <conditionalFormatting sqref="K181:L181">
    <cfRule type="expression" dxfId="1395" priority="3717">
      <formula>(dateformat="dmy")</formula>
    </cfRule>
  </conditionalFormatting>
  <conditionalFormatting sqref="E139">
    <cfRule type="expression" dxfId="1394" priority="3711">
      <formula>$C139=7</formula>
    </cfRule>
    <cfRule type="expression" dxfId="1393" priority="3712">
      <formula>$C139=6</formula>
    </cfRule>
    <cfRule type="expression" dxfId="1392" priority="3713">
      <formula>$C139=5</formula>
    </cfRule>
    <cfRule type="expression" dxfId="1391" priority="3714">
      <formula>$C139=4</formula>
    </cfRule>
    <cfRule type="expression" dxfId="1390" priority="3715">
      <formula>$C139=3</formula>
    </cfRule>
    <cfRule type="expression" dxfId="1389" priority="3716">
      <formula>$C139=2</formula>
    </cfRule>
  </conditionalFormatting>
  <conditionalFormatting sqref="L16">
    <cfRule type="expression" dxfId="1388" priority="3620">
      <formula>(dateformat="dmy")</formula>
    </cfRule>
  </conditionalFormatting>
  <conditionalFormatting sqref="E22">
    <cfRule type="expression" dxfId="1387" priority="3596">
      <formula>$C22=7</formula>
    </cfRule>
    <cfRule type="expression" dxfId="1386" priority="3597">
      <formula>$C22=6</formula>
    </cfRule>
    <cfRule type="expression" dxfId="1385" priority="3598">
      <formula>$C22=5</formula>
    </cfRule>
    <cfRule type="expression" dxfId="1384" priority="3599">
      <formula>$C22=4</formula>
    </cfRule>
    <cfRule type="expression" dxfId="1383" priority="3600">
      <formula>$C22=3</formula>
    </cfRule>
    <cfRule type="expression" dxfId="1382" priority="3601">
      <formula>$C22=2</formula>
    </cfRule>
  </conditionalFormatting>
  <conditionalFormatting sqref="Q22">
    <cfRule type="expression" dxfId="1381" priority="3595">
      <formula>(dateformat="dmy")</formula>
    </cfRule>
  </conditionalFormatting>
  <conditionalFormatting sqref="Z22:NY22">
    <cfRule type="expression" dxfId="1380" priority="3603">
      <formula>AND($W22&lt;=Z$8,$X22&gt;=Z$8)</formula>
    </cfRule>
  </conditionalFormatting>
  <conditionalFormatting sqref="R22">
    <cfRule type="expression" dxfId="1379" priority="3593">
      <formula>AND(enddate_highlight="on",R22&lt;TODAY(),O22&lt;100%)</formula>
    </cfRule>
    <cfRule type="expression" dxfId="1378" priority="3594">
      <formula>AND(enddate_highlight="on",R22&lt;=TODAY()+enddate_highlight_days,O22&lt;100%)</formula>
    </cfRule>
  </conditionalFormatting>
  <conditionalFormatting sqref="K22:L22 W22:X22 R22">
    <cfRule type="expression" dxfId="1377" priority="3592">
      <formula>(dateformat="dmy")</formula>
    </cfRule>
  </conditionalFormatting>
  <conditionalFormatting sqref="R28">
    <cfRule type="expression" dxfId="1376" priority="3539">
      <formula>AND(enddate_highlight="on",R28&lt;TODAY(),O28&lt;100%)</formula>
    </cfRule>
    <cfRule type="expression" dxfId="1375" priority="3540">
      <formula>AND(enddate_highlight="on",R28&lt;=TODAY()+enddate_highlight_days,O28&lt;100%)</formula>
    </cfRule>
  </conditionalFormatting>
  <conditionalFormatting sqref="K28:L28 W28:X28 Q28:R28">
    <cfRule type="expression" dxfId="1374" priority="3538">
      <formula>(dateformat="dmy")</formula>
    </cfRule>
  </conditionalFormatting>
  <conditionalFormatting sqref="Z28:NY28">
    <cfRule type="expression" dxfId="1373" priority="3548">
      <formula>AND($W28&lt;=Z$8,$X28&gt;=Z$8)</formula>
    </cfRule>
  </conditionalFormatting>
  <conditionalFormatting sqref="R29">
    <cfRule type="expression" dxfId="1372" priority="3485">
      <formula>AND(enddate_highlight="on",R29&lt;TODAY(),O29&lt;100%)</formula>
    </cfRule>
    <cfRule type="expression" dxfId="1371" priority="3486">
      <formula>AND(enddate_highlight="on",R29&lt;=TODAY()+enddate_highlight_days,O29&lt;100%)</formula>
    </cfRule>
  </conditionalFormatting>
  <conditionalFormatting sqref="K29 W29:X29 Q29:R29">
    <cfRule type="expression" dxfId="1370" priority="3484">
      <formula>(dateformat="dmy")</formula>
    </cfRule>
  </conditionalFormatting>
  <conditionalFormatting sqref="Z29:NY29">
    <cfRule type="expression" dxfId="1369" priority="3488">
      <formula>AND($W29&lt;=Z$8,$X29&gt;=Z$8)</formula>
    </cfRule>
  </conditionalFormatting>
  <conditionalFormatting sqref="E29">
    <cfRule type="expression" dxfId="1368" priority="3478">
      <formula>$C29=7</formula>
    </cfRule>
    <cfRule type="expression" dxfId="1367" priority="3479">
      <formula>$C29=6</formula>
    </cfRule>
    <cfRule type="expression" dxfId="1366" priority="3480">
      <formula>$C29=5</formula>
    </cfRule>
    <cfRule type="expression" dxfId="1365" priority="3481">
      <formula>$C29=4</formula>
    </cfRule>
    <cfRule type="expression" dxfId="1364" priority="3482">
      <formula>$C29=3</formula>
    </cfRule>
    <cfRule type="expression" dxfId="1363" priority="3483">
      <formula>$C29=2</formula>
    </cfRule>
  </conditionalFormatting>
  <conditionalFormatting sqref="K31">
    <cfRule type="expression" dxfId="1362" priority="3477">
      <formula>(dateformat="dmy")</formula>
    </cfRule>
  </conditionalFormatting>
  <conditionalFormatting sqref="K32">
    <cfRule type="expression" dxfId="1361" priority="3476">
      <formula>(dateformat="dmy")</formula>
    </cfRule>
  </conditionalFormatting>
  <conditionalFormatting sqref="K38">
    <cfRule type="expression" dxfId="1360" priority="3475">
      <formula>(dateformat="dmy")</formula>
    </cfRule>
  </conditionalFormatting>
  <conditionalFormatting sqref="L30">
    <cfRule type="expression" dxfId="1359" priority="3474">
      <formula>(dateformat="dmy")</formula>
    </cfRule>
  </conditionalFormatting>
  <conditionalFormatting sqref="L33 L35:L37">
    <cfRule type="expression" dxfId="1358" priority="3473">
      <formula>(dateformat="dmy")</formula>
    </cfRule>
  </conditionalFormatting>
  <conditionalFormatting sqref="L43:L44">
    <cfRule type="expression" dxfId="1357" priority="3472">
      <formula>(dateformat="dmy")</formula>
    </cfRule>
  </conditionalFormatting>
  <conditionalFormatting sqref="L42">
    <cfRule type="expression" dxfId="1356" priority="3471">
      <formula>(dateformat="dmy")</formula>
    </cfRule>
  </conditionalFormatting>
  <conditionalFormatting sqref="L40:L41">
    <cfRule type="expression" dxfId="1355" priority="3470">
      <formula>(dateformat="dmy")</formula>
    </cfRule>
  </conditionalFormatting>
  <conditionalFormatting sqref="L39">
    <cfRule type="expression" dxfId="1354" priority="3469">
      <formula>(dateformat="dmy")</formula>
    </cfRule>
  </conditionalFormatting>
  <conditionalFormatting sqref="L45 L47:L48">
    <cfRule type="expression" dxfId="1353" priority="3468">
      <formula>(dateformat="dmy")</formula>
    </cfRule>
  </conditionalFormatting>
  <conditionalFormatting sqref="L46">
    <cfRule type="expression" dxfId="1352" priority="3467">
      <formula>(dateformat="dmy")</formula>
    </cfRule>
  </conditionalFormatting>
  <conditionalFormatting sqref="L34">
    <cfRule type="expression" dxfId="1351" priority="3466">
      <formula>(dateformat="dmy")</formula>
    </cfRule>
  </conditionalFormatting>
  <conditionalFormatting sqref="L49">
    <cfRule type="expression" dxfId="1350" priority="3465">
      <formula>(dateformat="dmy")</formula>
    </cfRule>
  </conditionalFormatting>
  <conditionalFormatting sqref="L29">
    <cfRule type="expression" dxfId="1349" priority="3464">
      <formula>(dateformat="dmy")</formula>
    </cfRule>
  </conditionalFormatting>
  <conditionalFormatting sqref="L31">
    <cfRule type="expression" dxfId="1348" priority="3463">
      <formula>(dateformat="dmy")</formula>
    </cfRule>
  </conditionalFormatting>
  <conditionalFormatting sqref="L32">
    <cfRule type="expression" dxfId="1347" priority="3462">
      <formula>(dateformat="dmy")</formula>
    </cfRule>
  </conditionalFormatting>
  <conditionalFormatting sqref="L38">
    <cfRule type="expression" dxfId="1346" priority="3461">
      <formula>(dateformat="dmy")</formula>
    </cfRule>
  </conditionalFormatting>
  <conditionalFormatting sqref="E76:E77">
    <cfRule type="expression" dxfId="1345" priority="3437">
      <formula>$C76=7</formula>
    </cfRule>
    <cfRule type="expression" dxfId="1344" priority="3438">
      <formula>$C76=6</formula>
    </cfRule>
    <cfRule type="expression" dxfId="1343" priority="3439">
      <formula>$C76=5</formula>
    </cfRule>
    <cfRule type="expression" dxfId="1342" priority="3440">
      <formula>$C76=4</formula>
    </cfRule>
    <cfRule type="expression" dxfId="1341" priority="3441">
      <formula>$C76=3</formula>
    </cfRule>
    <cfRule type="expression" dxfId="1340" priority="3442">
      <formula>$C76=2</formula>
    </cfRule>
  </conditionalFormatting>
  <conditionalFormatting sqref="Z76:NY77">
    <cfRule type="expression" dxfId="1339" priority="3444">
      <formula>AND($W76&lt;=Z$8,$X76&gt;=Z$8)</formula>
    </cfRule>
  </conditionalFormatting>
  <conditionalFormatting sqref="Z76:NY77">
    <cfRule type="expression" dxfId="1338" priority="3445" stopIfTrue="1">
      <formula>AND($E$8&gt;=Z$8,$E$8&lt;AA$8)</formula>
    </cfRule>
    <cfRule type="expression" priority="3446" stopIfTrue="1">
      <formula>IF(OR($R$6="Monthly",$R$6="Quarterly"),OR(AA$8&lt;=$Q76,Z$8&gt;$R76),OR(Z$8&gt;$R76,Z$8&lt;$Q76))</formula>
    </cfRule>
    <cfRule type="expression" dxfId="1337" priority="3447" stopIfTrue="1">
      <formula>OR($O76&gt;=1,IF(OR($R$6="Quarterly",$R$6="Monthly"),AA$8&lt;=$Q76+$U76,Z$8&lt;$Q76+$U76))</formula>
    </cfRule>
    <cfRule type="expression" dxfId="1336" priority="3448" stopIfTrue="1">
      <formula>$P76="k"</formula>
    </cfRule>
    <cfRule type="expression" dxfId="1335" priority="3449" stopIfTrue="1">
      <formula>$P76="o"</formula>
    </cfRule>
    <cfRule type="expression" dxfId="1334" priority="3450" stopIfTrue="1">
      <formula>$P76="y"</formula>
    </cfRule>
    <cfRule type="expression" dxfId="1333" priority="3451" stopIfTrue="1">
      <formula>$P76="p"</formula>
    </cfRule>
    <cfRule type="expression" dxfId="1332" priority="3452" stopIfTrue="1">
      <formula>$P76="g"</formula>
    </cfRule>
    <cfRule type="expression" dxfId="1331" priority="3453" stopIfTrue="1">
      <formula>$P76="r"</formula>
    </cfRule>
    <cfRule type="expression" dxfId="1330" priority="3454" stopIfTrue="1">
      <formula>$P76=1</formula>
    </cfRule>
    <cfRule type="expression" dxfId="1329" priority="3455" stopIfTrue="1">
      <formula>$P76=2</formula>
    </cfRule>
    <cfRule type="expression" dxfId="1328" priority="3456" stopIfTrue="1">
      <formula>$P76=3</formula>
    </cfRule>
    <cfRule type="expression" dxfId="1327" priority="3457" stopIfTrue="1">
      <formula>$P76=4</formula>
    </cfRule>
    <cfRule type="expression" dxfId="1326" priority="3458" stopIfTrue="1">
      <formula>$P76=5</formula>
    </cfRule>
    <cfRule type="expression" dxfId="1325" priority="3459" stopIfTrue="1">
      <formula>$P76=6</formula>
    </cfRule>
    <cfRule type="expression" dxfId="1324" priority="3460" stopIfTrue="1">
      <formula>TRUE</formula>
    </cfRule>
  </conditionalFormatting>
  <conditionalFormatting sqref="Q76:Q77">
    <cfRule type="expression" dxfId="1323" priority="3436">
      <formula>(dateformat="dmy")</formula>
    </cfRule>
  </conditionalFormatting>
  <conditionalFormatting sqref="R76:R77">
    <cfRule type="expression" dxfId="1322" priority="3434">
      <formula>AND(enddate_highlight="on",R76&lt;TODAY(),O76&lt;100%)</formula>
    </cfRule>
    <cfRule type="expression" dxfId="1321" priority="3435">
      <formula>AND(enddate_highlight="on",R76&lt;=TODAY()+enddate_highlight_days,O76&lt;100%)</formula>
    </cfRule>
  </conditionalFormatting>
  <conditionalFormatting sqref="R76:R77">
    <cfRule type="expression" dxfId="1320" priority="3433">
      <formula>(dateformat="dmy")</formula>
    </cfRule>
  </conditionalFormatting>
  <conditionalFormatting sqref="K76:L76">
    <cfRule type="expression" dxfId="1319" priority="3432">
      <formula>(dateformat="dmy")</formula>
    </cfRule>
  </conditionalFormatting>
  <conditionalFormatting sqref="K77:L77">
    <cfRule type="expression" dxfId="1318" priority="3431">
      <formula>(dateformat="dmy")</formula>
    </cfRule>
  </conditionalFormatting>
  <conditionalFormatting sqref="R84 R86">
    <cfRule type="expression" dxfId="1317" priority="3403">
      <formula>(dateformat="dmy")</formula>
    </cfRule>
  </conditionalFormatting>
  <conditionalFormatting sqref="K84:L84 K86:L86">
    <cfRule type="expression" dxfId="1316" priority="3401">
      <formula>(dateformat="dmy")</formula>
    </cfRule>
  </conditionalFormatting>
  <conditionalFormatting sqref="K71 R71">
    <cfRule type="expression" dxfId="1315" priority="3371">
      <formula>(dateformat="dmy")</formula>
    </cfRule>
  </conditionalFormatting>
  <conditionalFormatting sqref="K74">
    <cfRule type="expression" dxfId="1314" priority="3342">
      <formula>(dateformat="dmy")</formula>
    </cfRule>
  </conditionalFormatting>
  <conditionalFormatting sqref="E71">
    <cfRule type="expression" dxfId="1313" priority="3375">
      <formula>$C71=7</formula>
    </cfRule>
    <cfRule type="expression" dxfId="1312" priority="3376">
      <formula>$C71=6</formula>
    </cfRule>
    <cfRule type="expression" dxfId="1311" priority="3377">
      <formula>$C71=5</formula>
    </cfRule>
    <cfRule type="expression" dxfId="1310" priority="3378">
      <formula>$C71=4</formula>
    </cfRule>
    <cfRule type="expression" dxfId="1309" priority="3379">
      <formula>$C71=3</formula>
    </cfRule>
    <cfRule type="expression" dxfId="1308" priority="3380">
      <formula>$C71=2</formula>
    </cfRule>
  </conditionalFormatting>
  <conditionalFormatting sqref="Q71">
    <cfRule type="expression" dxfId="1307" priority="3374">
      <formula>(dateformat="dmy")</formula>
    </cfRule>
  </conditionalFormatting>
  <conditionalFormatting sqref="Z71:NY71">
    <cfRule type="expression" dxfId="1306" priority="3382">
      <formula>AND($W71&lt;=Z$8,$X71&gt;=Z$8)</formula>
    </cfRule>
  </conditionalFormatting>
  <conditionalFormatting sqref="Z71:NY71">
    <cfRule type="expression" dxfId="1305" priority="3383" stopIfTrue="1">
      <formula>AND($E$8&gt;=Z$8,$E$8&lt;AA$8)</formula>
    </cfRule>
    <cfRule type="expression" priority="3384" stopIfTrue="1">
      <formula>IF(OR($R$6="Monthly",$R$6="Quarterly"),OR(AA$8&lt;=$Q71,Z$8&gt;$R71),OR(Z$8&gt;$R71,Z$8&lt;$Q71))</formula>
    </cfRule>
    <cfRule type="expression" dxfId="1304" priority="3385" stopIfTrue="1">
      <formula>OR($O71&gt;=1,IF(OR($R$6="Quarterly",$R$6="Monthly"),AA$8&lt;=$Q71+$U71,Z$8&lt;$Q71+$U71))</formula>
    </cfRule>
    <cfRule type="expression" dxfId="1303" priority="3386" stopIfTrue="1">
      <formula>$P71="k"</formula>
    </cfRule>
    <cfRule type="expression" dxfId="1302" priority="3387" stopIfTrue="1">
      <formula>$P71="o"</formula>
    </cfRule>
    <cfRule type="expression" dxfId="1301" priority="3388" stopIfTrue="1">
      <formula>$P71="y"</formula>
    </cfRule>
    <cfRule type="expression" dxfId="1300" priority="3389" stopIfTrue="1">
      <formula>$P71="p"</formula>
    </cfRule>
    <cfRule type="expression" dxfId="1299" priority="3390" stopIfTrue="1">
      <formula>$P71="g"</formula>
    </cfRule>
    <cfRule type="expression" dxfId="1298" priority="3391" stopIfTrue="1">
      <formula>$P71="r"</formula>
    </cfRule>
    <cfRule type="expression" dxfId="1297" priority="3392" stopIfTrue="1">
      <formula>$P71=1</formula>
    </cfRule>
    <cfRule type="expression" dxfId="1296" priority="3393" stopIfTrue="1">
      <formula>$P71=2</formula>
    </cfRule>
    <cfRule type="expression" dxfId="1295" priority="3394" stopIfTrue="1">
      <formula>$P71=3</formula>
    </cfRule>
    <cfRule type="expression" dxfId="1294" priority="3395" stopIfTrue="1">
      <formula>$P71=4</formula>
    </cfRule>
    <cfRule type="expression" dxfId="1293" priority="3396" stopIfTrue="1">
      <formula>$P71=5</formula>
    </cfRule>
    <cfRule type="expression" dxfId="1292" priority="3397" stopIfTrue="1">
      <formula>$P71=6</formula>
    </cfRule>
    <cfRule type="expression" dxfId="1291" priority="3398" stopIfTrue="1">
      <formula>TRUE</formula>
    </cfRule>
  </conditionalFormatting>
  <conditionalFormatting sqref="R71">
    <cfRule type="expression" dxfId="1290" priority="3372">
      <formula>AND(enddate_highlight="on",R71&lt;TODAY(),O71&lt;100%)</formula>
    </cfRule>
    <cfRule type="expression" dxfId="1289" priority="3373">
      <formula>AND(enddate_highlight="on",R71&lt;=TODAY()+enddate_highlight_days,O71&lt;100%)</formula>
    </cfRule>
  </conditionalFormatting>
  <conditionalFormatting sqref="E74">
    <cfRule type="expression" dxfId="1288" priority="3347">
      <formula>$C74=7</formula>
    </cfRule>
    <cfRule type="expression" dxfId="1287" priority="3348">
      <formula>$C74=6</formula>
    </cfRule>
    <cfRule type="expression" dxfId="1286" priority="3349">
      <formula>$C74=5</formula>
    </cfRule>
    <cfRule type="expression" dxfId="1285" priority="3350">
      <formula>$C74=4</formula>
    </cfRule>
    <cfRule type="expression" dxfId="1284" priority="3351">
      <formula>$C74=3</formula>
    </cfRule>
    <cfRule type="expression" dxfId="1283" priority="3352">
      <formula>$C74=2</formula>
    </cfRule>
  </conditionalFormatting>
  <conditionalFormatting sqref="Z74:NY74">
    <cfRule type="expression" dxfId="1282" priority="3354">
      <formula>AND($W74&lt;=Z$8,$X74&gt;=Z$8)</formula>
    </cfRule>
  </conditionalFormatting>
  <conditionalFormatting sqref="Z74:NY74">
    <cfRule type="expression" dxfId="1281" priority="3355" stopIfTrue="1">
      <formula>AND($E$8&gt;=Z$8,$E$8&lt;AA$8)</formula>
    </cfRule>
    <cfRule type="expression" priority="3356" stopIfTrue="1">
      <formula>IF(OR($R$6="Monthly",$R$6="Quarterly"),OR(AA$8&lt;=$Q74,Z$8&gt;$R74),OR(Z$8&gt;$R74,Z$8&lt;$Q74))</formula>
    </cfRule>
    <cfRule type="expression" dxfId="1280" priority="3357" stopIfTrue="1">
      <formula>OR($O74&gt;=1,IF(OR($R$6="Quarterly",$R$6="Monthly"),AA$8&lt;=$Q74+$U74,Z$8&lt;$Q74+$U74))</formula>
    </cfRule>
    <cfRule type="expression" dxfId="1279" priority="3358" stopIfTrue="1">
      <formula>$P74="k"</formula>
    </cfRule>
    <cfRule type="expression" dxfId="1278" priority="3359" stopIfTrue="1">
      <formula>$P74="o"</formula>
    </cfRule>
    <cfRule type="expression" dxfId="1277" priority="3360" stopIfTrue="1">
      <formula>$P74="y"</formula>
    </cfRule>
    <cfRule type="expression" dxfId="1276" priority="3361" stopIfTrue="1">
      <formula>$P74="p"</formula>
    </cfRule>
    <cfRule type="expression" dxfId="1275" priority="3362" stopIfTrue="1">
      <formula>$P74="g"</formula>
    </cfRule>
    <cfRule type="expression" dxfId="1274" priority="3363" stopIfTrue="1">
      <formula>$P74="r"</formula>
    </cfRule>
    <cfRule type="expression" dxfId="1273" priority="3364" stopIfTrue="1">
      <formula>$P74=1</formula>
    </cfRule>
    <cfRule type="expression" dxfId="1272" priority="3365" stopIfTrue="1">
      <formula>$P74=2</formula>
    </cfRule>
    <cfRule type="expression" dxfId="1271" priority="3366" stopIfTrue="1">
      <formula>$P74=3</formula>
    </cfRule>
    <cfRule type="expression" dxfId="1270" priority="3367" stopIfTrue="1">
      <formula>$P74=4</formula>
    </cfRule>
    <cfRule type="expression" dxfId="1269" priority="3368" stopIfTrue="1">
      <formula>$P74=5</formula>
    </cfRule>
    <cfRule type="expression" dxfId="1268" priority="3369" stopIfTrue="1">
      <formula>$P74=6</formula>
    </cfRule>
    <cfRule type="expression" dxfId="1267" priority="3370" stopIfTrue="1">
      <formula>TRUE</formula>
    </cfRule>
  </conditionalFormatting>
  <conditionalFormatting sqref="Q74">
    <cfRule type="expression" dxfId="1266" priority="3346">
      <formula>(dateformat="dmy")</formula>
    </cfRule>
  </conditionalFormatting>
  <conditionalFormatting sqref="R74">
    <cfRule type="expression" dxfId="1265" priority="3344">
      <formula>AND(enddate_highlight="on",R74&lt;TODAY(),O74&lt;100%)</formula>
    </cfRule>
    <cfRule type="expression" dxfId="1264" priority="3345">
      <formula>AND(enddate_highlight="on",R74&lt;=TODAY()+enddate_highlight_days,O74&lt;100%)</formula>
    </cfRule>
  </conditionalFormatting>
  <conditionalFormatting sqref="R74">
    <cfRule type="expression" dxfId="1263" priority="3343">
      <formula>(dateformat="dmy")</formula>
    </cfRule>
  </conditionalFormatting>
  <conditionalFormatting sqref="E75">
    <cfRule type="expression" dxfId="1262" priority="3318">
      <formula>$C75=7</formula>
    </cfRule>
    <cfRule type="expression" dxfId="1261" priority="3319">
      <formula>$C75=6</formula>
    </cfRule>
    <cfRule type="expression" dxfId="1260" priority="3320">
      <formula>$C75=5</formula>
    </cfRule>
    <cfRule type="expression" dxfId="1259" priority="3321">
      <formula>$C75=4</formula>
    </cfRule>
    <cfRule type="expression" dxfId="1258" priority="3322">
      <formula>$C75=3</formula>
    </cfRule>
    <cfRule type="expression" dxfId="1257" priority="3323">
      <formula>$C75=2</formula>
    </cfRule>
  </conditionalFormatting>
  <conditionalFormatting sqref="Z75:NY75">
    <cfRule type="expression" dxfId="1256" priority="3325">
      <formula>AND($W75&lt;=Z$8,$X75&gt;=Z$8)</formula>
    </cfRule>
  </conditionalFormatting>
  <conditionalFormatting sqref="Z75:NY75">
    <cfRule type="expression" dxfId="1255" priority="3326" stopIfTrue="1">
      <formula>AND($E$8&gt;=Z$8,$E$8&lt;AA$8)</formula>
    </cfRule>
    <cfRule type="expression" priority="3327" stopIfTrue="1">
      <formula>IF(OR($R$6="Monthly",$R$6="Quarterly"),OR(AA$8&lt;=$Q75,Z$8&gt;$R75),OR(Z$8&gt;$R75,Z$8&lt;$Q75))</formula>
    </cfRule>
    <cfRule type="expression" dxfId="1254" priority="3328" stopIfTrue="1">
      <formula>OR($O75&gt;=1,IF(OR($R$6="Quarterly",$R$6="Monthly"),AA$8&lt;=$Q75+$U75,Z$8&lt;$Q75+$U75))</formula>
    </cfRule>
    <cfRule type="expression" dxfId="1253" priority="3329" stopIfTrue="1">
      <formula>$P75="k"</formula>
    </cfRule>
    <cfRule type="expression" dxfId="1252" priority="3330" stopIfTrue="1">
      <formula>$P75="o"</formula>
    </cfRule>
    <cfRule type="expression" dxfId="1251" priority="3331" stopIfTrue="1">
      <formula>$P75="y"</formula>
    </cfRule>
    <cfRule type="expression" dxfId="1250" priority="3332" stopIfTrue="1">
      <formula>$P75="p"</formula>
    </cfRule>
    <cfRule type="expression" dxfId="1249" priority="3333" stopIfTrue="1">
      <formula>$P75="g"</formula>
    </cfRule>
    <cfRule type="expression" dxfId="1248" priority="3334" stopIfTrue="1">
      <formula>$P75="r"</formula>
    </cfRule>
    <cfRule type="expression" dxfId="1247" priority="3335" stopIfTrue="1">
      <formula>$P75=1</formula>
    </cfRule>
    <cfRule type="expression" dxfId="1246" priority="3336" stopIfTrue="1">
      <formula>$P75=2</formula>
    </cfRule>
    <cfRule type="expression" dxfId="1245" priority="3337" stopIfTrue="1">
      <formula>$P75=3</formula>
    </cfRule>
    <cfRule type="expression" dxfId="1244" priority="3338" stopIfTrue="1">
      <formula>$P75=4</formula>
    </cfRule>
    <cfRule type="expression" dxfId="1243" priority="3339" stopIfTrue="1">
      <formula>$P75=5</formula>
    </cfRule>
    <cfRule type="expression" dxfId="1242" priority="3340" stopIfTrue="1">
      <formula>$P75=6</formula>
    </cfRule>
    <cfRule type="expression" dxfId="1241" priority="3341" stopIfTrue="1">
      <formula>TRUE</formula>
    </cfRule>
  </conditionalFormatting>
  <conditionalFormatting sqref="Q75">
    <cfRule type="expression" dxfId="1240" priority="3317">
      <formula>(dateformat="dmy")</formula>
    </cfRule>
  </conditionalFormatting>
  <conditionalFormatting sqref="R75">
    <cfRule type="expression" dxfId="1239" priority="3315">
      <formula>AND(enddate_highlight="on",R75&lt;TODAY(),O75&lt;100%)</formula>
    </cfRule>
    <cfRule type="expression" dxfId="1238" priority="3316">
      <formula>AND(enddate_highlight="on",R75&lt;=TODAY()+enddate_highlight_days,O75&lt;100%)</formula>
    </cfRule>
  </conditionalFormatting>
  <conditionalFormatting sqref="R75">
    <cfRule type="expression" dxfId="1237" priority="3314">
      <formula>(dateformat="dmy")</formula>
    </cfRule>
  </conditionalFormatting>
  <conditionalFormatting sqref="K75">
    <cfRule type="expression" dxfId="1236" priority="3313">
      <formula>(dateformat="dmy")</formula>
    </cfRule>
  </conditionalFormatting>
  <conditionalFormatting sqref="E87:E88">
    <cfRule type="expression" dxfId="1235" priority="3289">
      <formula>$C87=7</formula>
    </cfRule>
    <cfRule type="expression" dxfId="1234" priority="3290">
      <formula>$C87=6</formula>
    </cfRule>
    <cfRule type="expression" dxfId="1233" priority="3291">
      <formula>$C87=5</formula>
    </cfRule>
    <cfRule type="expression" dxfId="1232" priority="3292">
      <formula>$C87=4</formula>
    </cfRule>
    <cfRule type="expression" dxfId="1231" priority="3293">
      <formula>$C87=3</formula>
    </cfRule>
    <cfRule type="expression" dxfId="1230" priority="3294">
      <formula>$C87=2</formula>
    </cfRule>
  </conditionalFormatting>
  <conditionalFormatting sqref="Q87:Q88">
    <cfRule type="expression" dxfId="1229" priority="3288">
      <formula>(dateformat="dmy")</formula>
    </cfRule>
  </conditionalFormatting>
  <conditionalFormatting sqref="R87:R88">
    <cfRule type="expression" dxfId="1228" priority="3286">
      <formula>AND(enddate_highlight="on",R87&lt;TODAY(),O87&lt;100%)</formula>
    </cfRule>
    <cfRule type="expression" dxfId="1227" priority="3287">
      <formula>AND(enddate_highlight="on",R87&lt;=TODAY()+enddate_highlight_days,O87&lt;100%)</formula>
    </cfRule>
  </conditionalFormatting>
  <conditionalFormatting sqref="R87:R88">
    <cfRule type="expression" dxfId="1226" priority="3285">
      <formula>(dateformat="dmy")</formula>
    </cfRule>
  </conditionalFormatting>
  <conditionalFormatting sqref="K87:L87">
    <cfRule type="expression" dxfId="1225" priority="3284">
      <formula>(dateformat="dmy")</formula>
    </cfRule>
  </conditionalFormatting>
  <conditionalFormatting sqref="K88:L88">
    <cfRule type="expression" dxfId="1224" priority="3283">
      <formula>(dateformat="dmy")</formula>
    </cfRule>
  </conditionalFormatting>
  <conditionalFormatting sqref="E83">
    <cfRule type="expression" dxfId="1223" priority="3229">
      <formula>$C83=7</formula>
    </cfRule>
    <cfRule type="expression" dxfId="1222" priority="3230">
      <formula>$C83=6</formula>
    </cfRule>
    <cfRule type="expression" dxfId="1221" priority="3231">
      <formula>$C83=5</formula>
    </cfRule>
    <cfRule type="expression" dxfId="1220" priority="3232">
      <formula>$C83=4</formula>
    </cfRule>
    <cfRule type="expression" dxfId="1219" priority="3233">
      <formula>$C83=3</formula>
    </cfRule>
    <cfRule type="expression" dxfId="1218" priority="3234">
      <formula>$C83=2</formula>
    </cfRule>
  </conditionalFormatting>
  <conditionalFormatting sqref="Z83:NY83">
    <cfRule type="expression" dxfId="1217" priority="3236">
      <formula>AND($W83&lt;=Z$8,$X83&gt;=Z$8)</formula>
    </cfRule>
  </conditionalFormatting>
  <conditionalFormatting sqref="Z83:NY83">
    <cfRule type="expression" dxfId="1216" priority="3237" stopIfTrue="1">
      <formula>AND($E$8&gt;=Z$8,$E$8&lt;AA$8)</formula>
    </cfRule>
    <cfRule type="expression" priority="3238" stopIfTrue="1">
      <formula>IF(OR($R$6="Monthly",$R$6="Quarterly"),OR(AA$8&lt;=$Q83,Z$8&gt;$R83),OR(Z$8&gt;$R83,Z$8&lt;$Q83))</formula>
    </cfRule>
    <cfRule type="expression" dxfId="1215" priority="3239" stopIfTrue="1">
      <formula>OR($O83&gt;=1,IF(OR($R$6="Quarterly",$R$6="Monthly"),AA$8&lt;=$Q83+$U83,Z$8&lt;$Q83+$U83))</formula>
    </cfRule>
    <cfRule type="expression" dxfId="1214" priority="3240" stopIfTrue="1">
      <formula>$P83="k"</formula>
    </cfRule>
    <cfRule type="expression" dxfId="1213" priority="3241" stopIfTrue="1">
      <formula>$P83="o"</formula>
    </cfRule>
    <cfRule type="expression" dxfId="1212" priority="3242" stopIfTrue="1">
      <formula>$P83="y"</formula>
    </cfRule>
    <cfRule type="expression" dxfId="1211" priority="3243" stopIfTrue="1">
      <formula>$P83="p"</formula>
    </cfRule>
    <cfRule type="expression" dxfId="1210" priority="3244" stopIfTrue="1">
      <formula>$P83="g"</formula>
    </cfRule>
    <cfRule type="expression" dxfId="1209" priority="3245" stopIfTrue="1">
      <formula>$P83="r"</formula>
    </cfRule>
    <cfRule type="expression" dxfId="1208" priority="3246" stopIfTrue="1">
      <formula>$P83=1</formula>
    </cfRule>
    <cfRule type="expression" dxfId="1207" priority="3247" stopIfTrue="1">
      <formula>$P83=2</formula>
    </cfRule>
    <cfRule type="expression" dxfId="1206" priority="3248" stopIfTrue="1">
      <formula>$P83=3</formula>
    </cfRule>
    <cfRule type="expression" dxfId="1205" priority="3249" stopIfTrue="1">
      <formula>$P83=4</formula>
    </cfRule>
    <cfRule type="expression" dxfId="1204" priority="3250" stopIfTrue="1">
      <formula>$P83=5</formula>
    </cfRule>
    <cfRule type="expression" dxfId="1203" priority="3251" stopIfTrue="1">
      <formula>$P83=6</formula>
    </cfRule>
    <cfRule type="expression" dxfId="1202" priority="3252" stopIfTrue="1">
      <formula>TRUE</formula>
    </cfRule>
  </conditionalFormatting>
  <conditionalFormatting sqref="Q83">
    <cfRule type="expression" dxfId="1201" priority="3228">
      <formula>(dateformat="dmy")</formula>
    </cfRule>
  </conditionalFormatting>
  <conditionalFormatting sqref="R83">
    <cfRule type="expression" dxfId="1200" priority="3226">
      <formula>AND(enddate_highlight="on",R83&lt;TODAY(),O83&lt;100%)</formula>
    </cfRule>
    <cfRule type="expression" dxfId="1199" priority="3227">
      <formula>AND(enddate_highlight="on",R83&lt;=TODAY()+enddate_highlight_days,O83&lt;100%)</formula>
    </cfRule>
  </conditionalFormatting>
  <conditionalFormatting sqref="R83">
    <cfRule type="expression" dxfId="1198" priority="3225">
      <formula>(dateformat="dmy")</formula>
    </cfRule>
  </conditionalFormatting>
  <conditionalFormatting sqref="K83:L83">
    <cfRule type="expression" dxfId="1197" priority="3224">
      <formula>(dateformat="dmy")</formula>
    </cfRule>
  </conditionalFormatting>
  <conditionalFormatting sqref="Q118">
    <cfRule type="expression" dxfId="1196" priority="3199">
      <formula>(dateformat="dmy")</formula>
    </cfRule>
  </conditionalFormatting>
  <conditionalFormatting sqref="R118">
    <cfRule type="expression" dxfId="1195" priority="3197">
      <formula>AND(enddate_highlight="on",R118&lt;TODAY(),O118&lt;100%)</formula>
    </cfRule>
    <cfRule type="expression" dxfId="1194" priority="3198">
      <formula>AND(enddate_highlight="on",R118&lt;=TODAY()+enddate_highlight_days,O118&lt;100%)</formula>
    </cfRule>
  </conditionalFormatting>
  <conditionalFormatting sqref="R118">
    <cfRule type="expression" dxfId="1193" priority="3196">
      <formula>(dateformat="dmy")</formula>
    </cfRule>
  </conditionalFormatting>
  <conditionalFormatting sqref="K118:L118">
    <cfRule type="expression" dxfId="1192" priority="3195">
      <formula>(dateformat="dmy")</formula>
    </cfRule>
  </conditionalFormatting>
  <conditionalFormatting sqref="E78:E79">
    <cfRule type="expression" dxfId="1191" priority="3165">
      <formula>$C78=7</formula>
    </cfRule>
    <cfRule type="expression" dxfId="1190" priority="3166">
      <formula>$C78=6</formula>
    </cfRule>
    <cfRule type="expression" dxfId="1189" priority="3167">
      <formula>$C78=5</formula>
    </cfRule>
    <cfRule type="expression" dxfId="1188" priority="3168">
      <formula>$C78=4</formula>
    </cfRule>
    <cfRule type="expression" dxfId="1187" priority="3169">
      <formula>$C78=3</formula>
    </cfRule>
    <cfRule type="expression" dxfId="1186" priority="3170">
      <formula>$C78=2</formula>
    </cfRule>
  </conditionalFormatting>
  <conditionalFormatting sqref="Z78:NY79">
    <cfRule type="expression" dxfId="1185" priority="3172">
      <formula>AND($W78&lt;=Z$8,$X78&gt;=Z$8)</formula>
    </cfRule>
  </conditionalFormatting>
  <conditionalFormatting sqref="Z78:NY79">
    <cfRule type="expression" dxfId="1184" priority="3173" stopIfTrue="1">
      <formula>AND($E$8&gt;=Z$8,$E$8&lt;AA$8)</formula>
    </cfRule>
    <cfRule type="expression" priority="3174" stopIfTrue="1">
      <formula>IF(OR($R$6="Monthly",$R$6="Quarterly"),OR(AA$8&lt;=$Q78,Z$8&gt;$R78),OR(Z$8&gt;$R78,Z$8&lt;$Q78))</formula>
    </cfRule>
    <cfRule type="expression" dxfId="1183" priority="3175" stopIfTrue="1">
      <formula>OR($O78&gt;=1,IF(OR($R$6="Quarterly",$R$6="Monthly"),AA$8&lt;=$Q78+$U78,Z$8&lt;$Q78+$U78))</formula>
    </cfRule>
    <cfRule type="expression" dxfId="1182" priority="3176" stopIfTrue="1">
      <formula>$P78="k"</formula>
    </cfRule>
    <cfRule type="expression" dxfId="1181" priority="3177" stopIfTrue="1">
      <formula>$P78="o"</formula>
    </cfRule>
    <cfRule type="expression" dxfId="1180" priority="3178" stopIfTrue="1">
      <formula>$P78="y"</formula>
    </cfRule>
    <cfRule type="expression" dxfId="1179" priority="3179" stopIfTrue="1">
      <formula>$P78="p"</formula>
    </cfRule>
    <cfRule type="expression" dxfId="1178" priority="3180" stopIfTrue="1">
      <formula>$P78="g"</formula>
    </cfRule>
    <cfRule type="expression" dxfId="1177" priority="3181" stopIfTrue="1">
      <formula>$P78="r"</formula>
    </cfRule>
    <cfRule type="expression" dxfId="1176" priority="3182" stopIfTrue="1">
      <formula>$P78=1</formula>
    </cfRule>
    <cfRule type="expression" dxfId="1175" priority="3183" stopIfTrue="1">
      <formula>$P78=2</formula>
    </cfRule>
    <cfRule type="expression" dxfId="1174" priority="3184" stopIfTrue="1">
      <formula>$P78=3</formula>
    </cfRule>
    <cfRule type="expression" dxfId="1173" priority="3185" stopIfTrue="1">
      <formula>$P78=4</formula>
    </cfRule>
    <cfRule type="expression" dxfId="1172" priority="3186" stopIfTrue="1">
      <formula>$P78=5</formula>
    </cfRule>
    <cfRule type="expression" dxfId="1171" priority="3187" stopIfTrue="1">
      <formula>$P78=6</formula>
    </cfRule>
    <cfRule type="expression" dxfId="1170" priority="3188" stopIfTrue="1">
      <formula>TRUE</formula>
    </cfRule>
  </conditionalFormatting>
  <conditionalFormatting sqref="Q78:Q79">
    <cfRule type="expression" dxfId="1169" priority="3164">
      <formula>(dateformat="dmy")</formula>
    </cfRule>
  </conditionalFormatting>
  <conditionalFormatting sqref="R78:R79">
    <cfRule type="expression" dxfId="1168" priority="3162">
      <formula>AND(enddate_highlight="on",R78&lt;TODAY(),O78&lt;100%)</formula>
    </cfRule>
    <cfRule type="expression" dxfId="1167" priority="3163">
      <formula>AND(enddate_highlight="on",R78&lt;=TODAY()+enddate_highlight_days,O78&lt;100%)</formula>
    </cfRule>
  </conditionalFormatting>
  <conditionalFormatting sqref="R78:R79">
    <cfRule type="expression" dxfId="1166" priority="3161">
      <formula>(dateformat="dmy")</formula>
    </cfRule>
  </conditionalFormatting>
  <conditionalFormatting sqref="K78:L78">
    <cfRule type="expression" dxfId="1165" priority="3160">
      <formula>(dateformat="dmy")</formula>
    </cfRule>
  </conditionalFormatting>
  <conditionalFormatting sqref="K79:L79">
    <cfRule type="expression" dxfId="1164" priority="3159">
      <formula>(dateformat="dmy")</formula>
    </cfRule>
  </conditionalFormatting>
  <conditionalFormatting sqref="E81:E82">
    <cfRule type="expression" dxfId="1163" priority="3135">
      <formula>$C81=7</formula>
    </cfRule>
    <cfRule type="expression" dxfId="1162" priority="3136">
      <formula>$C81=6</formula>
    </cfRule>
    <cfRule type="expression" dxfId="1161" priority="3137">
      <formula>$C81=5</formula>
    </cfRule>
    <cfRule type="expression" dxfId="1160" priority="3138">
      <formula>$C81=4</formula>
    </cfRule>
    <cfRule type="expression" dxfId="1159" priority="3139">
      <formula>$C81=3</formula>
    </cfRule>
    <cfRule type="expression" dxfId="1158" priority="3140">
      <formula>$C81=2</formula>
    </cfRule>
  </conditionalFormatting>
  <conditionalFormatting sqref="Z81:NY82">
    <cfRule type="expression" dxfId="1157" priority="3142">
      <formula>AND($W81&lt;=Z$8,$X81&gt;=Z$8)</formula>
    </cfRule>
  </conditionalFormatting>
  <conditionalFormatting sqref="Z81:NY82">
    <cfRule type="expression" dxfId="1156" priority="3143" stopIfTrue="1">
      <formula>AND($E$8&gt;=Z$8,$E$8&lt;AA$8)</formula>
    </cfRule>
    <cfRule type="expression" priority="3144" stopIfTrue="1">
      <formula>IF(OR($R$6="Monthly",$R$6="Quarterly"),OR(AA$8&lt;=$Q81,Z$8&gt;$R81),OR(Z$8&gt;$R81,Z$8&lt;$Q81))</formula>
    </cfRule>
    <cfRule type="expression" dxfId="1155" priority="3145" stopIfTrue="1">
      <formula>OR($O81&gt;=1,IF(OR($R$6="Quarterly",$R$6="Monthly"),AA$8&lt;=$Q81+$U81,Z$8&lt;$Q81+$U81))</formula>
    </cfRule>
    <cfRule type="expression" dxfId="1154" priority="3146" stopIfTrue="1">
      <formula>$P81="k"</formula>
    </cfRule>
    <cfRule type="expression" dxfId="1153" priority="3147" stopIfTrue="1">
      <formula>$P81="o"</formula>
    </cfRule>
    <cfRule type="expression" dxfId="1152" priority="3148" stopIfTrue="1">
      <formula>$P81="y"</formula>
    </cfRule>
    <cfRule type="expression" dxfId="1151" priority="3149" stopIfTrue="1">
      <formula>$P81="p"</formula>
    </cfRule>
    <cfRule type="expression" dxfId="1150" priority="3150" stopIfTrue="1">
      <formula>$P81="g"</formula>
    </cfRule>
    <cfRule type="expression" dxfId="1149" priority="3151" stopIfTrue="1">
      <formula>$P81="r"</formula>
    </cfRule>
    <cfRule type="expression" dxfId="1148" priority="3152" stopIfTrue="1">
      <formula>$P81=1</formula>
    </cfRule>
    <cfRule type="expression" dxfId="1147" priority="3153" stopIfTrue="1">
      <formula>$P81=2</formula>
    </cfRule>
    <cfRule type="expression" dxfId="1146" priority="3154" stopIfTrue="1">
      <formula>$P81=3</formula>
    </cfRule>
    <cfRule type="expression" dxfId="1145" priority="3155" stopIfTrue="1">
      <formula>$P81=4</formula>
    </cfRule>
    <cfRule type="expression" dxfId="1144" priority="3156" stopIfTrue="1">
      <formula>$P81=5</formula>
    </cfRule>
    <cfRule type="expression" dxfId="1143" priority="3157" stopIfTrue="1">
      <formula>$P81=6</formula>
    </cfRule>
    <cfRule type="expression" dxfId="1142" priority="3158" stopIfTrue="1">
      <formula>TRUE</formula>
    </cfRule>
  </conditionalFormatting>
  <conditionalFormatting sqref="Q81:Q82">
    <cfRule type="expression" dxfId="1141" priority="3134">
      <formula>(dateformat="dmy")</formula>
    </cfRule>
  </conditionalFormatting>
  <conditionalFormatting sqref="R81:R82">
    <cfRule type="expression" dxfId="1140" priority="3132">
      <formula>AND(enddate_highlight="on",R81&lt;TODAY(),O81&lt;100%)</formula>
    </cfRule>
    <cfRule type="expression" dxfId="1139" priority="3133">
      <formula>AND(enddate_highlight="on",R81&lt;=TODAY()+enddate_highlight_days,O81&lt;100%)</formula>
    </cfRule>
  </conditionalFormatting>
  <conditionalFormatting sqref="R81:R82">
    <cfRule type="expression" dxfId="1138" priority="3131">
      <formula>(dateformat="dmy")</formula>
    </cfRule>
  </conditionalFormatting>
  <conditionalFormatting sqref="K81:L81">
    <cfRule type="expression" dxfId="1137" priority="3130">
      <formula>(dateformat="dmy")</formula>
    </cfRule>
  </conditionalFormatting>
  <conditionalFormatting sqref="K82:L82">
    <cfRule type="expression" dxfId="1136" priority="3129">
      <formula>(dateformat="dmy")</formula>
    </cfRule>
  </conditionalFormatting>
  <conditionalFormatting sqref="E135">
    <cfRule type="expression" dxfId="1135" priority="3105">
      <formula>$C135=7</formula>
    </cfRule>
    <cfRule type="expression" dxfId="1134" priority="3106">
      <formula>$C135=6</formula>
    </cfRule>
    <cfRule type="expression" dxfId="1133" priority="3107">
      <formula>$C135=5</formula>
    </cfRule>
    <cfRule type="expression" dxfId="1132" priority="3108">
      <formula>$C135=4</formula>
    </cfRule>
    <cfRule type="expression" dxfId="1131" priority="3109">
      <formula>$C135=3</formula>
    </cfRule>
    <cfRule type="expression" dxfId="1130" priority="3110">
      <formula>$C135=2</formula>
    </cfRule>
  </conditionalFormatting>
  <conditionalFormatting sqref="Q135">
    <cfRule type="expression" dxfId="1129" priority="3104">
      <formula>(dateformat="dmy")</formula>
    </cfRule>
  </conditionalFormatting>
  <conditionalFormatting sqref="R135">
    <cfRule type="expression" dxfId="1128" priority="3102">
      <formula>AND(enddate_highlight="on",R135&lt;TODAY(),O135&lt;100%)</formula>
    </cfRule>
    <cfRule type="expression" dxfId="1127" priority="3103">
      <formula>AND(enddate_highlight="on",R135&lt;=TODAY()+enddate_highlight_days,O135&lt;100%)</formula>
    </cfRule>
  </conditionalFormatting>
  <conditionalFormatting sqref="K135:L135 R135">
    <cfRule type="expression" dxfId="1126" priority="3101">
      <formula>(dateformat="dmy")</formula>
    </cfRule>
  </conditionalFormatting>
  <conditionalFormatting sqref="E136">
    <cfRule type="expression" dxfId="1125" priority="3077">
      <formula>$C136=7</formula>
    </cfRule>
    <cfRule type="expression" dxfId="1124" priority="3078">
      <formula>$C136=6</formula>
    </cfRule>
    <cfRule type="expression" dxfId="1123" priority="3079">
      <formula>$C136=5</formula>
    </cfRule>
    <cfRule type="expression" dxfId="1122" priority="3080">
      <formula>$C136=4</formula>
    </cfRule>
    <cfRule type="expression" dxfId="1121" priority="3081">
      <formula>$C136=3</formula>
    </cfRule>
    <cfRule type="expression" dxfId="1120" priority="3082">
      <formula>$C136=2</formula>
    </cfRule>
  </conditionalFormatting>
  <conditionalFormatting sqref="Q136">
    <cfRule type="expression" dxfId="1119" priority="3076">
      <formula>(dateformat="dmy")</formula>
    </cfRule>
  </conditionalFormatting>
  <conditionalFormatting sqref="R136">
    <cfRule type="expression" dxfId="1118" priority="3074">
      <formula>AND(enddate_highlight="on",R136&lt;TODAY(),O136&lt;100%)</formula>
    </cfRule>
    <cfRule type="expression" dxfId="1117" priority="3075">
      <formula>AND(enddate_highlight="on",R136&lt;=TODAY()+enddate_highlight_days,O136&lt;100%)</formula>
    </cfRule>
  </conditionalFormatting>
  <conditionalFormatting sqref="K136:L136 R136">
    <cfRule type="expression" dxfId="1116" priority="3073">
      <formula>(dateformat="dmy")</formula>
    </cfRule>
  </conditionalFormatting>
  <conditionalFormatting sqref="E137">
    <cfRule type="expression" dxfId="1115" priority="3049">
      <formula>$C137=7</formula>
    </cfRule>
    <cfRule type="expression" dxfId="1114" priority="3050">
      <formula>$C137=6</formula>
    </cfRule>
    <cfRule type="expression" dxfId="1113" priority="3051">
      <formula>$C137=5</formula>
    </cfRule>
    <cfRule type="expression" dxfId="1112" priority="3052">
      <formula>$C137=4</formula>
    </cfRule>
    <cfRule type="expression" dxfId="1111" priority="3053">
      <formula>$C137=3</formula>
    </cfRule>
    <cfRule type="expression" dxfId="1110" priority="3054">
      <formula>$C137=2</formula>
    </cfRule>
  </conditionalFormatting>
  <conditionalFormatting sqref="Q137">
    <cfRule type="expression" dxfId="1109" priority="3048">
      <formula>(dateformat="dmy")</formula>
    </cfRule>
  </conditionalFormatting>
  <conditionalFormatting sqref="R137">
    <cfRule type="expression" dxfId="1108" priority="3046">
      <formula>AND(enddate_highlight="on",R137&lt;TODAY(),O137&lt;100%)</formula>
    </cfRule>
    <cfRule type="expression" dxfId="1107" priority="3047">
      <formula>AND(enddate_highlight="on",R137&lt;=TODAY()+enddate_highlight_days,O137&lt;100%)</formula>
    </cfRule>
  </conditionalFormatting>
  <conditionalFormatting sqref="K137:L137 R137">
    <cfRule type="expression" dxfId="1106" priority="3045">
      <formula>(dateformat="dmy")</formula>
    </cfRule>
  </conditionalFormatting>
  <conditionalFormatting sqref="L69:L70">
    <cfRule type="expression" dxfId="1105" priority="3044">
      <formula>(dateformat="dmy")</formula>
    </cfRule>
  </conditionalFormatting>
  <conditionalFormatting sqref="L72">
    <cfRule type="expression" dxfId="1104" priority="3043">
      <formula>(dateformat="dmy")</formula>
    </cfRule>
  </conditionalFormatting>
  <conditionalFormatting sqref="L73">
    <cfRule type="expression" dxfId="1103" priority="3042">
      <formula>(dateformat="dmy")</formula>
    </cfRule>
  </conditionalFormatting>
  <conditionalFormatting sqref="L71">
    <cfRule type="expression" dxfId="1102" priority="3041">
      <formula>(dateformat="dmy")</formula>
    </cfRule>
  </conditionalFormatting>
  <conditionalFormatting sqref="L74">
    <cfRule type="expression" dxfId="1101" priority="3040">
      <formula>(dateformat="dmy")</formula>
    </cfRule>
  </conditionalFormatting>
  <conditionalFormatting sqref="L75">
    <cfRule type="expression" dxfId="1100" priority="3039">
      <formula>(dateformat="dmy")</formula>
    </cfRule>
  </conditionalFormatting>
  <conditionalFormatting sqref="E80">
    <cfRule type="expression" dxfId="1099" priority="3015">
      <formula>$C80=7</formula>
    </cfRule>
    <cfRule type="expression" dxfId="1098" priority="3016">
      <formula>$C80=6</formula>
    </cfRule>
    <cfRule type="expression" dxfId="1097" priority="3017">
      <formula>$C80=5</formula>
    </cfRule>
    <cfRule type="expression" dxfId="1096" priority="3018">
      <formula>$C80=4</formula>
    </cfRule>
    <cfRule type="expression" dxfId="1095" priority="3019">
      <formula>$C80=3</formula>
    </cfRule>
    <cfRule type="expression" dxfId="1094" priority="3020">
      <formula>$C80=2</formula>
    </cfRule>
  </conditionalFormatting>
  <conditionalFormatting sqref="Z80:NY80">
    <cfRule type="expression" dxfId="1093" priority="3022">
      <formula>AND($W80&lt;=Z$8,$X80&gt;=Z$8)</formula>
    </cfRule>
  </conditionalFormatting>
  <conditionalFormatting sqref="Z80:NY80">
    <cfRule type="expression" dxfId="1092" priority="3023" stopIfTrue="1">
      <formula>AND($E$8&gt;=Z$8,$E$8&lt;AA$8)</formula>
    </cfRule>
    <cfRule type="expression" priority="3024" stopIfTrue="1">
      <formula>IF(OR($R$6="Monthly",$R$6="Quarterly"),OR(AA$8&lt;=$Q80,Z$8&gt;$R80),OR(Z$8&gt;$R80,Z$8&lt;$Q80))</formula>
    </cfRule>
    <cfRule type="expression" dxfId="1091" priority="3025" stopIfTrue="1">
      <formula>OR($O80&gt;=1,IF(OR($R$6="Quarterly",$R$6="Monthly"),AA$8&lt;=$Q80+$U80,Z$8&lt;$Q80+$U80))</formula>
    </cfRule>
    <cfRule type="expression" dxfId="1090" priority="3026" stopIfTrue="1">
      <formula>$P80="k"</formula>
    </cfRule>
    <cfRule type="expression" dxfId="1089" priority="3027" stopIfTrue="1">
      <formula>$P80="o"</formula>
    </cfRule>
    <cfRule type="expression" dxfId="1088" priority="3028" stopIfTrue="1">
      <formula>$P80="y"</formula>
    </cfRule>
    <cfRule type="expression" dxfId="1087" priority="3029" stopIfTrue="1">
      <formula>$P80="p"</formula>
    </cfRule>
    <cfRule type="expression" dxfId="1086" priority="3030" stopIfTrue="1">
      <formula>$P80="g"</formula>
    </cfRule>
    <cfRule type="expression" dxfId="1085" priority="3031" stopIfTrue="1">
      <formula>$P80="r"</formula>
    </cfRule>
    <cfRule type="expression" dxfId="1084" priority="3032" stopIfTrue="1">
      <formula>$P80=1</formula>
    </cfRule>
    <cfRule type="expression" dxfId="1083" priority="3033" stopIfTrue="1">
      <formula>$P80=2</formula>
    </cfRule>
    <cfRule type="expression" dxfId="1082" priority="3034" stopIfTrue="1">
      <formula>$P80=3</formula>
    </cfRule>
    <cfRule type="expression" dxfId="1081" priority="3035" stopIfTrue="1">
      <formula>$P80=4</formula>
    </cfRule>
    <cfRule type="expression" dxfId="1080" priority="3036" stopIfTrue="1">
      <formula>$P80=5</formula>
    </cfRule>
    <cfRule type="expression" dxfId="1079" priority="3037" stopIfTrue="1">
      <formula>$P80=6</formula>
    </cfRule>
    <cfRule type="expression" dxfId="1078" priority="3038" stopIfTrue="1">
      <formula>TRUE</formula>
    </cfRule>
  </conditionalFormatting>
  <conditionalFormatting sqref="Q80">
    <cfRule type="expression" dxfId="1077" priority="3014">
      <formula>(dateformat="dmy")</formula>
    </cfRule>
  </conditionalFormatting>
  <conditionalFormatting sqref="R80">
    <cfRule type="expression" dxfId="1076" priority="3012">
      <formula>AND(enddate_highlight="on",R80&lt;TODAY(),O80&lt;100%)</formula>
    </cfRule>
    <cfRule type="expression" dxfId="1075" priority="3013">
      <formula>AND(enddate_highlight="on",R80&lt;=TODAY()+enddate_highlight_days,O80&lt;100%)</formula>
    </cfRule>
  </conditionalFormatting>
  <conditionalFormatting sqref="R80">
    <cfRule type="expression" dxfId="1074" priority="3011">
      <formula>(dateformat="dmy")</formula>
    </cfRule>
  </conditionalFormatting>
  <conditionalFormatting sqref="K80:L80">
    <cfRule type="expression" dxfId="1073" priority="3010">
      <formula>(dateformat="dmy")</formula>
    </cfRule>
  </conditionalFormatting>
  <conditionalFormatting sqref="Q119">
    <cfRule type="expression" dxfId="1072" priority="2963">
      <formula>(dateformat="dmy")</formula>
    </cfRule>
  </conditionalFormatting>
  <conditionalFormatting sqref="R119">
    <cfRule type="expression" dxfId="1071" priority="2961">
      <formula>AND(enddate_highlight="on",R119&lt;TODAY(),O119&lt;100%)</formula>
    </cfRule>
    <cfRule type="expression" dxfId="1070" priority="2962">
      <formula>AND(enddate_highlight="on",R119&lt;=TODAY()+enddate_highlight_days,O119&lt;100%)</formula>
    </cfRule>
  </conditionalFormatting>
  <conditionalFormatting sqref="R119">
    <cfRule type="expression" dxfId="1069" priority="2960">
      <formula>(dateformat="dmy")</formula>
    </cfRule>
  </conditionalFormatting>
  <conditionalFormatting sqref="K119:L119">
    <cfRule type="expression" dxfId="1068" priority="2959">
      <formula>(dateformat="dmy")</formula>
    </cfRule>
  </conditionalFormatting>
  <conditionalFormatting sqref="Q120">
    <cfRule type="expression" dxfId="1067" priority="2934">
      <formula>(dateformat="dmy")</formula>
    </cfRule>
  </conditionalFormatting>
  <conditionalFormatting sqref="R120">
    <cfRule type="expression" dxfId="1066" priority="2932">
      <formula>AND(enddate_highlight="on",R120&lt;TODAY(),O120&lt;100%)</formula>
    </cfRule>
    <cfRule type="expression" dxfId="1065" priority="2933">
      <formula>AND(enddate_highlight="on",R120&lt;=TODAY()+enddate_highlight_days,O120&lt;100%)</formula>
    </cfRule>
  </conditionalFormatting>
  <conditionalFormatting sqref="R120">
    <cfRule type="expression" dxfId="1064" priority="2931">
      <formula>(dateformat="dmy")</formula>
    </cfRule>
  </conditionalFormatting>
  <conditionalFormatting sqref="K120:L120">
    <cfRule type="expression" dxfId="1063" priority="2930">
      <formula>(dateformat="dmy")</formula>
    </cfRule>
  </conditionalFormatting>
  <conditionalFormatting sqref="Q130">
    <cfRule type="expression" dxfId="1062" priority="2905">
      <formula>(dateformat="dmy")</formula>
    </cfRule>
  </conditionalFormatting>
  <conditionalFormatting sqref="R130">
    <cfRule type="expression" dxfId="1061" priority="2903">
      <formula>AND(enddate_highlight="on",R130&lt;TODAY(),O130&lt;100%)</formula>
    </cfRule>
    <cfRule type="expression" dxfId="1060" priority="2904">
      <formula>AND(enddate_highlight="on",R130&lt;=TODAY()+enddate_highlight_days,O130&lt;100%)</formula>
    </cfRule>
  </conditionalFormatting>
  <conditionalFormatting sqref="R130">
    <cfRule type="expression" dxfId="1059" priority="2902">
      <formula>(dateformat="dmy")</formula>
    </cfRule>
  </conditionalFormatting>
  <conditionalFormatting sqref="K130:L130">
    <cfRule type="expression" dxfId="1058" priority="2901">
      <formula>(dateformat="dmy")</formula>
    </cfRule>
  </conditionalFormatting>
  <conditionalFormatting sqref="Q131">
    <cfRule type="expression" dxfId="1057" priority="2876">
      <formula>(dateformat="dmy")</formula>
    </cfRule>
  </conditionalFormatting>
  <conditionalFormatting sqref="R131">
    <cfRule type="expression" dxfId="1056" priority="2874">
      <formula>AND(enddate_highlight="on",R131&lt;TODAY(),O131&lt;100%)</formula>
    </cfRule>
    <cfRule type="expression" dxfId="1055" priority="2875">
      <formula>AND(enddate_highlight="on",R131&lt;=TODAY()+enddate_highlight_days,O131&lt;100%)</formula>
    </cfRule>
  </conditionalFormatting>
  <conditionalFormatting sqref="R131">
    <cfRule type="expression" dxfId="1054" priority="2873">
      <formula>(dateformat="dmy")</formula>
    </cfRule>
  </conditionalFormatting>
  <conditionalFormatting sqref="K131:L131">
    <cfRule type="expression" dxfId="1053" priority="2872">
      <formula>(dateformat="dmy")</formula>
    </cfRule>
  </conditionalFormatting>
  <conditionalFormatting sqref="Q132">
    <cfRule type="expression" dxfId="1052" priority="2847">
      <formula>(dateformat="dmy")</formula>
    </cfRule>
  </conditionalFormatting>
  <conditionalFormatting sqref="R132">
    <cfRule type="expression" dxfId="1051" priority="2845">
      <formula>AND(enddate_highlight="on",R132&lt;TODAY(),O132&lt;100%)</formula>
    </cfRule>
    <cfRule type="expression" dxfId="1050" priority="2846">
      <formula>AND(enddate_highlight="on",R132&lt;=TODAY()+enddate_highlight_days,O132&lt;100%)</formula>
    </cfRule>
  </conditionalFormatting>
  <conditionalFormatting sqref="R132">
    <cfRule type="expression" dxfId="1049" priority="2844">
      <formula>(dateformat="dmy")</formula>
    </cfRule>
  </conditionalFormatting>
  <conditionalFormatting sqref="K132:L132">
    <cfRule type="expression" dxfId="1048" priority="2843">
      <formula>(dateformat="dmy")</formula>
    </cfRule>
  </conditionalFormatting>
  <conditionalFormatting sqref="Q99">
    <cfRule type="expression" dxfId="1047" priority="2818">
      <formula>(dateformat="dmy")</formula>
    </cfRule>
  </conditionalFormatting>
  <conditionalFormatting sqref="R99">
    <cfRule type="expression" dxfId="1046" priority="2816">
      <formula>AND(enddate_highlight="on",R99&lt;TODAY(),O99&lt;100%)</formula>
    </cfRule>
    <cfRule type="expression" dxfId="1045" priority="2817">
      <formula>AND(enddate_highlight="on",R99&lt;=TODAY()+enddate_highlight_days,O99&lt;100%)</formula>
    </cfRule>
  </conditionalFormatting>
  <conditionalFormatting sqref="R99">
    <cfRule type="expression" dxfId="1044" priority="2815">
      <formula>(dateformat="dmy")</formula>
    </cfRule>
  </conditionalFormatting>
  <conditionalFormatting sqref="K99:L99">
    <cfRule type="expression" dxfId="1043" priority="2814">
      <formula>(dateformat="dmy")</formula>
    </cfRule>
  </conditionalFormatting>
  <conditionalFormatting sqref="E99">
    <cfRule type="expression" dxfId="1042" priority="2808">
      <formula>$C99=7</formula>
    </cfRule>
    <cfRule type="expression" dxfId="1041" priority="2809">
      <formula>$C99=6</formula>
    </cfRule>
    <cfRule type="expression" dxfId="1040" priority="2810">
      <formula>$C99=5</formula>
    </cfRule>
    <cfRule type="expression" dxfId="1039" priority="2811">
      <formula>$C99=4</formula>
    </cfRule>
    <cfRule type="expression" dxfId="1038" priority="2812">
      <formula>$C99=3</formula>
    </cfRule>
    <cfRule type="expression" dxfId="1037" priority="2813">
      <formula>$C99=2</formula>
    </cfRule>
  </conditionalFormatting>
  <conditionalFormatting sqref="Q100">
    <cfRule type="expression" dxfId="1036" priority="2789">
      <formula>(dateformat="dmy")</formula>
    </cfRule>
  </conditionalFormatting>
  <conditionalFormatting sqref="R100">
    <cfRule type="expression" dxfId="1035" priority="2787">
      <formula>AND(enddate_highlight="on",R100&lt;TODAY(),O100&lt;100%)</formula>
    </cfRule>
    <cfRule type="expression" dxfId="1034" priority="2788">
      <formula>AND(enddate_highlight="on",R100&lt;=TODAY()+enddate_highlight_days,O100&lt;100%)</formula>
    </cfRule>
  </conditionalFormatting>
  <conditionalFormatting sqref="R100">
    <cfRule type="expression" dxfId="1033" priority="2786">
      <formula>(dateformat="dmy")</formula>
    </cfRule>
  </conditionalFormatting>
  <conditionalFormatting sqref="L100">
    <cfRule type="expression" dxfId="1032" priority="2785">
      <formula>(dateformat="dmy")</formula>
    </cfRule>
  </conditionalFormatting>
  <conditionalFormatting sqref="E100">
    <cfRule type="expression" dxfId="1031" priority="2779">
      <formula>$C100=7</formula>
    </cfRule>
    <cfRule type="expression" dxfId="1030" priority="2780">
      <formula>$C100=6</formula>
    </cfRule>
    <cfRule type="expression" dxfId="1029" priority="2781">
      <formula>$C100=5</formula>
    </cfRule>
    <cfRule type="expression" dxfId="1028" priority="2782">
      <formula>$C100=4</formula>
    </cfRule>
    <cfRule type="expression" dxfId="1027" priority="2783">
      <formula>$C100=3</formula>
    </cfRule>
    <cfRule type="expression" dxfId="1026" priority="2784">
      <formula>$C100=2</formula>
    </cfRule>
  </conditionalFormatting>
  <conditionalFormatting sqref="Q101">
    <cfRule type="expression" dxfId="1025" priority="2731">
      <formula>(dateformat="dmy")</formula>
    </cfRule>
  </conditionalFormatting>
  <conditionalFormatting sqref="R101">
    <cfRule type="expression" dxfId="1024" priority="2729">
      <formula>AND(enddate_highlight="on",R101&lt;TODAY(),O101&lt;100%)</formula>
    </cfRule>
    <cfRule type="expression" dxfId="1023" priority="2730">
      <formula>AND(enddate_highlight="on",R101&lt;=TODAY()+enddate_highlight_days,O101&lt;100%)</formula>
    </cfRule>
  </conditionalFormatting>
  <conditionalFormatting sqref="R101">
    <cfRule type="expression" dxfId="1022" priority="2728">
      <formula>(dateformat="dmy")</formula>
    </cfRule>
  </conditionalFormatting>
  <conditionalFormatting sqref="E101">
    <cfRule type="expression" dxfId="1021" priority="2721">
      <formula>$C101=7</formula>
    </cfRule>
    <cfRule type="expression" dxfId="1020" priority="2722">
      <formula>$C101=6</formula>
    </cfRule>
    <cfRule type="expression" dxfId="1019" priority="2723">
      <formula>$C101=5</formula>
    </cfRule>
    <cfRule type="expression" dxfId="1018" priority="2724">
      <formula>$C101=4</formula>
    </cfRule>
    <cfRule type="expression" dxfId="1017" priority="2725">
      <formula>$C101=3</formula>
    </cfRule>
    <cfRule type="expression" dxfId="1016" priority="2726">
      <formula>$C101=2</formula>
    </cfRule>
  </conditionalFormatting>
  <conditionalFormatting sqref="Q102">
    <cfRule type="expression" dxfId="1015" priority="2673">
      <formula>(dateformat="dmy")</formula>
    </cfRule>
  </conditionalFormatting>
  <conditionalFormatting sqref="R102">
    <cfRule type="expression" dxfId="1014" priority="2671">
      <formula>AND(enddate_highlight="on",R102&lt;TODAY(),O102&lt;100%)</formula>
    </cfRule>
    <cfRule type="expression" dxfId="1013" priority="2672">
      <formula>AND(enddate_highlight="on",R102&lt;=TODAY()+enddate_highlight_days,O102&lt;100%)</formula>
    </cfRule>
  </conditionalFormatting>
  <conditionalFormatting sqref="R102">
    <cfRule type="expression" dxfId="1012" priority="2670">
      <formula>(dateformat="dmy")</formula>
    </cfRule>
  </conditionalFormatting>
  <conditionalFormatting sqref="K102:L102">
    <cfRule type="expression" dxfId="1011" priority="2669">
      <formula>(dateformat="dmy")</formula>
    </cfRule>
  </conditionalFormatting>
  <conditionalFormatting sqref="Q103">
    <cfRule type="expression" dxfId="1010" priority="2644">
      <formula>(dateformat="dmy")</formula>
    </cfRule>
  </conditionalFormatting>
  <conditionalFormatting sqref="R103">
    <cfRule type="expression" dxfId="1009" priority="2642">
      <formula>AND(enddate_highlight="on",R103&lt;TODAY(),O103&lt;100%)</formula>
    </cfRule>
    <cfRule type="expression" dxfId="1008" priority="2643">
      <formula>AND(enddate_highlight="on",R103&lt;=TODAY()+enddate_highlight_days,O103&lt;100%)</formula>
    </cfRule>
  </conditionalFormatting>
  <conditionalFormatting sqref="R103">
    <cfRule type="expression" dxfId="1007" priority="2641">
      <formula>(dateformat="dmy")</formula>
    </cfRule>
  </conditionalFormatting>
  <conditionalFormatting sqref="K103:L103">
    <cfRule type="expression" dxfId="1006" priority="2640">
      <formula>(dateformat="dmy")</formula>
    </cfRule>
  </conditionalFormatting>
  <conditionalFormatting sqref="K105:L107 K118:L120 K130:L132">
    <cfRule type="expression" dxfId="1005" priority="2582">
      <formula>(dateformat="dmy")</formula>
    </cfRule>
  </conditionalFormatting>
  <conditionalFormatting sqref="Q105:Q107 Q118:Q120 Q130:Q132">
    <cfRule type="expression" dxfId="1004" priority="2586">
      <formula>(dateformat="dmy")</formula>
    </cfRule>
  </conditionalFormatting>
  <conditionalFormatting sqref="R105:R107 R118:R120 R130:R132">
    <cfRule type="expression" dxfId="1003" priority="2583">
      <formula>(dateformat="dmy")</formula>
    </cfRule>
  </conditionalFormatting>
  <conditionalFormatting sqref="L101">
    <cfRule type="expression" dxfId="1002" priority="2573">
      <formula>(dateformat="dmy")</formula>
    </cfRule>
  </conditionalFormatting>
  <conditionalFormatting sqref="Q144">
    <cfRule type="expression" dxfId="1001" priority="2554">
      <formula>(dateformat="dmy")</formula>
    </cfRule>
  </conditionalFormatting>
  <conditionalFormatting sqref="R144">
    <cfRule type="expression" dxfId="1000" priority="2552">
      <formula>AND(enddate_highlight="on",R144&lt;TODAY(),O144&lt;100%)</formula>
    </cfRule>
    <cfRule type="expression" dxfId="999" priority="2553">
      <formula>AND(enddate_highlight="on",R144&lt;=TODAY()+enddate_highlight_days,O144&lt;100%)</formula>
    </cfRule>
  </conditionalFormatting>
  <conditionalFormatting sqref="R144 W144:X144">
    <cfRule type="expression" dxfId="998" priority="2551">
      <formula>(dateformat="dmy")</formula>
    </cfRule>
  </conditionalFormatting>
  <conditionalFormatting sqref="K144:L144">
    <cfRule type="expression" dxfId="997" priority="2550">
      <formula>(dateformat="dmy")</formula>
    </cfRule>
  </conditionalFormatting>
  <conditionalFormatting sqref="Q145">
    <cfRule type="expression" dxfId="996" priority="2525">
      <formula>(dateformat="dmy")</formula>
    </cfRule>
  </conditionalFormatting>
  <conditionalFormatting sqref="R145">
    <cfRule type="expression" dxfId="995" priority="2523">
      <formula>AND(enddate_highlight="on",R145&lt;TODAY(),O145&lt;100%)</formula>
    </cfRule>
    <cfRule type="expression" dxfId="994" priority="2524">
      <formula>AND(enddate_highlight="on",R145&lt;=TODAY()+enddate_highlight_days,O145&lt;100%)</formula>
    </cfRule>
  </conditionalFormatting>
  <conditionalFormatting sqref="R145 W145:X145">
    <cfRule type="expression" dxfId="993" priority="2522">
      <formula>(dateformat="dmy")</formula>
    </cfRule>
  </conditionalFormatting>
  <conditionalFormatting sqref="K145:L145">
    <cfRule type="expression" dxfId="992" priority="2521">
      <formula>(dateformat="dmy")</formula>
    </cfRule>
  </conditionalFormatting>
  <conditionalFormatting sqref="E145">
    <cfRule type="expression" dxfId="991" priority="2515">
      <formula>$C145=7</formula>
    </cfRule>
    <cfRule type="expression" dxfId="990" priority="2516">
      <formula>$C145=6</formula>
    </cfRule>
    <cfRule type="expression" dxfId="989" priority="2517">
      <formula>$C145=5</formula>
    </cfRule>
    <cfRule type="expression" dxfId="988" priority="2518">
      <formula>$C145=4</formula>
    </cfRule>
    <cfRule type="expression" dxfId="987" priority="2519">
      <formula>$C145=3</formula>
    </cfRule>
    <cfRule type="expression" dxfId="986" priority="2520">
      <formula>$C145=2</formula>
    </cfRule>
  </conditionalFormatting>
  <conditionalFormatting sqref="Q146">
    <cfRule type="expression" dxfId="985" priority="2496">
      <formula>(dateformat="dmy")</formula>
    </cfRule>
  </conditionalFormatting>
  <conditionalFormatting sqref="R146">
    <cfRule type="expression" dxfId="984" priority="2494">
      <formula>AND(enddate_highlight="on",R146&lt;TODAY(),O146&lt;100%)</formula>
    </cfRule>
    <cfRule type="expression" dxfId="983" priority="2495">
      <formula>AND(enddate_highlight="on",R146&lt;=TODAY()+enddate_highlight_days,O146&lt;100%)</formula>
    </cfRule>
  </conditionalFormatting>
  <conditionalFormatting sqref="R146 W146:X146">
    <cfRule type="expression" dxfId="982" priority="2493">
      <formula>(dateformat="dmy")</formula>
    </cfRule>
  </conditionalFormatting>
  <conditionalFormatting sqref="K146">
    <cfRule type="expression" dxfId="981" priority="2492">
      <formula>(dateformat="dmy")</formula>
    </cfRule>
  </conditionalFormatting>
  <conditionalFormatting sqref="E146">
    <cfRule type="expression" dxfId="980" priority="2486">
      <formula>$C146=7</formula>
    </cfRule>
    <cfRule type="expression" dxfId="979" priority="2487">
      <formula>$C146=6</formula>
    </cfRule>
    <cfRule type="expression" dxfId="978" priority="2488">
      <formula>$C146=5</formula>
    </cfRule>
    <cfRule type="expression" dxfId="977" priority="2489">
      <formula>$C146=4</formula>
    </cfRule>
    <cfRule type="expression" dxfId="976" priority="2490">
      <formula>$C146=3</formula>
    </cfRule>
    <cfRule type="expression" dxfId="975" priority="2491">
      <formula>$C146=2</formula>
    </cfRule>
  </conditionalFormatting>
  <conditionalFormatting sqref="Q147">
    <cfRule type="expression" dxfId="974" priority="2467">
      <formula>(dateformat="dmy")</formula>
    </cfRule>
  </conditionalFormatting>
  <conditionalFormatting sqref="R147">
    <cfRule type="expression" dxfId="973" priority="2465">
      <formula>AND(enddate_highlight="on",R147&lt;TODAY(),O147&lt;100%)</formula>
    </cfRule>
    <cfRule type="expression" dxfId="972" priority="2466">
      <formula>AND(enddate_highlight="on",R147&lt;=TODAY()+enddate_highlight_days,O147&lt;100%)</formula>
    </cfRule>
  </conditionalFormatting>
  <conditionalFormatting sqref="R147 W147:X147">
    <cfRule type="expression" dxfId="971" priority="2464">
      <formula>(dateformat="dmy")</formula>
    </cfRule>
  </conditionalFormatting>
  <conditionalFormatting sqref="K147">
    <cfRule type="expression" dxfId="970" priority="2463">
      <formula>(dateformat="dmy")</formula>
    </cfRule>
  </conditionalFormatting>
  <conditionalFormatting sqref="E147">
    <cfRule type="expression" dxfId="969" priority="2457">
      <formula>$C147=7</formula>
    </cfRule>
    <cfRule type="expression" dxfId="968" priority="2458">
      <formula>$C147=6</formula>
    </cfRule>
    <cfRule type="expression" dxfId="967" priority="2459">
      <formula>$C147=5</formula>
    </cfRule>
    <cfRule type="expression" dxfId="966" priority="2460">
      <formula>$C147=4</formula>
    </cfRule>
    <cfRule type="expression" dxfId="965" priority="2461">
      <formula>$C147=3</formula>
    </cfRule>
    <cfRule type="expression" dxfId="964" priority="2462">
      <formula>$C147=2</formula>
    </cfRule>
  </conditionalFormatting>
  <conditionalFormatting sqref="Q148">
    <cfRule type="expression" dxfId="963" priority="2409">
      <formula>(dateformat="dmy")</formula>
    </cfRule>
  </conditionalFormatting>
  <conditionalFormatting sqref="R148">
    <cfRule type="expression" dxfId="962" priority="2407">
      <formula>AND(enddate_highlight="on",R148&lt;TODAY(),O148&lt;100%)</formula>
    </cfRule>
    <cfRule type="expression" dxfId="961" priority="2408">
      <formula>AND(enddate_highlight="on",R148&lt;=TODAY()+enddate_highlight_days,O148&lt;100%)</formula>
    </cfRule>
  </conditionalFormatting>
  <conditionalFormatting sqref="R148 W148:X148">
    <cfRule type="expression" dxfId="960" priority="2406">
      <formula>(dateformat="dmy")</formula>
    </cfRule>
  </conditionalFormatting>
  <conditionalFormatting sqref="K148:L148">
    <cfRule type="expression" dxfId="959" priority="2405">
      <formula>(dateformat="dmy")</formula>
    </cfRule>
  </conditionalFormatting>
  <conditionalFormatting sqref="L147">
    <cfRule type="expression" dxfId="958" priority="2310">
      <formula>(dateformat="dmy")</formula>
    </cfRule>
  </conditionalFormatting>
  <conditionalFormatting sqref="L146">
    <cfRule type="expression" dxfId="957" priority="2311">
      <formula>(dateformat="dmy")</formula>
    </cfRule>
  </conditionalFormatting>
  <conditionalFormatting sqref="E148">
    <cfRule type="expression" dxfId="956" priority="2304">
      <formula>$C148=7</formula>
    </cfRule>
    <cfRule type="expression" dxfId="955" priority="2305">
      <formula>$C148=6</formula>
    </cfRule>
    <cfRule type="expression" dxfId="954" priority="2306">
      <formula>$C148=5</formula>
    </cfRule>
    <cfRule type="expression" dxfId="953" priority="2307">
      <formula>$C148=4</formula>
    </cfRule>
    <cfRule type="expression" dxfId="952" priority="2308">
      <formula>$C148=3</formula>
    </cfRule>
    <cfRule type="expression" dxfId="951" priority="2309">
      <formula>$C148=2</formula>
    </cfRule>
  </conditionalFormatting>
  <conditionalFormatting sqref="Q150">
    <cfRule type="expression" dxfId="950" priority="2170">
      <formula>(dateformat="dmy")</formula>
    </cfRule>
  </conditionalFormatting>
  <conditionalFormatting sqref="R150">
    <cfRule type="expression" dxfId="949" priority="2168">
      <formula>AND(enddate_highlight="on",R150&lt;TODAY(),O150&lt;100%)</formula>
    </cfRule>
    <cfRule type="expression" dxfId="948" priority="2169">
      <formula>AND(enddate_highlight="on",R150&lt;=TODAY()+enddate_highlight_days,O150&lt;100%)</formula>
    </cfRule>
  </conditionalFormatting>
  <conditionalFormatting sqref="R150 W150:X150">
    <cfRule type="expression" dxfId="947" priority="2167">
      <formula>(dateformat="dmy")</formula>
    </cfRule>
  </conditionalFormatting>
  <conditionalFormatting sqref="K150:L150">
    <cfRule type="expression" dxfId="946" priority="2166">
      <formula>(dateformat="dmy")</formula>
    </cfRule>
  </conditionalFormatting>
  <conditionalFormatting sqref="E150">
    <cfRule type="expression" dxfId="945" priority="2160">
      <formula>$C150=7</formula>
    </cfRule>
    <cfRule type="expression" dxfId="944" priority="2161">
      <formula>$C150=6</formula>
    </cfRule>
    <cfRule type="expression" dxfId="943" priority="2162">
      <formula>$C150=5</formula>
    </cfRule>
    <cfRule type="expression" dxfId="942" priority="2163">
      <formula>$C150=4</formula>
    </cfRule>
    <cfRule type="expression" dxfId="941" priority="2164">
      <formula>$C150=3</formula>
    </cfRule>
    <cfRule type="expression" dxfId="940" priority="2165">
      <formula>$C150=2</formula>
    </cfRule>
  </conditionalFormatting>
  <conditionalFormatting sqref="Q149">
    <cfRule type="expression" dxfId="939" priority="2141">
      <formula>(dateformat="dmy")</formula>
    </cfRule>
  </conditionalFormatting>
  <conditionalFormatting sqref="R149">
    <cfRule type="expression" dxfId="938" priority="2139">
      <formula>AND(enddate_highlight="on",R149&lt;TODAY(),O149&lt;100%)</formula>
    </cfRule>
    <cfRule type="expression" dxfId="937" priority="2140">
      <formula>AND(enddate_highlight="on",R149&lt;=TODAY()+enddate_highlight_days,O149&lt;100%)</formula>
    </cfRule>
  </conditionalFormatting>
  <conditionalFormatting sqref="R149 W149:X149">
    <cfRule type="expression" dxfId="936" priority="2138">
      <formula>(dateformat="dmy")</formula>
    </cfRule>
  </conditionalFormatting>
  <conditionalFormatting sqref="K149:L149">
    <cfRule type="expression" dxfId="935" priority="2137">
      <formula>(dateformat="dmy")</formula>
    </cfRule>
  </conditionalFormatting>
  <conditionalFormatting sqref="E149">
    <cfRule type="expression" dxfId="934" priority="2131">
      <formula>$C149=7</formula>
    </cfRule>
    <cfRule type="expression" dxfId="933" priority="2132">
      <formula>$C149=6</formula>
    </cfRule>
    <cfRule type="expression" dxfId="932" priority="2133">
      <formula>$C149=5</formula>
    </cfRule>
    <cfRule type="expression" dxfId="931" priority="2134">
      <formula>$C149=4</formula>
    </cfRule>
    <cfRule type="expression" dxfId="930" priority="2135">
      <formula>$C149=3</formula>
    </cfRule>
    <cfRule type="expression" dxfId="929" priority="2136">
      <formula>$C149=2</formula>
    </cfRule>
  </conditionalFormatting>
  <conditionalFormatting sqref="E85">
    <cfRule type="expression" dxfId="928" priority="2107">
      <formula>$C85=7</formula>
    </cfRule>
    <cfRule type="expression" dxfId="927" priority="2108">
      <formula>$C85=6</formula>
    </cfRule>
    <cfRule type="expression" dxfId="926" priority="2109">
      <formula>$C85=5</formula>
    </cfRule>
    <cfRule type="expression" dxfId="925" priority="2110">
      <formula>$C85=4</formula>
    </cfRule>
    <cfRule type="expression" dxfId="924" priority="2111">
      <formula>$C85=3</formula>
    </cfRule>
    <cfRule type="expression" dxfId="923" priority="2112">
      <formula>$C85=2</formula>
    </cfRule>
  </conditionalFormatting>
  <conditionalFormatting sqref="R85">
    <cfRule type="expression" dxfId="922" priority="2105">
      <formula>AND(enddate_highlight="on",R85&lt;TODAY(),O85&lt;100%)</formula>
    </cfRule>
    <cfRule type="expression" dxfId="921" priority="2106">
      <formula>AND(enddate_highlight="on",R85&lt;=TODAY()+enddate_highlight_days,O85&lt;100%)</formula>
    </cfRule>
  </conditionalFormatting>
  <conditionalFormatting sqref="Q85">
    <cfRule type="expression" dxfId="920" priority="2104">
      <formula>(dateformat="dmy")</formula>
    </cfRule>
  </conditionalFormatting>
  <conditionalFormatting sqref="Z85:NY85">
    <cfRule type="expression" dxfId="919" priority="2114">
      <formula>AND($W85&lt;=Z$8,$X85&gt;=Z$8)</formula>
    </cfRule>
  </conditionalFormatting>
  <conditionalFormatting sqref="Z85:NY85">
    <cfRule type="expression" dxfId="918" priority="2115" stopIfTrue="1">
      <formula>AND($E$8&gt;=Z$8,$E$8&lt;AA$8)</formula>
    </cfRule>
    <cfRule type="expression" priority="2116" stopIfTrue="1">
      <formula>IF(OR($R$6="Monthly",$R$6="Quarterly"),OR(AA$8&lt;=$Q85,Z$8&gt;$R85),OR(Z$8&gt;$R85,Z$8&lt;$Q85))</formula>
    </cfRule>
    <cfRule type="expression" dxfId="917" priority="2117" stopIfTrue="1">
      <formula>OR($O85&gt;=1,IF(OR($R$6="Quarterly",$R$6="Monthly"),AA$8&lt;=$Q85+$U85,Z$8&lt;$Q85+$U85))</formula>
    </cfRule>
    <cfRule type="expression" dxfId="916" priority="2118" stopIfTrue="1">
      <formula>$P85="k"</formula>
    </cfRule>
    <cfRule type="expression" dxfId="915" priority="2119" stopIfTrue="1">
      <formula>$P85="o"</formula>
    </cfRule>
    <cfRule type="expression" dxfId="914" priority="2120" stopIfTrue="1">
      <formula>$P85="y"</formula>
    </cfRule>
    <cfRule type="expression" dxfId="913" priority="2121" stopIfTrue="1">
      <formula>$P85="p"</formula>
    </cfRule>
    <cfRule type="expression" dxfId="912" priority="2122" stopIfTrue="1">
      <formula>$P85="g"</formula>
    </cfRule>
    <cfRule type="expression" dxfId="911" priority="2123" stopIfTrue="1">
      <formula>$P85="r"</formula>
    </cfRule>
    <cfRule type="expression" dxfId="910" priority="2124" stopIfTrue="1">
      <formula>$P85=1</formula>
    </cfRule>
    <cfRule type="expression" dxfId="909" priority="2125" stopIfTrue="1">
      <formula>$P85=2</formula>
    </cfRule>
    <cfRule type="expression" dxfId="908" priority="2126" stopIfTrue="1">
      <formula>$P85=3</formula>
    </cfRule>
    <cfRule type="expression" dxfId="907" priority="2127" stopIfTrue="1">
      <formula>$P85=4</formula>
    </cfRule>
    <cfRule type="expression" dxfId="906" priority="2128" stopIfTrue="1">
      <formula>$P85=5</formula>
    </cfRule>
    <cfRule type="expression" dxfId="905" priority="2129" stopIfTrue="1">
      <formula>$P85=6</formula>
    </cfRule>
    <cfRule type="expression" dxfId="904" priority="2130" stopIfTrue="1">
      <formula>TRUE</formula>
    </cfRule>
  </conditionalFormatting>
  <conditionalFormatting sqref="R85">
    <cfRule type="expression" dxfId="903" priority="2103">
      <formula>(dateformat="dmy")</formula>
    </cfRule>
  </conditionalFormatting>
  <conditionalFormatting sqref="K85:L85">
    <cfRule type="expression" dxfId="902" priority="2102">
      <formula>(dateformat="dmy")</formula>
    </cfRule>
  </conditionalFormatting>
  <conditionalFormatting sqref="Z89:NY90">
    <cfRule type="expression" dxfId="901" priority="2085">
      <formula>AND($W89&lt;=Z$8,$X89&gt;=Z$8)</formula>
    </cfRule>
  </conditionalFormatting>
  <conditionalFormatting sqref="Z89:NY90">
    <cfRule type="expression" dxfId="900" priority="2086" stopIfTrue="1">
      <formula>AND($E$8&gt;=Z$8,$E$8&lt;AA$8)</formula>
    </cfRule>
    <cfRule type="expression" priority="2087" stopIfTrue="1">
      <formula>IF(OR($R$6="Monthly",$R$6="Quarterly"),OR(AA$8&lt;=$Q89,Z$8&gt;$R89),OR(Z$8&gt;$R89,Z$8&lt;$Q89))</formula>
    </cfRule>
    <cfRule type="expression" dxfId="899" priority="2088" stopIfTrue="1">
      <formula>OR($O89&gt;=1,IF(OR($R$6="Quarterly",$R$6="Monthly"),AA$8&lt;=$Q89+$U89,Z$8&lt;$Q89+$U89))</formula>
    </cfRule>
    <cfRule type="expression" dxfId="898" priority="2089" stopIfTrue="1">
      <formula>$P89="k"</formula>
    </cfRule>
    <cfRule type="expression" dxfId="897" priority="2090" stopIfTrue="1">
      <formula>$P89="o"</formula>
    </cfRule>
    <cfRule type="expression" dxfId="896" priority="2091" stopIfTrue="1">
      <formula>$P89="y"</formula>
    </cfRule>
    <cfRule type="expression" dxfId="895" priority="2092" stopIfTrue="1">
      <formula>$P89="p"</formula>
    </cfRule>
    <cfRule type="expression" dxfId="894" priority="2093" stopIfTrue="1">
      <formula>$P89="g"</formula>
    </cfRule>
    <cfRule type="expression" dxfId="893" priority="2094" stopIfTrue="1">
      <formula>$P89="r"</formula>
    </cfRule>
    <cfRule type="expression" dxfId="892" priority="2095" stopIfTrue="1">
      <formula>$P89=1</formula>
    </cfRule>
    <cfRule type="expression" dxfId="891" priority="2096" stopIfTrue="1">
      <formula>$P89=2</formula>
    </cfRule>
    <cfRule type="expression" dxfId="890" priority="2097" stopIfTrue="1">
      <formula>$P89=3</formula>
    </cfRule>
    <cfRule type="expression" dxfId="889" priority="2098" stopIfTrue="1">
      <formula>$P89=4</formula>
    </cfRule>
    <cfRule type="expression" dxfId="888" priority="2099" stopIfTrue="1">
      <formula>$P89=5</formula>
    </cfRule>
    <cfRule type="expression" dxfId="887" priority="2100" stopIfTrue="1">
      <formula>$P89=6</formula>
    </cfRule>
    <cfRule type="expression" dxfId="886" priority="2101" stopIfTrue="1">
      <formula>TRUE</formula>
    </cfRule>
  </conditionalFormatting>
  <conditionalFormatting sqref="E89:E90">
    <cfRule type="expression" dxfId="885" priority="2078">
      <formula>$C89=7</formula>
    </cfRule>
    <cfRule type="expression" dxfId="884" priority="2079">
      <formula>$C89=6</formula>
    </cfRule>
    <cfRule type="expression" dxfId="883" priority="2080">
      <formula>$C89=5</formula>
    </cfRule>
    <cfRule type="expression" dxfId="882" priority="2081">
      <formula>$C89=4</formula>
    </cfRule>
    <cfRule type="expression" dxfId="881" priority="2082">
      <formula>$C89=3</formula>
    </cfRule>
    <cfRule type="expression" dxfId="880" priority="2083">
      <formula>$C89=2</formula>
    </cfRule>
  </conditionalFormatting>
  <conditionalFormatting sqref="Q89:Q90">
    <cfRule type="expression" dxfId="879" priority="2077">
      <formula>(dateformat="dmy")</formula>
    </cfRule>
  </conditionalFormatting>
  <conditionalFormatting sqref="R89:R90">
    <cfRule type="expression" dxfId="878" priority="2075">
      <formula>AND(enddate_highlight="on",R89&lt;TODAY(),O89&lt;100%)</formula>
    </cfRule>
    <cfRule type="expression" dxfId="877" priority="2076">
      <formula>AND(enddate_highlight="on",R89&lt;=TODAY()+enddate_highlight_days,O89&lt;100%)</formula>
    </cfRule>
  </conditionalFormatting>
  <conditionalFormatting sqref="R89:R90">
    <cfRule type="expression" dxfId="876" priority="2074">
      <formula>(dateformat="dmy")</formula>
    </cfRule>
  </conditionalFormatting>
  <conditionalFormatting sqref="K89:L89">
    <cfRule type="expression" dxfId="875" priority="2073">
      <formula>(dateformat="dmy")</formula>
    </cfRule>
  </conditionalFormatting>
  <conditionalFormatting sqref="K90:L90">
    <cfRule type="expression" dxfId="874" priority="2072">
      <formula>(dateformat="dmy")</formula>
    </cfRule>
  </conditionalFormatting>
  <conditionalFormatting sqref="Q98">
    <cfRule type="expression" dxfId="873" priority="2023">
      <formula>(dateformat="dmy")</formula>
    </cfRule>
  </conditionalFormatting>
  <conditionalFormatting sqref="R98">
    <cfRule type="expression" dxfId="872" priority="2021">
      <formula>AND(enddate_highlight="on",R98&lt;TODAY(),O98&lt;100%)</formula>
    </cfRule>
    <cfRule type="expression" dxfId="871" priority="2022">
      <formula>AND(enddate_highlight="on",R98&lt;=TODAY()+enddate_highlight_days,O98&lt;100%)</formula>
    </cfRule>
  </conditionalFormatting>
  <conditionalFormatting sqref="R98">
    <cfRule type="expression" dxfId="870" priority="2020">
      <formula>(dateformat="dmy")</formula>
    </cfRule>
  </conditionalFormatting>
  <conditionalFormatting sqref="K98:L98">
    <cfRule type="expression" dxfId="869" priority="2019">
      <formula>(dateformat="dmy")</formula>
    </cfRule>
  </conditionalFormatting>
  <conditionalFormatting sqref="E98">
    <cfRule type="expression" dxfId="868" priority="2013">
      <formula>$C98=7</formula>
    </cfRule>
    <cfRule type="expression" dxfId="867" priority="2014">
      <formula>$C98=6</formula>
    </cfRule>
    <cfRule type="expression" dxfId="866" priority="2015">
      <formula>$C98=5</formula>
    </cfRule>
    <cfRule type="expression" dxfId="865" priority="2016">
      <formula>$C98=4</formula>
    </cfRule>
    <cfRule type="expression" dxfId="864" priority="2017">
      <formula>$C98=3</formula>
    </cfRule>
    <cfRule type="expression" dxfId="863" priority="2018">
      <formula>$C98=2</formula>
    </cfRule>
  </conditionalFormatting>
  <conditionalFormatting sqref="Q140">
    <cfRule type="expression" dxfId="862" priority="1994">
      <formula>(dateformat="dmy")</formula>
    </cfRule>
  </conditionalFormatting>
  <conditionalFormatting sqref="R140">
    <cfRule type="expression" dxfId="861" priority="1992">
      <formula>AND(enddate_highlight="on",R140&lt;TODAY(),O140&lt;100%)</formula>
    </cfRule>
    <cfRule type="expression" dxfId="860" priority="1993">
      <formula>AND(enddate_highlight="on",R140&lt;=TODAY()+enddate_highlight_days,O140&lt;100%)</formula>
    </cfRule>
  </conditionalFormatting>
  <conditionalFormatting sqref="R140">
    <cfRule type="expression" dxfId="859" priority="1991">
      <formula>(dateformat="dmy")</formula>
    </cfRule>
  </conditionalFormatting>
  <conditionalFormatting sqref="K140:L140">
    <cfRule type="expression" dxfId="858" priority="1990">
      <formula>(dateformat="dmy")</formula>
    </cfRule>
  </conditionalFormatting>
  <conditionalFormatting sqref="E140">
    <cfRule type="expression" dxfId="857" priority="1984">
      <formula>$C140=7</formula>
    </cfRule>
    <cfRule type="expression" dxfId="856" priority="1985">
      <formula>$C140=6</formula>
    </cfRule>
    <cfRule type="expression" dxfId="855" priority="1986">
      <formula>$C140=5</formula>
    </cfRule>
    <cfRule type="expression" dxfId="854" priority="1987">
      <formula>$C140=4</formula>
    </cfRule>
    <cfRule type="expression" dxfId="853" priority="1988">
      <formula>$C140=3</formula>
    </cfRule>
    <cfRule type="expression" dxfId="852" priority="1989">
      <formula>$C140=2</formula>
    </cfRule>
  </conditionalFormatting>
  <conditionalFormatting sqref="Q141">
    <cfRule type="expression" dxfId="851" priority="1983">
      <formula>(dateformat="dmy")</formula>
    </cfRule>
  </conditionalFormatting>
  <conditionalFormatting sqref="R141">
    <cfRule type="expression" dxfId="850" priority="1981">
      <formula>AND(enddate_highlight="on",R141&lt;TODAY(),O141&lt;100%)</formula>
    </cfRule>
    <cfRule type="expression" dxfId="849" priority="1982">
      <formula>AND(enddate_highlight="on",R141&lt;=TODAY()+enddate_highlight_days,O141&lt;100%)</formula>
    </cfRule>
  </conditionalFormatting>
  <conditionalFormatting sqref="R141">
    <cfRule type="expression" dxfId="848" priority="1980">
      <formula>(dateformat="dmy")</formula>
    </cfRule>
  </conditionalFormatting>
  <conditionalFormatting sqref="K141">
    <cfRule type="expression" dxfId="847" priority="1979">
      <formula>(dateformat="dmy")</formula>
    </cfRule>
  </conditionalFormatting>
  <conditionalFormatting sqref="E141">
    <cfRule type="expression" dxfId="846" priority="1973">
      <formula>$C141=7</formula>
    </cfRule>
    <cfRule type="expression" dxfId="845" priority="1974">
      <formula>$C141=6</formula>
    </cfRule>
    <cfRule type="expression" dxfId="844" priority="1975">
      <formula>$C141=5</formula>
    </cfRule>
    <cfRule type="expression" dxfId="843" priority="1976">
      <formula>$C141=4</formula>
    </cfRule>
    <cfRule type="expression" dxfId="842" priority="1977">
      <formula>$C141=3</formula>
    </cfRule>
    <cfRule type="expression" dxfId="841" priority="1978">
      <formula>$C141=2</formula>
    </cfRule>
  </conditionalFormatting>
  <conditionalFormatting sqref="L141">
    <cfRule type="expression" dxfId="840" priority="1972">
      <formula>(dateformat="dmy")</formula>
    </cfRule>
  </conditionalFormatting>
  <conditionalFormatting sqref="Q142">
    <cfRule type="expression" dxfId="839" priority="1953">
      <formula>(dateformat="dmy")</formula>
    </cfRule>
  </conditionalFormatting>
  <conditionalFormatting sqref="R142">
    <cfRule type="expression" dxfId="838" priority="1951">
      <formula>AND(enddate_highlight="on",R142&lt;TODAY(),O142&lt;100%)</formula>
    </cfRule>
    <cfRule type="expression" dxfId="837" priority="1952">
      <formula>AND(enddate_highlight="on",R142&lt;=TODAY()+enddate_highlight_days,O142&lt;100%)</formula>
    </cfRule>
  </conditionalFormatting>
  <conditionalFormatting sqref="R142">
    <cfRule type="expression" dxfId="836" priority="1950">
      <formula>(dateformat="dmy")</formula>
    </cfRule>
  </conditionalFormatting>
  <conditionalFormatting sqref="K142">
    <cfRule type="expression" dxfId="835" priority="1949">
      <formula>(dateformat="dmy")</formula>
    </cfRule>
  </conditionalFormatting>
  <conditionalFormatting sqref="E142">
    <cfRule type="expression" dxfId="834" priority="1943">
      <formula>$C142=7</formula>
    </cfRule>
    <cfRule type="expression" dxfId="833" priority="1944">
      <formula>$C142=6</formula>
    </cfRule>
    <cfRule type="expression" dxfId="832" priority="1945">
      <formula>$C142=5</formula>
    </cfRule>
    <cfRule type="expression" dxfId="831" priority="1946">
      <formula>$C142=4</formula>
    </cfRule>
    <cfRule type="expression" dxfId="830" priority="1947">
      <formula>$C142=3</formula>
    </cfRule>
    <cfRule type="expression" dxfId="829" priority="1948">
      <formula>$C142=2</formula>
    </cfRule>
  </conditionalFormatting>
  <conditionalFormatting sqref="L142">
    <cfRule type="expression" dxfId="828" priority="1942">
      <formula>(dateformat="dmy")</formula>
    </cfRule>
  </conditionalFormatting>
  <conditionalFormatting sqref="Q143">
    <cfRule type="expression" dxfId="827" priority="1923">
      <formula>(dateformat="dmy")</formula>
    </cfRule>
  </conditionalFormatting>
  <conditionalFormatting sqref="R143">
    <cfRule type="expression" dxfId="826" priority="1921">
      <formula>AND(enddate_highlight="on",R143&lt;TODAY(),O143&lt;100%)</formula>
    </cfRule>
    <cfRule type="expression" dxfId="825" priority="1922">
      <formula>AND(enddate_highlight="on",R143&lt;=TODAY()+enddate_highlight_days,O143&lt;100%)</formula>
    </cfRule>
  </conditionalFormatting>
  <conditionalFormatting sqref="R143 W143:X143">
    <cfRule type="expression" dxfId="824" priority="1920">
      <formula>(dateformat="dmy")</formula>
    </cfRule>
  </conditionalFormatting>
  <conditionalFormatting sqref="K143">
    <cfRule type="expression" dxfId="823" priority="1919">
      <formula>(dateformat="dmy")</formula>
    </cfRule>
  </conditionalFormatting>
  <conditionalFormatting sqref="E143">
    <cfRule type="expression" dxfId="822" priority="1913">
      <formula>$C143=7</formula>
    </cfRule>
    <cfRule type="expression" dxfId="821" priority="1914">
      <formula>$C143=6</formula>
    </cfRule>
    <cfRule type="expression" dxfId="820" priority="1915">
      <formula>$C143=5</formula>
    </cfRule>
    <cfRule type="expression" dxfId="819" priority="1916">
      <formula>$C143=4</formula>
    </cfRule>
    <cfRule type="expression" dxfId="818" priority="1917">
      <formula>$C143=3</formula>
    </cfRule>
    <cfRule type="expression" dxfId="817" priority="1918">
      <formula>$C143=2</formula>
    </cfRule>
  </conditionalFormatting>
  <conditionalFormatting sqref="L143">
    <cfRule type="expression" dxfId="816" priority="1912">
      <formula>(dateformat="dmy")</formula>
    </cfRule>
  </conditionalFormatting>
  <conditionalFormatting sqref="R104">
    <cfRule type="expression" dxfId="815" priority="1590">
      <formula>(dateformat="dmy")</formula>
    </cfRule>
  </conditionalFormatting>
  <conditionalFormatting sqref="K104:L104">
    <cfRule type="expression" dxfId="814" priority="1589">
      <formula>(dateformat="dmy")</formula>
    </cfRule>
  </conditionalFormatting>
  <conditionalFormatting sqref="R104">
    <cfRule type="expression" dxfId="813" priority="1593">
      <formula>AND(enddate_highlight="on",R104&lt;TODAY(),O104&lt;100%)</formula>
    </cfRule>
    <cfRule type="expression" dxfId="812" priority="1594">
      <formula>AND(enddate_highlight="on",R104&lt;=TODAY()+enddate_highlight_days,O104&lt;100%)</formula>
    </cfRule>
  </conditionalFormatting>
  <conditionalFormatting sqref="W104:X104">
    <cfRule type="expression" dxfId="811" priority="1592">
      <formula>(dateformat="dmy")</formula>
    </cfRule>
  </conditionalFormatting>
  <conditionalFormatting sqref="Q104">
    <cfRule type="expression" dxfId="810" priority="1591">
      <formula>(dateformat="dmy")</formula>
    </cfRule>
  </conditionalFormatting>
  <conditionalFormatting sqref="E118:E120 E130:E132">
    <cfRule type="expression" dxfId="809" priority="1583">
      <formula>$C118=7</formula>
    </cfRule>
    <cfRule type="expression" dxfId="808" priority="1584">
      <formula>$C118=6</formula>
    </cfRule>
    <cfRule type="expression" dxfId="807" priority="1585">
      <formula>$C118=5</formula>
    </cfRule>
    <cfRule type="expression" dxfId="806" priority="1586">
      <formula>$C118=4</formula>
    </cfRule>
    <cfRule type="expression" dxfId="805" priority="1587">
      <formula>$C118=3</formula>
    </cfRule>
    <cfRule type="expression" dxfId="804" priority="1588">
      <formula>$C118=2</formula>
    </cfRule>
  </conditionalFormatting>
  <conditionalFormatting sqref="E144">
    <cfRule type="expression" dxfId="803" priority="1577">
      <formula>$C144=7</formula>
    </cfRule>
    <cfRule type="expression" dxfId="802" priority="1578">
      <formula>$C144=6</formula>
    </cfRule>
    <cfRule type="expression" dxfId="801" priority="1579">
      <formula>$C144=5</formula>
    </cfRule>
    <cfRule type="expression" dxfId="800" priority="1580">
      <formula>$C144=4</formula>
    </cfRule>
    <cfRule type="expression" dxfId="799" priority="1581">
      <formula>$C144=3</formula>
    </cfRule>
    <cfRule type="expression" dxfId="798" priority="1582">
      <formula>$C144=2</formula>
    </cfRule>
  </conditionalFormatting>
  <conditionalFormatting sqref="Q190:Q196">
    <cfRule type="expression" dxfId="797" priority="1558">
      <formula>(dateformat="dmy")</formula>
    </cfRule>
  </conditionalFormatting>
  <conditionalFormatting sqref="W190:X196 R190:R196">
    <cfRule type="expression" dxfId="796" priority="1555">
      <formula>(dateformat="dmy")</formula>
    </cfRule>
  </conditionalFormatting>
  <conditionalFormatting sqref="K190:L196">
    <cfRule type="expression" dxfId="795" priority="1554">
      <formula>(dateformat="dmy")</formula>
    </cfRule>
  </conditionalFormatting>
  <conditionalFormatting sqref="E197">
    <cfRule type="expression" dxfId="794" priority="1494">
      <formula>$C197=7</formula>
    </cfRule>
    <cfRule type="expression" dxfId="793" priority="1495">
      <formula>$C197=6</formula>
    </cfRule>
    <cfRule type="expression" dxfId="792" priority="1496">
      <formula>$C197=5</formula>
    </cfRule>
    <cfRule type="expression" dxfId="791" priority="1497">
      <formula>$C197=4</formula>
    </cfRule>
    <cfRule type="expression" dxfId="790" priority="1498">
      <formula>$C197=3</formula>
    </cfRule>
    <cfRule type="expression" dxfId="789" priority="1499">
      <formula>$C197=2</formula>
    </cfRule>
  </conditionalFormatting>
  <conditionalFormatting sqref="R197">
    <cfRule type="expression" dxfId="788" priority="1492">
      <formula>AND(enddate_highlight="on",R197&lt;TODAY(),O197&lt;100%)</formula>
    </cfRule>
    <cfRule type="expression" dxfId="787" priority="1493">
      <formula>AND(enddate_highlight="on",R197&lt;=TODAY()+enddate_highlight_days,O197&lt;100%)</formula>
    </cfRule>
  </conditionalFormatting>
  <conditionalFormatting sqref="K197:L197 W197:X197 Q197:R197">
    <cfRule type="expression" dxfId="786" priority="1491">
      <formula>(dateformat="dmy")</formula>
    </cfRule>
  </conditionalFormatting>
  <conditionalFormatting sqref="Q197">
    <cfRule type="expression" dxfId="785" priority="1490">
      <formula>(dateformat="dmy")</formula>
    </cfRule>
  </conditionalFormatting>
  <conditionalFormatting sqref="R197 W197:X197">
    <cfRule type="expression" dxfId="784" priority="1489">
      <formula>(dateformat="dmy")</formula>
    </cfRule>
  </conditionalFormatting>
  <conditionalFormatting sqref="K197:L197">
    <cfRule type="expression" dxfId="783" priority="1488">
      <formula>(dateformat="dmy")</formula>
    </cfRule>
  </conditionalFormatting>
  <conditionalFormatting sqref="W91:X92">
    <cfRule type="expression" dxfId="782" priority="1487">
      <formula>(dateformat="dmy")</formula>
    </cfRule>
  </conditionalFormatting>
  <conditionalFormatting sqref="Z91:NY92">
    <cfRule type="expression" dxfId="781" priority="1470">
      <formula>AND($W91&lt;=Z$8,$X91&gt;=Z$8)</formula>
    </cfRule>
  </conditionalFormatting>
  <conditionalFormatting sqref="Z91:NY92">
    <cfRule type="expression" dxfId="780" priority="1471" stopIfTrue="1">
      <formula>AND($E$8&gt;=Z$8,$E$8&lt;AA$8)</formula>
    </cfRule>
    <cfRule type="expression" priority="1472" stopIfTrue="1">
      <formula>IF(OR($R$6="Monthly",$R$6="Quarterly"),OR(AA$8&lt;=$Q91,Z$8&gt;$R91),OR(Z$8&gt;$R91,Z$8&lt;$Q91))</formula>
    </cfRule>
    <cfRule type="expression" dxfId="779" priority="1473" stopIfTrue="1">
      <formula>OR($O91&gt;=1,IF(OR($R$6="Quarterly",$R$6="Monthly"),AA$8&lt;=$Q91+$U91,Z$8&lt;$Q91+$U91))</formula>
    </cfRule>
    <cfRule type="expression" dxfId="778" priority="1474" stopIfTrue="1">
      <formula>$P91="k"</formula>
    </cfRule>
    <cfRule type="expression" dxfId="777" priority="1475" stopIfTrue="1">
      <formula>$P91="o"</formula>
    </cfRule>
    <cfRule type="expression" dxfId="776" priority="1476" stopIfTrue="1">
      <formula>$P91="y"</formula>
    </cfRule>
    <cfRule type="expression" dxfId="775" priority="1477" stopIfTrue="1">
      <formula>$P91="p"</formula>
    </cfRule>
    <cfRule type="expression" dxfId="774" priority="1478" stopIfTrue="1">
      <formula>$P91="g"</formula>
    </cfRule>
    <cfRule type="expression" dxfId="773" priority="1479" stopIfTrue="1">
      <formula>$P91="r"</formula>
    </cfRule>
    <cfRule type="expression" dxfId="772" priority="1480" stopIfTrue="1">
      <formula>$P91=1</formula>
    </cfRule>
    <cfRule type="expression" dxfId="771" priority="1481" stopIfTrue="1">
      <formula>$P91=2</formula>
    </cfRule>
    <cfRule type="expression" dxfId="770" priority="1482" stopIfTrue="1">
      <formula>$P91=3</formula>
    </cfRule>
    <cfRule type="expression" dxfId="769" priority="1483" stopIfTrue="1">
      <formula>$P91=4</formula>
    </cfRule>
    <cfRule type="expression" dxfId="768" priority="1484" stopIfTrue="1">
      <formula>$P91=5</formula>
    </cfRule>
    <cfRule type="expression" dxfId="767" priority="1485" stopIfTrue="1">
      <formula>$P91=6</formula>
    </cfRule>
    <cfRule type="expression" dxfId="766" priority="1486" stopIfTrue="1">
      <formula>TRUE</formula>
    </cfRule>
  </conditionalFormatting>
  <conditionalFormatting sqref="E91:E92">
    <cfRule type="expression" dxfId="765" priority="1463">
      <formula>$C91=7</formula>
    </cfRule>
    <cfRule type="expression" dxfId="764" priority="1464">
      <formula>$C91=6</formula>
    </cfRule>
    <cfRule type="expression" dxfId="763" priority="1465">
      <formula>$C91=5</formula>
    </cfRule>
    <cfRule type="expression" dxfId="762" priority="1466">
      <formula>$C91=4</formula>
    </cfRule>
    <cfRule type="expression" dxfId="761" priority="1467">
      <formula>$C91=3</formula>
    </cfRule>
    <cfRule type="expression" dxfId="760" priority="1468">
      <formula>$C91=2</formula>
    </cfRule>
  </conditionalFormatting>
  <conditionalFormatting sqref="Q91:Q92">
    <cfRule type="expression" dxfId="759" priority="1462">
      <formula>(dateformat="dmy")</formula>
    </cfRule>
  </conditionalFormatting>
  <conditionalFormatting sqref="R91:R92">
    <cfRule type="expression" dxfId="758" priority="1460">
      <formula>AND(enddate_highlight="on",R91&lt;TODAY(),O91&lt;100%)</formula>
    </cfRule>
    <cfRule type="expression" dxfId="757" priority="1461">
      <formula>AND(enddate_highlight="on",R91&lt;=TODAY()+enddate_highlight_days,O91&lt;100%)</formula>
    </cfRule>
  </conditionalFormatting>
  <conditionalFormatting sqref="R91:R92">
    <cfRule type="expression" dxfId="756" priority="1459">
      <formula>(dateformat="dmy")</formula>
    </cfRule>
  </conditionalFormatting>
  <conditionalFormatting sqref="K91:L91">
    <cfRule type="expression" dxfId="755" priority="1458">
      <formula>(dateformat="dmy")</formula>
    </cfRule>
  </conditionalFormatting>
  <conditionalFormatting sqref="K92:L92">
    <cfRule type="expression" dxfId="754" priority="1457">
      <formula>(dateformat="dmy")</formula>
    </cfRule>
  </conditionalFormatting>
  <conditionalFormatting sqref="W93:X94">
    <cfRule type="expression" dxfId="753" priority="1456">
      <formula>(dateformat="dmy")</formula>
    </cfRule>
  </conditionalFormatting>
  <conditionalFormatting sqref="Z93:NY94">
    <cfRule type="expression" dxfId="752" priority="1439">
      <formula>AND($W93&lt;=Z$8,$X93&gt;=Z$8)</formula>
    </cfRule>
  </conditionalFormatting>
  <conditionalFormatting sqref="Z93:NY94">
    <cfRule type="expression" dxfId="751" priority="1440" stopIfTrue="1">
      <formula>AND($E$8&gt;=Z$8,$E$8&lt;AA$8)</formula>
    </cfRule>
    <cfRule type="expression" priority="1441" stopIfTrue="1">
      <formula>IF(OR($R$6="Monthly",$R$6="Quarterly"),OR(AA$8&lt;=$Q93,Z$8&gt;$R93),OR(Z$8&gt;$R93,Z$8&lt;$Q93))</formula>
    </cfRule>
    <cfRule type="expression" dxfId="750" priority="1442" stopIfTrue="1">
      <formula>OR($O93&gt;=1,IF(OR($R$6="Quarterly",$R$6="Monthly"),AA$8&lt;=$Q93+$U93,Z$8&lt;$Q93+$U93))</formula>
    </cfRule>
    <cfRule type="expression" dxfId="749" priority="1443" stopIfTrue="1">
      <formula>$P93="k"</formula>
    </cfRule>
    <cfRule type="expression" dxfId="748" priority="1444" stopIfTrue="1">
      <formula>$P93="o"</formula>
    </cfRule>
    <cfRule type="expression" dxfId="747" priority="1445" stopIfTrue="1">
      <formula>$P93="y"</formula>
    </cfRule>
    <cfRule type="expression" dxfId="746" priority="1446" stopIfTrue="1">
      <formula>$P93="p"</formula>
    </cfRule>
    <cfRule type="expression" dxfId="745" priority="1447" stopIfTrue="1">
      <formula>$P93="g"</formula>
    </cfRule>
    <cfRule type="expression" dxfId="744" priority="1448" stopIfTrue="1">
      <formula>$P93="r"</formula>
    </cfRule>
    <cfRule type="expression" dxfId="743" priority="1449" stopIfTrue="1">
      <formula>$P93=1</formula>
    </cfRule>
    <cfRule type="expression" dxfId="742" priority="1450" stopIfTrue="1">
      <formula>$P93=2</formula>
    </cfRule>
    <cfRule type="expression" dxfId="741" priority="1451" stopIfTrue="1">
      <formula>$P93=3</formula>
    </cfRule>
    <cfRule type="expression" dxfId="740" priority="1452" stopIfTrue="1">
      <formula>$P93=4</formula>
    </cfRule>
    <cfRule type="expression" dxfId="739" priority="1453" stopIfTrue="1">
      <formula>$P93=5</formula>
    </cfRule>
    <cfRule type="expression" dxfId="738" priority="1454" stopIfTrue="1">
      <formula>$P93=6</formula>
    </cfRule>
    <cfRule type="expression" dxfId="737" priority="1455" stopIfTrue="1">
      <formula>TRUE</formula>
    </cfRule>
  </conditionalFormatting>
  <conditionalFormatting sqref="E93:E94">
    <cfRule type="expression" dxfId="736" priority="1432">
      <formula>$C93=7</formula>
    </cfRule>
    <cfRule type="expression" dxfId="735" priority="1433">
      <formula>$C93=6</formula>
    </cfRule>
    <cfRule type="expression" dxfId="734" priority="1434">
      <formula>$C93=5</formula>
    </cfRule>
    <cfRule type="expression" dxfId="733" priority="1435">
      <formula>$C93=4</formula>
    </cfRule>
    <cfRule type="expression" dxfId="732" priority="1436">
      <formula>$C93=3</formula>
    </cfRule>
    <cfRule type="expression" dxfId="731" priority="1437">
      <formula>$C93=2</formula>
    </cfRule>
  </conditionalFormatting>
  <conditionalFormatting sqref="Q93:Q94">
    <cfRule type="expression" dxfId="730" priority="1431">
      <formula>(dateformat="dmy")</formula>
    </cfRule>
  </conditionalFormatting>
  <conditionalFormatting sqref="R93:R94">
    <cfRule type="expression" dxfId="729" priority="1429">
      <formula>AND(enddate_highlight="on",R93&lt;TODAY(),O93&lt;100%)</formula>
    </cfRule>
    <cfRule type="expression" dxfId="728" priority="1430">
      <formula>AND(enddate_highlight="on",R93&lt;=TODAY()+enddate_highlight_days,O93&lt;100%)</formula>
    </cfRule>
  </conditionalFormatting>
  <conditionalFormatting sqref="R93:R94">
    <cfRule type="expression" dxfId="727" priority="1428">
      <formula>(dateformat="dmy")</formula>
    </cfRule>
  </conditionalFormatting>
  <conditionalFormatting sqref="K93:L93">
    <cfRule type="expression" dxfId="726" priority="1427">
      <formula>(dateformat="dmy")</formula>
    </cfRule>
  </conditionalFormatting>
  <conditionalFormatting sqref="K94:L94">
    <cfRule type="expression" dxfId="725" priority="1426">
      <formula>(dateformat="dmy")</formula>
    </cfRule>
  </conditionalFormatting>
  <conditionalFormatting sqref="K95:L95">
    <cfRule type="expression" dxfId="724" priority="1366">
      <formula>(dateformat="dmy")</formula>
    </cfRule>
  </conditionalFormatting>
  <conditionalFormatting sqref="K183:L183">
    <cfRule type="expression" dxfId="723" priority="1308">
      <formula>(dateformat="dmy")</formula>
    </cfRule>
  </conditionalFormatting>
  <conditionalFormatting sqref="K184:L184">
    <cfRule type="expression" dxfId="722" priority="1279">
      <formula>(dateformat="dmy")</formula>
    </cfRule>
  </conditionalFormatting>
  <conditionalFormatting sqref="E97">
    <cfRule type="expression" dxfId="721" priority="1396">
      <formula>$C97=7</formula>
    </cfRule>
    <cfRule type="expression" dxfId="720" priority="1397">
      <formula>$C97=6</formula>
    </cfRule>
    <cfRule type="expression" dxfId="719" priority="1398">
      <formula>$C97=5</formula>
    </cfRule>
    <cfRule type="expression" dxfId="718" priority="1399">
      <formula>$C97=4</formula>
    </cfRule>
    <cfRule type="expression" dxfId="717" priority="1400">
      <formula>$C97=3</formula>
    </cfRule>
    <cfRule type="expression" dxfId="716" priority="1401">
      <formula>$C97=2</formula>
    </cfRule>
  </conditionalFormatting>
  <conditionalFormatting sqref="W97:X97">
    <cfRule type="expression" dxfId="715" priority="1407">
      <formula>(dateformat="dmy")</formula>
    </cfRule>
  </conditionalFormatting>
  <conditionalFormatting sqref="Z97:NY97">
    <cfRule type="expression" dxfId="714" priority="1409">
      <formula>AND($W97&lt;=Z$8,$X97&gt;=Z$8)</formula>
    </cfRule>
  </conditionalFormatting>
  <conditionalFormatting sqref="Z97:NY97">
    <cfRule type="expression" dxfId="713" priority="1410" stopIfTrue="1">
      <formula>AND($E$8&gt;=Z$8,$E$8&lt;AA$8)</formula>
    </cfRule>
    <cfRule type="expression" priority="1411" stopIfTrue="1">
      <formula>IF(OR($R$6="Monthly",$R$6="Quarterly"),OR(AA$8&lt;=$Q97,Z$8&gt;$R97),OR(Z$8&gt;$R97,Z$8&lt;$Q97))</formula>
    </cfRule>
    <cfRule type="expression" dxfId="712" priority="1412" stopIfTrue="1">
      <formula>OR($O97&gt;=1,IF(OR($R$6="Quarterly",$R$6="Monthly"),AA$8&lt;=$Q97+$U97,Z$8&lt;$Q97+$U97))</formula>
    </cfRule>
    <cfRule type="expression" dxfId="711" priority="1413" stopIfTrue="1">
      <formula>$P97="k"</formula>
    </cfRule>
    <cfRule type="expression" dxfId="710" priority="1414" stopIfTrue="1">
      <formula>$P97="o"</formula>
    </cfRule>
    <cfRule type="expression" dxfId="709" priority="1415" stopIfTrue="1">
      <formula>$P97="y"</formula>
    </cfRule>
    <cfRule type="expression" dxfId="708" priority="1416" stopIfTrue="1">
      <formula>$P97="p"</formula>
    </cfRule>
    <cfRule type="expression" dxfId="707" priority="1417" stopIfTrue="1">
      <formula>$P97="g"</formula>
    </cfRule>
    <cfRule type="expression" dxfId="706" priority="1418" stopIfTrue="1">
      <formula>$P97="r"</formula>
    </cfRule>
    <cfRule type="expression" dxfId="705" priority="1419" stopIfTrue="1">
      <formula>$P97=1</formula>
    </cfRule>
    <cfRule type="expression" dxfId="704" priority="1420" stopIfTrue="1">
      <formula>$P97=2</formula>
    </cfRule>
    <cfRule type="expression" dxfId="703" priority="1421" stopIfTrue="1">
      <formula>$P97=3</formula>
    </cfRule>
    <cfRule type="expression" dxfId="702" priority="1422" stopIfTrue="1">
      <formula>$P97=4</formula>
    </cfRule>
    <cfRule type="expression" dxfId="701" priority="1423" stopIfTrue="1">
      <formula>$P97=5</formula>
    </cfRule>
    <cfRule type="expression" dxfId="700" priority="1424" stopIfTrue="1">
      <formula>$P97=6</formula>
    </cfRule>
    <cfRule type="expression" dxfId="699" priority="1425" stopIfTrue="1">
      <formula>TRUE</formula>
    </cfRule>
  </conditionalFormatting>
  <conditionalFormatting sqref="Q97">
    <cfRule type="expression" dxfId="698" priority="1406">
      <formula>(dateformat="dmy")</formula>
    </cfRule>
  </conditionalFormatting>
  <conditionalFormatting sqref="R97">
    <cfRule type="expression" dxfId="697" priority="1404">
      <formula>AND(enddate_highlight="on",R97&lt;TODAY(),O97&lt;100%)</formula>
    </cfRule>
    <cfRule type="expression" dxfId="696" priority="1405">
      <formula>AND(enddate_highlight="on",R97&lt;=TODAY()+enddate_highlight_days,O97&lt;100%)</formula>
    </cfRule>
  </conditionalFormatting>
  <conditionalFormatting sqref="R97">
    <cfRule type="expression" dxfId="695" priority="1403">
      <formula>(dateformat="dmy")</formula>
    </cfRule>
  </conditionalFormatting>
  <conditionalFormatting sqref="K97:L97">
    <cfRule type="expression" dxfId="694" priority="1402">
      <formula>(dateformat="dmy")</formula>
    </cfRule>
  </conditionalFormatting>
  <conditionalFormatting sqref="W95:X95">
    <cfRule type="expression" dxfId="693" priority="1395">
      <formula>(dateformat="dmy")</formula>
    </cfRule>
  </conditionalFormatting>
  <conditionalFormatting sqref="Z95:NY95">
    <cfRule type="expression" dxfId="692" priority="1378">
      <formula>AND($W95&lt;=Z$8,$X95&gt;=Z$8)</formula>
    </cfRule>
  </conditionalFormatting>
  <conditionalFormatting sqref="Z95:NY95">
    <cfRule type="expression" dxfId="691" priority="1379" stopIfTrue="1">
      <formula>AND($E$8&gt;=Z$8,$E$8&lt;AA$8)</formula>
    </cfRule>
    <cfRule type="expression" priority="1380" stopIfTrue="1">
      <formula>IF(OR($R$6="Monthly",$R$6="Quarterly"),OR(AA$8&lt;=$Q95,Z$8&gt;$R95),OR(Z$8&gt;$R95,Z$8&lt;$Q95))</formula>
    </cfRule>
    <cfRule type="expression" dxfId="690" priority="1381" stopIfTrue="1">
      <formula>OR($O95&gt;=1,IF(OR($R$6="Quarterly",$R$6="Monthly"),AA$8&lt;=$Q95+$U95,Z$8&lt;$Q95+$U95))</formula>
    </cfRule>
    <cfRule type="expression" dxfId="689" priority="1382" stopIfTrue="1">
      <formula>$P95="k"</formula>
    </cfRule>
    <cfRule type="expression" dxfId="688" priority="1383" stopIfTrue="1">
      <formula>$P95="o"</formula>
    </cfRule>
    <cfRule type="expression" dxfId="687" priority="1384" stopIfTrue="1">
      <formula>$P95="y"</formula>
    </cfRule>
    <cfRule type="expression" dxfId="686" priority="1385" stopIfTrue="1">
      <formula>$P95="p"</formula>
    </cfRule>
    <cfRule type="expression" dxfId="685" priority="1386" stopIfTrue="1">
      <formula>$P95="g"</formula>
    </cfRule>
    <cfRule type="expression" dxfId="684" priority="1387" stopIfTrue="1">
      <formula>$P95="r"</formula>
    </cfRule>
    <cfRule type="expression" dxfId="683" priority="1388" stopIfTrue="1">
      <formula>$P95=1</formula>
    </cfRule>
    <cfRule type="expression" dxfId="682" priority="1389" stopIfTrue="1">
      <formula>$P95=2</formula>
    </cfRule>
    <cfRule type="expression" dxfId="681" priority="1390" stopIfTrue="1">
      <formula>$P95=3</formula>
    </cfRule>
    <cfRule type="expression" dxfId="680" priority="1391" stopIfTrue="1">
      <formula>$P95=4</formula>
    </cfRule>
    <cfRule type="expression" dxfId="679" priority="1392" stopIfTrue="1">
      <formula>$P95=5</formula>
    </cfRule>
    <cfRule type="expression" dxfId="678" priority="1393" stopIfTrue="1">
      <formula>$P95=6</formula>
    </cfRule>
    <cfRule type="expression" dxfId="677" priority="1394" stopIfTrue="1">
      <formula>TRUE</formula>
    </cfRule>
  </conditionalFormatting>
  <conditionalFormatting sqref="E95">
    <cfRule type="expression" dxfId="676" priority="1371">
      <formula>$C95=7</formula>
    </cfRule>
    <cfRule type="expression" dxfId="675" priority="1372">
      <formula>$C95=6</formula>
    </cfRule>
    <cfRule type="expression" dxfId="674" priority="1373">
      <formula>$C95=5</formula>
    </cfRule>
    <cfRule type="expression" dxfId="673" priority="1374">
      <formula>$C95=4</formula>
    </cfRule>
    <cfRule type="expression" dxfId="672" priority="1375">
      <formula>$C95=3</formula>
    </cfRule>
    <cfRule type="expression" dxfId="671" priority="1376">
      <formula>$C95=2</formula>
    </cfRule>
  </conditionalFormatting>
  <conditionalFormatting sqref="Q95">
    <cfRule type="expression" dxfId="670" priority="1370">
      <formula>(dateformat="dmy")</formula>
    </cfRule>
  </conditionalFormatting>
  <conditionalFormatting sqref="R95">
    <cfRule type="expression" dxfId="669" priority="1368">
      <formula>AND(enddate_highlight="on",R95&lt;TODAY(),O95&lt;100%)</formula>
    </cfRule>
    <cfRule type="expression" dxfId="668" priority="1369">
      <formula>AND(enddate_highlight="on",R95&lt;=TODAY()+enddate_highlight_days,O95&lt;100%)</formula>
    </cfRule>
  </conditionalFormatting>
  <conditionalFormatting sqref="R95">
    <cfRule type="expression" dxfId="667" priority="1367">
      <formula>(dateformat="dmy")</formula>
    </cfRule>
  </conditionalFormatting>
  <conditionalFormatting sqref="Q183">
    <cfRule type="expression" dxfId="666" priority="1318">
      <formula>(dateformat="dmy")</formula>
    </cfRule>
  </conditionalFormatting>
  <conditionalFormatting sqref="R183">
    <cfRule type="expression" dxfId="665" priority="1316">
      <formula>AND(enddate_highlight="on",R183&lt;TODAY(),O183&lt;100%)</formula>
    </cfRule>
    <cfRule type="expression" dxfId="664" priority="1317">
      <formula>AND(enddate_highlight="on",R183&lt;=TODAY()+enddate_highlight_days,O183&lt;100%)</formula>
    </cfRule>
  </conditionalFormatting>
  <conditionalFormatting sqref="R183 W183:X183">
    <cfRule type="expression" dxfId="663" priority="1315">
      <formula>(dateformat="dmy")</formula>
    </cfRule>
  </conditionalFormatting>
  <conditionalFormatting sqref="E183">
    <cfRule type="expression" dxfId="662" priority="1309">
      <formula>$C183=7</formula>
    </cfRule>
    <cfRule type="expression" dxfId="661" priority="1310">
      <formula>$C183=6</formula>
    </cfRule>
    <cfRule type="expression" dxfId="660" priority="1311">
      <formula>$C183=5</formula>
    </cfRule>
    <cfRule type="expression" dxfId="659" priority="1312">
      <formula>$C183=4</formula>
    </cfRule>
    <cfRule type="expression" dxfId="658" priority="1313">
      <formula>$C183=3</formula>
    </cfRule>
    <cfRule type="expression" dxfId="657" priority="1314">
      <formula>$C183=2</formula>
    </cfRule>
  </conditionalFormatting>
  <conditionalFormatting sqref="Q184">
    <cfRule type="expression" dxfId="656" priority="1289">
      <formula>(dateformat="dmy")</formula>
    </cfRule>
  </conditionalFormatting>
  <conditionalFormatting sqref="R184">
    <cfRule type="expression" dxfId="655" priority="1287">
      <formula>AND(enddate_highlight="on",R184&lt;TODAY(),O184&lt;100%)</formula>
    </cfRule>
    <cfRule type="expression" dxfId="654" priority="1288">
      <formula>AND(enddate_highlight="on",R184&lt;=TODAY()+enddate_highlight_days,O184&lt;100%)</formula>
    </cfRule>
  </conditionalFormatting>
  <conditionalFormatting sqref="R184 W184:X184">
    <cfRule type="expression" dxfId="653" priority="1286">
      <formula>(dateformat="dmy")</formula>
    </cfRule>
  </conditionalFormatting>
  <conditionalFormatting sqref="E184">
    <cfRule type="expression" dxfId="652" priority="1280">
      <formula>$C184=7</formula>
    </cfRule>
    <cfRule type="expression" dxfId="651" priority="1281">
      <formula>$C184=6</formula>
    </cfRule>
    <cfRule type="expression" dxfId="650" priority="1282">
      <formula>$C184=5</formula>
    </cfRule>
    <cfRule type="expression" dxfId="649" priority="1283">
      <formula>$C184=4</formula>
    </cfRule>
    <cfRule type="expression" dxfId="648" priority="1284">
      <formula>$C184=3</formula>
    </cfRule>
    <cfRule type="expression" dxfId="647" priority="1285">
      <formula>$C184=2</formula>
    </cfRule>
  </conditionalFormatting>
  <conditionalFormatting sqref="W96:X96">
    <cfRule type="expression" dxfId="626" priority="1197">
      <formula>(dateformat="dmy")</formula>
    </cfRule>
  </conditionalFormatting>
  <conditionalFormatting sqref="Z96:NY96">
    <cfRule type="expression" dxfId="625" priority="1180">
      <formula>AND($W96&lt;=Z$8,$X96&gt;=Z$8)</formula>
    </cfRule>
  </conditionalFormatting>
  <conditionalFormatting sqref="Z96:NY96">
    <cfRule type="expression" dxfId="624" priority="1181" stopIfTrue="1">
      <formula>AND($E$8&gt;=Z$8,$E$8&lt;AA$8)</formula>
    </cfRule>
    <cfRule type="expression" priority="1182" stopIfTrue="1">
      <formula>IF(OR($R$6="Monthly",$R$6="Quarterly"),OR(AA$8&lt;=$Q96,Z$8&gt;$R96),OR(Z$8&gt;$R96,Z$8&lt;$Q96))</formula>
    </cfRule>
    <cfRule type="expression" dxfId="623" priority="1183" stopIfTrue="1">
      <formula>OR($O96&gt;=1,IF(OR($R$6="Quarterly",$R$6="Monthly"),AA$8&lt;=$Q96+$U96,Z$8&lt;$Q96+$U96))</formula>
    </cfRule>
    <cfRule type="expression" dxfId="622" priority="1184" stopIfTrue="1">
      <formula>$P96="k"</formula>
    </cfRule>
    <cfRule type="expression" dxfId="621" priority="1185" stopIfTrue="1">
      <formula>$P96="o"</formula>
    </cfRule>
    <cfRule type="expression" dxfId="620" priority="1186" stopIfTrue="1">
      <formula>$P96="y"</formula>
    </cfRule>
    <cfRule type="expression" dxfId="619" priority="1187" stopIfTrue="1">
      <formula>$P96="p"</formula>
    </cfRule>
    <cfRule type="expression" dxfId="618" priority="1188" stopIfTrue="1">
      <formula>$P96="g"</formula>
    </cfRule>
    <cfRule type="expression" dxfId="617" priority="1189" stopIfTrue="1">
      <formula>$P96="r"</formula>
    </cfRule>
    <cfRule type="expression" dxfId="616" priority="1190" stopIfTrue="1">
      <formula>$P96=1</formula>
    </cfRule>
    <cfRule type="expression" dxfId="615" priority="1191" stopIfTrue="1">
      <formula>$P96=2</formula>
    </cfRule>
    <cfRule type="expression" dxfId="614" priority="1192" stopIfTrue="1">
      <formula>$P96=3</formula>
    </cfRule>
    <cfRule type="expression" dxfId="613" priority="1193" stopIfTrue="1">
      <formula>$P96=4</formula>
    </cfRule>
    <cfRule type="expression" dxfId="612" priority="1194" stopIfTrue="1">
      <formula>$P96=5</formula>
    </cfRule>
    <cfRule type="expression" dxfId="611" priority="1195" stopIfTrue="1">
      <formula>$P96=6</formula>
    </cfRule>
    <cfRule type="expression" dxfId="610" priority="1196" stopIfTrue="1">
      <formula>TRUE</formula>
    </cfRule>
  </conditionalFormatting>
  <conditionalFormatting sqref="E96">
    <cfRule type="expression" dxfId="609" priority="1173">
      <formula>$C96=7</formula>
    </cfRule>
    <cfRule type="expression" dxfId="608" priority="1174">
      <formula>$C96=6</formula>
    </cfRule>
    <cfRule type="expression" dxfId="607" priority="1175">
      <formula>$C96=5</formula>
    </cfRule>
    <cfRule type="expression" dxfId="606" priority="1176">
      <formula>$C96=4</formula>
    </cfRule>
    <cfRule type="expression" dxfId="605" priority="1177">
      <formula>$C96=3</formula>
    </cfRule>
    <cfRule type="expression" dxfId="604" priority="1178">
      <formula>$C96=2</formula>
    </cfRule>
  </conditionalFormatting>
  <conditionalFormatting sqref="Q96">
    <cfRule type="expression" dxfId="603" priority="1172">
      <formula>(dateformat="dmy")</formula>
    </cfRule>
  </conditionalFormatting>
  <conditionalFormatting sqref="R96">
    <cfRule type="expression" dxfId="602" priority="1170">
      <formula>AND(enddate_highlight="on",R96&lt;TODAY(),O96&lt;100%)</formula>
    </cfRule>
    <cfRule type="expression" dxfId="601" priority="1171">
      <formula>AND(enddate_highlight="on",R96&lt;=TODAY()+enddate_highlight_days,O96&lt;100%)</formula>
    </cfRule>
  </conditionalFormatting>
  <conditionalFormatting sqref="R96">
    <cfRule type="expression" dxfId="600" priority="1169">
      <formula>(dateformat="dmy")</formula>
    </cfRule>
  </conditionalFormatting>
  <conditionalFormatting sqref="K96:L96">
    <cfRule type="expression" dxfId="599" priority="1168">
      <formula>(dateformat="dmy")</formula>
    </cfRule>
  </conditionalFormatting>
  <conditionalFormatting sqref="Q109">
    <cfRule type="expression" dxfId="597" priority="1145">
      <formula>(dateformat="dmy")</formula>
    </cfRule>
  </conditionalFormatting>
  <conditionalFormatting sqref="R109">
    <cfRule type="expression" dxfId="596" priority="1143">
      <formula>AND(enddate_highlight="on",R109&lt;TODAY(),O109&lt;100%)</formula>
    </cfRule>
    <cfRule type="expression" dxfId="595" priority="1144">
      <formula>AND(enddate_highlight="on",R109&lt;=TODAY()+enddate_highlight_days,O109&lt;100%)</formula>
    </cfRule>
  </conditionalFormatting>
  <conditionalFormatting sqref="R109">
    <cfRule type="expression" dxfId="594" priority="1142">
      <formula>(dateformat="dmy")</formula>
    </cfRule>
  </conditionalFormatting>
  <conditionalFormatting sqref="K109:L109">
    <cfRule type="expression" dxfId="593" priority="1141">
      <formula>(dateformat="dmy")</formula>
    </cfRule>
  </conditionalFormatting>
  <conditionalFormatting sqref="E109">
    <cfRule type="expression" dxfId="592" priority="1135">
      <formula>$C109=7</formula>
    </cfRule>
    <cfRule type="expression" dxfId="591" priority="1136">
      <formula>$C109=6</formula>
    </cfRule>
    <cfRule type="expression" dxfId="590" priority="1137">
      <formula>$C109=5</formula>
    </cfRule>
    <cfRule type="expression" dxfId="589" priority="1138">
      <formula>$C109=4</formula>
    </cfRule>
    <cfRule type="expression" dxfId="588" priority="1139">
      <formula>$C109=3</formula>
    </cfRule>
    <cfRule type="expression" dxfId="587" priority="1140">
      <formula>$C109=2</formula>
    </cfRule>
  </conditionalFormatting>
  <conditionalFormatting sqref="Q110">
    <cfRule type="expression" dxfId="586" priority="1123">
      <formula>(dateformat="dmy")</formula>
    </cfRule>
  </conditionalFormatting>
  <conditionalFormatting sqref="R110">
    <cfRule type="expression" dxfId="585" priority="1121">
      <formula>AND(enddate_highlight="on",R110&lt;TODAY(),O110&lt;100%)</formula>
    </cfRule>
    <cfRule type="expression" dxfId="584" priority="1122">
      <formula>AND(enddate_highlight="on",R110&lt;=TODAY()+enddate_highlight_days,O110&lt;100%)</formula>
    </cfRule>
  </conditionalFormatting>
  <conditionalFormatting sqref="R110">
    <cfRule type="expression" dxfId="583" priority="1120">
      <formula>(dateformat="dmy")</formula>
    </cfRule>
  </conditionalFormatting>
  <conditionalFormatting sqref="E110">
    <cfRule type="expression" dxfId="582" priority="1114">
      <formula>$C110=7</formula>
    </cfRule>
    <cfRule type="expression" dxfId="581" priority="1115">
      <formula>$C110=6</formula>
    </cfRule>
    <cfRule type="expression" dxfId="580" priority="1116">
      <formula>$C110=5</formula>
    </cfRule>
    <cfRule type="expression" dxfId="579" priority="1117">
      <formula>$C110=4</formula>
    </cfRule>
    <cfRule type="expression" dxfId="578" priority="1118">
      <formula>$C110=3</formula>
    </cfRule>
    <cfRule type="expression" dxfId="577" priority="1119">
      <formula>$C110=2</formula>
    </cfRule>
  </conditionalFormatting>
  <conditionalFormatting sqref="Q111">
    <cfRule type="expression" dxfId="576" priority="1113">
      <formula>(dateformat="dmy")</formula>
    </cfRule>
  </conditionalFormatting>
  <conditionalFormatting sqref="R111">
    <cfRule type="expression" dxfId="575" priority="1111">
      <formula>AND(enddate_highlight="on",R111&lt;TODAY(),O111&lt;100%)</formula>
    </cfRule>
    <cfRule type="expression" dxfId="574" priority="1112">
      <formula>AND(enddate_highlight="on",R111&lt;=TODAY()+enddate_highlight_days,O111&lt;100%)</formula>
    </cfRule>
  </conditionalFormatting>
  <conditionalFormatting sqref="R111">
    <cfRule type="expression" dxfId="573" priority="1110">
      <formula>(dateformat="dmy")</formula>
    </cfRule>
  </conditionalFormatting>
  <conditionalFormatting sqref="K111:L111">
    <cfRule type="expression" dxfId="572" priority="1109">
      <formula>(dateformat="dmy")</formula>
    </cfRule>
  </conditionalFormatting>
  <conditionalFormatting sqref="Q112">
    <cfRule type="expression" dxfId="571" priority="1108">
      <formula>(dateformat="dmy")</formula>
    </cfRule>
  </conditionalFormatting>
  <conditionalFormatting sqref="R112">
    <cfRule type="expression" dxfId="570" priority="1106">
      <formula>AND(enddate_highlight="on",R112&lt;TODAY(),O112&lt;100%)</formula>
    </cfRule>
    <cfRule type="expression" dxfId="569" priority="1107">
      <formula>AND(enddate_highlight="on",R112&lt;=TODAY()+enddate_highlight_days,O112&lt;100%)</formula>
    </cfRule>
  </conditionalFormatting>
  <conditionalFormatting sqref="R112">
    <cfRule type="expression" dxfId="568" priority="1105">
      <formula>(dateformat="dmy")</formula>
    </cfRule>
  </conditionalFormatting>
  <conditionalFormatting sqref="K112:L112">
    <cfRule type="expression" dxfId="567" priority="1104">
      <formula>(dateformat="dmy")</formula>
    </cfRule>
  </conditionalFormatting>
  <conditionalFormatting sqref="L110">
    <cfRule type="expression" dxfId="566" priority="1100">
      <formula>(dateformat="dmy")</formula>
    </cfRule>
  </conditionalFormatting>
  <conditionalFormatting sqref="R116">
    <cfRule type="expression" dxfId="565" priority="1077">
      <formula>(dateformat="dmy")</formula>
    </cfRule>
  </conditionalFormatting>
  <conditionalFormatting sqref="K116:L116">
    <cfRule type="expression" dxfId="564" priority="1076">
      <formula>(dateformat="dmy")</formula>
    </cfRule>
  </conditionalFormatting>
  <conditionalFormatting sqref="W113:X113">
    <cfRule type="expression" dxfId="563" priority="1099">
      <formula>(dateformat="dmy")</formula>
    </cfRule>
  </conditionalFormatting>
  <conditionalFormatting sqref="Q113">
    <cfRule type="expression" dxfId="562" priority="1098">
      <formula>(dateformat="dmy")</formula>
    </cfRule>
  </conditionalFormatting>
  <conditionalFormatting sqref="R113">
    <cfRule type="expression" dxfId="561" priority="1096">
      <formula>AND(enddate_highlight="on",R113&lt;TODAY(),O113&lt;100%)</formula>
    </cfRule>
    <cfRule type="expression" dxfId="560" priority="1097">
      <formula>AND(enddate_highlight="on",R113&lt;=TODAY()+enddate_highlight_days,O113&lt;100%)</formula>
    </cfRule>
  </conditionalFormatting>
  <conditionalFormatting sqref="R113">
    <cfRule type="expression" dxfId="559" priority="1095">
      <formula>(dateformat="dmy")</formula>
    </cfRule>
  </conditionalFormatting>
  <conditionalFormatting sqref="K113:L113">
    <cfRule type="expression" dxfId="558" priority="1094">
      <formula>(dateformat="dmy")</formula>
    </cfRule>
  </conditionalFormatting>
  <conditionalFormatting sqref="W114:X114">
    <cfRule type="expression" dxfId="557" priority="1093">
      <formula>(dateformat="dmy")</formula>
    </cfRule>
  </conditionalFormatting>
  <conditionalFormatting sqref="Q114">
    <cfRule type="expression" dxfId="556" priority="1092">
      <formula>(dateformat="dmy")</formula>
    </cfRule>
  </conditionalFormatting>
  <conditionalFormatting sqref="R114">
    <cfRule type="expression" dxfId="555" priority="1090">
      <formula>AND(enddate_highlight="on",R114&lt;TODAY(),O114&lt;100%)</formula>
    </cfRule>
    <cfRule type="expression" dxfId="554" priority="1091">
      <formula>AND(enddate_highlight="on",R114&lt;=TODAY()+enddate_highlight_days,O114&lt;100%)</formula>
    </cfRule>
  </conditionalFormatting>
  <conditionalFormatting sqref="R114">
    <cfRule type="expression" dxfId="553" priority="1089">
      <formula>(dateformat="dmy")</formula>
    </cfRule>
  </conditionalFormatting>
  <conditionalFormatting sqref="K114:L114">
    <cfRule type="expression" dxfId="552" priority="1088">
      <formula>(dateformat="dmy")</formula>
    </cfRule>
  </conditionalFormatting>
  <conditionalFormatting sqref="W115:X115">
    <cfRule type="expression" dxfId="551" priority="1087">
      <formula>(dateformat="dmy")</formula>
    </cfRule>
  </conditionalFormatting>
  <conditionalFormatting sqref="Q115">
    <cfRule type="expression" dxfId="550" priority="1086">
      <formula>(dateformat="dmy")</formula>
    </cfRule>
  </conditionalFormatting>
  <conditionalFormatting sqref="R115">
    <cfRule type="expression" dxfId="549" priority="1084">
      <formula>AND(enddate_highlight="on",R115&lt;TODAY(),O115&lt;100%)</formula>
    </cfRule>
    <cfRule type="expression" dxfId="548" priority="1085">
      <formula>AND(enddate_highlight="on",R115&lt;=TODAY()+enddate_highlight_days,O115&lt;100%)</formula>
    </cfRule>
  </conditionalFormatting>
  <conditionalFormatting sqref="R115">
    <cfRule type="expression" dxfId="547" priority="1083">
      <formula>(dateformat="dmy")</formula>
    </cfRule>
  </conditionalFormatting>
  <conditionalFormatting sqref="K115:L115">
    <cfRule type="expression" dxfId="546" priority="1082">
      <formula>(dateformat="dmy")</formula>
    </cfRule>
  </conditionalFormatting>
  <conditionalFormatting sqref="R116">
    <cfRule type="expression" dxfId="545" priority="1080">
      <formula>AND(enddate_highlight="on",R116&lt;TODAY(),O116&lt;100%)</formula>
    </cfRule>
    <cfRule type="expression" dxfId="544" priority="1081">
      <formula>AND(enddate_highlight="on",R116&lt;=TODAY()+enddate_highlight_days,O116&lt;100%)</formula>
    </cfRule>
  </conditionalFormatting>
  <conditionalFormatting sqref="W116:X116">
    <cfRule type="expression" dxfId="543" priority="1079">
      <formula>(dateformat="dmy")</formula>
    </cfRule>
  </conditionalFormatting>
  <conditionalFormatting sqref="Q116">
    <cfRule type="expression" dxfId="542" priority="1078">
      <formula>(dateformat="dmy")</formula>
    </cfRule>
  </conditionalFormatting>
  <conditionalFormatting sqref="W121:X121">
    <cfRule type="expression" dxfId="541" priority="1051">
      <formula>(dateformat="dmy")</formula>
    </cfRule>
  </conditionalFormatting>
  <conditionalFormatting sqref="Q121">
    <cfRule type="expression" dxfId="540" priority="1050">
      <formula>(dateformat="dmy")</formula>
    </cfRule>
  </conditionalFormatting>
  <conditionalFormatting sqref="R121">
    <cfRule type="expression" dxfId="539" priority="1048">
      <formula>AND(enddate_highlight="on",R121&lt;TODAY(),O121&lt;100%)</formula>
    </cfRule>
    <cfRule type="expression" dxfId="538" priority="1049">
      <formula>AND(enddate_highlight="on",R121&lt;=TODAY()+enddate_highlight_days,O121&lt;100%)</formula>
    </cfRule>
  </conditionalFormatting>
  <conditionalFormatting sqref="R121">
    <cfRule type="expression" dxfId="537" priority="1047">
      <formula>(dateformat="dmy")</formula>
    </cfRule>
  </conditionalFormatting>
  <conditionalFormatting sqref="K121:L121">
    <cfRule type="expression" dxfId="536" priority="1046">
      <formula>(dateformat="dmy")</formula>
    </cfRule>
  </conditionalFormatting>
  <conditionalFormatting sqref="K121:L121">
    <cfRule type="expression" dxfId="535" priority="1043">
      <formula>(dateformat="dmy")</formula>
    </cfRule>
  </conditionalFormatting>
  <conditionalFormatting sqref="Q121">
    <cfRule type="expression" dxfId="534" priority="1045">
      <formula>(dateformat="dmy")</formula>
    </cfRule>
  </conditionalFormatting>
  <conditionalFormatting sqref="R121">
    <cfRule type="expression" dxfId="533" priority="1044">
      <formula>(dateformat="dmy")</formula>
    </cfRule>
  </conditionalFormatting>
  <conditionalFormatting sqref="E121">
    <cfRule type="expression" dxfId="532" priority="1037">
      <formula>$C121=7</formula>
    </cfRule>
    <cfRule type="expression" dxfId="531" priority="1038">
      <formula>$C121=6</formula>
    </cfRule>
    <cfRule type="expression" dxfId="530" priority="1039">
      <formula>$C121=5</formula>
    </cfRule>
    <cfRule type="expression" dxfId="529" priority="1040">
      <formula>$C121=4</formula>
    </cfRule>
    <cfRule type="expression" dxfId="528" priority="1041">
      <formula>$C121=3</formula>
    </cfRule>
    <cfRule type="expression" dxfId="527" priority="1042">
      <formula>$C121=2</formula>
    </cfRule>
  </conditionalFormatting>
  <conditionalFormatting sqref="W129:X129">
    <cfRule type="expression" dxfId="526" priority="1018">
      <formula>(dateformat="dmy")</formula>
    </cfRule>
  </conditionalFormatting>
  <conditionalFormatting sqref="Q129">
    <cfRule type="expression" dxfId="525" priority="1017">
      <formula>(dateformat="dmy")</formula>
    </cfRule>
  </conditionalFormatting>
  <conditionalFormatting sqref="R129">
    <cfRule type="expression" dxfId="524" priority="1015">
      <formula>AND(enddate_highlight="on",R129&lt;TODAY(),O129&lt;100%)</formula>
    </cfRule>
    <cfRule type="expression" dxfId="523" priority="1016">
      <formula>AND(enddate_highlight="on",R129&lt;=TODAY()+enddate_highlight_days,O129&lt;100%)</formula>
    </cfRule>
  </conditionalFormatting>
  <conditionalFormatting sqref="R129">
    <cfRule type="expression" dxfId="522" priority="1014">
      <formula>(dateformat="dmy")</formula>
    </cfRule>
  </conditionalFormatting>
  <conditionalFormatting sqref="K129:L129">
    <cfRule type="expression" dxfId="521" priority="1013">
      <formula>(dateformat="dmy")</formula>
    </cfRule>
  </conditionalFormatting>
  <conditionalFormatting sqref="K129:L129">
    <cfRule type="expression" dxfId="520" priority="1010">
      <formula>(dateformat="dmy")</formula>
    </cfRule>
  </conditionalFormatting>
  <conditionalFormatting sqref="Q129">
    <cfRule type="expression" dxfId="519" priority="1012">
      <formula>(dateformat="dmy")</formula>
    </cfRule>
  </conditionalFormatting>
  <conditionalFormatting sqref="R129">
    <cfRule type="expression" dxfId="518" priority="1011">
      <formula>(dateformat="dmy")</formula>
    </cfRule>
  </conditionalFormatting>
  <conditionalFormatting sqref="E129">
    <cfRule type="expression" dxfId="517" priority="1004">
      <formula>$C129=7</formula>
    </cfRule>
    <cfRule type="expression" dxfId="516" priority="1005">
      <formula>$C129=6</formula>
    </cfRule>
    <cfRule type="expression" dxfId="515" priority="1006">
      <formula>$C129=5</formula>
    </cfRule>
    <cfRule type="expression" dxfId="514" priority="1007">
      <formula>$C129=4</formula>
    </cfRule>
    <cfRule type="expression" dxfId="513" priority="1008">
      <formula>$C129=3</formula>
    </cfRule>
    <cfRule type="expression" dxfId="512" priority="1009">
      <formula>$C129=2</formula>
    </cfRule>
  </conditionalFormatting>
  <conditionalFormatting sqref="W122:X122">
    <cfRule type="expression" dxfId="511" priority="985">
      <formula>(dateformat="dmy")</formula>
    </cfRule>
  </conditionalFormatting>
  <conditionalFormatting sqref="Q122">
    <cfRule type="expression" dxfId="510" priority="984">
      <formula>(dateformat="dmy")</formula>
    </cfRule>
  </conditionalFormatting>
  <conditionalFormatting sqref="R122">
    <cfRule type="expression" dxfId="509" priority="982">
      <formula>AND(enddate_highlight="on",R122&lt;TODAY(),O122&lt;100%)</formula>
    </cfRule>
    <cfRule type="expression" dxfId="508" priority="983">
      <formula>AND(enddate_highlight="on",R122&lt;=TODAY()+enddate_highlight_days,O122&lt;100%)</formula>
    </cfRule>
  </conditionalFormatting>
  <conditionalFormatting sqref="R122">
    <cfRule type="expression" dxfId="507" priority="981">
      <formula>(dateformat="dmy")</formula>
    </cfRule>
  </conditionalFormatting>
  <conditionalFormatting sqref="K122:L122">
    <cfRule type="expression" dxfId="506" priority="980">
      <formula>(dateformat="dmy")</formula>
    </cfRule>
  </conditionalFormatting>
  <conditionalFormatting sqref="K122:L122">
    <cfRule type="expression" dxfId="505" priority="977">
      <formula>(dateformat="dmy")</formula>
    </cfRule>
  </conditionalFormatting>
  <conditionalFormatting sqref="Q122">
    <cfRule type="expression" dxfId="504" priority="979">
      <formula>(dateformat="dmy")</formula>
    </cfRule>
  </conditionalFormatting>
  <conditionalFormatting sqref="R122">
    <cfRule type="expression" dxfId="503" priority="978">
      <formula>(dateformat="dmy")</formula>
    </cfRule>
  </conditionalFormatting>
  <conditionalFormatting sqref="E122">
    <cfRule type="expression" dxfId="502" priority="971">
      <formula>$C122=7</formula>
    </cfRule>
    <cfRule type="expression" dxfId="501" priority="972">
      <formula>$C122=6</formula>
    </cfRule>
    <cfRule type="expression" dxfId="500" priority="973">
      <formula>$C122=5</formula>
    </cfRule>
    <cfRule type="expression" dxfId="499" priority="974">
      <formula>$C122=4</formula>
    </cfRule>
    <cfRule type="expression" dxfId="498" priority="975">
      <formula>$C122=3</formula>
    </cfRule>
    <cfRule type="expression" dxfId="497" priority="976">
      <formula>$C122=2</formula>
    </cfRule>
  </conditionalFormatting>
  <conditionalFormatting sqref="W123:X123">
    <cfRule type="expression" dxfId="496" priority="952">
      <formula>(dateformat="dmy")</formula>
    </cfRule>
  </conditionalFormatting>
  <conditionalFormatting sqref="Q123">
    <cfRule type="expression" dxfId="495" priority="951">
      <formula>(dateformat="dmy")</formula>
    </cfRule>
  </conditionalFormatting>
  <conditionalFormatting sqref="R123">
    <cfRule type="expression" dxfId="494" priority="949">
      <formula>AND(enddate_highlight="on",R123&lt;TODAY(),O123&lt;100%)</formula>
    </cfRule>
    <cfRule type="expression" dxfId="493" priority="950">
      <formula>AND(enddate_highlight="on",R123&lt;=TODAY()+enddate_highlight_days,O123&lt;100%)</formula>
    </cfRule>
  </conditionalFormatting>
  <conditionalFormatting sqref="R123">
    <cfRule type="expression" dxfId="492" priority="948">
      <formula>(dateformat="dmy")</formula>
    </cfRule>
  </conditionalFormatting>
  <conditionalFormatting sqref="K123:L123">
    <cfRule type="expression" dxfId="491" priority="947">
      <formula>(dateformat="dmy")</formula>
    </cfRule>
  </conditionalFormatting>
  <conditionalFormatting sqref="K123:L123">
    <cfRule type="expression" dxfId="490" priority="944">
      <formula>(dateformat="dmy")</formula>
    </cfRule>
  </conditionalFormatting>
  <conditionalFormatting sqref="Q123">
    <cfRule type="expression" dxfId="489" priority="946">
      <formula>(dateformat="dmy")</formula>
    </cfRule>
  </conditionalFormatting>
  <conditionalFormatting sqref="R123">
    <cfRule type="expression" dxfId="488" priority="945">
      <formula>(dateformat="dmy")</formula>
    </cfRule>
  </conditionalFormatting>
  <conditionalFormatting sqref="E123">
    <cfRule type="expression" dxfId="487" priority="938">
      <formula>$C123=7</formula>
    </cfRule>
    <cfRule type="expression" dxfId="486" priority="939">
      <formula>$C123=6</formula>
    </cfRule>
    <cfRule type="expression" dxfId="485" priority="940">
      <formula>$C123=5</formula>
    </cfRule>
    <cfRule type="expression" dxfId="484" priority="941">
      <formula>$C123=4</formula>
    </cfRule>
    <cfRule type="expression" dxfId="483" priority="942">
      <formula>$C123=3</formula>
    </cfRule>
    <cfRule type="expression" dxfId="482" priority="943">
      <formula>$C123=2</formula>
    </cfRule>
  </conditionalFormatting>
  <conditionalFormatting sqref="W124:X124">
    <cfRule type="expression" dxfId="481" priority="919">
      <formula>(dateformat="dmy")</formula>
    </cfRule>
  </conditionalFormatting>
  <conditionalFormatting sqref="Q124">
    <cfRule type="expression" dxfId="480" priority="918">
      <formula>(dateformat="dmy")</formula>
    </cfRule>
  </conditionalFormatting>
  <conditionalFormatting sqref="R124">
    <cfRule type="expression" dxfId="479" priority="916">
      <formula>AND(enddate_highlight="on",R124&lt;TODAY(),O124&lt;100%)</formula>
    </cfRule>
    <cfRule type="expression" dxfId="478" priority="917">
      <formula>AND(enddate_highlight="on",R124&lt;=TODAY()+enddate_highlight_days,O124&lt;100%)</formula>
    </cfRule>
  </conditionalFormatting>
  <conditionalFormatting sqref="R124">
    <cfRule type="expression" dxfId="477" priority="915">
      <formula>(dateformat="dmy")</formula>
    </cfRule>
  </conditionalFormatting>
  <conditionalFormatting sqref="K124:L124">
    <cfRule type="expression" dxfId="476" priority="914">
      <formula>(dateformat="dmy")</formula>
    </cfRule>
  </conditionalFormatting>
  <conditionalFormatting sqref="K124:L124">
    <cfRule type="expression" dxfId="475" priority="911">
      <formula>(dateformat="dmy")</formula>
    </cfRule>
  </conditionalFormatting>
  <conditionalFormatting sqref="Q124">
    <cfRule type="expression" dxfId="474" priority="913">
      <formula>(dateformat="dmy")</formula>
    </cfRule>
  </conditionalFormatting>
  <conditionalFormatting sqref="R124">
    <cfRule type="expression" dxfId="473" priority="912">
      <formula>(dateformat="dmy")</formula>
    </cfRule>
  </conditionalFormatting>
  <conditionalFormatting sqref="E124">
    <cfRule type="expression" dxfId="472" priority="905">
      <formula>$C124=7</formula>
    </cfRule>
    <cfRule type="expression" dxfId="471" priority="906">
      <formula>$C124=6</formula>
    </cfRule>
    <cfRule type="expression" dxfId="470" priority="907">
      <formula>$C124=5</formula>
    </cfRule>
    <cfRule type="expression" dxfId="469" priority="908">
      <formula>$C124=4</formula>
    </cfRule>
    <cfRule type="expression" dxfId="468" priority="909">
      <formula>$C124=3</formula>
    </cfRule>
    <cfRule type="expression" dxfId="467" priority="910">
      <formula>$C124=2</formula>
    </cfRule>
  </conditionalFormatting>
  <conditionalFormatting sqref="W125:X125">
    <cfRule type="expression" dxfId="466" priority="886">
      <formula>(dateformat="dmy")</formula>
    </cfRule>
  </conditionalFormatting>
  <conditionalFormatting sqref="Q125">
    <cfRule type="expression" dxfId="465" priority="885">
      <formula>(dateformat="dmy")</formula>
    </cfRule>
  </conditionalFormatting>
  <conditionalFormatting sqref="R125">
    <cfRule type="expression" dxfId="464" priority="883">
      <formula>AND(enddate_highlight="on",R125&lt;TODAY(),O125&lt;100%)</formula>
    </cfRule>
    <cfRule type="expression" dxfId="463" priority="884">
      <formula>AND(enddate_highlight="on",R125&lt;=TODAY()+enddate_highlight_days,O125&lt;100%)</formula>
    </cfRule>
  </conditionalFormatting>
  <conditionalFormatting sqref="R125">
    <cfRule type="expression" dxfId="462" priority="882">
      <formula>(dateformat="dmy")</formula>
    </cfRule>
  </conditionalFormatting>
  <conditionalFormatting sqref="K125:L125">
    <cfRule type="expression" dxfId="461" priority="881">
      <formula>(dateformat="dmy")</formula>
    </cfRule>
  </conditionalFormatting>
  <conditionalFormatting sqref="K125:L125">
    <cfRule type="expression" dxfId="460" priority="878">
      <formula>(dateformat="dmy")</formula>
    </cfRule>
  </conditionalFormatting>
  <conditionalFormatting sqref="Q125">
    <cfRule type="expression" dxfId="459" priority="880">
      <formula>(dateformat="dmy")</formula>
    </cfRule>
  </conditionalFormatting>
  <conditionalFormatting sqref="R125">
    <cfRule type="expression" dxfId="458" priority="879">
      <formula>(dateformat="dmy")</formula>
    </cfRule>
  </conditionalFormatting>
  <conditionalFormatting sqref="E125">
    <cfRule type="expression" dxfId="457" priority="872">
      <formula>$C125=7</formula>
    </cfRule>
    <cfRule type="expression" dxfId="456" priority="873">
      <formula>$C125=6</formula>
    </cfRule>
    <cfRule type="expression" dxfId="455" priority="874">
      <formula>$C125=5</formula>
    </cfRule>
    <cfRule type="expression" dxfId="454" priority="875">
      <formula>$C125=4</formula>
    </cfRule>
    <cfRule type="expression" dxfId="453" priority="876">
      <formula>$C125=3</formula>
    </cfRule>
    <cfRule type="expression" dxfId="452" priority="877">
      <formula>$C125=2</formula>
    </cfRule>
  </conditionalFormatting>
  <conditionalFormatting sqref="W108:X108">
    <cfRule type="expression" dxfId="451" priority="853">
      <formula>(dateformat="dmy")</formula>
    </cfRule>
  </conditionalFormatting>
  <conditionalFormatting sqref="Q108">
    <cfRule type="expression" dxfId="450" priority="852">
      <formula>(dateformat="dmy")</formula>
    </cfRule>
  </conditionalFormatting>
  <conditionalFormatting sqref="R108">
    <cfRule type="expression" dxfId="449" priority="850">
      <formula>AND(enddate_highlight="on",R108&lt;TODAY(),O108&lt;100%)</formula>
    </cfRule>
    <cfRule type="expression" dxfId="448" priority="851">
      <formula>AND(enddate_highlight="on",R108&lt;=TODAY()+enddate_highlight_days,O108&lt;100%)</formula>
    </cfRule>
  </conditionalFormatting>
  <conditionalFormatting sqref="R108">
    <cfRule type="expression" dxfId="447" priority="849">
      <formula>(dateformat="dmy")</formula>
    </cfRule>
  </conditionalFormatting>
  <conditionalFormatting sqref="K108:L108">
    <cfRule type="expression" dxfId="446" priority="848">
      <formula>(dateformat="dmy")</formula>
    </cfRule>
  </conditionalFormatting>
  <conditionalFormatting sqref="E108">
    <cfRule type="expression" dxfId="445" priority="842">
      <formula>$C108=7</formula>
    </cfRule>
    <cfRule type="expression" dxfId="444" priority="843">
      <formula>$C108=6</formula>
    </cfRule>
    <cfRule type="expression" dxfId="443" priority="844">
      <formula>$C108=5</formula>
    </cfRule>
    <cfRule type="expression" dxfId="442" priority="845">
      <formula>$C108=4</formula>
    </cfRule>
    <cfRule type="expression" dxfId="441" priority="846">
      <formula>$C108=3</formula>
    </cfRule>
    <cfRule type="expression" dxfId="440" priority="847">
      <formula>$C108=2</formula>
    </cfRule>
  </conditionalFormatting>
  <conditionalFormatting sqref="Q151">
    <cfRule type="expression" dxfId="439" priority="823">
      <formula>(dateformat="dmy")</formula>
    </cfRule>
  </conditionalFormatting>
  <conditionalFormatting sqref="R151">
    <cfRule type="expression" dxfId="438" priority="821">
      <formula>AND(enddate_highlight="on",R151&lt;TODAY(),O151&lt;100%)</formula>
    </cfRule>
    <cfRule type="expression" dxfId="437" priority="822">
      <formula>AND(enddate_highlight="on",R151&lt;=TODAY()+enddate_highlight_days,O151&lt;100%)</formula>
    </cfRule>
  </conditionalFormatting>
  <conditionalFormatting sqref="R151 W151:X151">
    <cfRule type="expression" dxfId="436" priority="820">
      <formula>(dateformat="dmy")</formula>
    </cfRule>
  </conditionalFormatting>
  <conditionalFormatting sqref="K151:L151">
    <cfRule type="expression" dxfId="435" priority="819">
      <formula>(dateformat="dmy")</formula>
    </cfRule>
  </conditionalFormatting>
  <conditionalFormatting sqref="Q152">
    <cfRule type="expression" dxfId="434" priority="807">
      <formula>(dateformat="dmy")</formula>
    </cfRule>
  </conditionalFormatting>
  <conditionalFormatting sqref="R152">
    <cfRule type="expression" dxfId="433" priority="805">
      <formula>AND(enddate_highlight="on",R152&lt;TODAY(),O152&lt;100%)</formula>
    </cfRule>
    <cfRule type="expression" dxfId="432" priority="806">
      <formula>AND(enddate_highlight="on",R152&lt;=TODAY()+enddate_highlight_days,O152&lt;100%)</formula>
    </cfRule>
  </conditionalFormatting>
  <conditionalFormatting sqref="R152 W152:X152">
    <cfRule type="expression" dxfId="431" priority="804">
      <formula>(dateformat="dmy")</formula>
    </cfRule>
  </conditionalFormatting>
  <conditionalFormatting sqref="K152">
    <cfRule type="expression" dxfId="430" priority="803">
      <formula>(dateformat="dmy")</formula>
    </cfRule>
  </conditionalFormatting>
  <conditionalFormatting sqref="E152">
    <cfRule type="expression" dxfId="429" priority="797">
      <formula>$C152=7</formula>
    </cfRule>
    <cfRule type="expression" dxfId="428" priority="798">
      <formula>$C152=6</formula>
    </cfRule>
    <cfRule type="expression" dxfId="427" priority="799">
      <formula>$C152=5</formula>
    </cfRule>
    <cfRule type="expression" dxfId="426" priority="800">
      <formula>$C152=4</formula>
    </cfRule>
    <cfRule type="expression" dxfId="425" priority="801">
      <formula>$C152=3</formula>
    </cfRule>
    <cfRule type="expression" dxfId="424" priority="802">
      <formula>$C152=2</formula>
    </cfRule>
  </conditionalFormatting>
  <conditionalFormatting sqref="L152">
    <cfRule type="expression" dxfId="423" priority="780">
      <formula>(dateformat="dmy")</formula>
    </cfRule>
  </conditionalFormatting>
  <conditionalFormatting sqref="Q153">
    <cfRule type="expression" dxfId="422" priority="772">
      <formula>(dateformat="dmy")</formula>
    </cfRule>
  </conditionalFormatting>
  <conditionalFormatting sqref="R153">
    <cfRule type="expression" dxfId="421" priority="770">
      <formula>AND(enddate_highlight="on",R153&lt;TODAY(),O153&lt;100%)</formula>
    </cfRule>
    <cfRule type="expression" dxfId="420" priority="771">
      <formula>AND(enddate_highlight="on",R153&lt;=TODAY()+enddate_highlight_days,O153&lt;100%)</formula>
    </cfRule>
  </conditionalFormatting>
  <conditionalFormatting sqref="R153 W153:X153">
    <cfRule type="expression" dxfId="419" priority="769">
      <formula>(dateformat="dmy")</formula>
    </cfRule>
  </conditionalFormatting>
  <conditionalFormatting sqref="K153:L153">
    <cfRule type="expression" dxfId="418" priority="768">
      <formula>(dateformat="dmy")</formula>
    </cfRule>
  </conditionalFormatting>
  <conditionalFormatting sqref="E153">
    <cfRule type="expression" dxfId="417" priority="762">
      <formula>$C153=7</formula>
    </cfRule>
    <cfRule type="expression" dxfId="416" priority="763">
      <formula>$C153=6</formula>
    </cfRule>
    <cfRule type="expression" dxfId="415" priority="764">
      <formula>$C153=5</formula>
    </cfRule>
    <cfRule type="expression" dxfId="414" priority="765">
      <formula>$C153=4</formula>
    </cfRule>
    <cfRule type="expression" dxfId="413" priority="766">
      <formula>$C153=3</formula>
    </cfRule>
    <cfRule type="expression" dxfId="412" priority="767">
      <formula>$C153=2</formula>
    </cfRule>
  </conditionalFormatting>
  <conditionalFormatting sqref="E151">
    <cfRule type="expression" dxfId="411" priority="745">
      <formula>$C151=7</formula>
    </cfRule>
    <cfRule type="expression" dxfId="410" priority="746">
      <formula>$C151=6</formula>
    </cfRule>
    <cfRule type="expression" dxfId="409" priority="747">
      <formula>$C151=5</formula>
    </cfRule>
    <cfRule type="expression" dxfId="408" priority="748">
      <formula>$C151=4</formula>
    </cfRule>
    <cfRule type="expression" dxfId="407" priority="749">
      <formula>$C151=3</formula>
    </cfRule>
    <cfRule type="expression" dxfId="406" priority="750">
      <formula>$C151=2</formula>
    </cfRule>
  </conditionalFormatting>
  <conditionalFormatting sqref="Q154">
    <cfRule type="expression" dxfId="405" priority="726">
      <formula>(dateformat="dmy")</formula>
    </cfRule>
  </conditionalFormatting>
  <conditionalFormatting sqref="R154">
    <cfRule type="expression" dxfId="404" priority="724">
      <formula>AND(enddate_highlight="on",R154&lt;TODAY(),O154&lt;100%)</formula>
    </cfRule>
    <cfRule type="expression" dxfId="403" priority="725">
      <formula>AND(enddate_highlight="on",R154&lt;=TODAY()+enddate_highlight_days,O154&lt;100%)</formula>
    </cfRule>
  </conditionalFormatting>
  <conditionalFormatting sqref="R154 W154:X154">
    <cfRule type="expression" dxfId="402" priority="723">
      <formula>(dateformat="dmy")</formula>
    </cfRule>
  </conditionalFormatting>
  <conditionalFormatting sqref="K154:L154">
    <cfRule type="expression" dxfId="401" priority="722">
      <formula>(dateformat="dmy")</formula>
    </cfRule>
  </conditionalFormatting>
  <conditionalFormatting sqref="Q155">
    <cfRule type="expression" dxfId="400" priority="721">
      <formula>(dateformat="dmy")</formula>
    </cfRule>
  </conditionalFormatting>
  <conditionalFormatting sqref="R155">
    <cfRule type="expression" dxfId="399" priority="719">
      <formula>AND(enddate_highlight="on",R155&lt;TODAY(),O155&lt;100%)</formula>
    </cfRule>
    <cfRule type="expression" dxfId="398" priority="720">
      <formula>AND(enddate_highlight="on",R155&lt;=TODAY()+enddate_highlight_days,O155&lt;100%)</formula>
    </cfRule>
  </conditionalFormatting>
  <conditionalFormatting sqref="R155 W155:X155">
    <cfRule type="expression" dxfId="397" priority="718">
      <formula>(dateformat="dmy")</formula>
    </cfRule>
  </conditionalFormatting>
  <conditionalFormatting sqref="K155">
    <cfRule type="expression" dxfId="396" priority="717">
      <formula>(dateformat="dmy")</formula>
    </cfRule>
  </conditionalFormatting>
  <conditionalFormatting sqref="E155">
    <cfRule type="expression" dxfId="395" priority="711">
      <formula>$C155=7</formula>
    </cfRule>
    <cfRule type="expression" dxfId="394" priority="712">
      <formula>$C155=6</formula>
    </cfRule>
    <cfRule type="expression" dxfId="393" priority="713">
      <formula>$C155=5</formula>
    </cfRule>
    <cfRule type="expression" dxfId="392" priority="714">
      <formula>$C155=4</formula>
    </cfRule>
    <cfRule type="expression" dxfId="391" priority="715">
      <formula>$C155=3</formula>
    </cfRule>
    <cfRule type="expression" dxfId="390" priority="716">
      <formula>$C155=2</formula>
    </cfRule>
  </conditionalFormatting>
  <conditionalFormatting sqref="L155">
    <cfRule type="expression" dxfId="389" priority="710">
      <formula>(dateformat="dmy")</formula>
    </cfRule>
  </conditionalFormatting>
  <conditionalFormatting sqref="Q156">
    <cfRule type="expression" dxfId="388" priority="709">
      <formula>(dateformat="dmy")</formula>
    </cfRule>
  </conditionalFormatting>
  <conditionalFormatting sqref="R156">
    <cfRule type="expression" dxfId="387" priority="707">
      <formula>AND(enddate_highlight="on",R156&lt;TODAY(),O156&lt;100%)</formula>
    </cfRule>
    <cfRule type="expression" dxfId="386" priority="708">
      <formula>AND(enddate_highlight="on",R156&lt;=TODAY()+enddate_highlight_days,O156&lt;100%)</formula>
    </cfRule>
  </conditionalFormatting>
  <conditionalFormatting sqref="R156 W156:X156">
    <cfRule type="expression" dxfId="385" priority="706">
      <formula>(dateformat="dmy")</formula>
    </cfRule>
  </conditionalFormatting>
  <conditionalFormatting sqref="K156:L156">
    <cfRule type="expression" dxfId="384" priority="705">
      <formula>(dateformat="dmy")</formula>
    </cfRule>
  </conditionalFormatting>
  <conditionalFormatting sqref="E156">
    <cfRule type="expression" dxfId="383" priority="699">
      <formula>$C156=7</formula>
    </cfRule>
    <cfRule type="expression" dxfId="382" priority="700">
      <formula>$C156=6</formula>
    </cfRule>
    <cfRule type="expression" dxfId="381" priority="701">
      <formula>$C156=5</formula>
    </cfRule>
    <cfRule type="expression" dxfId="380" priority="702">
      <formula>$C156=4</formula>
    </cfRule>
    <cfRule type="expression" dxfId="379" priority="703">
      <formula>$C156=3</formula>
    </cfRule>
    <cfRule type="expression" dxfId="378" priority="704">
      <formula>$C156=2</formula>
    </cfRule>
  </conditionalFormatting>
  <conditionalFormatting sqref="E154">
    <cfRule type="expression" dxfId="377" priority="693">
      <formula>$C154=7</formula>
    </cfRule>
    <cfRule type="expression" dxfId="376" priority="694">
      <formula>$C154=6</formula>
    </cfRule>
    <cfRule type="expression" dxfId="375" priority="695">
      <formula>$C154=5</formula>
    </cfRule>
    <cfRule type="expression" dxfId="374" priority="696">
      <formula>$C154=4</formula>
    </cfRule>
    <cfRule type="expression" dxfId="373" priority="697">
      <formula>$C154=3</formula>
    </cfRule>
    <cfRule type="expression" dxfId="372" priority="698">
      <formula>$C154=2</formula>
    </cfRule>
  </conditionalFormatting>
  <conditionalFormatting sqref="Q157">
    <cfRule type="expression" dxfId="371" priority="674">
      <formula>(dateformat="dmy")</formula>
    </cfRule>
  </conditionalFormatting>
  <conditionalFormatting sqref="R157">
    <cfRule type="expression" dxfId="370" priority="672">
      <formula>AND(enddate_highlight="on",R157&lt;TODAY(),O157&lt;100%)</formula>
    </cfRule>
    <cfRule type="expression" dxfId="369" priority="673">
      <formula>AND(enddate_highlight="on",R157&lt;=TODAY()+enddate_highlight_days,O157&lt;100%)</formula>
    </cfRule>
  </conditionalFormatting>
  <conditionalFormatting sqref="R157 W157:X157">
    <cfRule type="expression" dxfId="368" priority="671">
      <formula>(dateformat="dmy")</formula>
    </cfRule>
  </conditionalFormatting>
  <conditionalFormatting sqref="K157:L157">
    <cfRule type="expression" dxfId="367" priority="670">
      <formula>(dateformat="dmy")</formula>
    </cfRule>
  </conditionalFormatting>
  <conditionalFormatting sqref="Q158">
    <cfRule type="expression" dxfId="366" priority="669">
      <formula>(dateformat="dmy")</formula>
    </cfRule>
  </conditionalFormatting>
  <conditionalFormatting sqref="R158">
    <cfRule type="expression" dxfId="365" priority="667">
      <formula>AND(enddate_highlight="on",R158&lt;TODAY(),O158&lt;100%)</formula>
    </cfRule>
    <cfRule type="expression" dxfId="364" priority="668">
      <formula>AND(enddate_highlight="on",R158&lt;=TODAY()+enddate_highlight_days,O158&lt;100%)</formula>
    </cfRule>
  </conditionalFormatting>
  <conditionalFormatting sqref="R158 W158:X158">
    <cfRule type="expression" dxfId="363" priority="666">
      <formula>(dateformat="dmy")</formula>
    </cfRule>
  </conditionalFormatting>
  <conditionalFormatting sqref="K158">
    <cfRule type="expression" dxfId="362" priority="665">
      <formula>(dateformat="dmy")</formula>
    </cfRule>
  </conditionalFormatting>
  <conditionalFormatting sqref="E158">
    <cfRule type="expression" dxfId="361" priority="659">
      <formula>$C158=7</formula>
    </cfRule>
    <cfRule type="expression" dxfId="360" priority="660">
      <formula>$C158=6</formula>
    </cfRule>
    <cfRule type="expression" dxfId="359" priority="661">
      <formula>$C158=5</formula>
    </cfRule>
    <cfRule type="expression" dxfId="358" priority="662">
      <formula>$C158=4</formula>
    </cfRule>
    <cfRule type="expression" dxfId="357" priority="663">
      <formula>$C158=3</formula>
    </cfRule>
    <cfRule type="expression" dxfId="356" priority="664">
      <formula>$C158=2</formula>
    </cfRule>
  </conditionalFormatting>
  <conditionalFormatting sqref="L158">
    <cfRule type="expression" dxfId="355" priority="658">
      <formula>(dateformat="dmy")</formula>
    </cfRule>
  </conditionalFormatting>
  <conditionalFormatting sqref="Q159">
    <cfRule type="expression" dxfId="354" priority="657">
      <formula>(dateformat="dmy")</formula>
    </cfRule>
  </conditionalFormatting>
  <conditionalFormatting sqref="R159">
    <cfRule type="expression" dxfId="353" priority="655">
      <formula>AND(enddate_highlight="on",R159&lt;TODAY(),O159&lt;100%)</formula>
    </cfRule>
    <cfRule type="expression" dxfId="352" priority="656">
      <formula>AND(enddate_highlight="on",R159&lt;=TODAY()+enddate_highlight_days,O159&lt;100%)</formula>
    </cfRule>
  </conditionalFormatting>
  <conditionalFormatting sqref="R159 W159:X159">
    <cfRule type="expression" dxfId="351" priority="654">
      <formula>(dateformat="dmy")</formula>
    </cfRule>
  </conditionalFormatting>
  <conditionalFormatting sqref="K159:L159">
    <cfRule type="expression" dxfId="350" priority="653">
      <formula>(dateformat="dmy")</formula>
    </cfRule>
  </conditionalFormatting>
  <conditionalFormatting sqref="E159">
    <cfRule type="expression" dxfId="349" priority="647">
      <formula>$C159=7</formula>
    </cfRule>
    <cfRule type="expression" dxfId="348" priority="648">
      <formula>$C159=6</formula>
    </cfRule>
    <cfRule type="expression" dxfId="347" priority="649">
      <formula>$C159=5</formula>
    </cfRule>
    <cfRule type="expression" dxfId="346" priority="650">
      <formula>$C159=4</formula>
    </cfRule>
    <cfRule type="expression" dxfId="345" priority="651">
      <formula>$C159=3</formula>
    </cfRule>
    <cfRule type="expression" dxfId="344" priority="652">
      <formula>$C159=2</formula>
    </cfRule>
  </conditionalFormatting>
  <conditionalFormatting sqref="E157">
    <cfRule type="expression" dxfId="343" priority="641">
      <formula>$C157=7</formula>
    </cfRule>
    <cfRule type="expression" dxfId="342" priority="642">
      <formula>$C157=6</formula>
    </cfRule>
    <cfRule type="expression" dxfId="341" priority="643">
      <formula>$C157=5</formula>
    </cfRule>
    <cfRule type="expression" dxfId="340" priority="644">
      <formula>$C157=4</formula>
    </cfRule>
    <cfRule type="expression" dxfId="339" priority="645">
      <formula>$C157=3</formula>
    </cfRule>
    <cfRule type="expression" dxfId="338" priority="646">
      <formula>$C157=2</formula>
    </cfRule>
  </conditionalFormatting>
  <conditionalFormatting sqref="Q160">
    <cfRule type="expression" dxfId="337" priority="640">
      <formula>(dateformat="dmy")</formula>
    </cfRule>
  </conditionalFormatting>
  <conditionalFormatting sqref="R160">
    <cfRule type="expression" dxfId="336" priority="638">
      <formula>AND(enddate_highlight="on",R160&lt;TODAY(),O160&lt;100%)</formula>
    </cfRule>
    <cfRule type="expression" dxfId="335" priority="639">
      <formula>AND(enddate_highlight="on",R160&lt;=TODAY()+enddate_highlight_days,O160&lt;100%)</formula>
    </cfRule>
  </conditionalFormatting>
  <conditionalFormatting sqref="R160 W160:X160">
    <cfRule type="expression" dxfId="334" priority="637">
      <formula>(dateformat="dmy")</formula>
    </cfRule>
  </conditionalFormatting>
  <conditionalFormatting sqref="K160:L160">
    <cfRule type="expression" dxfId="333" priority="636">
      <formula>(dateformat="dmy")</formula>
    </cfRule>
  </conditionalFormatting>
  <conditionalFormatting sqref="Q161">
    <cfRule type="expression" dxfId="332" priority="635">
      <formula>(dateformat="dmy")</formula>
    </cfRule>
  </conditionalFormatting>
  <conditionalFormatting sqref="R161">
    <cfRule type="expression" dxfId="331" priority="633">
      <formula>AND(enddate_highlight="on",R161&lt;TODAY(),O161&lt;100%)</formula>
    </cfRule>
    <cfRule type="expression" dxfId="330" priority="634">
      <formula>AND(enddate_highlight="on",R161&lt;=TODAY()+enddate_highlight_days,O161&lt;100%)</formula>
    </cfRule>
  </conditionalFormatting>
  <conditionalFormatting sqref="R161 W161:X161">
    <cfRule type="expression" dxfId="329" priority="632">
      <formula>(dateformat="dmy")</formula>
    </cfRule>
  </conditionalFormatting>
  <conditionalFormatting sqref="K161">
    <cfRule type="expression" dxfId="328" priority="631">
      <formula>(dateformat="dmy")</formula>
    </cfRule>
  </conditionalFormatting>
  <conditionalFormatting sqref="L161">
    <cfRule type="expression" dxfId="327" priority="624">
      <formula>(dateformat="dmy")</formula>
    </cfRule>
  </conditionalFormatting>
  <conditionalFormatting sqref="Q162">
    <cfRule type="expression" dxfId="326" priority="623">
      <formula>(dateformat="dmy")</formula>
    </cfRule>
  </conditionalFormatting>
  <conditionalFormatting sqref="R162">
    <cfRule type="expression" dxfId="325" priority="621">
      <formula>AND(enddate_highlight="on",R162&lt;TODAY(),O162&lt;100%)</formula>
    </cfRule>
    <cfRule type="expression" dxfId="324" priority="622">
      <formula>AND(enddate_highlight="on",R162&lt;=TODAY()+enddate_highlight_days,O162&lt;100%)</formula>
    </cfRule>
  </conditionalFormatting>
  <conditionalFormatting sqref="R162 W162:X162">
    <cfRule type="expression" dxfId="323" priority="620">
      <formula>(dateformat="dmy")</formula>
    </cfRule>
  </conditionalFormatting>
  <conditionalFormatting sqref="K162:L162">
    <cfRule type="expression" dxfId="322" priority="619">
      <formula>(dateformat="dmy")</formula>
    </cfRule>
  </conditionalFormatting>
  <conditionalFormatting sqref="E162">
    <cfRule type="expression" dxfId="321" priority="589">
      <formula>$C162=7</formula>
    </cfRule>
    <cfRule type="expression" dxfId="320" priority="590">
      <formula>$C162=6</formula>
    </cfRule>
    <cfRule type="expression" dxfId="319" priority="591">
      <formula>$C162=5</formula>
    </cfRule>
    <cfRule type="expression" dxfId="318" priority="592">
      <formula>$C162=4</formula>
    </cfRule>
    <cfRule type="expression" dxfId="317" priority="593">
      <formula>$C162=3</formula>
    </cfRule>
    <cfRule type="expression" dxfId="316" priority="594">
      <formula>$C162=2</formula>
    </cfRule>
  </conditionalFormatting>
  <conditionalFormatting sqref="E160">
    <cfRule type="expression" dxfId="315" priority="601">
      <formula>$C160=7</formula>
    </cfRule>
    <cfRule type="expression" dxfId="314" priority="602">
      <formula>$C160=6</formula>
    </cfRule>
    <cfRule type="expression" dxfId="313" priority="603">
      <formula>$C160=5</formula>
    </cfRule>
    <cfRule type="expression" dxfId="312" priority="604">
      <formula>$C160=4</formula>
    </cfRule>
    <cfRule type="expression" dxfId="311" priority="605">
      <formula>$C160=3</formula>
    </cfRule>
    <cfRule type="expression" dxfId="310" priority="606">
      <formula>$C160=2</formula>
    </cfRule>
  </conditionalFormatting>
  <conditionalFormatting sqref="E161">
    <cfRule type="expression" dxfId="309" priority="595">
      <formula>$C161=7</formula>
    </cfRule>
    <cfRule type="expression" dxfId="308" priority="596">
      <formula>$C161=6</formula>
    </cfRule>
    <cfRule type="expression" dxfId="307" priority="597">
      <formula>$C161=5</formula>
    </cfRule>
    <cfRule type="expression" dxfId="306" priority="598">
      <formula>$C161=4</formula>
    </cfRule>
    <cfRule type="expression" dxfId="305" priority="599">
      <formula>$C161=3</formula>
    </cfRule>
    <cfRule type="expression" dxfId="304" priority="600">
      <formula>$C161=2</formula>
    </cfRule>
  </conditionalFormatting>
  <conditionalFormatting sqref="Q164">
    <cfRule type="expression" dxfId="303" priority="570">
      <formula>(dateformat="dmy")</formula>
    </cfRule>
  </conditionalFormatting>
  <conditionalFormatting sqref="R164">
    <cfRule type="expression" dxfId="302" priority="568">
      <formula>AND(enddate_highlight="on",R164&lt;TODAY(),O164&lt;100%)</formula>
    </cfRule>
    <cfRule type="expression" dxfId="301" priority="569">
      <formula>AND(enddate_highlight="on",R164&lt;=TODAY()+enddate_highlight_days,O164&lt;100%)</formula>
    </cfRule>
  </conditionalFormatting>
  <conditionalFormatting sqref="R164 W164:X164">
    <cfRule type="expression" dxfId="300" priority="567">
      <formula>(dateformat="dmy")</formula>
    </cfRule>
  </conditionalFormatting>
  <conditionalFormatting sqref="K164:L164">
    <cfRule type="expression" dxfId="299" priority="566">
      <formula>(dateformat="dmy")</formula>
    </cfRule>
  </conditionalFormatting>
  <conditionalFormatting sqref="Q165">
    <cfRule type="expression" dxfId="298" priority="565">
      <formula>(dateformat="dmy")</formula>
    </cfRule>
  </conditionalFormatting>
  <conditionalFormatting sqref="R165">
    <cfRule type="expression" dxfId="297" priority="563">
      <formula>AND(enddate_highlight="on",R165&lt;TODAY(),O165&lt;100%)</formula>
    </cfRule>
    <cfRule type="expression" dxfId="296" priority="564">
      <formula>AND(enddate_highlight="on",R165&lt;=TODAY()+enddate_highlight_days,O165&lt;100%)</formula>
    </cfRule>
  </conditionalFormatting>
  <conditionalFormatting sqref="R165 W165:X165">
    <cfRule type="expression" dxfId="295" priority="562">
      <formula>(dateformat="dmy")</formula>
    </cfRule>
  </conditionalFormatting>
  <conditionalFormatting sqref="K165">
    <cfRule type="expression" dxfId="294" priority="561">
      <formula>(dateformat="dmy")</formula>
    </cfRule>
  </conditionalFormatting>
  <conditionalFormatting sqref="L165">
    <cfRule type="expression" dxfId="293" priority="560">
      <formula>(dateformat="dmy")</formula>
    </cfRule>
  </conditionalFormatting>
  <conditionalFormatting sqref="Q166">
    <cfRule type="expression" dxfId="292" priority="559">
      <formula>(dateformat="dmy")</formula>
    </cfRule>
  </conditionalFormatting>
  <conditionalFormatting sqref="R166">
    <cfRule type="expression" dxfId="291" priority="557">
      <formula>AND(enddate_highlight="on",R166&lt;TODAY(),O166&lt;100%)</formula>
    </cfRule>
    <cfRule type="expression" dxfId="290" priority="558">
      <formula>AND(enddate_highlight="on",R166&lt;=TODAY()+enddate_highlight_days,O166&lt;100%)</formula>
    </cfRule>
  </conditionalFormatting>
  <conditionalFormatting sqref="R166 W166:X166">
    <cfRule type="expression" dxfId="289" priority="556">
      <formula>(dateformat="dmy")</formula>
    </cfRule>
  </conditionalFormatting>
  <conditionalFormatting sqref="K166:L166">
    <cfRule type="expression" dxfId="288" priority="555">
      <formula>(dateformat="dmy")</formula>
    </cfRule>
  </conditionalFormatting>
  <conditionalFormatting sqref="E166">
    <cfRule type="expression" dxfId="287" priority="537">
      <formula>$C166=7</formula>
    </cfRule>
    <cfRule type="expression" dxfId="286" priority="538">
      <formula>$C166=6</formula>
    </cfRule>
    <cfRule type="expression" dxfId="285" priority="539">
      <formula>$C166=5</formula>
    </cfRule>
    <cfRule type="expression" dxfId="284" priority="540">
      <formula>$C166=4</formula>
    </cfRule>
    <cfRule type="expression" dxfId="283" priority="541">
      <formula>$C166=3</formula>
    </cfRule>
    <cfRule type="expression" dxfId="282" priority="542">
      <formula>$C166=2</formula>
    </cfRule>
  </conditionalFormatting>
  <conditionalFormatting sqref="E164">
    <cfRule type="expression" dxfId="281" priority="549">
      <formula>$C164=7</formula>
    </cfRule>
    <cfRule type="expression" dxfId="280" priority="550">
      <formula>$C164=6</formula>
    </cfRule>
    <cfRule type="expression" dxfId="279" priority="551">
      <formula>$C164=5</formula>
    </cfRule>
    <cfRule type="expression" dxfId="278" priority="552">
      <formula>$C164=4</formula>
    </cfRule>
    <cfRule type="expression" dxfId="277" priority="553">
      <formula>$C164=3</formula>
    </cfRule>
    <cfRule type="expression" dxfId="276" priority="554">
      <formula>$C164=2</formula>
    </cfRule>
  </conditionalFormatting>
  <conditionalFormatting sqref="E165">
    <cfRule type="expression" dxfId="275" priority="543">
      <formula>$C165=7</formula>
    </cfRule>
    <cfRule type="expression" dxfId="274" priority="544">
      <formula>$C165=6</formula>
    </cfRule>
    <cfRule type="expression" dxfId="273" priority="545">
      <formula>$C165=5</formula>
    </cfRule>
    <cfRule type="expression" dxfId="272" priority="546">
      <formula>$C165=4</formula>
    </cfRule>
    <cfRule type="expression" dxfId="271" priority="547">
      <formula>$C165=3</formula>
    </cfRule>
    <cfRule type="expression" dxfId="270" priority="548">
      <formula>$C165=2</formula>
    </cfRule>
  </conditionalFormatting>
  <conditionalFormatting sqref="W133:X133">
    <cfRule type="expression" dxfId="269" priority="518">
      <formula>(dateformat="dmy")</formula>
    </cfRule>
  </conditionalFormatting>
  <conditionalFormatting sqref="Q133">
    <cfRule type="expression" dxfId="268" priority="517">
      <formula>(dateformat="dmy")</formula>
    </cfRule>
  </conditionalFormatting>
  <conditionalFormatting sqref="R133">
    <cfRule type="expression" dxfId="267" priority="515">
      <formula>AND(enddate_highlight="on",R133&lt;TODAY(),O133&lt;100%)</formula>
    </cfRule>
    <cfRule type="expression" dxfId="266" priority="516">
      <formula>AND(enddate_highlight="on",R133&lt;=TODAY()+enddate_highlight_days,O133&lt;100%)</formula>
    </cfRule>
  </conditionalFormatting>
  <conditionalFormatting sqref="R133">
    <cfRule type="expression" dxfId="265" priority="514">
      <formula>(dateformat="dmy")</formula>
    </cfRule>
  </conditionalFormatting>
  <conditionalFormatting sqref="K133:L133">
    <cfRule type="expression" dxfId="264" priority="513">
      <formula>(dateformat="dmy")</formula>
    </cfRule>
  </conditionalFormatting>
  <conditionalFormatting sqref="K133:L133">
    <cfRule type="expression" dxfId="263" priority="510">
      <formula>(dateformat="dmy")</formula>
    </cfRule>
  </conditionalFormatting>
  <conditionalFormatting sqref="Q133">
    <cfRule type="expression" dxfId="262" priority="512">
      <formula>(dateformat="dmy")</formula>
    </cfRule>
  </conditionalFormatting>
  <conditionalFormatting sqref="R133">
    <cfRule type="expression" dxfId="261" priority="511">
      <formula>(dateformat="dmy")</formula>
    </cfRule>
  </conditionalFormatting>
  <conditionalFormatting sqref="E133">
    <cfRule type="expression" dxfId="260" priority="504">
      <formula>$C133=7</formula>
    </cfRule>
    <cfRule type="expression" dxfId="259" priority="505">
      <formula>$C133=6</formula>
    </cfRule>
    <cfRule type="expression" dxfId="258" priority="506">
      <formula>$C133=5</formula>
    </cfRule>
    <cfRule type="expression" dxfId="257" priority="507">
      <formula>$C133=4</formula>
    </cfRule>
    <cfRule type="expression" dxfId="256" priority="508">
      <formula>$C133=3</formula>
    </cfRule>
    <cfRule type="expression" dxfId="255" priority="509">
      <formula>$C133=2</formula>
    </cfRule>
  </conditionalFormatting>
  <conditionalFormatting sqref="Q173">
    <cfRule type="expression" dxfId="254" priority="452">
      <formula>(dateformat="dmy")</formula>
    </cfRule>
  </conditionalFormatting>
  <conditionalFormatting sqref="R173">
    <cfRule type="expression" dxfId="253" priority="450">
      <formula>AND(enddate_highlight="on",R173&lt;TODAY(),O173&lt;100%)</formula>
    </cfRule>
    <cfRule type="expression" dxfId="252" priority="451">
      <formula>AND(enddate_highlight="on",R173&lt;=TODAY()+enddate_highlight_days,O173&lt;100%)</formula>
    </cfRule>
  </conditionalFormatting>
  <conditionalFormatting sqref="R173 W173:X173">
    <cfRule type="expression" dxfId="251" priority="449">
      <formula>(dateformat="dmy")</formula>
    </cfRule>
  </conditionalFormatting>
  <conditionalFormatting sqref="K173:L173">
    <cfRule type="expression" dxfId="250" priority="448">
      <formula>(dateformat="dmy")</formula>
    </cfRule>
  </conditionalFormatting>
  <conditionalFormatting sqref="Q174">
    <cfRule type="expression" dxfId="249" priority="447">
      <formula>(dateformat="dmy")</formula>
    </cfRule>
  </conditionalFormatting>
  <conditionalFormatting sqref="R174">
    <cfRule type="expression" dxfId="248" priority="445">
      <formula>AND(enddate_highlight="on",R174&lt;TODAY(),O174&lt;100%)</formula>
    </cfRule>
    <cfRule type="expression" dxfId="247" priority="446">
      <formula>AND(enddate_highlight="on",R174&lt;=TODAY()+enddate_highlight_days,O174&lt;100%)</formula>
    </cfRule>
  </conditionalFormatting>
  <conditionalFormatting sqref="R174 W174:X174">
    <cfRule type="expression" dxfId="246" priority="444">
      <formula>(dateformat="dmy")</formula>
    </cfRule>
  </conditionalFormatting>
  <conditionalFormatting sqref="K174">
    <cfRule type="expression" dxfId="245" priority="443">
      <formula>(dateformat="dmy")</formula>
    </cfRule>
  </conditionalFormatting>
  <conditionalFormatting sqref="E174">
    <cfRule type="expression" dxfId="244" priority="437">
      <formula>$C174=7</formula>
    </cfRule>
    <cfRule type="expression" dxfId="243" priority="438">
      <formula>$C174=6</formula>
    </cfRule>
    <cfRule type="expression" dxfId="242" priority="439">
      <formula>$C174=5</formula>
    </cfRule>
    <cfRule type="expression" dxfId="241" priority="440">
      <formula>$C174=4</formula>
    </cfRule>
    <cfRule type="expression" dxfId="240" priority="441">
      <formula>$C174=3</formula>
    </cfRule>
    <cfRule type="expression" dxfId="239" priority="442">
      <formula>$C174=2</formula>
    </cfRule>
  </conditionalFormatting>
  <conditionalFormatting sqref="L174">
    <cfRule type="expression" dxfId="238" priority="436">
      <formula>(dateformat="dmy")</formula>
    </cfRule>
  </conditionalFormatting>
  <conditionalFormatting sqref="Q175">
    <cfRule type="expression" dxfId="237" priority="435">
      <formula>(dateformat="dmy")</formula>
    </cfRule>
  </conditionalFormatting>
  <conditionalFormatting sqref="R175">
    <cfRule type="expression" dxfId="236" priority="433">
      <formula>AND(enddate_highlight="on",R175&lt;TODAY(),O175&lt;100%)</formula>
    </cfRule>
    <cfRule type="expression" dxfId="235" priority="434">
      <formula>AND(enddate_highlight="on",R175&lt;=TODAY()+enddate_highlight_days,O175&lt;100%)</formula>
    </cfRule>
  </conditionalFormatting>
  <conditionalFormatting sqref="R175 W175:X175">
    <cfRule type="expression" dxfId="234" priority="432">
      <formula>(dateformat="dmy")</formula>
    </cfRule>
  </conditionalFormatting>
  <conditionalFormatting sqref="K175:L175">
    <cfRule type="expression" dxfId="233" priority="431">
      <formula>(dateformat="dmy")</formula>
    </cfRule>
  </conditionalFormatting>
  <conditionalFormatting sqref="E175">
    <cfRule type="expression" dxfId="232" priority="425">
      <formula>$C175=7</formula>
    </cfRule>
    <cfRule type="expression" dxfId="231" priority="426">
      <formula>$C175=6</formula>
    </cfRule>
    <cfRule type="expression" dxfId="230" priority="427">
      <formula>$C175=5</formula>
    </cfRule>
    <cfRule type="expression" dxfId="229" priority="428">
      <formula>$C175=4</formula>
    </cfRule>
    <cfRule type="expression" dxfId="228" priority="429">
      <formula>$C175=3</formula>
    </cfRule>
    <cfRule type="expression" dxfId="227" priority="430">
      <formula>$C175=2</formula>
    </cfRule>
  </conditionalFormatting>
  <conditionalFormatting sqref="E173">
    <cfRule type="expression" dxfId="226" priority="419">
      <formula>$C173=7</formula>
    </cfRule>
    <cfRule type="expression" dxfId="225" priority="420">
      <formula>$C173=6</formula>
    </cfRule>
    <cfRule type="expression" dxfId="224" priority="421">
      <formula>$C173=5</formula>
    </cfRule>
    <cfRule type="expression" dxfId="223" priority="422">
      <formula>$C173=4</formula>
    </cfRule>
    <cfRule type="expression" dxfId="222" priority="423">
      <formula>$C173=3</formula>
    </cfRule>
    <cfRule type="expression" dxfId="221" priority="424">
      <formula>$C173=2</formula>
    </cfRule>
  </conditionalFormatting>
  <conditionalFormatting sqref="Q176">
    <cfRule type="expression" dxfId="220" priority="400">
      <formula>(dateformat="dmy")</formula>
    </cfRule>
  </conditionalFormatting>
  <conditionalFormatting sqref="R176">
    <cfRule type="expression" dxfId="219" priority="398">
      <formula>AND(enddate_highlight="on",R176&lt;TODAY(),O176&lt;100%)</formula>
    </cfRule>
    <cfRule type="expression" dxfId="218" priority="399">
      <formula>AND(enddate_highlight="on",R176&lt;=TODAY()+enddate_highlight_days,O176&lt;100%)</formula>
    </cfRule>
  </conditionalFormatting>
  <conditionalFormatting sqref="R176 W176:X176">
    <cfRule type="expression" dxfId="217" priority="397">
      <formula>(dateformat="dmy")</formula>
    </cfRule>
  </conditionalFormatting>
  <conditionalFormatting sqref="K176:L176">
    <cfRule type="expression" dxfId="216" priority="396">
      <formula>(dateformat="dmy")</formula>
    </cfRule>
  </conditionalFormatting>
  <conditionalFormatting sqref="Q177">
    <cfRule type="expression" dxfId="215" priority="395">
      <formula>(dateformat="dmy")</formula>
    </cfRule>
  </conditionalFormatting>
  <conditionalFormatting sqref="R177">
    <cfRule type="expression" dxfId="214" priority="393">
      <formula>AND(enddate_highlight="on",R177&lt;TODAY(),O177&lt;100%)</formula>
    </cfRule>
    <cfRule type="expression" dxfId="213" priority="394">
      <formula>AND(enddate_highlight="on",R177&lt;=TODAY()+enddate_highlight_days,O177&lt;100%)</formula>
    </cfRule>
  </conditionalFormatting>
  <conditionalFormatting sqref="R177 W177:X177">
    <cfRule type="expression" dxfId="212" priority="392">
      <formula>(dateformat="dmy")</formula>
    </cfRule>
  </conditionalFormatting>
  <conditionalFormatting sqref="K177:L177">
    <cfRule type="expression" dxfId="211" priority="391">
      <formula>(dateformat="dmy")</formula>
    </cfRule>
  </conditionalFormatting>
  <conditionalFormatting sqref="E177">
    <cfRule type="expression" dxfId="210" priority="385">
      <formula>$C177=7</formula>
    </cfRule>
    <cfRule type="expression" dxfId="209" priority="386">
      <formula>$C177=6</formula>
    </cfRule>
    <cfRule type="expression" dxfId="208" priority="387">
      <formula>$C177=5</formula>
    </cfRule>
    <cfRule type="expression" dxfId="207" priority="388">
      <formula>$C177=4</formula>
    </cfRule>
    <cfRule type="expression" dxfId="206" priority="389">
      <formula>$C177=3</formula>
    </cfRule>
    <cfRule type="expression" dxfId="205" priority="390">
      <formula>$C177=2</formula>
    </cfRule>
  </conditionalFormatting>
  <conditionalFormatting sqref="Q178">
    <cfRule type="expression" dxfId="204" priority="384">
      <formula>(dateformat="dmy")</formula>
    </cfRule>
  </conditionalFormatting>
  <conditionalFormatting sqref="R178">
    <cfRule type="expression" dxfId="203" priority="382">
      <formula>AND(enddate_highlight="on",R178&lt;TODAY(),O178&lt;100%)</formula>
    </cfRule>
    <cfRule type="expression" dxfId="202" priority="383">
      <formula>AND(enddate_highlight="on",R178&lt;=TODAY()+enddate_highlight_days,O178&lt;100%)</formula>
    </cfRule>
  </conditionalFormatting>
  <conditionalFormatting sqref="R178 W178:X178">
    <cfRule type="expression" dxfId="201" priority="381">
      <formula>(dateformat="dmy")</formula>
    </cfRule>
  </conditionalFormatting>
  <conditionalFormatting sqref="K178">
    <cfRule type="expression" dxfId="200" priority="380">
      <formula>(dateformat="dmy")</formula>
    </cfRule>
  </conditionalFormatting>
  <conditionalFormatting sqref="E178">
    <cfRule type="expression" dxfId="199" priority="374">
      <formula>$C178=7</formula>
    </cfRule>
    <cfRule type="expression" dxfId="198" priority="375">
      <formula>$C178=6</formula>
    </cfRule>
    <cfRule type="expression" dxfId="197" priority="376">
      <formula>$C178=5</formula>
    </cfRule>
    <cfRule type="expression" dxfId="196" priority="377">
      <formula>$C178=4</formula>
    </cfRule>
    <cfRule type="expression" dxfId="195" priority="378">
      <formula>$C178=3</formula>
    </cfRule>
    <cfRule type="expression" dxfId="194" priority="379">
      <formula>$C178=2</formula>
    </cfRule>
  </conditionalFormatting>
  <conditionalFormatting sqref="Q179">
    <cfRule type="expression" dxfId="193" priority="373">
      <formula>(dateformat="dmy")</formula>
    </cfRule>
  </conditionalFormatting>
  <conditionalFormatting sqref="R179">
    <cfRule type="expression" dxfId="192" priority="371">
      <formula>AND(enddate_highlight="on",R179&lt;TODAY(),O179&lt;100%)</formula>
    </cfRule>
    <cfRule type="expression" dxfId="191" priority="372">
      <formula>AND(enddate_highlight="on",R179&lt;=TODAY()+enddate_highlight_days,O179&lt;100%)</formula>
    </cfRule>
  </conditionalFormatting>
  <conditionalFormatting sqref="R179 W179:X179">
    <cfRule type="expression" dxfId="190" priority="370">
      <formula>(dateformat="dmy")</formula>
    </cfRule>
  </conditionalFormatting>
  <conditionalFormatting sqref="K179">
    <cfRule type="expression" dxfId="189" priority="369">
      <formula>(dateformat="dmy")</formula>
    </cfRule>
  </conditionalFormatting>
  <conditionalFormatting sqref="E179">
    <cfRule type="expression" dxfId="188" priority="363">
      <formula>$C179=7</formula>
    </cfRule>
    <cfRule type="expression" dxfId="187" priority="364">
      <formula>$C179=6</formula>
    </cfRule>
    <cfRule type="expression" dxfId="186" priority="365">
      <formula>$C179=5</formula>
    </cfRule>
    <cfRule type="expression" dxfId="185" priority="366">
      <formula>$C179=4</formula>
    </cfRule>
    <cfRule type="expression" dxfId="184" priority="367">
      <formula>$C179=3</formula>
    </cfRule>
    <cfRule type="expression" dxfId="183" priority="368">
      <formula>$C179=2</formula>
    </cfRule>
  </conditionalFormatting>
  <conditionalFormatting sqref="L179">
    <cfRule type="expression" dxfId="182" priority="356">
      <formula>(dateformat="dmy")</formula>
    </cfRule>
  </conditionalFormatting>
  <conditionalFormatting sqref="L178">
    <cfRule type="expression" dxfId="181" priority="357">
      <formula>(dateformat="dmy")</formula>
    </cfRule>
  </conditionalFormatting>
  <conditionalFormatting sqref="Q180">
    <cfRule type="expression" dxfId="180" priority="349">
      <formula>(dateformat="dmy")</formula>
    </cfRule>
  </conditionalFormatting>
  <conditionalFormatting sqref="R180">
    <cfRule type="expression" dxfId="179" priority="347">
      <formula>AND(enddate_highlight="on",R180&lt;TODAY(),O180&lt;100%)</formula>
    </cfRule>
    <cfRule type="expression" dxfId="178" priority="348">
      <formula>AND(enddate_highlight="on",R180&lt;=TODAY()+enddate_highlight_days,O180&lt;100%)</formula>
    </cfRule>
  </conditionalFormatting>
  <conditionalFormatting sqref="R180 W180:X180">
    <cfRule type="expression" dxfId="177" priority="346">
      <formula>(dateformat="dmy")</formula>
    </cfRule>
  </conditionalFormatting>
  <conditionalFormatting sqref="K180:L180">
    <cfRule type="expression" dxfId="176" priority="345">
      <formula>(dateformat="dmy")</formula>
    </cfRule>
  </conditionalFormatting>
  <conditionalFormatting sqref="E180">
    <cfRule type="expression" dxfId="175" priority="339">
      <formula>$C180=7</formula>
    </cfRule>
    <cfRule type="expression" dxfId="174" priority="340">
      <formula>$C180=6</formula>
    </cfRule>
    <cfRule type="expression" dxfId="173" priority="341">
      <formula>$C180=5</formula>
    </cfRule>
    <cfRule type="expression" dxfId="172" priority="342">
      <formula>$C180=4</formula>
    </cfRule>
    <cfRule type="expression" dxfId="171" priority="343">
      <formula>$C180=3</formula>
    </cfRule>
    <cfRule type="expression" dxfId="170" priority="344">
      <formula>$C180=2</formula>
    </cfRule>
  </conditionalFormatting>
  <conditionalFormatting sqref="E176">
    <cfRule type="expression" dxfId="169" priority="322">
      <formula>$C176=7</formula>
    </cfRule>
    <cfRule type="expression" dxfId="168" priority="323">
      <formula>$C176=6</formula>
    </cfRule>
    <cfRule type="expression" dxfId="167" priority="324">
      <formula>$C176=5</formula>
    </cfRule>
    <cfRule type="expression" dxfId="166" priority="325">
      <formula>$C176=4</formula>
    </cfRule>
    <cfRule type="expression" dxfId="165" priority="326">
      <formula>$C176=3</formula>
    </cfRule>
    <cfRule type="expression" dxfId="164" priority="327">
      <formula>$C176=2</formula>
    </cfRule>
  </conditionalFormatting>
  <conditionalFormatting sqref="Q167">
    <cfRule type="expression" dxfId="163" priority="303">
      <formula>(dateformat="dmy")</formula>
    </cfRule>
  </conditionalFormatting>
  <conditionalFormatting sqref="R167">
    <cfRule type="expression" dxfId="162" priority="301">
      <formula>AND(enddate_highlight="on",R167&lt;TODAY(),O167&lt;100%)</formula>
    </cfRule>
    <cfRule type="expression" dxfId="161" priority="302">
      <formula>AND(enddate_highlight="on",R167&lt;=TODAY()+enddate_highlight_days,O167&lt;100%)</formula>
    </cfRule>
  </conditionalFormatting>
  <conditionalFormatting sqref="R167 W167:X167">
    <cfRule type="expression" dxfId="160" priority="300">
      <formula>(dateformat="dmy")</formula>
    </cfRule>
  </conditionalFormatting>
  <conditionalFormatting sqref="K167:L167">
    <cfRule type="expression" dxfId="159" priority="299">
      <formula>(dateformat="dmy")</formula>
    </cfRule>
  </conditionalFormatting>
  <conditionalFormatting sqref="Q168">
    <cfRule type="expression" dxfId="158" priority="298">
      <formula>(dateformat="dmy")</formula>
    </cfRule>
  </conditionalFormatting>
  <conditionalFormatting sqref="R168">
    <cfRule type="expression" dxfId="157" priority="296">
      <formula>AND(enddate_highlight="on",R168&lt;TODAY(),O168&lt;100%)</formula>
    </cfRule>
    <cfRule type="expression" dxfId="156" priority="297">
      <formula>AND(enddate_highlight="on",R168&lt;=TODAY()+enddate_highlight_days,O168&lt;100%)</formula>
    </cfRule>
  </conditionalFormatting>
  <conditionalFormatting sqref="R168 W168:X168">
    <cfRule type="expression" dxfId="155" priority="295">
      <formula>(dateformat="dmy")</formula>
    </cfRule>
  </conditionalFormatting>
  <conditionalFormatting sqref="K168">
    <cfRule type="expression" dxfId="154" priority="294">
      <formula>(dateformat="dmy")</formula>
    </cfRule>
  </conditionalFormatting>
  <conditionalFormatting sqref="L168">
    <cfRule type="expression" dxfId="153" priority="293">
      <formula>(dateformat="dmy")</formula>
    </cfRule>
  </conditionalFormatting>
  <conditionalFormatting sqref="Q169">
    <cfRule type="expression" dxfId="152" priority="292">
      <formula>(dateformat="dmy")</formula>
    </cfRule>
  </conditionalFormatting>
  <conditionalFormatting sqref="R169">
    <cfRule type="expression" dxfId="151" priority="290">
      <formula>AND(enddate_highlight="on",R169&lt;TODAY(),O169&lt;100%)</formula>
    </cfRule>
    <cfRule type="expression" dxfId="150" priority="291">
      <formula>AND(enddate_highlight="on",R169&lt;=TODAY()+enddate_highlight_days,O169&lt;100%)</formula>
    </cfRule>
  </conditionalFormatting>
  <conditionalFormatting sqref="R169 W169:X169">
    <cfRule type="expression" dxfId="149" priority="289">
      <formula>(dateformat="dmy")</formula>
    </cfRule>
  </conditionalFormatting>
  <conditionalFormatting sqref="K169:L169">
    <cfRule type="expression" dxfId="148" priority="288">
      <formula>(dateformat="dmy")</formula>
    </cfRule>
  </conditionalFormatting>
  <conditionalFormatting sqref="E169">
    <cfRule type="expression" dxfId="147" priority="270">
      <formula>$C169=7</formula>
    </cfRule>
    <cfRule type="expression" dxfId="146" priority="271">
      <formula>$C169=6</formula>
    </cfRule>
    <cfRule type="expression" dxfId="145" priority="272">
      <formula>$C169=5</formula>
    </cfRule>
    <cfRule type="expression" dxfId="144" priority="273">
      <formula>$C169=4</formula>
    </cfRule>
    <cfRule type="expression" dxfId="143" priority="274">
      <formula>$C169=3</formula>
    </cfRule>
    <cfRule type="expression" dxfId="142" priority="275">
      <formula>$C169=2</formula>
    </cfRule>
  </conditionalFormatting>
  <conditionalFormatting sqref="E167">
    <cfRule type="expression" dxfId="141" priority="282">
      <formula>$C167=7</formula>
    </cfRule>
    <cfRule type="expression" dxfId="140" priority="283">
      <formula>$C167=6</formula>
    </cfRule>
    <cfRule type="expression" dxfId="139" priority="284">
      <formula>$C167=5</formula>
    </cfRule>
    <cfRule type="expression" dxfId="138" priority="285">
      <formula>$C167=4</formula>
    </cfRule>
    <cfRule type="expression" dxfId="137" priority="286">
      <formula>$C167=3</formula>
    </cfRule>
    <cfRule type="expression" dxfId="136" priority="287">
      <formula>$C167=2</formula>
    </cfRule>
  </conditionalFormatting>
  <conditionalFormatting sqref="E168">
    <cfRule type="expression" dxfId="135" priority="276">
      <formula>$C168=7</formula>
    </cfRule>
    <cfRule type="expression" dxfId="134" priority="277">
      <formula>$C168=6</formula>
    </cfRule>
    <cfRule type="expression" dxfId="133" priority="278">
      <formula>$C168=5</formula>
    </cfRule>
    <cfRule type="expression" dxfId="132" priority="279">
      <formula>$C168=4</formula>
    </cfRule>
    <cfRule type="expression" dxfId="131" priority="280">
      <formula>$C168=3</formula>
    </cfRule>
    <cfRule type="expression" dxfId="130" priority="281">
      <formula>$C168=2</formula>
    </cfRule>
  </conditionalFormatting>
  <conditionalFormatting sqref="Q163">
    <cfRule type="expression" dxfId="129" priority="251">
      <formula>(dateformat="dmy")</formula>
    </cfRule>
  </conditionalFormatting>
  <conditionalFormatting sqref="R163">
    <cfRule type="expression" dxfId="128" priority="249">
      <formula>AND(enddate_highlight="on",R163&lt;TODAY(),O163&lt;100%)</formula>
    </cfRule>
    <cfRule type="expression" dxfId="127" priority="250">
      <formula>AND(enddate_highlight="on",R163&lt;=TODAY()+enddate_highlight_days,O163&lt;100%)</formula>
    </cfRule>
  </conditionalFormatting>
  <conditionalFormatting sqref="R163 W163:X163">
    <cfRule type="expression" dxfId="126" priority="248">
      <formula>(dateformat="dmy")</formula>
    </cfRule>
  </conditionalFormatting>
  <conditionalFormatting sqref="K163:L163">
    <cfRule type="expression" dxfId="125" priority="247">
      <formula>(dateformat="dmy")</formula>
    </cfRule>
  </conditionalFormatting>
  <conditionalFormatting sqref="E163">
    <cfRule type="expression" dxfId="124" priority="241">
      <formula>$C163=7</formula>
    </cfRule>
    <cfRule type="expression" dxfId="123" priority="242">
      <formula>$C163=6</formula>
    </cfRule>
    <cfRule type="expression" dxfId="122" priority="243">
      <formula>$C163=5</formula>
    </cfRule>
    <cfRule type="expression" dxfId="121" priority="244">
      <formula>$C163=4</formula>
    </cfRule>
    <cfRule type="expression" dxfId="120" priority="245">
      <formula>$C163=3</formula>
    </cfRule>
    <cfRule type="expression" dxfId="119" priority="246">
      <formula>$C163=2</formula>
    </cfRule>
  </conditionalFormatting>
  <conditionalFormatting sqref="K185:L185">
    <cfRule type="expression" dxfId="118" priority="212">
      <formula>(dateformat="dmy")</formula>
    </cfRule>
  </conditionalFormatting>
  <conditionalFormatting sqref="Q185">
    <cfRule type="expression" dxfId="117" priority="222">
      <formula>(dateformat="dmy")</formula>
    </cfRule>
  </conditionalFormatting>
  <conditionalFormatting sqref="R185">
    <cfRule type="expression" dxfId="116" priority="220">
      <formula>AND(enddate_highlight="on",R185&lt;TODAY(),O185&lt;100%)</formula>
    </cfRule>
    <cfRule type="expression" dxfId="115" priority="221">
      <formula>AND(enddate_highlight="on",R185&lt;=TODAY()+enddate_highlight_days,O185&lt;100%)</formula>
    </cfRule>
  </conditionalFormatting>
  <conditionalFormatting sqref="R185 W185:X185">
    <cfRule type="expression" dxfId="114" priority="219">
      <formula>(dateformat="dmy")</formula>
    </cfRule>
  </conditionalFormatting>
  <conditionalFormatting sqref="E185">
    <cfRule type="expression" dxfId="113" priority="213">
      <formula>$C185=7</formula>
    </cfRule>
    <cfRule type="expression" dxfId="112" priority="214">
      <formula>$C185=6</formula>
    </cfRule>
    <cfRule type="expression" dxfId="111" priority="215">
      <formula>$C185=5</formula>
    </cfRule>
    <cfRule type="expression" dxfId="110" priority="216">
      <formula>$C185=4</formula>
    </cfRule>
    <cfRule type="expression" dxfId="109" priority="217">
      <formula>$C185=3</formula>
    </cfRule>
    <cfRule type="expression" dxfId="108" priority="218">
      <formula>$C185=2</formula>
    </cfRule>
  </conditionalFormatting>
  <conditionalFormatting sqref="K186:L186">
    <cfRule type="expression" dxfId="107" priority="183">
      <formula>(dateformat="dmy")</formula>
    </cfRule>
  </conditionalFormatting>
  <conditionalFormatting sqref="Q186">
    <cfRule type="expression" dxfId="106" priority="193">
      <formula>(dateformat="dmy")</formula>
    </cfRule>
  </conditionalFormatting>
  <conditionalFormatting sqref="R186">
    <cfRule type="expression" dxfId="105" priority="191">
      <formula>AND(enddate_highlight="on",R186&lt;TODAY(),O186&lt;100%)</formula>
    </cfRule>
    <cfRule type="expression" dxfId="104" priority="192">
      <formula>AND(enddate_highlight="on",R186&lt;=TODAY()+enddate_highlight_days,O186&lt;100%)</formula>
    </cfRule>
  </conditionalFormatting>
  <conditionalFormatting sqref="R186 W186:X186">
    <cfRule type="expression" dxfId="103" priority="190">
      <formula>(dateformat="dmy")</formula>
    </cfRule>
  </conditionalFormatting>
  <conditionalFormatting sqref="E186">
    <cfRule type="expression" dxfId="102" priority="184">
      <formula>$C186=7</formula>
    </cfRule>
    <cfRule type="expression" dxfId="101" priority="185">
      <formula>$C186=6</formula>
    </cfRule>
    <cfRule type="expression" dxfId="100" priority="186">
      <formula>$C186=5</formula>
    </cfRule>
    <cfRule type="expression" dxfId="99" priority="187">
      <formula>$C186=4</formula>
    </cfRule>
    <cfRule type="expression" dxfId="98" priority="188">
      <formula>$C186=3</formula>
    </cfRule>
    <cfRule type="expression" dxfId="97" priority="189">
      <formula>$C186=2</formula>
    </cfRule>
  </conditionalFormatting>
  <conditionalFormatting sqref="W126:X126">
    <cfRule type="expression" dxfId="96" priority="164">
      <formula>(dateformat="dmy")</formula>
    </cfRule>
  </conditionalFormatting>
  <conditionalFormatting sqref="Q126">
    <cfRule type="expression" dxfId="95" priority="163">
      <formula>(dateformat="dmy")</formula>
    </cfRule>
  </conditionalFormatting>
  <conditionalFormatting sqref="R126">
    <cfRule type="expression" dxfId="94" priority="161">
      <formula>AND(enddate_highlight="on",R126&lt;TODAY(),O126&lt;100%)</formula>
    </cfRule>
    <cfRule type="expression" dxfId="93" priority="162">
      <formula>AND(enddate_highlight="on",R126&lt;=TODAY()+enddate_highlight_days,O126&lt;100%)</formula>
    </cfRule>
  </conditionalFormatting>
  <conditionalFormatting sqref="R126">
    <cfRule type="expression" dxfId="92" priority="160">
      <formula>(dateformat="dmy")</formula>
    </cfRule>
  </conditionalFormatting>
  <conditionalFormatting sqref="K126:L126">
    <cfRule type="expression" dxfId="91" priority="159">
      <formula>(dateformat="dmy")</formula>
    </cfRule>
  </conditionalFormatting>
  <conditionalFormatting sqref="K126:L126">
    <cfRule type="expression" dxfId="90" priority="156">
      <formula>(dateformat="dmy")</formula>
    </cfRule>
  </conditionalFormatting>
  <conditionalFormatting sqref="Q126">
    <cfRule type="expression" dxfId="89" priority="158">
      <formula>(dateformat="dmy")</formula>
    </cfRule>
  </conditionalFormatting>
  <conditionalFormatting sqref="R126">
    <cfRule type="expression" dxfId="88" priority="157">
      <formula>(dateformat="dmy")</formula>
    </cfRule>
  </conditionalFormatting>
  <conditionalFormatting sqref="E126">
    <cfRule type="expression" dxfId="87" priority="150">
      <formula>$C126=7</formula>
    </cfRule>
    <cfRule type="expression" dxfId="86" priority="151">
      <formula>$C126=6</formula>
    </cfRule>
    <cfRule type="expression" dxfId="85" priority="152">
      <formula>$C126=5</formula>
    </cfRule>
    <cfRule type="expression" dxfId="84" priority="153">
      <formula>$C126=4</formula>
    </cfRule>
    <cfRule type="expression" dxfId="83" priority="154">
      <formula>$C126=3</formula>
    </cfRule>
    <cfRule type="expression" dxfId="82" priority="155">
      <formula>$C126=2</formula>
    </cfRule>
  </conditionalFormatting>
  <conditionalFormatting sqref="W128:X128">
    <cfRule type="expression" dxfId="81" priority="131">
      <formula>(dateformat="dmy")</formula>
    </cfRule>
  </conditionalFormatting>
  <conditionalFormatting sqref="Q128">
    <cfRule type="expression" dxfId="80" priority="130">
      <formula>(dateformat="dmy")</formula>
    </cfRule>
  </conditionalFormatting>
  <conditionalFormatting sqref="R128">
    <cfRule type="expression" dxfId="79" priority="128">
      <formula>AND(enddate_highlight="on",R128&lt;TODAY(),O128&lt;100%)</formula>
    </cfRule>
    <cfRule type="expression" dxfId="78" priority="129">
      <formula>AND(enddate_highlight="on",R128&lt;=TODAY()+enddate_highlight_days,O128&lt;100%)</formula>
    </cfRule>
  </conditionalFormatting>
  <conditionalFormatting sqref="R128">
    <cfRule type="expression" dxfId="77" priority="127">
      <formula>(dateformat="dmy")</formula>
    </cfRule>
  </conditionalFormatting>
  <conditionalFormatting sqref="K128:L128">
    <cfRule type="expression" dxfId="76" priority="126">
      <formula>(dateformat="dmy")</formula>
    </cfRule>
  </conditionalFormatting>
  <conditionalFormatting sqref="K128:L128">
    <cfRule type="expression" dxfId="75" priority="123">
      <formula>(dateformat="dmy")</formula>
    </cfRule>
  </conditionalFormatting>
  <conditionalFormatting sqref="Q128">
    <cfRule type="expression" dxfId="74" priority="125">
      <formula>(dateformat="dmy")</formula>
    </cfRule>
  </conditionalFormatting>
  <conditionalFormatting sqref="R128">
    <cfRule type="expression" dxfId="73" priority="124">
      <formula>(dateformat="dmy")</formula>
    </cfRule>
  </conditionalFormatting>
  <conditionalFormatting sqref="E128">
    <cfRule type="expression" dxfId="72" priority="117">
      <formula>$C128=7</formula>
    </cfRule>
    <cfRule type="expression" dxfId="71" priority="118">
      <formula>$C128=6</formula>
    </cfRule>
    <cfRule type="expression" dxfId="70" priority="119">
      <formula>$C128=5</formula>
    </cfRule>
    <cfRule type="expression" dxfId="69" priority="120">
      <formula>$C128=4</formula>
    </cfRule>
    <cfRule type="expression" dxfId="68" priority="121">
      <formula>$C128=3</formula>
    </cfRule>
    <cfRule type="expression" dxfId="67" priority="122">
      <formula>$C128=2</formula>
    </cfRule>
  </conditionalFormatting>
  <conditionalFormatting sqref="W127:X127">
    <cfRule type="expression" dxfId="66" priority="98">
      <formula>(dateformat="dmy")</formula>
    </cfRule>
  </conditionalFormatting>
  <conditionalFormatting sqref="Q127">
    <cfRule type="expression" dxfId="65" priority="97">
      <formula>(dateformat="dmy")</formula>
    </cfRule>
  </conditionalFormatting>
  <conditionalFormatting sqref="R127">
    <cfRule type="expression" dxfId="64" priority="95">
      <formula>AND(enddate_highlight="on",R127&lt;TODAY(),O127&lt;100%)</formula>
    </cfRule>
    <cfRule type="expression" dxfId="63" priority="96">
      <formula>AND(enddate_highlight="on",R127&lt;=TODAY()+enddate_highlight_days,O127&lt;100%)</formula>
    </cfRule>
  </conditionalFormatting>
  <conditionalFormatting sqref="R127">
    <cfRule type="expression" dxfId="62" priority="94">
      <formula>(dateformat="dmy")</formula>
    </cfRule>
  </conditionalFormatting>
  <conditionalFormatting sqref="K127:L127">
    <cfRule type="expression" dxfId="61" priority="93">
      <formula>(dateformat="dmy")</formula>
    </cfRule>
  </conditionalFormatting>
  <conditionalFormatting sqref="K127:L127">
    <cfRule type="expression" dxfId="60" priority="90">
      <formula>(dateformat="dmy")</formula>
    </cfRule>
  </conditionalFormatting>
  <conditionalFormatting sqref="Q127">
    <cfRule type="expression" dxfId="59" priority="92">
      <formula>(dateformat="dmy")</formula>
    </cfRule>
  </conditionalFormatting>
  <conditionalFormatting sqref="R127">
    <cfRule type="expression" dxfId="58" priority="91">
      <formula>(dateformat="dmy")</formula>
    </cfRule>
  </conditionalFormatting>
  <conditionalFormatting sqref="E127">
    <cfRule type="expression" dxfId="57" priority="84">
      <formula>$C127=7</formula>
    </cfRule>
    <cfRule type="expression" dxfId="56" priority="85">
      <formula>$C127=6</formula>
    </cfRule>
    <cfRule type="expression" dxfId="55" priority="86">
      <formula>$C127=5</formula>
    </cfRule>
    <cfRule type="expression" dxfId="54" priority="87">
      <formula>$C127=4</formula>
    </cfRule>
    <cfRule type="expression" dxfId="53" priority="88">
      <formula>$C127=3</formula>
    </cfRule>
    <cfRule type="expression" dxfId="52" priority="89">
      <formula>$C127=2</formula>
    </cfRule>
  </conditionalFormatting>
  <conditionalFormatting sqref="E9">
    <cfRule type="expression" dxfId="51" priority="53">
      <formula>(dateformat="dmy")</formula>
    </cfRule>
  </conditionalFormatting>
  <conditionalFormatting sqref="Z170:NY172">
    <cfRule type="expression" dxfId="50" priority="36">
      <formula>AND($W170&lt;=Z$8,$X170&gt;=Z$8)</formula>
    </cfRule>
  </conditionalFormatting>
  <conditionalFormatting sqref="Z170:NY172">
    <cfRule type="expression" dxfId="49" priority="37" stopIfTrue="1">
      <formula>AND($E$8&gt;=Z$8,$E$8&lt;AA$8)</formula>
    </cfRule>
    <cfRule type="expression" priority="38" stopIfTrue="1">
      <formula>IF(OR($R$6="Monthly",$R$6="Quarterly"),OR(AA$8&lt;=$Q170,Z$8&gt;$R170),OR(Z$8&gt;$R170,Z$8&lt;$Q170))</formula>
    </cfRule>
    <cfRule type="expression" dxfId="48" priority="39" stopIfTrue="1">
      <formula>OR($O170&gt;=1,IF(OR($R$6="Quarterly",$R$6="Monthly"),AA$8&lt;=$Q170+$U170,Z$8&lt;$Q170+$U170))</formula>
    </cfRule>
    <cfRule type="expression" dxfId="47" priority="40" stopIfTrue="1">
      <formula>$P170="k"</formula>
    </cfRule>
    <cfRule type="expression" dxfId="46" priority="41" stopIfTrue="1">
      <formula>$P170="o"</formula>
    </cfRule>
    <cfRule type="expression" dxfId="45" priority="42" stopIfTrue="1">
      <formula>$P170="y"</formula>
    </cfRule>
    <cfRule type="expression" dxfId="44" priority="43" stopIfTrue="1">
      <formula>$P170="p"</formula>
    </cfRule>
    <cfRule type="expression" dxfId="43" priority="44" stopIfTrue="1">
      <formula>$P170="g"</formula>
    </cfRule>
    <cfRule type="expression" dxfId="42" priority="45" stopIfTrue="1">
      <formula>$P170="r"</formula>
    </cfRule>
    <cfRule type="expression" dxfId="41" priority="46" stopIfTrue="1">
      <formula>$P170=1</formula>
    </cfRule>
    <cfRule type="expression" dxfId="40" priority="47" stopIfTrue="1">
      <formula>$P170=2</formula>
    </cfRule>
    <cfRule type="expression" dxfId="39" priority="48" stopIfTrue="1">
      <formula>$P170=3</formula>
    </cfRule>
    <cfRule type="expression" dxfId="38" priority="49" stopIfTrue="1">
      <formula>$P170=4</formula>
    </cfRule>
    <cfRule type="expression" dxfId="37" priority="50" stopIfTrue="1">
      <formula>$P170=5</formula>
    </cfRule>
    <cfRule type="expression" dxfId="36" priority="51" stopIfTrue="1">
      <formula>$P170=6</formula>
    </cfRule>
    <cfRule type="expression" dxfId="35" priority="52" stopIfTrue="1">
      <formula>TRUE</formula>
    </cfRule>
  </conditionalFormatting>
  <conditionalFormatting sqref="Q170">
    <cfRule type="expression" dxfId="33" priority="34">
      <formula>(dateformat="dmy")</formula>
    </cfRule>
  </conditionalFormatting>
  <conditionalFormatting sqref="R170">
    <cfRule type="expression" dxfId="32" priority="32">
      <formula>AND(enddate_highlight="on",R170&lt;TODAY(),O170&lt;100%)</formula>
    </cfRule>
    <cfRule type="expression" dxfId="31" priority="33">
      <formula>AND(enddate_highlight="on",R170&lt;=TODAY()+enddate_highlight_days,O170&lt;100%)</formula>
    </cfRule>
  </conditionalFormatting>
  <conditionalFormatting sqref="R170 W170:X170">
    <cfRule type="expression" dxfId="30" priority="31">
      <formula>(dateformat="dmy")</formula>
    </cfRule>
  </conditionalFormatting>
  <conditionalFormatting sqref="K170:L170">
    <cfRule type="expression" dxfId="29" priority="30">
      <formula>(dateformat="dmy")</formula>
    </cfRule>
  </conditionalFormatting>
  <conditionalFormatting sqref="Q171">
    <cfRule type="expression" dxfId="28" priority="29">
      <formula>(dateformat="dmy")</formula>
    </cfRule>
  </conditionalFormatting>
  <conditionalFormatting sqref="R171">
    <cfRule type="expression" dxfId="27" priority="27">
      <formula>AND(enddate_highlight="on",R171&lt;TODAY(),O171&lt;100%)</formula>
    </cfRule>
    <cfRule type="expression" dxfId="26" priority="28">
      <formula>AND(enddate_highlight="on",R171&lt;=TODAY()+enddate_highlight_days,O171&lt;100%)</formula>
    </cfRule>
  </conditionalFormatting>
  <conditionalFormatting sqref="R171 W171:X171">
    <cfRule type="expression" dxfId="25" priority="26">
      <formula>(dateformat="dmy")</formula>
    </cfRule>
  </conditionalFormatting>
  <conditionalFormatting sqref="K171">
    <cfRule type="expression" dxfId="24" priority="25">
      <formula>(dateformat="dmy")</formula>
    </cfRule>
  </conditionalFormatting>
  <conditionalFormatting sqref="L171">
    <cfRule type="expression" dxfId="23" priority="24">
      <formula>(dateformat="dmy")</formula>
    </cfRule>
  </conditionalFormatting>
  <conditionalFormatting sqref="Q172">
    <cfRule type="expression" dxfId="22" priority="23">
      <formula>(dateformat="dmy")</formula>
    </cfRule>
  </conditionalFormatting>
  <conditionalFormatting sqref="R172">
    <cfRule type="expression" dxfId="21" priority="21">
      <formula>AND(enddate_highlight="on",R172&lt;TODAY(),O172&lt;100%)</formula>
    </cfRule>
    <cfRule type="expression" dxfId="20" priority="22">
      <formula>AND(enddate_highlight="on",R172&lt;=TODAY()+enddate_highlight_days,O172&lt;100%)</formula>
    </cfRule>
  </conditionalFormatting>
  <conditionalFormatting sqref="R172 W172:X172">
    <cfRule type="expression" dxfId="19" priority="20">
      <formula>(dateformat="dmy")</formula>
    </cfRule>
  </conditionalFormatting>
  <conditionalFormatting sqref="K172:L172">
    <cfRule type="expression" dxfId="18" priority="19">
      <formula>(dateformat="dmy")</formula>
    </cfRule>
  </conditionalFormatting>
  <conditionalFormatting sqref="E172">
    <cfRule type="expression" dxfId="17" priority="1">
      <formula>$C172=7</formula>
    </cfRule>
    <cfRule type="expression" dxfId="16" priority="2">
      <formula>$C172=6</formula>
    </cfRule>
    <cfRule type="expression" dxfId="15" priority="3">
      <formula>$C172=5</formula>
    </cfRule>
    <cfRule type="expression" dxfId="14" priority="4">
      <formula>$C172=4</formula>
    </cfRule>
    <cfRule type="expression" dxfId="13" priority="5">
      <formula>$C172=3</formula>
    </cfRule>
    <cfRule type="expression" dxfId="12" priority="6">
      <formula>$C172=2</formula>
    </cfRule>
  </conditionalFormatting>
  <conditionalFormatting sqref="E170">
    <cfRule type="expression" dxfId="11" priority="13">
      <formula>$C170=7</formula>
    </cfRule>
    <cfRule type="expression" dxfId="10" priority="14">
      <formula>$C170=6</formula>
    </cfRule>
    <cfRule type="expression" dxfId="9" priority="15">
      <formula>$C170=5</formula>
    </cfRule>
    <cfRule type="expression" dxfId="8" priority="16">
      <formula>$C170=4</formula>
    </cfRule>
    <cfRule type="expression" dxfId="7" priority="17">
      <formula>$C170=3</formula>
    </cfRule>
    <cfRule type="expression" dxfId="6" priority="18">
      <formula>$C170=2</formula>
    </cfRule>
  </conditionalFormatting>
  <conditionalFormatting sqref="E171">
    <cfRule type="expression" dxfId="5" priority="7">
      <formula>$C171=7</formula>
    </cfRule>
    <cfRule type="expression" dxfId="4" priority="8">
      <formula>$C171=6</formula>
    </cfRule>
    <cfRule type="expression" dxfId="3" priority="9">
      <formula>$C171=5</formula>
    </cfRule>
    <cfRule type="expression" dxfId="2" priority="10">
      <formula>$C171=4</formula>
    </cfRule>
    <cfRule type="expression" dxfId="1" priority="11">
      <formula>$C171=3</formula>
    </cfRule>
    <cfRule type="expression" dxfId="0" priority="12">
      <formula>$C171=2</formula>
    </cfRule>
  </conditionalFormatting>
  <dataValidations count="2">
    <dataValidation type="list" allowBlank="1" showInputMessage="1" showErrorMessage="1" sqref="R6" xr:uid="{00000000-0002-0000-0000-000000000000}">
      <formula1>"Daily,Weekly,Monthly,Quarterly"</formula1>
    </dataValidation>
    <dataValidation type="list" allowBlank="1" sqref="C13:C224" xr:uid="{00000000-0002-0000-0000-000001000000}">
      <formula1>"1,2,3,4,5,6"</formula1>
    </dataValidation>
  </dataValidations>
  <pageMargins left="0.25" right="0.25" top="0.5" bottom="0.5" header="0.5" footer="0.25"/>
  <pageSetup scale="34" fitToHeight="0" orientation="portrait" r:id="rId1"/>
  <headerFooter alignWithMargins="0"/>
  <ignoredErrors>
    <ignoredError sqref="R13" 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25601" r:id="rId4" name="Scroll Bar 1">
              <controlPr defaultSize="0" print="0" autoPict="0">
                <anchor moveWithCells="1">
                  <from>
                    <xdr:col>24</xdr:col>
                    <xdr:colOff>101600</xdr:colOff>
                    <xdr:row>4</xdr:row>
                    <xdr:rowOff>139700</xdr:rowOff>
                  </from>
                  <to>
                    <xdr:col>138</xdr:col>
                    <xdr:colOff>0</xdr:colOff>
                    <xdr:row>67</xdr:row>
                    <xdr:rowOff>63500</xdr:rowOff>
                  </to>
                </anchor>
              </controlPr>
            </control>
          </mc:Choice>
        </mc:AlternateContent>
        <mc:AlternateContent xmlns:mc="http://schemas.openxmlformats.org/markup-compatibility/2006">
          <mc:Choice Requires="x14">
            <control shapeId="25629" r:id="rId5" name="Check Box 29">
              <controlPr defaultSize="0" autoFill="0" autoLine="0" autoPict="0">
                <anchor moveWithCells="1">
                  <from>
                    <xdr:col>24</xdr:col>
                    <xdr:colOff>63500</xdr:colOff>
                    <xdr:row>2</xdr:row>
                    <xdr:rowOff>203200</xdr:rowOff>
                  </from>
                  <to>
                    <xdr:col>119</xdr:col>
                    <xdr:colOff>0</xdr:colOff>
                    <xdr:row>67</xdr:row>
                    <xdr:rowOff>63500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5372" id="{1636A7B0-A93F-41CE-997B-DA0D5270BC3A}">
            <xm:f>OR($R$6="Monthly",$R$6="Quarterly",WEEKDAY(Z$8,1)=Help!$E$159)</xm:f>
            <x14:dxf>
              <border>
                <left style="thin">
                  <color theme="0" tint="-0.34998626667073579"/>
                </left>
                <vertical/>
                <horizontal/>
              </border>
            </x14:dxf>
          </x14:cfRule>
          <xm:sqref>Z10:NY12</xm:sqref>
        </x14:conditionalFormatting>
        <x14:conditionalFormatting xmlns:xm="http://schemas.microsoft.com/office/excel/2006/main">
          <x14:cfRule type="expression" priority="6033" id="{3F0CCEEF-145E-4223-842A-48DCC5E22B49}">
            <xm:f>AND(OR(Z$8&lt;$Q13,Z$8&gt;$R13),$R$6="Daily",Z$10&lt;&gt;0,WEEKDAY(Z$10,1)=Help!$E$159)</xm:f>
            <x14:dxf>
              <border>
                <left style="thin">
                  <color theme="0" tint="-0.14996795556505021"/>
                </left>
                <vertical/>
                <horizontal/>
              </border>
            </x14:dxf>
          </x14:cfRule>
          <xm:sqref>Z13:NY15 Z17:NY21 Z23:NY27 Z30:NY70 Z72:NY73 Z84:NY84 Z86:NY88 Z98:NY169 Z173:NY224</xm:sqref>
        </x14:conditionalFormatting>
        <x14:conditionalFormatting xmlns:xm="http://schemas.microsoft.com/office/excel/2006/main">
          <x14:cfRule type="expression" priority="4278" id="{EFEF9D26-740E-4D27-9D1E-8CF38E056D92}">
            <xm:f>AND(OR(Z$8&lt;$Q16,Z$8&gt;$R16),$R$6="Daily",Z$10&lt;&gt;0,WEEKDAY(Z$10,1)=Help!$E$159)</xm:f>
            <x14:dxf>
              <border>
                <left style="thin">
                  <color theme="0" tint="-0.14996795556505021"/>
                </left>
                <vertical/>
                <horizontal/>
              </border>
            </x14:dxf>
          </x14:cfRule>
          <xm:sqref>Z16:NY16</xm:sqref>
        </x14:conditionalFormatting>
        <x14:conditionalFormatting xmlns:xm="http://schemas.microsoft.com/office/excel/2006/main">
          <x14:cfRule type="expression" priority="3602" id="{F0868B08-B368-0748-A913-A1A2F18C389F}">
            <xm:f>AND(OR(Z$8&lt;$Q22,Z$8&gt;$R22),$R$6="Daily",Z$10&lt;&gt;0,WEEKDAY(Z$10,1)=Help!$E$159)</xm:f>
            <x14:dxf>
              <border>
                <left style="thin">
                  <color theme="0" tint="-0.14996795556505021"/>
                </left>
                <vertical/>
                <horizontal/>
              </border>
            </x14:dxf>
          </x14:cfRule>
          <xm:sqref>Z22:NY22</xm:sqref>
        </x14:conditionalFormatting>
        <x14:conditionalFormatting xmlns:xm="http://schemas.microsoft.com/office/excel/2006/main">
          <x14:cfRule type="expression" priority="3547" id="{2BF163EB-B3C3-AE40-8F67-97F738E4AC30}">
            <xm:f>AND(OR(Z$8&lt;$Q28,Z$8&gt;$R28),$R$6="Daily",Z$10&lt;&gt;0,WEEKDAY(Z$10,1)=Help!$E$159)</xm:f>
            <x14:dxf>
              <border>
                <left style="thin">
                  <color theme="0" tint="-0.14996795556505021"/>
                </left>
                <vertical/>
                <horizontal/>
              </border>
            </x14:dxf>
          </x14:cfRule>
          <xm:sqref>Z28:NY28</xm:sqref>
        </x14:conditionalFormatting>
        <x14:conditionalFormatting xmlns:xm="http://schemas.microsoft.com/office/excel/2006/main">
          <x14:cfRule type="expression" priority="3487" id="{271F9BA6-0893-6C47-A796-8295D712E387}">
            <xm:f>AND(OR(Z$8&lt;$Q29,Z$8&gt;$R29),$R$6="Daily",Z$10&lt;&gt;0,WEEKDAY(Z$10,1)=Help!$E$159)</xm:f>
            <x14:dxf>
              <border>
                <left style="thin">
                  <color theme="0" tint="-0.14996795556505021"/>
                </left>
                <vertical/>
                <horizontal/>
              </border>
            </x14:dxf>
          </x14:cfRule>
          <xm:sqref>Z29:NY29</xm:sqref>
        </x14:conditionalFormatting>
        <x14:conditionalFormatting xmlns:xm="http://schemas.microsoft.com/office/excel/2006/main">
          <x14:cfRule type="expression" priority="3443" id="{DADEC011-17CA-A34F-A83E-C11CD712D50B}">
            <xm:f>AND(OR(Z$8&lt;$Q76,Z$8&gt;$R76),$R$6="Daily",Z$10&lt;&gt;0,WEEKDAY(Z$10,1)=Help!$E$159)</xm:f>
            <x14:dxf>
              <border>
                <left style="thin">
                  <color theme="0" tint="-0.14996795556505021"/>
                </left>
                <vertical/>
                <horizontal/>
              </border>
            </x14:dxf>
          </x14:cfRule>
          <xm:sqref>Z76:NY77</xm:sqref>
        </x14:conditionalFormatting>
        <x14:conditionalFormatting xmlns:xm="http://schemas.microsoft.com/office/excel/2006/main">
          <x14:cfRule type="expression" priority="3381" id="{909EEB10-3A9E-0748-89B2-704FE2963CA8}">
            <xm:f>AND(OR(Z$8&lt;$Q71,Z$8&gt;$R71),$R$6="Daily",Z$10&lt;&gt;0,WEEKDAY(Z$10,1)=Help!$E$159)</xm:f>
            <x14:dxf>
              <border>
                <left style="thin">
                  <color theme="0" tint="-0.14996795556505021"/>
                </left>
                <vertical/>
                <horizontal/>
              </border>
            </x14:dxf>
          </x14:cfRule>
          <xm:sqref>Z71:NY71</xm:sqref>
        </x14:conditionalFormatting>
        <x14:conditionalFormatting xmlns:xm="http://schemas.microsoft.com/office/excel/2006/main">
          <x14:cfRule type="expression" priority="3353" id="{CB277937-61EE-9A44-A01F-6D2AAA92C35A}">
            <xm:f>AND(OR(Z$8&lt;$Q74,Z$8&gt;$R74),$R$6="Daily",Z$10&lt;&gt;0,WEEKDAY(Z$10,1)=Help!$E$159)</xm:f>
            <x14:dxf>
              <border>
                <left style="thin">
                  <color theme="0" tint="-0.14996795556505021"/>
                </left>
                <vertical/>
                <horizontal/>
              </border>
            </x14:dxf>
          </x14:cfRule>
          <xm:sqref>Z74:NY74</xm:sqref>
        </x14:conditionalFormatting>
        <x14:conditionalFormatting xmlns:xm="http://schemas.microsoft.com/office/excel/2006/main">
          <x14:cfRule type="expression" priority="3324" id="{28F5C3F7-B636-5942-B23F-BDE300141AE4}">
            <xm:f>AND(OR(Z$8&lt;$Q75,Z$8&gt;$R75),$R$6="Daily",Z$10&lt;&gt;0,WEEKDAY(Z$10,1)=Help!$E$159)</xm:f>
            <x14:dxf>
              <border>
                <left style="thin">
                  <color theme="0" tint="-0.14996795556505021"/>
                </left>
                <vertical/>
                <horizontal/>
              </border>
            </x14:dxf>
          </x14:cfRule>
          <xm:sqref>Z75:NY75</xm:sqref>
        </x14:conditionalFormatting>
        <x14:conditionalFormatting xmlns:xm="http://schemas.microsoft.com/office/excel/2006/main">
          <x14:cfRule type="expression" priority="3235" id="{94CE7982-18B8-A742-A7AC-F0A77AE188F8}">
            <xm:f>AND(OR(Z$8&lt;$Q83,Z$8&gt;$R83),$R$6="Daily",Z$10&lt;&gt;0,WEEKDAY(Z$10,1)=Help!$E$159)</xm:f>
            <x14:dxf>
              <border>
                <left style="thin">
                  <color theme="0" tint="-0.14996795556505021"/>
                </left>
                <vertical/>
                <horizontal/>
              </border>
            </x14:dxf>
          </x14:cfRule>
          <xm:sqref>Z83:NY83</xm:sqref>
        </x14:conditionalFormatting>
        <x14:conditionalFormatting xmlns:xm="http://schemas.microsoft.com/office/excel/2006/main">
          <x14:cfRule type="expression" priority="3171" id="{0836552F-AE19-5D41-9F7C-11A6F791D3D2}">
            <xm:f>AND(OR(Z$8&lt;$Q78,Z$8&gt;$R78),$R$6="Daily",Z$10&lt;&gt;0,WEEKDAY(Z$10,1)=Help!$E$159)</xm:f>
            <x14:dxf>
              <border>
                <left style="thin">
                  <color theme="0" tint="-0.14996795556505021"/>
                </left>
                <vertical/>
                <horizontal/>
              </border>
            </x14:dxf>
          </x14:cfRule>
          <xm:sqref>Z78:NY79</xm:sqref>
        </x14:conditionalFormatting>
        <x14:conditionalFormatting xmlns:xm="http://schemas.microsoft.com/office/excel/2006/main">
          <x14:cfRule type="expression" priority="3141" id="{A412E2D5-81E1-1A4B-9BE1-B493C46F4BE4}">
            <xm:f>AND(OR(Z$8&lt;$Q81,Z$8&gt;$R81),$R$6="Daily",Z$10&lt;&gt;0,WEEKDAY(Z$10,1)=Help!$E$159)</xm:f>
            <x14:dxf>
              <border>
                <left style="thin">
                  <color theme="0" tint="-0.14996795556505021"/>
                </left>
                <vertical/>
                <horizontal/>
              </border>
            </x14:dxf>
          </x14:cfRule>
          <xm:sqref>Z81:NY82</xm:sqref>
        </x14:conditionalFormatting>
        <x14:conditionalFormatting xmlns:xm="http://schemas.microsoft.com/office/excel/2006/main">
          <x14:cfRule type="expression" priority="3021" id="{44E79DBB-AD13-174F-8125-A8F6FCA8FD68}">
            <xm:f>AND(OR(Z$8&lt;$Q80,Z$8&gt;$R80),$R$6="Daily",Z$10&lt;&gt;0,WEEKDAY(Z$10,1)=Help!$E$159)</xm:f>
            <x14:dxf>
              <border>
                <left style="thin">
                  <color theme="0" tint="-0.14996795556505021"/>
                </left>
                <vertical/>
                <horizontal/>
              </border>
            </x14:dxf>
          </x14:cfRule>
          <xm:sqref>Z80:NY80</xm:sqref>
        </x14:conditionalFormatting>
        <x14:conditionalFormatting xmlns:xm="http://schemas.microsoft.com/office/excel/2006/main">
          <x14:cfRule type="expression" priority="2113" id="{50650734-1AF3-8549-9F7E-62AECF93648B}">
            <xm:f>AND(OR(Z$8&lt;$Q85,Z$8&gt;$R85),$R$6="Daily",Z$10&lt;&gt;0,WEEKDAY(Z$10,1)=Help!$E$159)</xm:f>
            <x14:dxf>
              <border>
                <left style="thin">
                  <color theme="0" tint="-0.14996795556505021"/>
                </left>
                <vertical/>
                <horizontal/>
              </border>
            </x14:dxf>
          </x14:cfRule>
          <xm:sqref>Z85:NY85</xm:sqref>
        </x14:conditionalFormatting>
        <x14:conditionalFormatting xmlns:xm="http://schemas.microsoft.com/office/excel/2006/main">
          <x14:cfRule type="expression" priority="2084" id="{B2CB9BF3-0B66-5D48-8E04-692EF0195C8F}">
            <xm:f>AND(OR(Z$8&lt;$Q89,Z$8&gt;$R89),$R$6="Daily",Z$10&lt;&gt;0,WEEKDAY(Z$10,1)=Help!$E$159)</xm:f>
            <x14:dxf>
              <border>
                <left style="thin">
                  <color theme="0" tint="-0.14996795556505021"/>
                </left>
                <vertical/>
                <horizontal/>
              </border>
            </x14:dxf>
          </x14:cfRule>
          <xm:sqref>Z89:NY90</xm:sqref>
        </x14:conditionalFormatting>
        <x14:conditionalFormatting xmlns:xm="http://schemas.microsoft.com/office/excel/2006/main">
          <x14:cfRule type="expression" priority="1469" id="{3BCE0ADE-89C7-1444-92BD-1EBA29385DBF}">
            <xm:f>AND(OR(Z$8&lt;$Q91,Z$8&gt;$R91),$R$6="Daily",Z$10&lt;&gt;0,WEEKDAY(Z$10,1)=Help!$E$159)</xm:f>
            <x14:dxf>
              <border>
                <left style="thin">
                  <color theme="0" tint="-0.14996795556505021"/>
                </left>
                <vertical/>
                <horizontal/>
              </border>
            </x14:dxf>
          </x14:cfRule>
          <xm:sqref>Z91:NY92</xm:sqref>
        </x14:conditionalFormatting>
        <x14:conditionalFormatting xmlns:xm="http://schemas.microsoft.com/office/excel/2006/main">
          <x14:cfRule type="expression" priority="1438" id="{83AABE18-B99E-4941-92C7-595E8D53CC97}">
            <xm:f>AND(OR(Z$8&lt;$Q93,Z$8&gt;$R93),$R$6="Daily",Z$10&lt;&gt;0,WEEKDAY(Z$10,1)=Help!$E$159)</xm:f>
            <x14:dxf>
              <border>
                <left style="thin">
                  <color theme="0" tint="-0.14996795556505021"/>
                </left>
                <vertical/>
                <horizontal/>
              </border>
            </x14:dxf>
          </x14:cfRule>
          <xm:sqref>Z93:NY94</xm:sqref>
        </x14:conditionalFormatting>
        <x14:conditionalFormatting xmlns:xm="http://schemas.microsoft.com/office/excel/2006/main">
          <x14:cfRule type="expression" priority="1408" id="{0E8D26B9-D890-7847-A928-278BB0FEA390}">
            <xm:f>AND(OR(Z$8&lt;$Q97,Z$8&gt;$R97),$R$6="Daily",Z$10&lt;&gt;0,WEEKDAY(Z$10,1)=Help!$E$159)</xm:f>
            <x14:dxf>
              <border>
                <left style="thin">
                  <color theme="0" tint="-0.14996795556505021"/>
                </left>
                <vertical/>
                <horizontal/>
              </border>
            </x14:dxf>
          </x14:cfRule>
          <xm:sqref>Z97:NY97</xm:sqref>
        </x14:conditionalFormatting>
        <x14:conditionalFormatting xmlns:xm="http://schemas.microsoft.com/office/excel/2006/main">
          <x14:cfRule type="expression" priority="1377" id="{4C6A09DA-7582-B74E-B9FF-2F75433B0DAA}">
            <xm:f>AND(OR(Z$8&lt;$Q95,Z$8&gt;$R95),$R$6="Daily",Z$10&lt;&gt;0,WEEKDAY(Z$10,1)=Help!$E$159)</xm:f>
            <x14:dxf>
              <border>
                <left style="thin">
                  <color theme="0" tint="-0.14996795556505021"/>
                </left>
                <vertical/>
                <horizontal/>
              </border>
            </x14:dxf>
          </x14:cfRule>
          <xm:sqref>Z95:NY95</xm:sqref>
        </x14:conditionalFormatting>
        <x14:conditionalFormatting xmlns:xm="http://schemas.microsoft.com/office/excel/2006/main">
          <x14:cfRule type="expression" priority="1179" id="{ADA4D72F-34FC-0F43-AC52-E0571A861602}">
            <xm:f>AND(OR(Z$8&lt;$Q96,Z$8&gt;$R96),$R$6="Daily",Z$10&lt;&gt;0,WEEKDAY(Z$10,1)=Help!$E$159)</xm:f>
            <x14:dxf>
              <border>
                <left style="thin">
                  <color theme="0" tint="-0.14996795556505021"/>
                </left>
                <vertical/>
                <horizontal/>
              </border>
            </x14:dxf>
          </x14:cfRule>
          <xm:sqref>Z96:NY96</xm:sqref>
        </x14:conditionalFormatting>
        <x14:conditionalFormatting xmlns:xm="http://schemas.microsoft.com/office/excel/2006/main">
          <x14:cfRule type="expression" priority="35" id="{E4F67C27-138E-9B46-9C28-259481ACD817}">
            <xm:f>AND(OR(Z$8&lt;$Q170,Z$8&gt;$R170),$R$6="Daily",Z$10&lt;&gt;0,WEEKDAY(Z$10,1)=Help!$E$159)</xm:f>
            <x14:dxf>
              <border>
                <left style="thin">
                  <color theme="0" tint="-0.14996795556505021"/>
                </left>
                <vertical/>
                <horizontal/>
              </border>
            </x14:dxf>
          </x14:cfRule>
          <xm:sqref>Z170:NY172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dimension ref="A1:G196"/>
  <sheetViews>
    <sheetView showGridLines="0" topLeftCell="A133" zoomScale="110" zoomScaleNormal="110" workbookViewId="0"/>
  </sheetViews>
  <sheetFormatPr baseColWidth="10" defaultColWidth="8.83203125" defaultRowHeight="13"/>
  <cols>
    <col min="1" max="1" width="12.6640625" customWidth="1"/>
    <col min="2" max="2" width="34.5" customWidth="1"/>
    <col min="3" max="3" width="11.6640625" customWidth="1"/>
  </cols>
  <sheetData>
    <row r="1" spans="1:7" ht="23">
      <c r="A1" s="23" t="s">
        <v>8</v>
      </c>
      <c r="B1" s="23"/>
      <c r="C1" s="23"/>
      <c r="D1" s="23"/>
    </row>
    <row r="2" spans="1:7" ht="12.75" customHeight="1">
      <c r="D2" s="21"/>
      <c r="E2" s="21"/>
      <c r="F2" s="21"/>
      <c r="G2" s="21"/>
    </row>
    <row r="3" spans="1:7">
      <c r="A3" s="178" t="s">
        <v>99</v>
      </c>
      <c r="B3" s="178"/>
      <c r="C3" s="178"/>
      <c r="D3" s="21"/>
      <c r="E3" s="21"/>
      <c r="F3" s="21"/>
      <c r="G3" s="21"/>
    </row>
    <row r="4" spans="1:7">
      <c r="A4" s="22"/>
      <c r="B4" s="22"/>
      <c r="D4" s="21"/>
      <c r="E4" s="21"/>
      <c r="F4" s="21"/>
      <c r="G4" s="21"/>
    </row>
    <row r="5" spans="1:7">
      <c r="A5" s="178" t="s">
        <v>98</v>
      </c>
      <c r="B5" s="178"/>
      <c r="C5" s="178"/>
      <c r="D5" s="21"/>
      <c r="E5" s="21"/>
      <c r="F5" s="21"/>
      <c r="G5" s="21"/>
    </row>
    <row r="6" spans="1:7">
      <c r="A6" s="178"/>
      <c r="B6" s="178"/>
      <c r="C6" s="178"/>
    </row>
    <row r="8" spans="1:7" ht="14">
      <c r="A8" s="17" t="s">
        <v>2</v>
      </c>
      <c r="B8" s="18" t="s">
        <v>76</v>
      </c>
      <c r="C8" s="18" t="s">
        <v>110</v>
      </c>
    </row>
    <row r="9" spans="1:7">
      <c r="A9" s="19">
        <v>42363</v>
      </c>
      <c r="B9" s="20" t="s">
        <v>4</v>
      </c>
      <c r="C9" s="20"/>
    </row>
    <row r="10" spans="1:7">
      <c r="A10" s="19">
        <v>42729</v>
      </c>
      <c r="B10" s="20" t="s">
        <v>4</v>
      </c>
      <c r="C10" s="20"/>
    </row>
    <row r="11" spans="1:7">
      <c r="A11" s="19">
        <v>43094</v>
      </c>
      <c r="B11" s="20" t="s">
        <v>4</v>
      </c>
      <c r="C11" s="20"/>
    </row>
    <row r="12" spans="1:7">
      <c r="A12" s="19">
        <v>43459</v>
      </c>
      <c r="B12" s="20" t="s">
        <v>4</v>
      </c>
      <c r="C12" s="20"/>
    </row>
    <row r="13" spans="1:7">
      <c r="A13" s="19">
        <v>43824</v>
      </c>
      <c r="B13" s="20" t="s">
        <v>4</v>
      </c>
      <c r="C13" s="20"/>
    </row>
    <row r="14" spans="1:7">
      <c r="A14" s="19">
        <v>44190</v>
      </c>
      <c r="B14" s="20" t="s">
        <v>4</v>
      </c>
      <c r="C14" s="20"/>
    </row>
    <row r="15" spans="1:7">
      <c r="A15" s="19">
        <v>44555</v>
      </c>
      <c r="B15" s="20" t="s">
        <v>4</v>
      </c>
      <c r="C15" s="20"/>
    </row>
    <row r="16" spans="1:7">
      <c r="A16" s="19">
        <v>44920</v>
      </c>
      <c r="B16" s="20" t="s">
        <v>4</v>
      </c>
      <c r="C16" s="20"/>
    </row>
    <row r="17" spans="1:3">
      <c r="A17" s="19">
        <v>45285</v>
      </c>
      <c r="B17" s="20" t="s">
        <v>4</v>
      </c>
      <c r="C17" s="20"/>
    </row>
    <row r="18" spans="1:3">
      <c r="A18" s="19">
        <v>45651</v>
      </c>
      <c r="B18" s="20" t="s">
        <v>4</v>
      </c>
      <c r="C18" s="20"/>
    </row>
    <row r="19" spans="1:3">
      <c r="A19" s="19">
        <v>46016</v>
      </c>
      <c r="B19" s="20" t="s">
        <v>4</v>
      </c>
      <c r="C19" s="20"/>
    </row>
    <row r="20" spans="1:3">
      <c r="A20" s="19">
        <v>42005</v>
      </c>
      <c r="B20" s="20" t="s">
        <v>3</v>
      </c>
      <c r="C20" s="20"/>
    </row>
    <row r="21" spans="1:3">
      <c r="A21" s="19">
        <v>42370</v>
      </c>
      <c r="B21" s="20" t="s">
        <v>3</v>
      </c>
      <c r="C21" s="20"/>
    </row>
    <row r="22" spans="1:3">
      <c r="A22" s="19">
        <v>42736</v>
      </c>
      <c r="B22" s="20" t="s">
        <v>3</v>
      </c>
      <c r="C22" s="20"/>
    </row>
    <row r="23" spans="1:3">
      <c r="A23" s="19">
        <v>43101</v>
      </c>
      <c r="B23" s="20" t="s">
        <v>3</v>
      </c>
      <c r="C23" s="20"/>
    </row>
    <row r="24" spans="1:3">
      <c r="A24" s="19">
        <v>43466</v>
      </c>
      <c r="B24" s="20" t="s">
        <v>3</v>
      </c>
      <c r="C24" s="20"/>
    </row>
    <row r="25" spans="1:3">
      <c r="A25" s="19">
        <v>43831</v>
      </c>
      <c r="B25" s="20" t="s">
        <v>3</v>
      </c>
      <c r="C25" s="20"/>
    </row>
    <row r="26" spans="1:3">
      <c r="A26" s="19">
        <v>44197</v>
      </c>
      <c r="B26" s="20" t="s">
        <v>3</v>
      </c>
      <c r="C26" s="20"/>
    </row>
    <row r="27" spans="1:3">
      <c r="A27" s="19">
        <v>44562</v>
      </c>
      <c r="B27" s="20" t="s">
        <v>3</v>
      </c>
      <c r="C27" s="20"/>
    </row>
    <row r="28" spans="1:3">
      <c r="A28" s="19">
        <v>44927</v>
      </c>
      <c r="B28" s="20" t="s">
        <v>3</v>
      </c>
      <c r="C28" s="20"/>
    </row>
    <row r="29" spans="1:3">
      <c r="A29" s="19">
        <v>45292</v>
      </c>
      <c r="B29" s="20" t="s">
        <v>3</v>
      </c>
      <c r="C29" s="20"/>
    </row>
    <row r="30" spans="1:3">
      <c r="A30" s="19">
        <v>45658</v>
      </c>
      <c r="B30" s="20" t="s">
        <v>3</v>
      </c>
      <c r="C30" s="20"/>
    </row>
    <row r="31" spans="1:3">
      <c r="A31" s="19">
        <v>42289</v>
      </c>
      <c r="B31" s="20" t="s">
        <v>17</v>
      </c>
      <c r="C31" s="20" t="s">
        <v>101</v>
      </c>
    </row>
    <row r="32" spans="1:3">
      <c r="A32" s="19">
        <v>42653</v>
      </c>
      <c r="B32" s="20" t="s">
        <v>17</v>
      </c>
      <c r="C32" s="20" t="s">
        <v>101</v>
      </c>
    </row>
    <row r="33" spans="1:3">
      <c r="A33" s="19">
        <v>43017</v>
      </c>
      <c r="B33" s="20" t="s">
        <v>17</v>
      </c>
      <c r="C33" s="20" t="s">
        <v>101</v>
      </c>
    </row>
    <row r="34" spans="1:3">
      <c r="A34" s="19">
        <v>43381</v>
      </c>
      <c r="B34" s="20" t="s">
        <v>17</v>
      </c>
      <c r="C34" s="20" t="s">
        <v>101</v>
      </c>
    </row>
    <row r="35" spans="1:3">
      <c r="A35" s="19">
        <v>43752</v>
      </c>
      <c r="B35" s="20" t="s">
        <v>17</v>
      </c>
      <c r="C35" s="20" t="s">
        <v>101</v>
      </c>
    </row>
    <row r="36" spans="1:3">
      <c r="A36" s="19">
        <v>44116</v>
      </c>
      <c r="B36" s="20" t="s">
        <v>17</v>
      </c>
      <c r="C36" s="20" t="s">
        <v>101</v>
      </c>
    </row>
    <row r="37" spans="1:3">
      <c r="A37" s="19">
        <v>44480</v>
      </c>
      <c r="B37" s="20" t="s">
        <v>17</v>
      </c>
      <c r="C37" s="20" t="s">
        <v>101</v>
      </c>
    </row>
    <row r="38" spans="1:3">
      <c r="A38" s="19">
        <v>44844</v>
      </c>
      <c r="B38" s="20" t="s">
        <v>17</v>
      </c>
      <c r="C38" s="20" t="s">
        <v>101</v>
      </c>
    </row>
    <row r="39" spans="1:3">
      <c r="A39" s="19">
        <v>45208</v>
      </c>
      <c r="B39" s="20" t="s">
        <v>17</v>
      </c>
      <c r="C39" s="20" t="s">
        <v>101</v>
      </c>
    </row>
    <row r="40" spans="1:3">
      <c r="A40" s="19">
        <v>45579</v>
      </c>
      <c r="B40" s="20" t="s">
        <v>17</v>
      </c>
      <c r="C40" s="20" t="s">
        <v>101</v>
      </c>
    </row>
    <row r="41" spans="1:3">
      <c r="A41" s="19">
        <v>45943</v>
      </c>
      <c r="B41" s="20" t="s">
        <v>17</v>
      </c>
      <c r="C41" s="20" t="s">
        <v>101</v>
      </c>
    </row>
    <row r="42" spans="1:3">
      <c r="A42" s="19">
        <v>42189</v>
      </c>
      <c r="B42" s="20" t="s">
        <v>11</v>
      </c>
      <c r="C42" s="20" t="s">
        <v>101</v>
      </c>
    </row>
    <row r="43" spans="1:3">
      <c r="A43" s="19">
        <v>42555</v>
      </c>
      <c r="B43" s="20" t="s">
        <v>11</v>
      </c>
      <c r="C43" s="20" t="s">
        <v>101</v>
      </c>
    </row>
    <row r="44" spans="1:3">
      <c r="A44" s="19">
        <v>42920</v>
      </c>
      <c r="B44" s="20" t="s">
        <v>11</v>
      </c>
      <c r="C44" s="20" t="s">
        <v>101</v>
      </c>
    </row>
    <row r="45" spans="1:3">
      <c r="A45" s="19">
        <v>43285</v>
      </c>
      <c r="B45" s="20" t="s">
        <v>11</v>
      </c>
      <c r="C45" s="20" t="s">
        <v>101</v>
      </c>
    </row>
    <row r="46" spans="1:3">
      <c r="A46" s="19">
        <v>43650</v>
      </c>
      <c r="B46" s="20" t="s">
        <v>11</v>
      </c>
      <c r="C46" s="20" t="s">
        <v>101</v>
      </c>
    </row>
    <row r="47" spans="1:3">
      <c r="A47" s="19">
        <v>44016</v>
      </c>
      <c r="B47" s="20" t="s">
        <v>11</v>
      </c>
      <c r="C47" s="20" t="s">
        <v>101</v>
      </c>
    </row>
    <row r="48" spans="1:3">
      <c r="A48" s="19">
        <v>44381</v>
      </c>
      <c r="B48" s="20" t="s">
        <v>11</v>
      </c>
      <c r="C48" s="20" t="s">
        <v>101</v>
      </c>
    </row>
    <row r="49" spans="1:3">
      <c r="A49" s="19">
        <v>44746</v>
      </c>
      <c r="B49" s="20" t="s">
        <v>11</v>
      </c>
      <c r="C49" s="20" t="s">
        <v>101</v>
      </c>
    </row>
    <row r="50" spans="1:3">
      <c r="A50" s="19">
        <v>45111</v>
      </c>
      <c r="B50" s="20" t="s">
        <v>11</v>
      </c>
      <c r="C50" s="20" t="s">
        <v>101</v>
      </c>
    </row>
    <row r="51" spans="1:3">
      <c r="A51" s="19">
        <v>45477</v>
      </c>
      <c r="B51" s="20" t="s">
        <v>11</v>
      </c>
      <c r="C51" s="20" t="s">
        <v>101</v>
      </c>
    </row>
    <row r="52" spans="1:3">
      <c r="A52" s="19">
        <v>45842</v>
      </c>
      <c r="B52" s="20" t="s">
        <v>11</v>
      </c>
      <c r="C52" s="20" t="s">
        <v>101</v>
      </c>
    </row>
    <row r="53" spans="1:3">
      <c r="A53" s="19">
        <v>42254</v>
      </c>
      <c r="B53" s="20" t="s">
        <v>13</v>
      </c>
      <c r="C53" s="20" t="s">
        <v>101</v>
      </c>
    </row>
    <row r="54" spans="1:3">
      <c r="A54" s="19">
        <v>42618</v>
      </c>
      <c r="B54" s="20" t="s">
        <v>13</v>
      </c>
      <c r="C54" s="20" t="s">
        <v>101</v>
      </c>
    </row>
    <row r="55" spans="1:3">
      <c r="A55" s="19">
        <v>42982</v>
      </c>
      <c r="B55" s="20" t="s">
        <v>13</v>
      </c>
      <c r="C55" s="20" t="s">
        <v>101</v>
      </c>
    </row>
    <row r="56" spans="1:3">
      <c r="A56" s="19">
        <v>43346</v>
      </c>
      <c r="B56" s="20" t="s">
        <v>13</v>
      </c>
      <c r="C56" s="20" t="s">
        <v>101</v>
      </c>
    </row>
    <row r="57" spans="1:3">
      <c r="A57" s="19">
        <v>43710</v>
      </c>
      <c r="B57" s="20" t="s">
        <v>13</v>
      </c>
      <c r="C57" s="20" t="s">
        <v>101</v>
      </c>
    </row>
    <row r="58" spans="1:3">
      <c r="A58" s="19">
        <v>44081</v>
      </c>
      <c r="B58" s="20" t="s">
        <v>13</v>
      </c>
      <c r="C58" s="20" t="s">
        <v>101</v>
      </c>
    </row>
    <row r="59" spans="1:3">
      <c r="A59" s="19">
        <v>44445</v>
      </c>
      <c r="B59" s="20" t="s">
        <v>13</v>
      </c>
      <c r="C59" s="20" t="s">
        <v>101</v>
      </c>
    </row>
    <row r="60" spans="1:3">
      <c r="A60" s="19">
        <v>44809</v>
      </c>
      <c r="B60" s="20" t="s">
        <v>13</v>
      </c>
      <c r="C60" s="20" t="s">
        <v>101</v>
      </c>
    </row>
    <row r="61" spans="1:3">
      <c r="A61" s="19">
        <v>45173</v>
      </c>
      <c r="B61" s="20" t="s">
        <v>13</v>
      </c>
      <c r="C61" s="20" t="s">
        <v>101</v>
      </c>
    </row>
    <row r="62" spans="1:3">
      <c r="A62" s="19">
        <v>45537</v>
      </c>
      <c r="B62" s="20" t="s">
        <v>13</v>
      </c>
      <c r="C62" s="20" t="s">
        <v>101</v>
      </c>
    </row>
    <row r="63" spans="1:3">
      <c r="A63" s="19">
        <v>45901</v>
      </c>
      <c r="B63" s="20" t="s">
        <v>13</v>
      </c>
      <c r="C63" s="20" t="s">
        <v>101</v>
      </c>
    </row>
    <row r="64" spans="1:3">
      <c r="A64" s="19">
        <v>42023</v>
      </c>
      <c r="B64" s="20" t="s">
        <v>14</v>
      </c>
      <c r="C64" s="20" t="s">
        <v>101</v>
      </c>
    </row>
    <row r="65" spans="1:3">
      <c r="A65" s="19">
        <v>42387</v>
      </c>
      <c r="B65" s="20" t="s">
        <v>14</v>
      </c>
      <c r="C65" s="20" t="s">
        <v>101</v>
      </c>
    </row>
    <row r="66" spans="1:3">
      <c r="A66" s="19">
        <v>42751</v>
      </c>
      <c r="B66" s="20" t="s">
        <v>14</v>
      </c>
      <c r="C66" s="20" t="s">
        <v>101</v>
      </c>
    </row>
    <row r="67" spans="1:3">
      <c r="A67" s="19">
        <v>43115</v>
      </c>
      <c r="B67" s="20" t="s">
        <v>14</v>
      </c>
      <c r="C67" s="20" t="s">
        <v>101</v>
      </c>
    </row>
    <row r="68" spans="1:3">
      <c r="A68" s="19">
        <v>43486</v>
      </c>
      <c r="B68" s="20" t="s">
        <v>14</v>
      </c>
      <c r="C68" s="20" t="s">
        <v>101</v>
      </c>
    </row>
    <row r="69" spans="1:3">
      <c r="A69" s="19">
        <v>43850</v>
      </c>
      <c r="B69" s="20" t="s">
        <v>14</v>
      </c>
      <c r="C69" s="20" t="s">
        <v>101</v>
      </c>
    </row>
    <row r="70" spans="1:3">
      <c r="A70" s="19">
        <v>44214</v>
      </c>
      <c r="B70" s="20" t="s">
        <v>14</v>
      </c>
      <c r="C70" s="20" t="s">
        <v>101</v>
      </c>
    </row>
    <row r="71" spans="1:3">
      <c r="A71" s="19">
        <v>44578</v>
      </c>
      <c r="B71" s="20" t="s">
        <v>14</v>
      </c>
      <c r="C71" s="20" t="s">
        <v>101</v>
      </c>
    </row>
    <row r="72" spans="1:3">
      <c r="A72" s="19">
        <v>44942</v>
      </c>
      <c r="B72" s="20" t="s">
        <v>14</v>
      </c>
      <c r="C72" s="20" t="s">
        <v>101</v>
      </c>
    </row>
    <row r="73" spans="1:3">
      <c r="A73" s="19">
        <v>45306</v>
      </c>
      <c r="B73" s="20" t="s">
        <v>14</v>
      </c>
      <c r="C73" s="20" t="s">
        <v>101</v>
      </c>
    </row>
    <row r="74" spans="1:3">
      <c r="A74" s="19">
        <v>45677</v>
      </c>
      <c r="B74" s="20" t="s">
        <v>14</v>
      </c>
      <c r="C74" s="20" t="s">
        <v>101</v>
      </c>
    </row>
    <row r="75" spans="1:3">
      <c r="A75" s="19">
        <v>42149</v>
      </c>
      <c r="B75" s="20" t="s">
        <v>16</v>
      </c>
      <c r="C75" s="20" t="s">
        <v>101</v>
      </c>
    </row>
    <row r="76" spans="1:3">
      <c r="A76" s="19">
        <v>42520</v>
      </c>
      <c r="B76" s="20" t="s">
        <v>16</v>
      </c>
      <c r="C76" s="20" t="s">
        <v>101</v>
      </c>
    </row>
    <row r="77" spans="1:3">
      <c r="A77" s="19">
        <v>42884</v>
      </c>
      <c r="B77" s="20" t="s">
        <v>16</v>
      </c>
      <c r="C77" s="20" t="s">
        <v>101</v>
      </c>
    </row>
    <row r="78" spans="1:3">
      <c r="A78" s="19">
        <v>43248</v>
      </c>
      <c r="B78" s="20" t="s">
        <v>16</v>
      </c>
      <c r="C78" s="20" t="s">
        <v>101</v>
      </c>
    </row>
    <row r="79" spans="1:3">
      <c r="A79" s="19">
        <v>43612</v>
      </c>
      <c r="B79" s="20" t="s">
        <v>16</v>
      </c>
      <c r="C79" s="20" t="s">
        <v>101</v>
      </c>
    </row>
    <row r="80" spans="1:3">
      <c r="A80" s="19">
        <v>43976</v>
      </c>
      <c r="B80" s="20" t="s">
        <v>16</v>
      </c>
      <c r="C80" s="20" t="s">
        <v>101</v>
      </c>
    </row>
    <row r="81" spans="1:3">
      <c r="A81" s="19">
        <v>44347</v>
      </c>
      <c r="B81" s="20" t="s">
        <v>16</v>
      </c>
      <c r="C81" s="20" t="s">
        <v>101</v>
      </c>
    </row>
    <row r="82" spans="1:3">
      <c r="A82" s="19">
        <v>44711</v>
      </c>
      <c r="B82" s="20" t="s">
        <v>16</v>
      </c>
      <c r="C82" s="20" t="s">
        <v>101</v>
      </c>
    </row>
    <row r="83" spans="1:3">
      <c r="A83" s="19">
        <v>45075</v>
      </c>
      <c r="B83" s="20" t="s">
        <v>16</v>
      </c>
      <c r="C83" s="20" t="s">
        <v>101</v>
      </c>
    </row>
    <row r="84" spans="1:3">
      <c r="A84" s="19">
        <v>45439</v>
      </c>
      <c r="B84" s="20" t="s">
        <v>16</v>
      </c>
      <c r="C84" s="20" t="s">
        <v>101</v>
      </c>
    </row>
    <row r="85" spans="1:3">
      <c r="A85" s="19">
        <v>45803</v>
      </c>
      <c r="B85" s="20" t="s">
        <v>16</v>
      </c>
      <c r="C85" s="20" t="s">
        <v>101</v>
      </c>
    </row>
    <row r="86" spans="1:3">
      <c r="A86" s="19">
        <v>42051</v>
      </c>
      <c r="B86" s="20" t="s">
        <v>15</v>
      </c>
      <c r="C86" s="20" t="s">
        <v>101</v>
      </c>
    </row>
    <row r="87" spans="1:3">
      <c r="A87" s="19">
        <v>42415</v>
      </c>
      <c r="B87" s="20" t="s">
        <v>15</v>
      </c>
      <c r="C87" s="20" t="s">
        <v>101</v>
      </c>
    </row>
    <row r="88" spans="1:3">
      <c r="A88" s="19">
        <v>42786</v>
      </c>
      <c r="B88" s="20" t="s">
        <v>15</v>
      </c>
      <c r="C88" s="20" t="s">
        <v>101</v>
      </c>
    </row>
    <row r="89" spans="1:3">
      <c r="A89" s="19">
        <v>43150</v>
      </c>
      <c r="B89" s="20" t="s">
        <v>15</v>
      </c>
      <c r="C89" s="20" t="s">
        <v>101</v>
      </c>
    </row>
    <row r="90" spans="1:3">
      <c r="A90" s="19">
        <v>43514</v>
      </c>
      <c r="B90" s="20" t="s">
        <v>15</v>
      </c>
      <c r="C90" s="20" t="s">
        <v>101</v>
      </c>
    </row>
    <row r="91" spans="1:3">
      <c r="A91" s="19">
        <v>43878</v>
      </c>
      <c r="B91" s="20" t="s">
        <v>15</v>
      </c>
      <c r="C91" s="20" t="s">
        <v>101</v>
      </c>
    </row>
    <row r="92" spans="1:3">
      <c r="A92" s="19">
        <v>44242</v>
      </c>
      <c r="B92" s="20" t="s">
        <v>15</v>
      </c>
      <c r="C92" s="20" t="s">
        <v>101</v>
      </c>
    </row>
    <row r="93" spans="1:3">
      <c r="A93" s="19">
        <v>44613</v>
      </c>
      <c r="B93" s="20" t="s">
        <v>15</v>
      </c>
      <c r="C93" s="20" t="s">
        <v>101</v>
      </c>
    </row>
    <row r="94" spans="1:3">
      <c r="A94" s="19">
        <v>44977</v>
      </c>
      <c r="B94" s="20" t="s">
        <v>15</v>
      </c>
      <c r="C94" s="20" t="s">
        <v>101</v>
      </c>
    </row>
    <row r="95" spans="1:3">
      <c r="A95" s="19">
        <v>45341</v>
      </c>
      <c r="B95" s="20" t="s">
        <v>15</v>
      </c>
      <c r="C95" s="20" t="s">
        <v>101</v>
      </c>
    </row>
    <row r="96" spans="1:3">
      <c r="A96" s="19">
        <v>45705</v>
      </c>
      <c r="B96" s="20" t="s">
        <v>15</v>
      </c>
      <c r="C96" s="20" t="s">
        <v>101</v>
      </c>
    </row>
    <row r="97" spans="1:3">
      <c r="A97" s="19">
        <v>42334</v>
      </c>
      <c r="B97" s="20" t="s">
        <v>12</v>
      </c>
      <c r="C97" s="20" t="s">
        <v>101</v>
      </c>
    </row>
    <row r="98" spans="1:3">
      <c r="A98" s="19">
        <v>42698</v>
      </c>
      <c r="B98" s="20" t="s">
        <v>12</v>
      </c>
      <c r="C98" s="20" t="s">
        <v>101</v>
      </c>
    </row>
    <row r="99" spans="1:3">
      <c r="A99" s="19">
        <v>43062</v>
      </c>
      <c r="B99" s="20" t="s">
        <v>12</v>
      </c>
      <c r="C99" s="20" t="s">
        <v>101</v>
      </c>
    </row>
    <row r="100" spans="1:3">
      <c r="A100" s="19">
        <v>43426</v>
      </c>
      <c r="B100" s="20" t="s">
        <v>12</v>
      </c>
      <c r="C100" s="20" t="s">
        <v>101</v>
      </c>
    </row>
    <row r="101" spans="1:3">
      <c r="A101" s="19">
        <v>43797</v>
      </c>
      <c r="B101" s="20" t="s">
        <v>12</v>
      </c>
      <c r="C101" s="20" t="s">
        <v>101</v>
      </c>
    </row>
    <row r="102" spans="1:3">
      <c r="A102" s="19">
        <v>44161</v>
      </c>
      <c r="B102" s="20" t="s">
        <v>12</v>
      </c>
      <c r="C102" s="20" t="s">
        <v>101</v>
      </c>
    </row>
    <row r="103" spans="1:3">
      <c r="A103" s="19">
        <v>44525</v>
      </c>
      <c r="B103" s="20" t="s">
        <v>12</v>
      </c>
      <c r="C103" s="20" t="s">
        <v>101</v>
      </c>
    </row>
    <row r="104" spans="1:3">
      <c r="A104" s="19">
        <v>44889</v>
      </c>
      <c r="B104" s="20" t="s">
        <v>12</v>
      </c>
      <c r="C104" s="20" t="s">
        <v>101</v>
      </c>
    </row>
    <row r="105" spans="1:3">
      <c r="A105" s="19">
        <v>45253</v>
      </c>
      <c r="B105" s="20" t="s">
        <v>12</v>
      </c>
      <c r="C105" s="20" t="s">
        <v>101</v>
      </c>
    </row>
    <row r="106" spans="1:3">
      <c r="A106" s="19">
        <v>45624</v>
      </c>
      <c r="B106" s="20" t="s">
        <v>12</v>
      </c>
      <c r="C106" s="20" t="s">
        <v>101</v>
      </c>
    </row>
    <row r="107" spans="1:3">
      <c r="A107" s="19">
        <v>45988</v>
      </c>
      <c r="B107" s="20" t="s">
        <v>12</v>
      </c>
      <c r="C107" s="20" t="s">
        <v>101</v>
      </c>
    </row>
    <row r="108" spans="1:3">
      <c r="A108" s="19">
        <v>42319</v>
      </c>
      <c r="B108" s="20" t="s">
        <v>10</v>
      </c>
      <c r="C108" s="20" t="s">
        <v>101</v>
      </c>
    </row>
    <row r="109" spans="1:3">
      <c r="A109" s="19">
        <v>42685</v>
      </c>
      <c r="B109" s="20" t="s">
        <v>10</v>
      </c>
      <c r="C109" s="20" t="s">
        <v>101</v>
      </c>
    </row>
    <row r="110" spans="1:3">
      <c r="A110" s="19">
        <v>43050</v>
      </c>
      <c r="B110" s="20" t="s">
        <v>10</v>
      </c>
      <c r="C110" s="20" t="s">
        <v>101</v>
      </c>
    </row>
    <row r="111" spans="1:3">
      <c r="A111" s="19">
        <v>43415</v>
      </c>
      <c r="B111" s="20" t="s">
        <v>10</v>
      </c>
      <c r="C111" s="20" t="s">
        <v>101</v>
      </c>
    </row>
    <row r="112" spans="1:3">
      <c r="A112" s="19">
        <v>43780</v>
      </c>
      <c r="B112" s="20" t="s">
        <v>10</v>
      </c>
      <c r="C112" s="20" t="s">
        <v>101</v>
      </c>
    </row>
    <row r="113" spans="1:3">
      <c r="A113" s="19">
        <v>44146</v>
      </c>
      <c r="B113" s="20" t="s">
        <v>10</v>
      </c>
      <c r="C113" s="20" t="s">
        <v>101</v>
      </c>
    </row>
    <row r="114" spans="1:3">
      <c r="A114" s="19">
        <v>44511</v>
      </c>
      <c r="B114" s="20" t="s">
        <v>10</v>
      </c>
      <c r="C114" s="20" t="s">
        <v>101</v>
      </c>
    </row>
    <row r="115" spans="1:3">
      <c r="A115" s="19">
        <v>44876</v>
      </c>
      <c r="B115" s="20" t="s">
        <v>10</v>
      </c>
      <c r="C115" s="20" t="s">
        <v>101</v>
      </c>
    </row>
    <row r="116" spans="1:3">
      <c r="A116" s="19">
        <v>45241</v>
      </c>
      <c r="B116" s="20" t="s">
        <v>10</v>
      </c>
      <c r="C116" s="20" t="s">
        <v>101</v>
      </c>
    </row>
    <row r="117" spans="1:3">
      <c r="A117" s="19">
        <v>45607</v>
      </c>
      <c r="B117" s="20" t="s">
        <v>10</v>
      </c>
      <c r="C117" s="20" t="s">
        <v>101</v>
      </c>
    </row>
    <row r="118" spans="1:3">
      <c r="A118" s="19">
        <v>45972</v>
      </c>
      <c r="B118" s="20" t="s">
        <v>10</v>
      </c>
      <c r="C118" s="20" t="s">
        <v>101</v>
      </c>
    </row>
    <row r="119" spans="1:3">
      <c r="A119" s="19">
        <v>42364</v>
      </c>
      <c r="B119" s="20" t="s">
        <v>102</v>
      </c>
      <c r="C119" s="20" t="s">
        <v>103</v>
      </c>
    </row>
    <row r="120" spans="1:3">
      <c r="A120" s="19">
        <v>42730</v>
      </c>
      <c r="B120" s="20" t="s">
        <v>102</v>
      </c>
      <c r="C120" s="20" t="s">
        <v>103</v>
      </c>
    </row>
    <row r="121" spans="1:3">
      <c r="A121" s="19">
        <v>43095</v>
      </c>
      <c r="B121" s="20" t="s">
        <v>102</v>
      </c>
      <c r="C121" s="20" t="s">
        <v>103</v>
      </c>
    </row>
    <row r="122" spans="1:3">
      <c r="A122" s="19">
        <v>43460</v>
      </c>
      <c r="B122" s="20" t="s">
        <v>102</v>
      </c>
      <c r="C122" s="20" t="s">
        <v>103</v>
      </c>
    </row>
    <row r="123" spans="1:3">
      <c r="A123" s="19">
        <v>43825</v>
      </c>
      <c r="B123" s="20" t="s">
        <v>102</v>
      </c>
      <c r="C123" s="20" t="s">
        <v>103</v>
      </c>
    </row>
    <row r="124" spans="1:3">
      <c r="A124" s="19">
        <v>44191</v>
      </c>
      <c r="B124" s="20" t="s">
        <v>102</v>
      </c>
      <c r="C124" s="20" t="s">
        <v>103</v>
      </c>
    </row>
    <row r="125" spans="1:3">
      <c r="A125" s="19">
        <v>44556</v>
      </c>
      <c r="B125" s="20" t="s">
        <v>102</v>
      </c>
      <c r="C125" s="20" t="s">
        <v>103</v>
      </c>
    </row>
    <row r="126" spans="1:3">
      <c r="A126" s="19">
        <v>44921</v>
      </c>
      <c r="B126" s="20" t="s">
        <v>102</v>
      </c>
      <c r="C126" s="20" t="s">
        <v>103</v>
      </c>
    </row>
    <row r="127" spans="1:3">
      <c r="A127" s="19">
        <v>45286</v>
      </c>
      <c r="B127" s="20" t="s">
        <v>102</v>
      </c>
      <c r="C127" s="20" t="s">
        <v>103</v>
      </c>
    </row>
    <row r="128" spans="1:3">
      <c r="A128" s="19">
        <v>45652</v>
      </c>
      <c r="B128" s="20" t="s">
        <v>102</v>
      </c>
      <c r="C128" s="20" t="s">
        <v>103</v>
      </c>
    </row>
    <row r="129" spans="1:3">
      <c r="A129" s="19">
        <v>46017</v>
      </c>
      <c r="B129" s="20" t="s">
        <v>102</v>
      </c>
      <c r="C129" s="20" t="s">
        <v>103</v>
      </c>
    </row>
    <row r="130" spans="1:3">
      <c r="A130" s="19">
        <v>42097</v>
      </c>
      <c r="B130" s="20" t="s">
        <v>104</v>
      </c>
      <c r="C130" s="20" t="s">
        <v>103</v>
      </c>
    </row>
    <row r="131" spans="1:3">
      <c r="A131" s="19">
        <v>42454</v>
      </c>
      <c r="B131" s="20" t="s">
        <v>104</v>
      </c>
      <c r="C131" s="20" t="s">
        <v>103</v>
      </c>
    </row>
    <row r="132" spans="1:3">
      <c r="A132" s="19">
        <v>42839</v>
      </c>
      <c r="B132" s="20" t="s">
        <v>104</v>
      </c>
      <c r="C132" s="20" t="s">
        <v>103</v>
      </c>
    </row>
    <row r="133" spans="1:3">
      <c r="A133" s="19">
        <v>43189</v>
      </c>
      <c r="B133" s="20" t="s">
        <v>104</v>
      </c>
      <c r="C133" s="20" t="s">
        <v>103</v>
      </c>
    </row>
    <row r="134" spans="1:3">
      <c r="A134" s="19">
        <v>43574</v>
      </c>
      <c r="B134" s="20" t="s">
        <v>104</v>
      </c>
      <c r="C134" s="20" t="s">
        <v>103</v>
      </c>
    </row>
    <row r="135" spans="1:3">
      <c r="A135" s="19">
        <v>43931</v>
      </c>
      <c r="B135" s="20" t="s">
        <v>104</v>
      </c>
      <c r="C135" s="20" t="s">
        <v>103</v>
      </c>
    </row>
    <row r="136" spans="1:3">
      <c r="A136" s="19">
        <v>44288</v>
      </c>
      <c r="B136" s="20" t="s">
        <v>104</v>
      </c>
      <c r="C136" s="20" t="s">
        <v>103</v>
      </c>
    </row>
    <row r="137" spans="1:3">
      <c r="A137" s="19">
        <v>44666</v>
      </c>
      <c r="B137" s="20" t="s">
        <v>104</v>
      </c>
      <c r="C137" s="20" t="s">
        <v>103</v>
      </c>
    </row>
    <row r="138" spans="1:3">
      <c r="A138" s="19">
        <v>45023</v>
      </c>
      <c r="B138" s="20" t="s">
        <v>104</v>
      </c>
      <c r="C138" s="20" t="s">
        <v>103</v>
      </c>
    </row>
    <row r="139" spans="1:3">
      <c r="A139" s="19">
        <v>45380</v>
      </c>
      <c r="B139" s="20" t="s">
        <v>104</v>
      </c>
      <c r="C139" s="20" t="s">
        <v>103</v>
      </c>
    </row>
    <row r="140" spans="1:3">
      <c r="A140" s="19">
        <v>45765</v>
      </c>
      <c r="B140" s="20" t="s">
        <v>104</v>
      </c>
      <c r="C140" s="20" t="s">
        <v>103</v>
      </c>
    </row>
    <row r="141" spans="1:3">
      <c r="A141" s="19">
        <v>42100</v>
      </c>
      <c r="B141" s="20" t="s">
        <v>105</v>
      </c>
      <c r="C141" s="20" t="s">
        <v>103</v>
      </c>
    </row>
    <row r="142" spans="1:3">
      <c r="A142" s="19">
        <v>42457</v>
      </c>
      <c r="B142" s="20" t="s">
        <v>105</v>
      </c>
      <c r="C142" s="20" t="s">
        <v>103</v>
      </c>
    </row>
    <row r="143" spans="1:3">
      <c r="A143" s="19">
        <v>42842</v>
      </c>
      <c r="B143" s="20" t="s">
        <v>105</v>
      </c>
      <c r="C143" s="20" t="s">
        <v>103</v>
      </c>
    </row>
    <row r="144" spans="1:3">
      <c r="A144" s="19">
        <v>43192</v>
      </c>
      <c r="B144" s="20" t="s">
        <v>105</v>
      </c>
      <c r="C144" s="20" t="s">
        <v>103</v>
      </c>
    </row>
    <row r="145" spans="1:3">
      <c r="A145" s="19">
        <v>43577</v>
      </c>
      <c r="B145" s="20" t="s">
        <v>105</v>
      </c>
      <c r="C145" s="20" t="s">
        <v>103</v>
      </c>
    </row>
    <row r="146" spans="1:3">
      <c r="A146" s="19">
        <v>43934</v>
      </c>
      <c r="B146" s="20" t="s">
        <v>105</v>
      </c>
      <c r="C146" s="20" t="s">
        <v>103</v>
      </c>
    </row>
    <row r="147" spans="1:3">
      <c r="A147" s="19">
        <v>44291</v>
      </c>
      <c r="B147" s="20" t="s">
        <v>105</v>
      </c>
      <c r="C147" s="20" t="s">
        <v>103</v>
      </c>
    </row>
    <row r="148" spans="1:3">
      <c r="A148" s="19">
        <v>44669</v>
      </c>
      <c r="B148" s="20" t="s">
        <v>105</v>
      </c>
      <c r="C148" s="20" t="s">
        <v>103</v>
      </c>
    </row>
    <row r="149" spans="1:3">
      <c r="A149" s="19">
        <v>45026</v>
      </c>
      <c r="B149" s="20" t="s">
        <v>105</v>
      </c>
      <c r="C149" s="20" t="s">
        <v>103</v>
      </c>
    </row>
    <row r="150" spans="1:3">
      <c r="A150" s="19">
        <v>45383</v>
      </c>
      <c r="B150" s="20" t="s">
        <v>105</v>
      </c>
      <c r="C150" s="20" t="s">
        <v>103</v>
      </c>
    </row>
    <row r="151" spans="1:3">
      <c r="A151" s="19">
        <v>45768</v>
      </c>
      <c r="B151" s="20" t="s">
        <v>105</v>
      </c>
      <c r="C151" s="20" t="s">
        <v>103</v>
      </c>
    </row>
    <row r="152" spans="1:3">
      <c r="A152" s="19">
        <v>42128</v>
      </c>
      <c r="B152" s="20" t="s">
        <v>106</v>
      </c>
      <c r="C152" s="20" t="s">
        <v>103</v>
      </c>
    </row>
    <row r="153" spans="1:3">
      <c r="A153" s="19">
        <v>42492</v>
      </c>
      <c r="B153" s="20" t="s">
        <v>106</v>
      </c>
      <c r="C153" s="20" t="s">
        <v>103</v>
      </c>
    </row>
    <row r="154" spans="1:3">
      <c r="A154" s="19">
        <v>42856</v>
      </c>
      <c r="B154" s="20" t="s">
        <v>106</v>
      </c>
      <c r="C154" s="20" t="s">
        <v>103</v>
      </c>
    </row>
    <row r="155" spans="1:3">
      <c r="A155" s="19">
        <v>43227</v>
      </c>
      <c r="B155" s="20" t="s">
        <v>106</v>
      </c>
      <c r="C155" s="20" t="s">
        <v>103</v>
      </c>
    </row>
    <row r="156" spans="1:3">
      <c r="A156" s="19">
        <v>43591</v>
      </c>
      <c r="B156" s="20" t="s">
        <v>106</v>
      </c>
      <c r="C156" s="20" t="s">
        <v>103</v>
      </c>
    </row>
    <row r="157" spans="1:3">
      <c r="A157" s="19">
        <v>43955</v>
      </c>
      <c r="B157" s="20" t="s">
        <v>106</v>
      </c>
      <c r="C157" s="20" t="s">
        <v>103</v>
      </c>
    </row>
    <row r="158" spans="1:3">
      <c r="A158" s="19">
        <v>44319</v>
      </c>
      <c r="B158" s="20" t="s">
        <v>106</v>
      </c>
      <c r="C158" s="20" t="s">
        <v>103</v>
      </c>
    </row>
    <row r="159" spans="1:3">
      <c r="A159" s="19">
        <v>44683</v>
      </c>
      <c r="B159" s="20" t="s">
        <v>106</v>
      </c>
      <c r="C159" s="20" t="s">
        <v>103</v>
      </c>
    </row>
    <row r="160" spans="1:3">
      <c r="A160" s="19">
        <v>45047</v>
      </c>
      <c r="B160" s="20" t="s">
        <v>106</v>
      </c>
      <c r="C160" s="20" t="s">
        <v>103</v>
      </c>
    </row>
    <row r="161" spans="1:3">
      <c r="A161" s="19">
        <v>45418</v>
      </c>
      <c r="B161" s="20" t="s">
        <v>106</v>
      </c>
      <c r="C161" s="20" t="s">
        <v>103</v>
      </c>
    </row>
    <row r="162" spans="1:3">
      <c r="A162" s="19">
        <v>45782</v>
      </c>
      <c r="B162" s="20" t="s">
        <v>106</v>
      </c>
      <c r="C162" s="20" t="s">
        <v>103</v>
      </c>
    </row>
    <row r="163" spans="1:3">
      <c r="A163" s="19">
        <v>42149</v>
      </c>
      <c r="B163" s="20" t="s">
        <v>107</v>
      </c>
      <c r="C163" s="20" t="s">
        <v>103</v>
      </c>
    </row>
    <row r="164" spans="1:3">
      <c r="A164" s="19">
        <v>42520</v>
      </c>
      <c r="B164" s="20" t="s">
        <v>107</v>
      </c>
      <c r="C164" s="20" t="s">
        <v>103</v>
      </c>
    </row>
    <row r="165" spans="1:3">
      <c r="A165" s="19">
        <v>42884</v>
      </c>
      <c r="B165" s="20" t="s">
        <v>107</v>
      </c>
      <c r="C165" s="20" t="s">
        <v>103</v>
      </c>
    </row>
    <row r="166" spans="1:3">
      <c r="A166" s="19">
        <v>43248</v>
      </c>
      <c r="B166" s="20" t="s">
        <v>107</v>
      </c>
      <c r="C166" s="20" t="s">
        <v>103</v>
      </c>
    </row>
    <row r="167" spans="1:3">
      <c r="A167" s="19">
        <v>43612</v>
      </c>
      <c r="B167" s="20" t="s">
        <v>107</v>
      </c>
      <c r="C167" s="20" t="s">
        <v>103</v>
      </c>
    </row>
    <row r="168" spans="1:3">
      <c r="A168" s="19">
        <v>43976</v>
      </c>
      <c r="B168" s="20" t="s">
        <v>107</v>
      </c>
      <c r="C168" s="20" t="s">
        <v>103</v>
      </c>
    </row>
    <row r="169" spans="1:3">
      <c r="A169" s="19">
        <v>44347</v>
      </c>
      <c r="B169" s="20" t="s">
        <v>107</v>
      </c>
      <c r="C169" s="20" t="s">
        <v>103</v>
      </c>
    </row>
    <row r="170" spans="1:3">
      <c r="A170" s="19">
        <v>44711</v>
      </c>
      <c r="B170" s="20" t="s">
        <v>107</v>
      </c>
      <c r="C170" s="20" t="s">
        <v>103</v>
      </c>
    </row>
    <row r="171" spans="1:3">
      <c r="A171" s="19">
        <v>45075</v>
      </c>
      <c r="B171" s="20" t="s">
        <v>107</v>
      </c>
      <c r="C171" s="20" t="s">
        <v>103</v>
      </c>
    </row>
    <row r="172" spans="1:3">
      <c r="A172" s="19">
        <v>45439</v>
      </c>
      <c r="B172" s="20" t="s">
        <v>107</v>
      </c>
      <c r="C172" s="20" t="s">
        <v>103</v>
      </c>
    </row>
    <row r="173" spans="1:3">
      <c r="A173" s="19">
        <v>45803</v>
      </c>
      <c r="B173" s="20" t="s">
        <v>107</v>
      </c>
      <c r="C173" s="20" t="s">
        <v>103</v>
      </c>
    </row>
    <row r="174" spans="1:3">
      <c r="A174" s="19">
        <v>42219</v>
      </c>
      <c r="B174" s="20" t="s">
        <v>108</v>
      </c>
      <c r="C174" s="20" t="s">
        <v>103</v>
      </c>
    </row>
    <row r="175" spans="1:3">
      <c r="A175" s="19">
        <v>42583</v>
      </c>
      <c r="B175" s="20" t="s">
        <v>108</v>
      </c>
      <c r="C175" s="20" t="s">
        <v>103</v>
      </c>
    </row>
    <row r="176" spans="1:3">
      <c r="A176" s="19">
        <v>42954</v>
      </c>
      <c r="B176" s="20" t="s">
        <v>108</v>
      </c>
      <c r="C176" s="20" t="s">
        <v>103</v>
      </c>
    </row>
    <row r="177" spans="1:3">
      <c r="A177" s="19">
        <v>43318</v>
      </c>
      <c r="B177" s="20" t="s">
        <v>108</v>
      </c>
      <c r="C177" s="20" t="s">
        <v>103</v>
      </c>
    </row>
    <row r="178" spans="1:3">
      <c r="A178" s="19">
        <v>43682</v>
      </c>
      <c r="B178" s="20" t="s">
        <v>108</v>
      </c>
      <c r="C178" s="20" t="s">
        <v>103</v>
      </c>
    </row>
    <row r="179" spans="1:3">
      <c r="A179" s="19">
        <v>44046</v>
      </c>
      <c r="B179" s="20" t="s">
        <v>108</v>
      </c>
      <c r="C179" s="20" t="s">
        <v>103</v>
      </c>
    </row>
    <row r="180" spans="1:3">
      <c r="A180" s="19">
        <v>44410</v>
      </c>
      <c r="B180" s="20" t="s">
        <v>108</v>
      </c>
      <c r="C180" s="20" t="s">
        <v>103</v>
      </c>
    </row>
    <row r="181" spans="1:3">
      <c r="A181" s="19">
        <v>44774</v>
      </c>
      <c r="B181" s="20" t="s">
        <v>108</v>
      </c>
      <c r="C181" s="20" t="s">
        <v>103</v>
      </c>
    </row>
    <row r="182" spans="1:3">
      <c r="A182" s="19">
        <v>45145</v>
      </c>
      <c r="B182" s="20" t="s">
        <v>108</v>
      </c>
      <c r="C182" s="20" t="s">
        <v>103</v>
      </c>
    </row>
    <row r="183" spans="1:3">
      <c r="A183" s="19">
        <v>45509</v>
      </c>
      <c r="B183" s="20" t="s">
        <v>108</v>
      </c>
      <c r="C183" s="20" t="s">
        <v>103</v>
      </c>
    </row>
    <row r="184" spans="1:3">
      <c r="A184" s="19">
        <v>45873</v>
      </c>
      <c r="B184" s="20" t="s">
        <v>108</v>
      </c>
      <c r="C184" s="20" t="s">
        <v>103</v>
      </c>
    </row>
    <row r="185" spans="1:3">
      <c r="A185" s="19">
        <v>42247</v>
      </c>
      <c r="B185" s="20" t="s">
        <v>109</v>
      </c>
      <c r="C185" s="20" t="s">
        <v>103</v>
      </c>
    </row>
    <row r="186" spans="1:3">
      <c r="A186" s="19">
        <v>42611</v>
      </c>
      <c r="B186" s="20" t="s">
        <v>109</v>
      </c>
      <c r="C186" s="20" t="s">
        <v>103</v>
      </c>
    </row>
    <row r="187" spans="1:3">
      <c r="A187" s="19">
        <v>42975</v>
      </c>
      <c r="B187" s="20" t="s">
        <v>109</v>
      </c>
      <c r="C187" s="20" t="s">
        <v>103</v>
      </c>
    </row>
    <row r="188" spans="1:3">
      <c r="A188" s="19">
        <v>43339</v>
      </c>
      <c r="B188" s="20" t="s">
        <v>109</v>
      </c>
      <c r="C188" s="20" t="s">
        <v>103</v>
      </c>
    </row>
    <row r="189" spans="1:3">
      <c r="A189" s="19">
        <v>43703</v>
      </c>
      <c r="B189" s="20" t="s">
        <v>109</v>
      </c>
      <c r="C189" s="20" t="s">
        <v>103</v>
      </c>
    </row>
    <row r="190" spans="1:3">
      <c r="A190" s="19">
        <v>44074</v>
      </c>
      <c r="B190" s="20" t="s">
        <v>109</v>
      </c>
      <c r="C190" s="20" t="s">
        <v>103</v>
      </c>
    </row>
    <row r="191" spans="1:3">
      <c r="A191" s="19">
        <v>44438</v>
      </c>
      <c r="B191" s="20" t="s">
        <v>109</v>
      </c>
      <c r="C191" s="20" t="s">
        <v>103</v>
      </c>
    </row>
    <row r="192" spans="1:3">
      <c r="A192" s="19">
        <v>44802</v>
      </c>
      <c r="B192" s="20" t="s">
        <v>109</v>
      </c>
      <c r="C192" s="20" t="s">
        <v>103</v>
      </c>
    </row>
    <row r="193" spans="1:3">
      <c r="A193" s="19">
        <v>45166</v>
      </c>
      <c r="B193" s="20" t="s">
        <v>109</v>
      </c>
      <c r="C193" s="20" t="s">
        <v>103</v>
      </c>
    </row>
    <row r="194" spans="1:3">
      <c r="A194" s="19">
        <v>45530</v>
      </c>
      <c r="B194" s="20" t="s">
        <v>109</v>
      </c>
      <c r="C194" s="20" t="s">
        <v>103</v>
      </c>
    </row>
    <row r="195" spans="1:3">
      <c r="A195" s="19">
        <v>45894</v>
      </c>
      <c r="B195" s="20" t="s">
        <v>109</v>
      </c>
      <c r="C195" s="20" t="s">
        <v>103</v>
      </c>
    </row>
    <row r="196" spans="1:3">
      <c r="A196" s="19"/>
      <c r="B196" s="20"/>
      <c r="C196" s="20"/>
    </row>
  </sheetData>
  <mergeCells count="2">
    <mergeCell ref="A3:C3"/>
    <mergeCell ref="A5:C6"/>
  </mergeCells>
  <phoneticPr fontId="4"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pageSetUpPr fitToPage="1"/>
  </sheetPr>
  <dimension ref="A1:I263"/>
  <sheetViews>
    <sheetView showGridLines="0" topLeftCell="A73" zoomScale="110" zoomScaleNormal="110" workbookViewId="0">
      <selection activeCell="B17" sqref="B17"/>
    </sheetView>
  </sheetViews>
  <sheetFormatPr baseColWidth="10" defaultColWidth="8.83203125" defaultRowHeight="13"/>
  <cols>
    <col min="1" max="1" width="12.33203125" customWidth="1"/>
    <col min="2" max="2" width="81.6640625" customWidth="1"/>
    <col min="3" max="3" width="14" customWidth="1"/>
    <col min="4" max="4" width="8.83203125" customWidth="1"/>
    <col min="5" max="5" width="8.1640625" customWidth="1"/>
    <col min="6" max="6" width="9.1640625" customWidth="1"/>
  </cols>
  <sheetData>
    <row r="1" spans="1:3" ht="30" customHeight="1">
      <c r="A1" s="23" t="s">
        <v>115</v>
      </c>
      <c r="B1" s="23"/>
      <c r="C1" s="1"/>
    </row>
    <row r="2" spans="1:3" s="24" customFormat="1">
      <c r="B2" s="25" t="s">
        <v>116</v>
      </c>
    </row>
    <row r="3" spans="1:3" s="24" customFormat="1">
      <c r="A3" s="26"/>
      <c r="B3" s="27" t="s">
        <v>23</v>
      </c>
      <c r="C3" s="28" t="s">
        <v>24</v>
      </c>
    </row>
    <row r="4" spans="1:3" s="2" customFormat="1" ht="16">
      <c r="A4" s="179" t="s">
        <v>22</v>
      </c>
      <c r="B4" s="179"/>
    </row>
    <row r="5" spans="1:3" s="2" customFormat="1">
      <c r="B5" s="29" t="s">
        <v>126</v>
      </c>
    </row>
    <row r="6" spans="1:3" s="2" customFormat="1">
      <c r="B6" s="29" t="s">
        <v>117</v>
      </c>
    </row>
    <row r="7" spans="1:3" s="2" customFormat="1">
      <c r="B7" s="29" t="s">
        <v>118</v>
      </c>
    </row>
    <row r="8" spans="1:3" s="2" customFormat="1">
      <c r="B8" s="29" t="s">
        <v>119</v>
      </c>
    </row>
    <row r="9" spans="1:3" s="2" customFormat="1">
      <c r="B9" s="3"/>
    </row>
    <row r="10" spans="1:3" s="24" customFormat="1" ht="16">
      <c r="A10" s="179" t="s">
        <v>120</v>
      </c>
      <c r="B10" s="179"/>
    </row>
    <row r="11" spans="1:3" s="24" customFormat="1" ht="28">
      <c r="B11" s="30" t="s">
        <v>121</v>
      </c>
    </row>
    <row r="12" spans="1:3" s="24" customFormat="1" ht="14">
      <c r="B12" s="30" t="s">
        <v>260</v>
      </c>
    </row>
    <row r="13" spans="1:3" s="24" customFormat="1" ht="28">
      <c r="B13" s="30" t="s">
        <v>122</v>
      </c>
    </row>
    <row r="15" spans="1:3" ht="16">
      <c r="A15" s="179" t="s">
        <v>26</v>
      </c>
      <c r="B15" s="179"/>
    </row>
    <row r="17" spans="2:3">
      <c r="B17" s="127" t="s">
        <v>60</v>
      </c>
    </row>
    <row r="19" spans="2:3" s="2" customFormat="1">
      <c r="B19" s="38" t="s">
        <v>123</v>
      </c>
      <c r="C19" s="32" t="s">
        <v>7</v>
      </c>
    </row>
    <row r="20" spans="2:3" s="2" customFormat="1">
      <c r="B20" s="31" t="s">
        <v>124</v>
      </c>
      <c r="C20" s="33" t="s">
        <v>7</v>
      </c>
    </row>
    <row r="21" spans="2:3">
      <c r="B21" s="31" t="s">
        <v>125</v>
      </c>
      <c r="C21" s="34" t="s">
        <v>7</v>
      </c>
    </row>
    <row r="22" spans="2:3">
      <c r="B22" s="31" t="s">
        <v>249</v>
      </c>
      <c r="C22" s="35" t="s">
        <v>25</v>
      </c>
    </row>
    <row r="23" spans="2:3">
      <c r="B23" s="31" t="s">
        <v>250</v>
      </c>
    </row>
    <row r="24" spans="2:3">
      <c r="B24" s="31" t="s">
        <v>251</v>
      </c>
    </row>
    <row r="25" spans="2:3">
      <c r="B25" s="36" t="s">
        <v>30</v>
      </c>
    </row>
    <row r="26" spans="2:3">
      <c r="B26" s="31" t="s">
        <v>252</v>
      </c>
    </row>
    <row r="27" spans="2:3">
      <c r="B27" s="36" t="s">
        <v>253</v>
      </c>
    </row>
    <row r="28" spans="2:3" s="2" customFormat="1">
      <c r="B28" s="37" t="s">
        <v>254</v>
      </c>
    </row>
    <row r="29" spans="2:3" s="2" customFormat="1">
      <c r="B29" s="36" t="s">
        <v>127</v>
      </c>
    </row>
    <row r="30" spans="2:3">
      <c r="B30" s="37" t="s">
        <v>128</v>
      </c>
    </row>
    <row r="31" spans="2:3" s="2" customFormat="1">
      <c r="B31" s="37" t="s">
        <v>255</v>
      </c>
    </row>
    <row r="32" spans="2:3">
      <c r="B32" s="5"/>
    </row>
    <row r="33" spans="1:3" ht="16">
      <c r="A33" s="179" t="s">
        <v>71</v>
      </c>
      <c r="B33" s="179"/>
    </row>
    <row r="34" spans="1:3">
      <c r="B34" s="37" t="s">
        <v>72</v>
      </c>
      <c r="C34" s="1"/>
    </row>
    <row r="35" spans="1:3">
      <c r="B35" s="37" t="s">
        <v>256</v>
      </c>
      <c r="C35" s="1"/>
    </row>
    <row r="36" spans="1:3">
      <c r="B36" s="37" t="s">
        <v>73</v>
      </c>
      <c r="C36" s="1"/>
    </row>
    <row r="37" spans="1:3">
      <c r="B37" s="37" t="s">
        <v>74</v>
      </c>
      <c r="C37" s="1"/>
    </row>
    <row r="38" spans="1:3">
      <c r="B38" s="37"/>
    </row>
    <row r="39" spans="1:3" s="82" customFormat="1">
      <c r="B39" s="37" t="s">
        <v>266</v>
      </c>
    </row>
    <row r="40" spans="1:3" s="82" customFormat="1">
      <c r="B40" s="37"/>
    </row>
    <row r="41" spans="1:3">
      <c r="B41" s="37"/>
    </row>
    <row r="42" spans="1:3" s="1" customFormat="1" ht="16">
      <c r="A42" s="179" t="s">
        <v>163</v>
      </c>
      <c r="B42" s="179"/>
    </row>
    <row r="43" spans="1:3" s="1" customFormat="1">
      <c r="B43" s="41" t="s">
        <v>164</v>
      </c>
    </row>
    <row r="44" spans="1:3" s="1" customFormat="1">
      <c r="B44" s="42" t="s">
        <v>165</v>
      </c>
    </row>
    <row r="45" spans="1:3" s="1" customFormat="1">
      <c r="B45" s="42" t="s">
        <v>166</v>
      </c>
    </row>
    <row r="46" spans="1:3" s="1" customFormat="1">
      <c r="B46" s="24"/>
    </row>
    <row r="47" spans="1:3" s="1" customFormat="1" ht="28">
      <c r="B47" s="43" t="s">
        <v>167</v>
      </c>
    </row>
    <row r="48" spans="1:3" s="1" customFormat="1" ht="14">
      <c r="B48" s="43" t="s">
        <v>168</v>
      </c>
    </row>
    <row r="49" spans="1:6" s="1" customFormat="1">
      <c r="B49" s="44" t="s">
        <v>169</v>
      </c>
    </row>
    <row r="50" spans="1:6" s="1" customFormat="1" ht="14">
      <c r="B50" s="43" t="s">
        <v>170</v>
      </c>
    </row>
    <row r="51" spans="1:6" s="1" customFormat="1">
      <c r="B51" s="31"/>
    </row>
    <row r="52" spans="1:6" ht="16">
      <c r="A52" s="179" t="s">
        <v>77</v>
      </c>
      <c r="B52" s="179"/>
    </row>
    <row r="53" spans="1:6">
      <c r="B53" s="24"/>
      <c r="C53" s="11" t="s">
        <v>133</v>
      </c>
      <c r="E53" s="82"/>
      <c r="F53" s="82"/>
    </row>
    <row r="54" spans="1:6">
      <c r="B54" s="16" t="s">
        <v>97</v>
      </c>
      <c r="C54" s="73" t="s">
        <v>100</v>
      </c>
      <c r="E54" s="82"/>
      <c r="F54" s="82"/>
    </row>
    <row r="55" spans="1:6">
      <c r="B55" s="37"/>
    </row>
    <row r="56" spans="1:6">
      <c r="B56" s="37" t="s">
        <v>130</v>
      </c>
      <c r="C56" s="13" t="s">
        <v>79</v>
      </c>
      <c r="D56" s="12" t="s">
        <v>78</v>
      </c>
      <c r="E56" s="12"/>
      <c r="F56" s="12"/>
    </row>
    <row r="57" spans="1:6">
      <c r="B57" s="37" t="s">
        <v>131</v>
      </c>
      <c r="C57" s="15">
        <v>1</v>
      </c>
      <c r="D57" s="14" t="s">
        <v>80</v>
      </c>
    </row>
    <row r="58" spans="1:6">
      <c r="B58" s="37"/>
      <c r="C58" s="15">
        <v>2</v>
      </c>
      <c r="D58" s="14" t="s">
        <v>81</v>
      </c>
    </row>
    <row r="59" spans="1:6">
      <c r="B59" s="37" t="s">
        <v>132</v>
      </c>
      <c r="C59" s="15">
        <v>3</v>
      </c>
      <c r="D59" s="14" t="s">
        <v>83</v>
      </c>
    </row>
    <row r="60" spans="1:6">
      <c r="B60" s="37"/>
      <c r="C60" s="15">
        <v>4</v>
      </c>
      <c r="D60" s="14" t="s">
        <v>84</v>
      </c>
    </row>
    <row r="61" spans="1:6">
      <c r="B61" s="37" t="s">
        <v>82</v>
      </c>
      <c r="C61" s="15">
        <v>5</v>
      </c>
      <c r="D61" s="14" t="s">
        <v>86</v>
      </c>
    </row>
    <row r="62" spans="1:6">
      <c r="B62" s="37" t="s">
        <v>96</v>
      </c>
      <c r="C62" s="15">
        <v>6</v>
      </c>
      <c r="D62" s="14" t="s">
        <v>87</v>
      </c>
    </row>
    <row r="63" spans="1:6">
      <c r="B63" s="37" t="s">
        <v>85</v>
      </c>
      <c r="C63" s="15">
        <v>7</v>
      </c>
      <c r="D63" s="14" t="s">
        <v>88</v>
      </c>
    </row>
    <row r="64" spans="1:6">
      <c r="B64" s="37"/>
      <c r="C64" s="15">
        <v>11</v>
      </c>
      <c r="D64" s="14" t="s">
        <v>89</v>
      </c>
    </row>
    <row r="65" spans="1:4">
      <c r="B65" s="37" t="s">
        <v>257</v>
      </c>
      <c r="C65" s="15">
        <v>12</v>
      </c>
      <c r="D65" s="14" t="s">
        <v>90</v>
      </c>
    </row>
    <row r="66" spans="1:4">
      <c r="B66" s="37"/>
      <c r="C66" s="15">
        <v>13</v>
      </c>
      <c r="D66" s="14" t="s">
        <v>91</v>
      </c>
    </row>
    <row r="67" spans="1:4">
      <c r="B67" s="37" t="s">
        <v>134</v>
      </c>
      <c r="C67" s="15">
        <v>14</v>
      </c>
      <c r="D67" s="14" t="s">
        <v>92</v>
      </c>
    </row>
    <row r="68" spans="1:4">
      <c r="B68" s="37"/>
      <c r="C68" s="15">
        <v>15</v>
      </c>
      <c r="D68" s="14" t="s">
        <v>93</v>
      </c>
    </row>
    <row r="69" spans="1:4">
      <c r="B69" s="37"/>
      <c r="C69" s="15">
        <v>16</v>
      </c>
      <c r="D69" s="14" t="s">
        <v>94</v>
      </c>
    </row>
    <row r="70" spans="1:4">
      <c r="B70" s="37"/>
      <c r="C70" s="15">
        <v>17</v>
      </c>
      <c r="D70" s="14" t="s">
        <v>95</v>
      </c>
    </row>
    <row r="71" spans="1:4" s="24" customFormat="1">
      <c r="B71" s="31"/>
      <c r="C71" s="53"/>
      <c r="D71" s="54"/>
    </row>
    <row r="72" spans="1:4" s="24" customFormat="1" ht="16">
      <c r="A72" s="179" t="s">
        <v>261</v>
      </c>
      <c r="B72" s="179"/>
      <c r="C72" s="81" t="s">
        <v>262</v>
      </c>
      <c r="D72" s="54"/>
    </row>
    <row r="73" spans="1:4" s="24" customFormat="1">
      <c r="B73" s="31" t="s">
        <v>263</v>
      </c>
      <c r="C73" s="76" t="s">
        <v>264</v>
      </c>
      <c r="D73" s="54"/>
    </row>
    <row r="74" spans="1:4" s="24" customFormat="1">
      <c r="B74" s="31" t="s">
        <v>265</v>
      </c>
      <c r="C74" s="53"/>
      <c r="D74" s="54"/>
    </row>
    <row r="75" spans="1:4">
      <c r="B75" s="37"/>
    </row>
    <row r="76" spans="1:4" ht="16">
      <c r="A76" s="179" t="s">
        <v>135</v>
      </c>
      <c r="B76" s="179"/>
    </row>
    <row r="77" spans="1:4">
      <c r="B77" s="31" t="s">
        <v>136</v>
      </c>
    </row>
    <row r="78" spans="1:4" s="1" customFormat="1">
      <c r="B78" s="31" t="s">
        <v>137</v>
      </c>
    </row>
    <row r="79" spans="1:4" s="1" customFormat="1">
      <c r="B79" s="31" t="s">
        <v>138</v>
      </c>
    </row>
    <row r="80" spans="1:4" s="1" customFormat="1">
      <c r="B80" s="31" t="s">
        <v>139</v>
      </c>
    </row>
    <row r="81" spans="2:2" s="1" customFormat="1">
      <c r="B81" s="31"/>
    </row>
    <row r="82" spans="2:2" s="1" customFormat="1">
      <c r="B82" s="39" t="s">
        <v>43</v>
      </c>
    </row>
    <row r="83" spans="2:2" s="1" customFormat="1">
      <c r="B83" s="31"/>
    </row>
    <row r="84" spans="2:2" s="1" customFormat="1">
      <c r="B84" s="56" t="s">
        <v>140</v>
      </c>
    </row>
    <row r="85" spans="2:2" s="1" customFormat="1">
      <c r="B85" s="31" t="s">
        <v>141</v>
      </c>
    </row>
    <row r="86" spans="2:2" s="1" customFormat="1">
      <c r="B86" s="31" t="s">
        <v>142</v>
      </c>
    </row>
    <row r="87" spans="2:2" s="1" customFormat="1">
      <c r="B87" s="31" t="s">
        <v>143</v>
      </c>
    </row>
    <row r="88" spans="2:2" s="1" customFormat="1">
      <c r="B88" s="31"/>
    </row>
    <row r="89" spans="2:2" s="1" customFormat="1">
      <c r="B89" s="56" t="s">
        <v>144</v>
      </c>
    </row>
    <row r="90" spans="2:2" s="1" customFormat="1">
      <c r="B90" s="31" t="s">
        <v>145</v>
      </c>
    </row>
    <row r="91" spans="2:2" s="1" customFormat="1">
      <c r="B91" s="31" t="s">
        <v>146</v>
      </c>
    </row>
    <row r="92" spans="2:2" s="1" customFormat="1">
      <c r="B92" s="24"/>
    </row>
    <row r="93" spans="2:2" s="1" customFormat="1">
      <c r="B93" s="31" t="s">
        <v>147</v>
      </c>
    </row>
    <row r="94" spans="2:2" s="1" customFormat="1">
      <c r="B94" s="31" t="s">
        <v>148</v>
      </c>
    </row>
    <row r="95" spans="2:2" s="1" customFormat="1">
      <c r="B95" s="24"/>
    </row>
    <row r="96" spans="2:2" s="1" customFormat="1">
      <c r="B96" s="24"/>
    </row>
    <row r="97" spans="1:2" s="1" customFormat="1">
      <c r="B97" s="31"/>
    </row>
    <row r="98" spans="1:2" s="1" customFormat="1">
      <c r="B98" s="56" t="s">
        <v>149</v>
      </c>
    </row>
    <row r="99" spans="1:2" s="1" customFormat="1">
      <c r="B99" s="31" t="s">
        <v>150</v>
      </c>
    </row>
    <row r="100" spans="1:2" s="1" customFormat="1">
      <c r="B100" s="31" t="s">
        <v>151</v>
      </c>
    </row>
    <row r="101" spans="1:2" s="1" customFormat="1">
      <c r="B101" s="31" t="s">
        <v>143</v>
      </c>
    </row>
    <row r="102" spans="1:2" s="1" customFormat="1">
      <c r="B102" s="31" t="s">
        <v>152</v>
      </c>
    </row>
    <row r="103" spans="1:2" s="1" customFormat="1">
      <c r="B103" s="31" t="s">
        <v>153</v>
      </c>
    </row>
    <row r="104" spans="1:2" s="1" customFormat="1">
      <c r="B104" s="31" t="s">
        <v>154</v>
      </c>
    </row>
    <row r="105" spans="1:2" s="1" customFormat="1">
      <c r="B105" s="31"/>
    </row>
    <row r="106" spans="1:2" s="1" customFormat="1" ht="16">
      <c r="A106" s="179" t="s">
        <v>155</v>
      </c>
      <c r="B106" s="179"/>
    </row>
    <row r="107" spans="1:2" s="1" customFormat="1">
      <c r="B107" s="40" t="s">
        <v>156</v>
      </c>
    </row>
    <row r="108" spans="1:2" s="1" customFormat="1">
      <c r="B108" s="40" t="s">
        <v>157</v>
      </c>
    </row>
    <row r="109" spans="1:2" s="1" customFormat="1">
      <c r="B109" s="40" t="s">
        <v>158</v>
      </c>
    </row>
    <row r="110" spans="1:2" s="1" customFormat="1">
      <c r="B110" s="31"/>
    </row>
    <row r="111" spans="1:2" s="1" customFormat="1" ht="16">
      <c r="A111" s="179" t="s">
        <v>159</v>
      </c>
      <c r="B111" s="179"/>
    </row>
    <row r="112" spans="1:2" s="1" customFormat="1">
      <c r="B112" s="40" t="s">
        <v>160</v>
      </c>
    </row>
    <row r="113" spans="1:2" s="1" customFormat="1">
      <c r="B113" s="40" t="s">
        <v>161</v>
      </c>
    </row>
    <row r="114" spans="1:2" s="1" customFormat="1">
      <c r="B114" s="40" t="s">
        <v>162</v>
      </c>
    </row>
    <row r="115" spans="1:2" s="1" customFormat="1">
      <c r="B115" s="31"/>
    </row>
    <row r="116" spans="1:2" ht="16">
      <c r="A116" s="179" t="s">
        <v>193</v>
      </c>
      <c r="B116" s="179"/>
    </row>
    <row r="117" spans="1:2">
      <c r="B117" s="31" t="s">
        <v>171</v>
      </c>
    </row>
    <row r="118" spans="1:2">
      <c r="B118" s="31" t="s">
        <v>172</v>
      </c>
    </row>
    <row r="119" spans="1:2">
      <c r="B119" s="31" t="s">
        <v>173</v>
      </c>
    </row>
    <row r="120" spans="1:2">
      <c r="B120" s="31" t="s">
        <v>174</v>
      </c>
    </row>
    <row r="121" spans="1:2">
      <c r="B121" s="31"/>
    </row>
    <row r="122" spans="1:2">
      <c r="B122" s="56" t="s">
        <v>175</v>
      </c>
    </row>
    <row r="123" spans="1:2" ht="28">
      <c r="B123" s="45" t="s">
        <v>176</v>
      </c>
    </row>
    <row r="124" spans="1:2">
      <c r="B124" s="45"/>
    </row>
    <row r="125" spans="1:2">
      <c r="B125" s="38" t="s">
        <v>177</v>
      </c>
    </row>
    <row r="126" spans="1:2">
      <c r="B126" s="46" t="s">
        <v>178</v>
      </c>
    </row>
    <row r="127" spans="1:2" ht="28">
      <c r="A127" s="4"/>
      <c r="B127" s="47" t="s">
        <v>179</v>
      </c>
    </row>
    <row r="128" spans="1:2" ht="14">
      <c r="B128" s="47" t="s">
        <v>180</v>
      </c>
    </row>
    <row r="129" spans="2:2" ht="14">
      <c r="B129" s="48" t="s">
        <v>181</v>
      </c>
    </row>
    <row r="130" spans="2:2">
      <c r="B130" s="46" t="s">
        <v>182</v>
      </c>
    </row>
    <row r="131" spans="2:2" ht="14">
      <c r="B131" s="48" t="s">
        <v>183</v>
      </c>
    </row>
    <row r="132" spans="2:2" ht="14">
      <c r="B132" s="48" t="s">
        <v>184</v>
      </c>
    </row>
    <row r="133" spans="2:2">
      <c r="B133" s="46" t="s">
        <v>185</v>
      </c>
    </row>
    <row r="134" spans="2:2" ht="28">
      <c r="B134" s="48" t="s">
        <v>186</v>
      </c>
    </row>
    <row r="135" spans="2:2">
      <c r="B135" s="36"/>
    </row>
    <row r="136" spans="2:2" ht="28">
      <c r="B136" s="49" t="s">
        <v>187</v>
      </c>
    </row>
    <row r="137" spans="2:2">
      <c r="B137" s="31"/>
    </row>
    <row r="138" spans="2:2">
      <c r="B138" s="56" t="s">
        <v>271</v>
      </c>
    </row>
    <row r="139" spans="2:2" ht="42">
      <c r="B139" s="45" t="s">
        <v>270</v>
      </c>
    </row>
    <row r="140" spans="2:2">
      <c r="B140" s="38" t="s">
        <v>188</v>
      </c>
    </row>
    <row r="141" spans="2:2" ht="28">
      <c r="B141" s="45" t="s">
        <v>189</v>
      </c>
    </row>
    <row r="142" spans="2:2">
      <c r="B142" s="38" t="s">
        <v>190</v>
      </c>
    </row>
    <row r="143" spans="2:2" ht="42">
      <c r="B143" s="45" t="s">
        <v>191</v>
      </c>
    </row>
    <row r="144" spans="2:2" ht="28">
      <c r="B144" s="50" t="s">
        <v>192</v>
      </c>
    </row>
    <row r="145" spans="1:6" s="82" customFormat="1">
      <c r="B145" s="38" t="s">
        <v>268</v>
      </c>
    </row>
    <row r="146" spans="1:6" s="82" customFormat="1" ht="28">
      <c r="B146" s="45" t="s">
        <v>269</v>
      </c>
    </row>
    <row r="147" spans="1:6">
      <c r="B147" s="38"/>
    </row>
    <row r="148" spans="1:6" s="1" customFormat="1" ht="16">
      <c r="A148" s="179" t="s">
        <v>194</v>
      </c>
      <c r="B148" s="179"/>
      <c r="C148" s="24"/>
      <c r="D148" s="24"/>
      <c r="E148" s="24"/>
    </row>
    <row r="149" spans="1:6" s="1" customFormat="1" ht="14.25" customHeight="1">
      <c r="A149" s="24"/>
      <c r="B149" s="38"/>
      <c r="C149" s="74" t="s">
        <v>195</v>
      </c>
      <c r="D149" s="79" t="s">
        <v>259</v>
      </c>
      <c r="E149" s="24"/>
    </row>
    <row r="150" spans="1:6" s="1" customFormat="1">
      <c r="A150" s="24"/>
      <c r="B150" s="31" t="s">
        <v>198</v>
      </c>
      <c r="C150" s="24"/>
      <c r="D150" s="24"/>
      <c r="E150" s="24"/>
    </row>
    <row r="151" spans="1:6" s="1" customFormat="1">
      <c r="A151" s="24"/>
      <c r="B151" s="31" t="s">
        <v>199</v>
      </c>
      <c r="C151" s="24"/>
      <c r="D151" s="24"/>
      <c r="E151" s="24"/>
    </row>
    <row r="152" spans="1:6" s="1" customFormat="1">
      <c r="A152" s="24"/>
      <c r="B152" s="31" t="s">
        <v>200</v>
      </c>
      <c r="C152" s="24"/>
      <c r="D152" s="24"/>
      <c r="E152" s="24"/>
    </row>
    <row r="153" spans="1:6" s="1" customFormat="1">
      <c r="A153" s="24"/>
      <c r="B153" s="31"/>
      <c r="C153" s="24"/>
      <c r="D153" s="24"/>
      <c r="E153" s="24"/>
    </row>
    <row r="154" spans="1:6" s="1" customFormat="1" ht="14.25" customHeight="1">
      <c r="A154" s="24"/>
      <c r="B154" s="31" t="s">
        <v>196</v>
      </c>
      <c r="C154" s="74" t="s">
        <v>197</v>
      </c>
      <c r="D154" s="79">
        <v>7</v>
      </c>
      <c r="E154" s="24"/>
    </row>
    <row r="155" spans="1:6" s="1" customFormat="1">
      <c r="A155" s="24"/>
      <c r="B155" s="31"/>
      <c r="C155" s="24"/>
      <c r="D155" s="24"/>
      <c r="E155" s="24"/>
    </row>
    <row r="156" spans="1:6" s="1" customFormat="1" ht="16">
      <c r="A156" s="179" t="s">
        <v>201</v>
      </c>
      <c r="B156" s="179"/>
      <c r="C156" s="24"/>
      <c r="D156" s="24"/>
      <c r="E156" s="24"/>
      <c r="F156" s="24"/>
    </row>
    <row r="157" spans="1:6" s="1" customFormat="1">
      <c r="A157" s="24"/>
      <c r="B157" s="38"/>
      <c r="C157" s="24"/>
      <c r="D157" s="24"/>
      <c r="E157" s="24"/>
      <c r="F157" s="24"/>
    </row>
    <row r="158" spans="1:6" s="1" customFormat="1" ht="28">
      <c r="A158" s="24"/>
      <c r="B158" s="52" t="s">
        <v>202</v>
      </c>
      <c r="C158" s="24"/>
      <c r="D158" s="24"/>
      <c r="E158" s="24"/>
      <c r="F158" s="24"/>
    </row>
    <row r="159" spans="1:6" s="1" customFormat="1" ht="14.25" customHeight="1">
      <c r="A159" s="24"/>
      <c r="B159" s="31"/>
      <c r="C159" s="74" t="s">
        <v>203</v>
      </c>
      <c r="D159" s="83" t="s">
        <v>204</v>
      </c>
      <c r="E159" s="80">
        <f>MATCH(D159,{"Sunday";"Monday";"Tuesday";"Wednesday";"Thursday";"Friday";"Saturday"},0)</f>
        <v>2</v>
      </c>
      <c r="F159" s="24"/>
    </row>
    <row r="160" spans="1:6" s="82" customFormat="1">
      <c r="B160" s="31"/>
    </row>
    <row r="161" spans="1:6" s="82" customFormat="1" ht="16">
      <c r="A161" s="179" t="s">
        <v>274</v>
      </c>
      <c r="B161" s="179"/>
      <c r="C161" s="24"/>
      <c r="D161" s="24"/>
      <c r="E161" s="24"/>
      <c r="F161" s="24"/>
    </row>
    <row r="162" spans="1:6" s="82" customFormat="1">
      <c r="A162" s="24"/>
      <c r="B162" s="38"/>
      <c r="C162" s="24"/>
      <c r="D162" s="24"/>
      <c r="E162" s="24"/>
      <c r="F162" s="24"/>
    </row>
    <row r="163" spans="1:6" s="82" customFormat="1" ht="28">
      <c r="A163" s="24"/>
      <c r="B163" s="52" t="s">
        <v>275</v>
      </c>
      <c r="C163" s="24"/>
      <c r="D163" s="24"/>
      <c r="E163" s="24"/>
      <c r="F163" s="24"/>
    </row>
    <row r="164" spans="1:6" s="82" customFormat="1" ht="14.25" customHeight="1">
      <c r="A164" s="24"/>
      <c r="B164" s="31"/>
      <c r="C164" s="74" t="s">
        <v>276</v>
      </c>
      <c r="D164" s="79" t="b">
        <v>1</v>
      </c>
      <c r="E164" s="80"/>
      <c r="F164" s="24"/>
    </row>
    <row r="165" spans="1:6" s="1" customFormat="1">
      <c r="A165" s="24"/>
      <c r="B165" s="31"/>
      <c r="C165" s="53"/>
      <c r="D165" s="54"/>
      <c r="E165" s="24"/>
      <c r="F165" s="24"/>
    </row>
    <row r="166" spans="1:6" ht="16">
      <c r="A166" s="179" t="s">
        <v>44</v>
      </c>
      <c r="B166" s="179"/>
    </row>
    <row r="167" spans="1:6">
      <c r="B167" s="31" t="s">
        <v>205</v>
      </c>
    </row>
    <row r="168" spans="1:6">
      <c r="B168" s="31" t="s">
        <v>206</v>
      </c>
    </row>
    <row r="169" spans="1:6">
      <c r="B169" s="31" t="s">
        <v>45</v>
      </c>
    </row>
    <row r="170" spans="1:6" s="1" customFormat="1">
      <c r="B170" s="31"/>
    </row>
    <row r="171" spans="1:6" s="1" customFormat="1">
      <c r="B171" s="31" t="s">
        <v>207</v>
      </c>
    </row>
    <row r="172" spans="1:6" s="1" customFormat="1">
      <c r="B172" s="31" t="s">
        <v>208</v>
      </c>
    </row>
    <row r="173" spans="1:6" s="1" customFormat="1">
      <c r="B173" s="31"/>
    </row>
    <row r="174" spans="1:6" s="1" customFormat="1" ht="16">
      <c r="A174" s="179" t="s">
        <v>209</v>
      </c>
      <c r="B174" s="179"/>
    </row>
    <row r="175" spans="1:6" s="1" customFormat="1">
      <c r="B175" s="31"/>
    </row>
    <row r="176" spans="1:6" s="1" customFormat="1">
      <c r="B176" s="55" t="s">
        <v>210</v>
      </c>
      <c r="C176" s="57"/>
      <c r="D176" s="58" t="s">
        <v>49</v>
      </c>
    </row>
    <row r="177" spans="2:4" s="1" customFormat="1">
      <c r="B177" s="31" t="s">
        <v>211</v>
      </c>
      <c r="C177" s="10" t="s">
        <v>47</v>
      </c>
      <c r="D177" s="76">
        <v>2</v>
      </c>
    </row>
    <row r="178" spans="2:4" s="1" customFormat="1">
      <c r="B178" s="31" t="s">
        <v>212</v>
      </c>
      <c r="C178" s="10" t="s">
        <v>48</v>
      </c>
      <c r="D178" s="76">
        <v>14</v>
      </c>
    </row>
    <row r="179" spans="2:4" s="1" customFormat="1">
      <c r="B179" s="31" t="s">
        <v>213</v>
      </c>
      <c r="C179" s="10" t="s">
        <v>46</v>
      </c>
      <c r="D179" s="76">
        <v>28</v>
      </c>
    </row>
    <row r="180" spans="2:4" s="1" customFormat="1">
      <c r="B180" s="31" t="s">
        <v>214</v>
      </c>
      <c r="C180" s="24"/>
    </row>
    <row r="181" spans="2:4" s="1" customFormat="1">
      <c r="B181" s="31"/>
      <c r="C181" s="51"/>
    </row>
    <row r="182" spans="2:4" s="1" customFormat="1">
      <c r="B182" s="31" t="s">
        <v>218</v>
      </c>
      <c r="C182" s="24"/>
    </row>
    <row r="183" spans="2:4" s="1" customFormat="1">
      <c r="B183" s="31" t="s">
        <v>215</v>
      </c>
      <c r="C183" s="24"/>
    </row>
    <row r="184" spans="2:4" s="1" customFormat="1">
      <c r="B184" s="31"/>
      <c r="C184" s="24"/>
    </row>
    <row r="185" spans="2:4" s="1" customFormat="1" ht="28">
      <c r="B185" s="52" t="s">
        <v>216</v>
      </c>
      <c r="C185" s="24"/>
    </row>
    <row r="186" spans="2:4" s="1" customFormat="1" ht="28">
      <c r="B186" s="52" t="s">
        <v>217</v>
      </c>
      <c r="C186" s="24"/>
    </row>
    <row r="187" spans="2:4" s="1" customFormat="1">
      <c r="B187" s="31"/>
      <c r="C187" s="24"/>
    </row>
    <row r="188" spans="2:4" s="1" customFormat="1">
      <c r="B188" s="55" t="s">
        <v>219</v>
      </c>
      <c r="C188" s="59" t="s">
        <v>51</v>
      </c>
      <c r="D188" s="59" t="s">
        <v>33</v>
      </c>
    </row>
    <row r="189" spans="2:4" s="1" customFormat="1">
      <c r="B189" s="31" t="s">
        <v>52</v>
      </c>
      <c r="C189" s="75" t="s">
        <v>41</v>
      </c>
      <c r="D189" s="76">
        <v>1</v>
      </c>
    </row>
    <row r="190" spans="2:4" s="1" customFormat="1">
      <c r="B190" s="31" t="s">
        <v>220</v>
      </c>
      <c r="C190" s="75" t="s">
        <v>50</v>
      </c>
      <c r="D190" s="76">
        <v>2</v>
      </c>
    </row>
    <row r="191" spans="2:4" s="1" customFormat="1">
      <c r="B191" s="31" t="s">
        <v>221</v>
      </c>
      <c r="C191" s="75" t="s">
        <v>40</v>
      </c>
      <c r="D191" s="76">
        <v>3</v>
      </c>
    </row>
    <row r="192" spans="2:4" s="1" customFormat="1">
      <c r="B192" s="31"/>
      <c r="C192" s="75" t="s">
        <v>42</v>
      </c>
      <c r="D192" s="76">
        <v>4</v>
      </c>
    </row>
    <row r="193" spans="1:9" s="1" customFormat="1">
      <c r="B193" s="31" t="s">
        <v>222</v>
      </c>
      <c r="C193" s="77"/>
      <c r="D193" s="76">
        <v>5</v>
      </c>
    </row>
    <row r="194" spans="1:9" s="1" customFormat="1">
      <c r="B194" s="31" t="s">
        <v>223</v>
      </c>
      <c r="C194" s="77"/>
      <c r="D194" s="76">
        <v>6</v>
      </c>
    </row>
    <row r="195" spans="1:9" s="1" customFormat="1">
      <c r="B195" s="31" t="s">
        <v>224</v>
      </c>
      <c r="C195" s="77"/>
      <c r="D195" s="78" t="s">
        <v>37</v>
      </c>
    </row>
    <row r="196" spans="1:9" s="1" customFormat="1">
      <c r="B196" s="31"/>
      <c r="C196" s="77"/>
      <c r="D196" s="78" t="s">
        <v>39</v>
      </c>
    </row>
    <row r="197" spans="1:9" s="1" customFormat="1">
      <c r="B197" s="31"/>
      <c r="C197" s="77"/>
      <c r="D197" s="78" t="s">
        <v>34</v>
      </c>
    </row>
    <row r="198" spans="1:9" s="1" customFormat="1">
      <c r="B198" s="31"/>
      <c r="C198" s="77"/>
      <c r="D198" s="78" t="s">
        <v>35</v>
      </c>
    </row>
    <row r="199" spans="1:9" s="1" customFormat="1">
      <c r="B199" s="31"/>
      <c r="C199" s="77"/>
      <c r="D199" s="78" t="s">
        <v>38</v>
      </c>
    </row>
    <row r="200" spans="1:9" s="1" customFormat="1">
      <c r="B200" s="31"/>
      <c r="C200" s="77"/>
      <c r="D200" s="78" t="s">
        <v>36</v>
      </c>
    </row>
    <row r="201" spans="1:9" s="1" customFormat="1">
      <c r="B201" s="31"/>
    </row>
    <row r="202" spans="1:9">
      <c r="B202" s="45"/>
      <c r="D202" s="2"/>
      <c r="E202" s="2"/>
      <c r="F202" s="2"/>
      <c r="G202" s="2"/>
      <c r="H202" s="2"/>
      <c r="I202" s="2"/>
    </row>
    <row r="203" spans="1:9" s="2" customFormat="1" ht="16">
      <c r="A203" s="179" t="s">
        <v>57</v>
      </c>
      <c r="B203" s="179"/>
    </row>
    <row r="204" spans="1:9" s="2" customFormat="1">
      <c r="B204" s="67"/>
      <c r="C204" s="26"/>
      <c r="D204" s="26"/>
    </row>
    <row r="205" spans="1:9" s="2" customFormat="1">
      <c r="A205" s="4" t="s">
        <v>28</v>
      </c>
      <c r="B205" s="68" t="s">
        <v>235</v>
      </c>
      <c r="C205" s="26"/>
      <c r="D205" s="26"/>
    </row>
    <row r="206" spans="1:9" s="2" customFormat="1" ht="42">
      <c r="A206" s="26"/>
      <c r="B206" s="47" t="s">
        <v>236</v>
      </c>
      <c r="C206" s="26"/>
      <c r="D206" s="26"/>
    </row>
    <row r="207" spans="1:9" s="2" customFormat="1">
      <c r="A207" s="26"/>
      <c r="B207" s="67"/>
      <c r="C207" s="26"/>
      <c r="D207" s="26"/>
    </row>
    <row r="208" spans="1:9">
      <c r="A208" s="4" t="s">
        <v>28</v>
      </c>
      <c r="B208" s="68" t="s">
        <v>53</v>
      </c>
      <c r="C208" s="24"/>
      <c r="D208" s="26"/>
      <c r="E208" s="2"/>
      <c r="F208" s="2"/>
      <c r="G208" s="2"/>
      <c r="H208" s="2"/>
      <c r="I208" s="2"/>
    </row>
    <row r="209" spans="1:9" s="2" customFormat="1">
      <c r="A209" s="26"/>
      <c r="B209" s="67" t="s">
        <v>31</v>
      </c>
      <c r="C209" s="26"/>
      <c r="D209" s="26"/>
    </row>
    <row r="210" spans="1:9" s="2" customFormat="1">
      <c r="A210" s="26"/>
      <c r="B210" s="67" t="s">
        <v>32</v>
      </c>
      <c r="C210" s="26"/>
      <c r="D210" s="24"/>
      <c r="E210"/>
      <c r="F210"/>
      <c r="G210"/>
      <c r="H210"/>
      <c r="I210"/>
    </row>
    <row r="211" spans="1:9">
      <c r="A211" s="24"/>
      <c r="B211" s="24"/>
      <c r="C211" s="24"/>
      <c r="D211" s="24"/>
    </row>
    <row r="212" spans="1:9" s="2" customFormat="1">
      <c r="A212" s="4" t="s">
        <v>28</v>
      </c>
      <c r="B212" s="68" t="s">
        <v>241</v>
      </c>
      <c r="C212" s="26"/>
      <c r="D212" s="26"/>
    </row>
    <row r="213" spans="1:9" s="2" customFormat="1">
      <c r="A213" s="26"/>
      <c r="B213" s="67" t="s">
        <v>242</v>
      </c>
      <c r="C213" s="26"/>
      <c r="D213" s="26"/>
    </row>
    <row r="214" spans="1:9" s="2" customFormat="1">
      <c r="A214" s="26"/>
      <c r="B214" s="67" t="s">
        <v>243</v>
      </c>
      <c r="C214" s="26"/>
      <c r="D214" s="26"/>
    </row>
    <row r="215" spans="1:9" s="2" customFormat="1">
      <c r="A215" s="26"/>
      <c r="B215" s="6" t="s">
        <v>58</v>
      </c>
      <c r="C215" s="26"/>
      <c r="D215" s="26"/>
    </row>
    <row r="216" spans="1:9" s="2" customFormat="1">
      <c r="A216" s="26"/>
      <c r="B216" s="67"/>
      <c r="C216" s="26"/>
      <c r="D216" s="26"/>
    </row>
    <row r="217" spans="1:9">
      <c r="A217" s="4" t="s">
        <v>28</v>
      </c>
      <c r="B217" s="68" t="s">
        <v>54</v>
      </c>
      <c r="C217" s="24"/>
      <c r="D217" s="26"/>
      <c r="E217" s="2"/>
      <c r="F217" s="2"/>
      <c r="G217" s="2"/>
      <c r="H217" s="2"/>
      <c r="I217" s="2"/>
    </row>
    <row r="218" spans="1:9" s="2" customFormat="1">
      <c r="A218" s="26"/>
      <c r="B218" s="67" t="s">
        <v>29</v>
      </c>
      <c r="C218" s="26"/>
      <c r="D218" s="26"/>
    </row>
    <row r="219" spans="1:9" s="2" customFormat="1">
      <c r="A219" s="26"/>
      <c r="B219" s="67" t="s">
        <v>244</v>
      </c>
      <c r="C219" s="26"/>
      <c r="D219" s="26"/>
    </row>
    <row r="220" spans="1:9">
      <c r="A220" s="24"/>
      <c r="B220" s="24"/>
      <c r="C220" s="24"/>
      <c r="D220" s="24"/>
    </row>
    <row r="221" spans="1:9">
      <c r="A221" s="4" t="s">
        <v>28</v>
      </c>
      <c r="B221" s="68" t="s">
        <v>245</v>
      </c>
      <c r="C221" s="24"/>
      <c r="D221" s="26"/>
      <c r="E221" s="2"/>
      <c r="F221" s="2"/>
      <c r="G221" s="2"/>
      <c r="H221" s="2"/>
      <c r="I221" s="2"/>
    </row>
    <row r="222" spans="1:9" s="2" customFormat="1">
      <c r="A222" s="26"/>
      <c r="B222" s="67" t="s">
        <v>55</v>
      </c>
      <c r="C222" s="26"/>
      <c r="D222" s="26"/>
    </row>
    <row r="223" spans="1:9" s="2" customFormat="1">
      <c r="A223" s="26"/>
      <c r="B223" s="67" t="s">
        <v>56</v>
      </c>
      <c r="C223" s="26"/>
      <c r="D223" s="26"/>
    </row>
    <row r="224" spans="1:9">
      <c r="A224" s="24"/>
      <c r="B224" s="24"/>
      <c r="C224" s="24"/>
      <c r="D224" s="24"/>
    </row>
    <row r="225" spans="1:9">
      <c r="A225" s="4" t="s">
        <v>28</v>
      </c>
      <c r="B225" s="68" t="s">
        <v>248</v>
      </c>
      <c r="C225" s="24"/>
      <c r="D225" s="26"/>
      <c r="E225" s="2"/>
      <c r="F225" s="2"/>
      <c r="G225" s="2"/>
      <c r="H225" s="2"/>
      <c r="I225" s="2"/>
    </row>
    <row r="226" spans="1:9" s="2" customFormat="1">
      <c r="A226" s="26"/>
      <c r="B226" s="67" t="s">
        <v>246</v>
      </c>
      <c r="C226" s="26"/>
      <c r="D226" s="26"/>
    </row>
    <row r="227" spans="1:9" s="2" customFormat="1">
      <c r="A227" s="26"/>
      <c r="B227" s="67" t="s">
        <v>247</v>
      </c>
      <c r="C227" s="26"/>
      <c r="D227" s="26"/>
    </row>
    <row r="228" spans="1:9">
      <c r="A228" s="24"/>
      <c r="B228" s="67" t="s">
        <v>59</v>
      </c>
      <c r="C228" s="24"/>
      <c r="D228" s="24"/>
    </row>
    <row r="229" spans="1:9">
      <c r="A229" s="24"/>
      <c r="B229" s="67" t="s">
        <v>232</v>
      </c>
      <c r="C229" s="24"/>
      <c r="D229" s="24"/>
    </row>
    <row r="230" spans="1:9" s="2" customFormat="1">
      <c r="A230" s="26"/>
      <c r="B230" s="67"/>
      <c r="C230" s="26"/>
      <c r="D230" s="26"/>
    </row>
    <row r="231" spans="1:9" s="2" customFormat="1">
      <c r="A231" s="4" t="s">
        <v>28</v>
      </c>
      <c r="B231" s="68" t="s">
        <v>237</v>
      </c>
      <c r="C231" s="26"/>
      <c r="D231" s="26"/>
    </row>
    <row r="232" spans="1:9" s="2" customFormat="1" ht="42">
      <c r="A232" s="26"/>
      <c r="B232" s="45" t="s">
        <v>240</v>
      </c>
      <c r="C232" s="26"/>
      <c r="D232" s="26"/>
    </row>
    <row r="233" spans="1:9" s="2" customFormat="1" ht="14">
      <c r="A233" s="26"/>
      <c r="B233" s="71" t="s">
        <v>239</v>
      </c>
      <c r="C233" s="26"/>
      <c r="D233" s="26"/>
    </row>
    <row r="234" spans="1:9" s="2" customFormat="1" ht="14">
      <c r="A234" s="26"/>
      <c r="B234" s="70" t="s">
        <v>258</v>
      </c>
      <c r="C234" s="26"/>
      <c r="D234" s="26"/>
    </row>
    <row r="235" spans="1:9" s="2" customFormat="1">
      <c r="A235" s="26"/>
      <c r="C235" s="26"/>
      <c r="D235" s="26"/>
    </row>
    <row r="236" spans="1:9" s="2" customFormat="1" ht="42">
      <c r="A236" s="26"/>
      <c r="B236" s="70" t="s">
        <v>238</v>
      </c>
      <c r="C236" s="26"/>
      <c r="D236" s="26"/>
    </row>
    <row r="237" spans="1:9">
      <c r="A237" s="24"/>
      <c r="B237" s="24"/>
      <c r="C237" s="24"/>
      <c r="D237" s="24"/>
    </row>
    <row r="238" spans="1:9">
      <c r="A238" s="4" t="s">
        <v>28</v>
      </c>
      <c r="B238" s="68" t="s">
        <v>61</v>
      </c>
      <c r="C238" s="24"/>
      <c r="D238" s="26"/>
      <c r="E238" s="2"/>
      <c r="F238" s="2"/>
      <c r="G238" s="2"/>
      <c r="H238" s="2"/>
      <c r="I238" s="2"/>
    </row>
    <row r="239" spans="1:9" s="2" customFormat="1">
      <c r="A239" s="26"/>
      <c r="B239" s="67" t="s">
        <v>62</v>
      </c>
      <c r="C239" s="26"/>
      <c r="D239" s="26"/>
    </row>
    <row r="240" spans="1:9" s="2" customFormat="1">
      <c r="A240" s="26"/>
      <c r="B240" s="67" t="s">
        <v>63</v>
      </c>
      <c r="C240" s="26"/>
      <c r="D240" s="26"/>
    </row>
    <row r="241" spans="1:4">
      <c r="A241" s="24"/>
      <c r="B241" s="67" t="s">
        <v>64</v>
      </c>
      <c r="C241" s="24"/>
      <c r="D241" s="24"/>
    </row>
    <row r="242" spans="1:4">
      <c r="A242" s="24"/>
      <c r="B242" s="67" t="s">
        <v>67</v>
      </c>
      <c r="C242" s="24"/>
      <c r="D242" s="24"/>
    </row>
    <row r="243" spans="1:4">
      <c r="A243" s="24"/>
      <c r="B243" s="67" t="s">
        <v>65</v>
      </c>
      <c r="C243" s="24"/>
      <c r="D243" s="24"/>
    </row>
    <row r="244" spans="1:4">
      <c r="A244" s="24"/>
      <c r="B244" s="67" t="s">
        <v>66</v>
      </c>
      <c r="C244" s="24"/>
      <c r="D244" s="24"/>
    </row>
    <row r="245" spans="1:4">
      <c r="A245" s="24"/>
      <c r="B245" s="67"/>
      <c r="C245" s="24"/>
      <c r="D245" s="24"/>
    </row>
    <row r="246" spans="1:4">
      <c r="A246" s="24"/>
      <c r="B246" s="67" t="s">
        <v>69</v>
      </c>
      <c r="C246" s="24"/>
      <c r="D246" s="24"/>
    </row>
    <row r="247" spans="1:4">
      <c r="A247" s="24"/>
      <c r="B247" s="67" t="s">
        <v>70</v>
      </c>
      <c r="C247" s="24"/>
      <c r="D247" s="24"/>
    </row>
    <row r="248" spans="1:4">
      <c r="A248" s="24"/>
      <c r="B248" s="69" t="s">
        <v>233</v>
      </c>
      <c r="C248" s="24"/>
      <c r="D248" s="24"/>
    </row>
    <row r="249" spans="1:4">
      <c r="A249" s="24"/>
      <c r="B249" s="67" t="s">
        <v>234</v>
      </c>
      <c r="C249" s="24"/>
      <c r="D249" s="24"/>
    </row>
    <row r="250" spans="1:4">
      <c r="A250" s="24"/>
      <c r="B250" s="67" t="s">
        <v>68</v>
      </c>
      <c r="C250" s="24"/>
      <c r="D250" s="24"/>
    </row>
    <row r="251" spans="1:4">
      <c r="A251" s="24"/>
      <c r="B251" s="24"/>
      <c r="C251" s="24"/>
      <c r="D251" s="24"/>
    </row>
    <row r="252" spans="1:4">
      <c r="A252" s="72" t="s">
        <v>227</v>
      </c>
      <c r="B252" s="24"/>
      <c r="C252" s="24"/>
      <c r="D252" s="24"/>
    </row>
    <row r="253" spans="1:4">
      <c r="A253" s="24"/>
      <c r="B253" s="24"/>
      <c r="C253" s="24"/>
      <c r="D253" s="24"/>
    </row>
    <row r="254" spans="1:4">
      <c r="A254" s="24"/>
      <c r="B254" s="24"/>
      <c r="C254" s="24"/>
      <c r="D254" s="24"/>
    </row>
    <row r="255" spans="1:4">
      <c r="A255" s="24"/>
      <c r="B255" s="24"/>
      <c r="C255" s="24"/>
      <c r="D255" s="24"/>
    </row>
    <row r="256" spans="1:4">
      <c r="A256" s="24"/>
      <c r="B256" s="24"/>
      <c r="C256" s="24"/>
      <c r="D256" s="24"/>
    </row>
    <row r="257" spans="1:4">
      <c r="A257" s="24"/>
      <c r="B257" s="24"/>
      <c r="C257" s="24"/>
      <c r="D257" s="24"/>
    </row>
    <row r="258" spans="1:4">
      <c r="A258" s="24"/>
      <c r="B258" s="24"/>
      <c r="C258" s="24"/>
      <c r="D258" s="24"/>
    </row>
    <row r="259" spans="1:4">
      <c r="A259" s="24"/>
      <c r="B259" s="24"/>
      <c r="C259" s="24"/>
      <c r="D259" s="24"/>
    </row>
    <row r="260" spans="1:4">
      <c r="A260" s="24"/>
      <c r="B260" s="24"/>
      <c r="C260" s="24"/>
      <c r="D260" s="24"/>
    </row>
    <row r="261" spans="1:4">
      <c r="A261" s="24"/>
      <c r="B261" s="24"/>
      <c r="C261" s="24"/>
      <c r="D261" s="24"/>
    </row>
    <row r="262" spans="1:4">
      <c r="A262" s="24"/>
      <c r="B262" s="24"/>
      <c r="C262" s="24"/>
      <c r="D262" s="24"/>
    </row>
    <row r="263" spans="1:4">
      <c r="A263" s="24"/>
      <c r="B263" s="24"/>
      <c r="C263" s="24"/>
      <c r="D263" s="24"/>
    </row>
  </sheetData>
  <mergeCells count="17">
    <mergeCell ref="A148:B148"/>
    <mergeCell ref="A156:B156"/>
    <mergeCell ref="A166:B166"/>
    <mergeCell ref="A174:B174"/>
    <mergeCell ref="A203:B203"/>
    <mergeCell ref="A161:B161"/>
    <mergeCell ref="A76:B76"/>
    <mergeCell ref="A42:B42"/>
    <mergeCell ref="A106:B106"/>
    <mergeCell ref="A111:B111"/>
    <mergeCell ref="A116:B116"/>
    <mergeCell ref="A72:B72"/>
    <mergeCell ref="A4:B4"/>
    <mergeCell ref="A10:B10"/>
    <mergeCell ref="A15:B15"/>
    <mergeCell ref="A33:B33"/>
    <mergeCell ref="A52:B52"/>
  </mergeCells>
  <phoneticPr fontId="4" type="noConversion"/>
  <dataValidations count="5">
    <dataValidation type="list" allowBlank="1" sqref="C54" xr:uid="{00000000-0002-0000-0200-000000000000}">
      <formula1>$C$57:$C$70</formula1>
    </dataValidation>
    <dataValidation type="list" allowBlank="1" showInputMessage="1" showErrorMessage="1" sqref="D149" xr:uid="{00000000-0002-0000-0200-000001000000}">
      <formula1>"on,off"</formula1>
    </dataValidation>
    <dataValidation type="list" allowBlank="1" showInputMessage="1" showErrorMessage="1" sqref="C73" xr:uid="{00000000-0002-0000-0200-000002000000}">
      <formula1>"mdy,dmy"</formula1>
    </dataValidation>
    <dataValidation type="list" allowBlank="1" showInputMessage="1" showErrorMessage="1" sqref="D164" xr:uid="{00000000-0002-0000-0200-000003000000}">
      <formula1>"TRUE,FALSE"</formula1>
    </dataValidation>
    <dataValidation type="list" allowBlank="1" showInputMessage="1" showErrorMessage="1" sqref="D159" xr:uid="{00000000-0002-0000-0200-000004000000}">
      <formula1>"Sunday,Monday,Tuesday,Wednesday,Thursday,Friday,Saturday"</formula1>
    </dataValidation>
  </dataValidations>
  <hyperlinks>
    <hyperlink ref="B215" r:id="rId1" display="http://www.screencast.com/t/T8UoGKOZtHY" xr:uid="{00000000-0004-0000-0200-000000000000}"/>
    <hyperlink ref="B17" r:id="rId2" location="help" xr:uid="{00000000-0004-0000-0200-000001000000}"/>
    <hyperlink ref="C3" r:id="rId3" location="gantt" display="https://www.vertex42.com/support.html - gantt" xr:uid="{00000000-0004-0000-0200-000002000000}"/>
  </hyperlinks>
  <pageMargins left="0.25" right="0.25" top="0.25" bottom="0.25" header="0.5" footer="0.5"/>
  <pageSetup scale="88" fitToHeight="0" orientation="portrait" r:id="rId4"/>
  <headerFooter alignWithMargins="0"/>
  <ignoredErrors>
    <ignoredError sqref="C54" numberStoredAsText="1"/>
  </ignoredErrors>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30"/>
  <sheetViews>
    <sheetView showGridLines="0" workbookViewId="0">
      <selection activeCell="A2" sqref="A2"/>
    </sheetView>
  </sheetViews>
  <sheetFormatPr baseColWidth="10" defaultColWidth="8.83203125" defaultRowHeight="13"/>
  <cols>
    <col min="1" max="1" width="6.33203125" style="24" customWidth="1"/>
    <col min="2" max="2" width="73.83203125" style="24" customWidth="1"/>
    <col min="3" max="254" width="9.1640625" style="9"/>
    <col min="255" max="255" width="95.6640625" style="9" customWidth="1"/>
    <col min="256" max="510" width="9.1640625" style="9"/>
    <col min="511" max="511" width="95.6640625" style="9" customWidth="1"/>
    <col min="512" max="766" width="9.1640625" style="9"/>
    <col min="767" max="767" width="95.6640625" style="9" customWidth="1"/>
    <col min="768" max="1022" width="9.1640625" style="9"/>
    <col min="1023" max="1023" width="95.6640625" style="9" customWidth="1"/>
    <col min="1024" max="1278" width="9.1640625" style="9"/>
    <col min="1279" max="1279" width="95.6640625" style="9" customWidth="1"/>
    <col min="1280" max="1534" width="9.1640625" style="9"/>
    <col min="1535" max="1535" width="95.6640625" style="9" customWidth="1"/>
    <col min="1536" max="1790" width="9.1640625" style="9"/>
    <col min="1791" max="1791" width="95.6640625" style="9" customWidth="1"/>
    <col min="1792" max="2046" width="9.1640625" style="9"/>
    <col min="2047" max="2047" width="95.6640625" style="9" customWidth="1"/>
    <col min="2048" max="2302" width="9.1640625" style="9"/>
    <col min="2303" max="2303" width="95.6640625" style="9" customWidth="1"/>
    <col min="2304" max="2558" width="9.1640625" style="9"/>
    <col min="2559" max="2559" width="95.6640625" style="9" customWidth="1"/>
    <col min="2560" max="2814" width="9.1640625" style="9"/>
    <col min="2815" max="2815" width="95.6640625" style="9" customWidth="1"/>
    <col min="2816" max="3070" width="9.1640625" style="9"/>
    <col min="3071" max="3071" width="95.6640625" style="9" customWidth="1"/>
    <col min="3072" max="3326" width="9.1640625" style="9"/>
    <col min="3327" max="3327" width="95.6640625" style="9" customWidth="1"/>
    <col min="3328" max="3582" width="9.1640625" style="9"/>
    <col min="3583" max="3583" width="95.6640625" style="9" customWidth="1"/>
    <col min="3584" max="3838" width="9.1640625" style="9"/>
    <col min="3839" max="3839" width="95.6640625" style="9" customWidth="1"/>
    <col min="3840" max="4094" width="9.1640625" style="9"/>
    <col min="4095" max="4095" width="95.6640625" style="9" customWidth="1"/>
    <col min="4096" max="4350" width="9.1640625" style="9"/>
    <col min="4351" max="4351" width="95.6640625" style="9" customWidth="1"/>
    <col min="4352" max="4606" width="9.1640625" style="9"/>
    <col min="4607" max="4607" width="95.6640625" style="9" customWidth="1"/>
    <col min="4608" max="4862" width="9.1640625" style="9"/>
    <col min="4863" max="4863" width="95.6640625" style="9" customWidth="1"/>
    <col min="4864" max="5118" width="9.1640625" style="9"/>
    <col min="5119" max="5119" width="95.6640625" style="9" customWidth="1"/>
    <col min="5120" max="5374" width="9.1640625" style="9"/>
    <col min="5375" max="5375" width="95.6640625" style="9" customWidth="1"/>
    <col min="5376" max="5630" width="9.1640625" style="9"/>
    <col min="5631" max="5631" width="95.6640625" style="9" customWidth="1"/>
    <col min="5632" max="5886" width="9.1640625" style="9"/>
    <col min="5887" max="5887" width="95.6640625" style="9" customWidth="1"/>
    <col min="5888" max="6142" width="9.1640625" style="9"/>
    <col min="6143" max="6143" width="95.6640625" style="9" customWidth="1"/>
    <col min="6144" max="6398" width="9.1640625" style="9"/>
    <col min="6399" max="6399" width="95.6640625" style="9" customWidth="1"/>
    <col min="6400" max="6654" width="9.1640625" style="9"/>
    <col min="6655" max="6655" width="95.6640625" style="9" customWidth="1"/>
    <col min="6656" max="6910" width="9.1640625" style="9"/>
    <col min="6911" max="6911" width="95.6640625" style="9" customWidth="1"/>
    <col min="6912" max="7166" width="9.1640625" style="9"/>
    <col min="7167" max="7167" width="95.6640625" style="9" customWidth="1"/>
    <col min="7168" max="7422" width="9.1640625" style="9"/>
    <col min="7423" max="7423" width="95.6640625" style="9" customWidth="1"/>
    <col min="7424" max="7678" width="9.1640625" style="9"/>
    <col min="7679" max="7679" width="95.6640625" style="9" customWidth="1"/>
    <col min="7680" max="7934" width="9.1640625" style="9"/>
    <col min="7935" max="7935" width="95.6640625" style="9" customWidth="1"/>
    <col min="7936" max="8190" width="9.1640625" style="9"/>
    <col min="8191" max="8191" width="95.6640625" style="9" customWidth="1"/>
    <col min="8192" max="8446" width="9.1640625" style="9"/>
    <col min="8447" max="8447" width="95.6640625" style="9" customWidth="1"/>
    <col min="8448" max="8702" width="9.1640625" style="9"/>
    <col min="8703" max="8703" width="95.6640625" style="9" customWidth="1"/>
    <col min="8704" max="8958" width="9.1640625" style="9"/>
    <col min="8959" max="8959" width="95.6640625" style="9" customWidth="1"/>
    <col min="8960" max="9214" width="9.1640625" style="9"/>
    <col min="9215" max="9215" width="95.6640625" style="9" customWidth="1"/>
    <col min="9216" max="9470" width="9.1640625" style="9"/>
    <col min="9471" max="9471" width="95.6640625" style="9" customWidth="1"/>
    <col min="9472" max="9726" width="9.1640625" style="9"/>
    <col min="9727" max="9727" width="95.6640625" style="9" customWidth="1"/>
    <col min="9728" max="9982" width="9.1640625" style="9"/>
    <col min="9983" max="9983" width="95.6640625" style="9" customWidth="1"/>
    <col min="9984" max="10238" width="9.1640625" style="9"/>
    <col min="10239" max="10239" width="95.6640625" style="9" customWidth="1"/>
    <col min="10240" max="10494" width="9.1640625" style="9"/>
    <col min="10495" max="10495" width="95.6640625" style="9" customWidth="1"/>
    <col min="10496" max="10750" width="9.1640625" style="9"/>
    <col min="10751" max="10751" width="95.6640625" style="9" customWidth="1"/>
    <col min="10752" max="11006" width="9.1640625" style="9"/>
    <col min="11007" max="11007" width="95.6640625" style="9" customWidth="1"/>
    <col min="11008" max="11262" width="9.1640625" style="9"/>
    <col min="11263" max="11263" width="95.6640625" style="9" customWidth="1"/>
    <col min="11264" max="11518" width="9.1640625" style="9"/>
    <col min="11519" max="11519" width="95.6640625" style="9" customWidth="1"/>
    <col min="11520" max="11774" width="9.1640625" style="9"/>
    <col min="11775" max="11775" width="95.6640625" style="9" customWidth="1"/>
    <col min="11776" max="12030" width="9.1640625" style="9"/>
    <col min="12031" max="12031" width="95.6640625" style="9" customWidth="1"/>
    <col min="12032" max="12286" width="9.1640625" style="9"/>
    <col min="12287" max="12287" width="95.6640625" style="9" customWidth="1"/>
    <col min="12288" max="12542" width="9.1640625" style="9"/>
    <col min="12543" max="12543" width="95.6640625" style="9" customWidth="1"/>
    <col min="12544" max="12798" width="9.1640625" style="9"/>
    <col min="12799" max="12799" width="95.6640625" style="9" customWidth="1"/>
    <col min="12800" max="13054" width="9.1640625" style="9"/>
    <col min="13055" max="13055" width="95.6640625" style="9" customWidth="1"/>
    <col min="13056" max="13310" width="9.1640625" style="9"/>
    <col min="13311" max="13311" width="95.6640625" style="9" customWidth="1"/>
    <col min="13312" max="13566" width="9.1640625" style="9"/>
    <col min="13567" max="13567" width="95.6640625" style="9" customWidth="1"/>
    <col min="13568" max="13822" width="9.1640625" style="9"/>
    <col min="13823" max="13823" width="95.6640625" style="9" customWidth="1"/>
    <col min="13824" max="14078" width="9.1640625" style="9"/>
    <col min="14079" max="14079" width="95.6640625" style="9" customWidth="1"/>
    <col min="14080" max="14334" width="9.1640625" style="9"/>
    <col min="14335" max="14335" width="95.6640625" style="9" customWidth="1"/>
    <col min="14336" max="14590" width="9.1640625" style="9"/>
    <col min="14591" max="14591" width="95.6640625" style="9" customWidth="1"/>
    <col min="14592" max="14846" width="9.1640625" style="9"/>
    <col min="14847" max="14847" width="95.6640625" style="9" customWidth="1"/>
    <col min="14848" max="15102" width="9.1640625" style="9"/>
    <col min="15103" max="15103" width="95.6640625" style="9" customWidth="1"/>
    <col min="15104" max="15358" width="9.1640625" style="9"/>
    <col min="15359" max="15359" width="95.6640625" style="9" customWidth="1"/>
    <col min="15360" max="15614" width="9.1640625" style="9"/>
    <col min="15615" max="15615" width="95.6640625" style="9" customWidth="1"/>
    <col min="15616" max="15870" width="9.1640625" style="9"/>
    <col min="15871" max="15871" width="95.6640625" style="9" customWidth="1"/>
    <col min="15872" max="16126" width="9.1640625" style="9"/>
    <col min="16127" max="16127" width="95.6640625" style="9" customWidth="1"/>
    <col min="16128" max="16384" width="9.1640625" style="9"/>
  </cols>
  <sheetData>
    <row r="1" spans="1:2" s="7" customFormat="1" ht="30">
      <c r="A1" s="23" t="s">
        <v>225</v>
      </c>
      <c r="B1" s="23"/>
    </row>
    <row r="2" spans="1:2" s="8" customFormat="1" ht="16">
      <c r="A2" s="60"/>
      <c r="B2" s="61"/>
    </row>
    <row r="3" spans="1:2" s="8" customFormat="1" ht="16">
      <c r="A3" s="60"/>
      <c r="B3" s="62" t="s">
        <v>279</v>
      </c>
    </row>
    <row r="4" spans="1:2" s="8" customFormat="1" ht="16">
      <c r="A4" s="60"/>
      <c r="B4" s="63" t="s">
        <v>226</v>
      </c>
    </row>
    <row r="5" spans="1:2" s="8" customFormat="1" ht="16">
      <c r="A5" s="60"/>
      <c r="B5" s="64"/>
    </row>
    <row r="6" spans="1:2" s="8" customFormat="1" ht="17">
      <c r="A6" s="60"/>
      <c r="B6" s="65" t="s">
        <v>282</v>
      </c>
    </row>
    <row r="7" spans="1:2" s="8" customFormat="1" ht="16">
      <c r="A7" s="60"/>
      <c r="B7" s="64"/>
    </row>
    <row r="8" spans="1:2" s="8" customFormat="1" ht="34">
      <c r="A8" s="60"/>
      <c r="B8" s="64" t="s">
        <v>228</v>
      </c>
    </row>
    <row r="9" spans="1:2" s="8" customFormat="1" ht="16">
      <c r="A9" s="60"/>
      <c r="B9" s="64"/>
    </row>
    <row r="10" spans="1:2" s="8" customFormat="1" ht="34">
      <c r="A10" s="60"/>
      <c r="B10" s="64" t="s">
        <v>229</v>
      </c>
    </row>
    <row r="11" spans="1:2" s="8" customFormat="1" ht="16">
      <c r="A11" s="60"/>
      <c r="B11" s="64"/>
    </row>
    <row r="12" spans="1:2" s="8" customFormat="1" ht="34">
      <c r="A12" s="60"/>
      <c r="B12" s="64" t="s">
        <v>230</v>
      </c>
    </row>
    <row r="13" spans="1:2" s="8" customFormat="1" ht="16">
      <c r="A13" s="60"/>
      <c r="B13" s="64"/>
    </row>
    <row r="14" spans="1:2" s="8" customFormat="1" ht="17">
      <c r="A14" s="60"/>
      <c r="B14" s="84" t="s">
        <v>280</v>
      </c>
    </row>
    <row r="15" spans="1:2" s="8" customFormat="1" ht="16">
      <c r="A15" s="60"/>
      <c r="B15" s="66"/>
    </row>
    <row r="16" spans="1:2" s="8" customFormat="1" ht="34">
      <c r="A16" s="60"/>
      <c r="B16" s="64" t="s">
        <v>231</v>
      </c>
    </row>
    <row r="17" spans="1:2" s="8" customFormat="1" ht="16">
      <c r="A17" s="60"/>
      <c r="B17" s="60"/>
    </row>
    <row r="18" spans="1:2" s="8" customFormat="1" ht="16">
      <c r="A18" s="60"/>
      <c r="B18" s="60"/>
    </row>
    <row r="19" spans="1:2">
      <c r="A19" s="60"/>
      <c r="B19" s="60"/>
    </row>
    <row r="20" spans="1:2">
      <c r="A20" s="60"/>
      <c r="B20" s="60"/>
    </row>
    <row r="21" spans="1:2">
      <c r="A21" s="60"/>
      <c r="B21" s="60"/>
    </row>
    <row r="22" spans="1:2">
      <c r="A22" s="60"/>
      <c r="B22" s="60"/>
    </row>
    <row r="23" spans="1:2">
      <c r="A23" s="60"/>
      <c r="B23" s="60"/>
    </row>
    <row r="24" spans="1:2">
      <c r="A24" s="60"/>
      <c r="B24" s="60"/>
    </row>
    <row r="25" spans="1:2">
      <c r="A25" s="60"/>
      <c r="B25" s="60"/>
    </row>
    <row r="26" spans="1:2">
      <c r="A26" s="60"/>
      <c r="B26" s="60"/>
    </row>
    <row r="27" spans="1:2">
      <c r="A27" s="60"/>
      <c r="B27" s="60"/>
    </row>
    <row r="28" spans="1:2">
      <c r="A28" s="60"/>
      <c r="B28" s="60"/>
    </row>
    <row r="30" spans="1:2" s="8" customFormat="1" ht="16">
      <c r="A30" s="24"/>
      <c r="B30" s="24"/>
    </row>
  </sheetData>
  <hyperlinks>
    <hyperlink ref="B3" r:id="rId1" display="http://www.vertex42.com/ExcelTemplates/excel-gantt-chart.html" xr:uid="{00000000-0004-0000-0300-000000000000}"/>
    <hyperlink ref="B14" r:id="rId2" xr:uid="{00000000-0004-0000-0300-000001000000}"/>
  </hyperlinks>
  <pageMargins left="0.75" right="0.75" top="1" bottom="1" header="0.5" footer="0.5"/>
  <pageSetup orientation="portrait" r:id="rId3"/>
  <headerFooter alignWithMargins="0"/>
  <drawing r:id="rId4"/>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vt:i4>
      </vt:variant>
      <vt:variant>
        <vt:lpstr>Named Ranges</vt:lpstr>
      </vt:variant>
      <vt:variant>
        <vt:i4>18</vt:i4>
      </vt:variant>
    </vt:vector>
  </HeadingPairs>
  <TitlesOfParts>
    <vt:vector size="22" baseType="lpstr">
      <vt:lpstr>GanttChart</vt:lpstr>
      <vt:lpstr>Holidays</vt:lpstr>
      <vt:lpstr>Help</vt:lpstr>
      <vt:lpstr>TermsOfUse</vt:lpstr>
      <vt:lpstr>GanttChart!chart_area</vt:lpstr>
      <vt:lpstr>dateformat</vt:lpstr>
      <vt:lpstr>enddate_highlight</vt:lpstr>
      <vt:lpstr>enddate_highlight_days</vt:lpstr>
      <vt:lpstr>lead</vt:lpstr>
      <vt:lpstr>lead_color</vt:lpstr>
      <vt:lpstr>nNIST</vt:lpstr>
      <vt:lpstr>GanttChart!prevLevel</vt:lpstr>
      <vt:lpstr>GanttChart!prevWBS</vt:lpstr>
      <vt:lpstr>GanttChart!Print_Area</vt:lpstr>
      <vt:lpstr>Help!Print_Area</vt:lpstr>
      <vt:lpstr>show_weekends</vt:lpstr>
      <vt:lpstr>startday</vt:lpstr>
      <vt:lpstr>tassMMB</vt:lpstr>
      <vt:lpstr>tPtonbigtail</vt:lpstr>
      <vt:lpstr>tPtonsmalltail</vt:lpstr>
      <vt:lpstr>urgency_days</vt:lpstr>
      <vt:lpstr>weekend</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 Pro</dc:title>
  <dc:creator>Vertex42.com</dc:creator>
  <dc:description>(c) 2006-2017 Vertex42 LLC. All Rights Reserved.</dc:description>
  <cp:lastModifiedBy>Patty Ho</cp:lastModifiedBy>
  <cp:lastPrinted>2019-01-21T18:45:22Z</cp:lastPrinted>
  <dcterms:created xsi:type="dcterms:W3CDTF">2010-06-09T16:05:03Z</dcterms:created>
  <dcterms:modified xsi:type="dcterms:W3CDTF">2019-03-11T14:11:53Z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2006-2017 Vertex42 LLC</vt:lpwstr>
  </property>
  <property fmtid="{D5CDD505-2E9C-101B-9397-08002B2CF9AE}" pid="3" name="Version">
    <vt:lpwstr>4.0.7</vt:lpwstr>
  </property>
  <property fmtid="{D5CDD505-2E9C-101B-9397-08002B2CF9AE}" pid="4" name="Source">
    <vt:lpwstr>https://www.vertex42.com/ExcelTemplates/gantt-chart-template-pro.html</vt:lpwstr>
  </property>
</Properties>
</file>