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/Documents/___Ass_Professor/_Research/___ML-AI_in_Biology/pathocom/data/early_pathocom/papers_related_to_the_dataset/Root_and_leaf-microbiota_pathobiota_OTUs/_dataset1_mapping_gyrb/"/>
    </mc:Choice>
  </mc:AlternateContent>
  <xr:revisionPtr revIDLastSave="0" documentId="13_ncr:1_{97236D5B-CFF9-D54E-B67D-3CDF22DAD67C}" xr6:coauthVersionLast="43" xr6:coauthVersionMax="43" xr10:uidLastSave="{00000000-0000-0000-0000-000000000000}"/>
  <bookViews>
    <workbookView xWindow="2940" yWindow="2600" windowWidth="26440" windowHeight="15440" xr2:uid="{EB320726-0D7D-6E47-9F54-0348C1FE2AD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" i="1" l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<sst xmlns="http://schemas.openxmlformats.org/spreadsheetml/2006/main" count="225" uniqueCount="170">
  <si>
    <t>Strain</t>
  </si>
  <si>
    <t>Taxonomy</t>
  </si>
  <si>
    <t>Family</t>
  </si>
  <si>
    <t>gyrB(0.020)</t>
  </si>
  <si>
    <t>mock1</t>
  </si>
  <si>
    <t>mock2</t>
  </si>
  <si>
    <t>mock4</t>
  </si>
  <si>
    <t>mock5</t>
  </si>
  <si>
    <t>mock6</t>
  </si>
  <si>
    <t>number strain per OTU</t>
  </si>
  <si>
    <t>AVG (gyrB)</t>
  </si>
  <si>
    <t>SE (gyrB)</t>
  </si>
  <si>
    <t>CFBP1192</t>
  </si>
  <si>
    <t>Xylophilus ampelinus</t>
  </si>
  <si>
    <t>Comamonadaceae</t>
  </si>
  <si>
    <t>Otu0073</t>
  </si>
  <si>
    <t>CFBP1200</t>
  </si>
  <si>
    <t>Dickeya dianthicola</t>
  </si>
  <si>
    <t>Enterobacteriaceae</t>
  </si>
  <si>
    <t>Otu0005</t>
  </si>
  <si>
    <t>CFBP1430</t>
  </si>
  <si>
    <t>Erwinia amylovora</t>
  </si>
  <si>
    <t>Otu0007</t>
  </si>
  <si>
    <t>CFBP1573</t>
  </si>
  <si>
    <t>Pseudomonas syringae pv persicae</t>
  </si>
  <si>
    <t>Pseudomonadaceae</t>
  </si>
  <si>
    <t>Otu0025</t>
  </si>
  <si>
    <t>CFBP2049</t>
  </si>
  <si>
    <t>Clavibacter michiganensis subsp. sepedonicus</t>
  </si>
  <si>
    <t>Microbacteriaceae</t>
  </si>
  <si>
    <t>Otu0458</t>
  </si>
  <si>
    <t>CFBP2107</t>
  </si>
  <si>
    <t>Pseudomonas viridiflava</t>
  </si>
  <si>
    <t>Otu0013</t>
  </si>
  <si>
    <t>CFBP2127</t>
  </si>
  <si>
    <t>Pseudomonas fluorescens</t>
  </si>
  <si>
    <t>Otu0024</t>
  </si>
  <si>
    <t>CFBP2227</t>
  </si>
  <si>
    <t>Burkholderia cepacia</t>
  </si>
  <si>
    <t>Burkholderiaceae</t>
  </si>
  <si>
    <t>Otu0087</t>
  </si>
  <si>
    <t>CFBP2401</t>
  </si>
  <si>
    <t>Rhodococcus fascians</t>
  </si>
  <si>
    <t>Nocardiaceae</t>
  </si>
  <si>
    <t>Otu0311</t>
  </si>
  <si>
    <t>CFBP2425</t>
  </si>
  <si>
    <t>Acidovorax avenae subsp. avenae</t>
  </si>
  <si>
    <t>Otu0086</t>
  </si>
  <si>
    <t>CFBP2429</t>
  </si>
  <si>
    <t>Burkholderia caryophylli</t>
  </si>
  <si>
    <t>Otu0023</t>
  </si>
  <si>
    <t>CFBP2523</t>
  </si>
  <si>
    <t>Xanthomonas albilineans</t>
  </si>
  <si>
    <t>Xanthomonadaceae</t>
  </si>
  <si>
    <t>Otu0076</t>
  </si>
  <si>
    <t>CFBP2534</t>
  </si>
  <si>
    <t>Xanthomonas axonopodis pv. phaseoli GL1</t>
  </si>
  <si>
    <t>Otu0029</t>
  </si>
  <si>
    <t>CFBP2565</t>
  </si>
  <si>
    <t>Xanthomonas arboricola pv. corylina</t>
  </si>
  <si>
    <t>Otu0094</t>
  </si>
  <si>
    <t>CFBP2894</t>
  </si>
  <si>
    <t>Pseudomonas syringae pv aesculi</t>
  </si>
  <si>
    <t>Otu0002</t>
  </si>
  <si>
    <t>CFBP3031</t>
  </si>
  <si>
    <t>Empedobacter brevis</t>
  </si>
  <si>
    <t>Flavobacteriaceae</t>
  </si>
  <si>
    <t>Otu0043</t>
  </si>
  <si>
    <t>CFBP3167</t>
  </si>
  <si>
    <t>Pantoea stewartii sbsp stewartii</t>
  </si>
  <si>
    <t>Otu0017</t>
  </si>
  <si>
    <t>CFBP3313</t>
  </si>
  <si>
    <t>Pseudomonas syringae pv. aptata</t>
  </si>
  <si>
    <t>CFBP3418</t>
  </si>
  <si>
    <t>Curtobacterium flaccumfaciens pv falccumfaciens</t>
  </si>
  <si>
    <t>Otu0065</t>
  </si>
  <si>
    <t>CFBP3612</t>
  </si>
  <si>
    <t>Pantoea ananatis pv. ananatis</t>
  </si>
  <si>
    <t>Otu0018</t>
  </si>
  <si>
    <t>CFBP4223</t>
  </si>
  <si>
    <t>Cellulomonas flavigena</t>
  </si>
  <si>
    <t>Cellulomonadaceae</t>
  </si>
  <si>
    <t>Otu0687</t>
  </si>
  <si>
    <t>CFBP4227</t>
  </si>
  <si>
    <t>Bacillus licheniformis</t>
  </si>
  <si>
    <t>Bacillaceae</t>
  </si>
  <si>
    <t>Otu0008</t>
  </si>
  <si>
    <t>CFBP4459</t>
  </si>
  <si>
    <t xml:space="preserve">Acidovorax citrulli </t>
  </si>
  <si>
    <t>Otu0035</t>
  </si>
  <si>
    <t>CFBP4999</t>
  </si>
  <si>
    <t>Clavibacter michiganensis sbsp michiganensis</t>
  </si>
  <si>
    <t>Otu0075</t>
  </si>
  <si>
    <t>CFBP5241</t>
  </si>
  <si>
    <t>Xanthomonas campestris pv. campestris</t>
  </si>
  <si>
    <t>Otu0132</t>
  </si>
  <si>
    <t>CFBP5935</t>
  </si>
  <si>
    <t>Otu0016</t>
  </si>
  <si>
    <t>CFBP6715</t>
  </si>
  <si>
    <t>Mesorhizobium loti</t>
  </si>
  <si>
    <t>Phyllobacteriaceae</t>
  </si>
  <si>
    <t>Otu0091</t>
  </si>
  <si>
    <t>CFBP6723</t>
  </si>
  <si>
    <t>Ochrobactrum anthropi</t>
  </si>
  <si>
    <t>Brucellaceae</t>
  </si>
  <si>
    <t>Otu0001</t>
  </si>
  <si>
    <t>CFBP6988</t>
  </si>
  <si>
    <t>Xanthomonas axonopodis pv. phaseoli GL2</t>
  </si>
  <si>
    <t>Otu0015</t>
  </si>
  <si>
    <t>CFBP6996</t>
  </si>
  <si>
    <t>Xanthomonas axonopodis pv. phaseoli GL3</t>
  </si>
  <si>
    <t>CFBP7119</t>
  </si>
  <si>
    <t>Xanthomonas axonopodis pv. glycines</t>
  </si>
  <si>
    <t>Otu0119</t>
  </si>
  <si>
    <t>CFBP7408</t>
  </si>
  <si>
    <t>Xanthomonas arboricola pv. guizotiae</t>
  </si>
  <si>
    <t>Otu0318</t>
  </si>
  <si>
    <t>CFBP7433</t>
  </si>
  <si>
    <t>Pseudomonas protegens</t>
  </si>
  <si>
    <t>Otu0003</t>
  </si>
  <si>
    <t>CFBP7645</t>
  </si>
  <si>
    <t>Xanthomonas arboricola</t>
  </si>
  <si>
    <t>Otu0069</t>
  </si>
  <si>
    <t>CFBP7686</t>
  </si>
  <si>
    <t>Xanthomonas alfalfae sbsp alfalfae</t>
  </si>
  <si>
    <t>CFBP8078</t>
  </si>
  <si>
    <t>Xylella fastidiosa subsp. multiplex</t>
  </si>
  <si>
    <t>Otu0006</t>
  </si>
  <si>
    <t>CFBP8180</t>
  </si>
  <si>
    <t>Pseudomonas syringae pv. actinidifoliorum</t>
  </si>
  <si>
    <t>CFBP8351</t>
  </si>
  <si>
    <t>Xylella fastidiosa subsp. fastidiosa</t>
  </si>
  <si>
    <t>CFBP8356</t>
  </si>
  <si>
    <t>Xylella fastidiosa subsp. sandyi</t>
  </si>
  <si>
    <t>E02</t>
  </si>
  <si>
    <t>Ochrobactrum sp. 1</t>
  </si>
  <si>
    <t xml:space="preserve">E03 </t>
  </si>
  <si>
    <t>Staphylococcus epidermidis strain KS3H17</t>
  </si>
  <si>
    <t>Staphylococcaceae</t>
  </si>
  <si>
    <t>Otu1057</t>
  </si>
  <si>
    <t>E07</t>
  </si>
  <si>
    <t>Burkholderia sp.</t>
  </si>
  <si>
    <t>Otu0060</t>
  </si>
  <si>
    <t>M04</t>
  </si>
  <si>
    <t>Citrobacter braakii</t>
  </si>
  <si>
    <t>Otu0981</t>
  </si>
  <si>
    <t>M06</t>
  </si>
  <si>
    <t>Ochrobactrum sp. 3</t>
  </si>
  <si>
    <t>Otu0010</t>
  </si>
  <si>
    <t>M07</t>
  </si>
  <si>
    <t>Pseudomonas sp. HY5</t>
  </si>
  <si>
    <t>Otu0042</t>
  </si>
  <si>
    <t>M11</t>
  </si>
  <si>
    <t>Pseudomonas sp.</t>
  </si>
  <si>
    <t>M15</t>
  </si>
  <si>
    <t>Bacillus cereus</t>
  </si>
  <si>
    <t>Otu0046</t>
  </si>
  <si>
    <t>M19</t>
  </si>
  <si>
    <t>Ochrobactrum sp. 4</t>
  </si>
  <si>
    <t>M21</t>
  </si>
  <si>
    <t>Burkholderia vietnamiensis</t>
  </si>
  <si>
    <t>Otu0997</t>
  </si>
  <si>
    <t>M23</t>
  </si>
  <si>
    <t>Achromobacter sp.</t>
  </si>
  <si>
    <t>Alcaligenaceae</t>
  </si>
  <si>
    <t>Otu0038</t>
  </si>
  <si>
    <t>M25</t>
  </si>
  <si>
    <t>Pseudomonas sp. PR4-12</t>
  </si>
  <si>
    <t>Otu0012</t>
  </si>
  <si>
    <t>M26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</si>
</sst>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A885-F4A6-2542-AB3E-65780B177B65}">
  <dimension ref="A1:Q53"/>
  <sheetViews>
    <sheetView tabSelected="1" workbookViewId="0">
      <selection sqref="A1:Q53"/>
    </sheetView>
  </sheetViews>
  <sheetFormatPr baseColWidth="10" defaultRowHeight="16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10</v>
      </c>
      <c r="Q1" s="2" t="s">
        <v>11</v>
      </c>
    </row>
    <row r="2" spans="1:17" x14ac:dyDescent="0.2">
      <c r="A2" s="3" t="s">
        <v>12</v>
      </c>
      <c r="B2" s="4" t="s">
        <v>13</v>
      </c>
      <c r="C2" s="4" t="s">
        <v>14</v>
      </c>
      <c r="D2" s="3" t="s">
        <v>15</v>
      </c>
      <c r="E2" s="4">
        <v>55</v>
      </c>
      <c r="F2" s="4">
        <v>33</v>
      </c>
      <c r="G2" s="4">
        <v>46</v>
      </c>
      <c r="H2" s="4">
        <v>55</v>
      </c>
      <c r="I2" s="4">
        <v>43</v>
      </c>
      <c r="J2" s="4">
        <v>1</v>
      </c>
      <c r="K2" s="5">
        <f>E2/$J2</f>
        <v>55</v>
      </c>
      <c r="L2" s="5">
        <f>F2/$J2</f>
        <v>33</v>
      </c>
      <c r="M2" s="5">
        <f>G2/$J2</f>
        <v>46</v>
      </c>
      <c r="N2" s="5">
        <f>H2/$J2</f>
        <v>55</v>
      </c>
      <c r="O2" s="5">
        <f>I2/$J2</f>
        <v>43</v>
      </c>
      <c r="P2" s="5">
        <v>46.4</v>
      </c>
      <c r="Q2" s="5">
        <v>4.6043457732885402</v>
      </c>
    </row>
    <row r="3" spans="1:17" x14ac:dyDescent="0.2">
      <c r="A3" s="3" t="s">
        <v>16</v>
      </c>
      <c r="B3" s="4" t="s">
        <v>17</v>
      </c>
      <c r="C3" s="4" t="s">
        <v>18</v>
      </c>
      <c r="D3" s="3" t="s">
        <v>19</v>
      </c>
      <c r="E3" s="4">
        <v>2165</v>
      </c>
      <c r="F3" s="4">
        <v>1456</v>
      </c>
      <c r="G3" s="4">
        <v>1580</v>
      </c>
      <c r="H3" s="4">
        <v>2613</v>
      </c>
      <c r="I3" s="4">
        <v>2449</v>
      </c>
      <c r="J3" s="4">
        <v>1</v>
      </c>
      <c r="K3" s="5">
        <f>E3/$J3</f>
        <v>2165</v>
      </c>
      <c r="L3" s="5">
        <f>F3/$J3</f>
        <v>1456</v>
      </c>
      <c r="M3" s="5">
        <f>G3/$J3</f>
        <v>1580</v>
      </c>
      <c r="N3" s="5">
        <f>H3/$J3</f>
        <v>2613</v>
      </c>
      <c r="O3" s="5">
        <f>I3/$J3</f>
        <v>2449</v>
      </c>
      <c r="P3" s="5">
        <v>2052.6</v>
      </c>
      <c r="Q3" s="5">
        <v>257.76651256515061</v>
      </c>
    </row>
    <row r="4" spans="1:17" x14ac:dyDescent="0.2">
      <c r="A4" s="3" t="s">
        <v>20</v>
      </c>
      <c r="B4" s="4" t="s">
        <v>21</v>
      </c>
      <c r="C4" s="4" t="s">
        <v>18</v>
      </c>
      <c r="D4" s="3" t="s">
        <v>22</v>
      </c>
      <c r="E4" s="4">
        <v>1291</v>
      </c>
      <c r="F4" s="4">
        <v>1083</v>
      </c>
      <c r="G4" s="4">
        <v>945</v>
      </c>
      <c r="H4" s="4">
        <v>1514</v>
      </c>
      <c r="I4" s="4">
        <v>1444</v>
      </c>
      <c r="J4" s="4">
        <v>1</v>
      </c>
      <c r="K4" s="5">
        <f>E4/$J4</f>
        <v>1291</v>
      </c>
      <c r="L4" s="5">
        <f>F4/$J4</f>
        <v>1083</v>
      </c>
      <c r="M4" s="5">
        <f>G4/$J4</f>
        <v>945</v>
      </c>
      <c r="N4" s="5">
        <f>H4/$J4</f>
        <v>1514</v>
      </c>
      <c r="O4" s="5">
        <f>I4/$J4</f>
        <v>1444</v>
      </c>
      <c r="P4" s="5">
        <v>1255.4000000000001</v>
      </c>
      <c r="Q4" s="5">
        <v>119.83874582120764</v>
      </c>
    </row>
    <row r="5" spans="1:17" x14ac:dyDescent="0.2">
      <c r="A5" s="3" t="s">
        <v>23</v>
      </c>
      <c r="B5" s="4" t="s">
        <v>24</v>
      </c>
      <c r="C5" s="4" t="s">
        <v>25</v>
      </c>
      <c r="D5" s="3" t="s">
        <v>26</v>
      </c>
      <c r="E5" s="4">
        <v>320</v>
      </c>
      <c r="F5" s="4">
        <v>284</v>
      </c>
      <c r="G5" s="4">
        <v>285</v>
      </c>
      <c r="H5" s="4">
        <v>382</v>
      </c>
      <c r="I5" s="4">
        <v>398</v>
      </c>
      <c r="J5" s="4">
        <v>1</v>
      </c>
      <c r="K5" s="5">
        <f>E5/$J5</f>
        <v>320</v>
      </c>
      <c r="L5" s="5">
        <f>F5/$J5</f>
        <v>284</v>
      </c>
      <c r="M5" s="5">
        <f>G5/$J5</f>
        <v>285</v>
      </c>
      <c r="N5" s="5">
        <f>H5/$J5</f>
        <v>382</v>
      </c>
      <c r="O5" s="5">
        <f>I5/$J5</f>
        <v>398</v>
      </c>
      <c r="P5" s="5">
        <v>333.8</v>
      </c>
      <c r="Q5" s="5">
        <v>26.805782958160407</v>
      </c>
    </row>
    <row r="6" spans="1:17" x14ac:dyDescent="0.2">
      <c r="A6" s="3" t="s">
        <v>27</v>
      </c>
      <c r="B6" s="4" t="s">
        <v>28</v>
      </c>
      <c r="C6" s="4" t="s">
        <v>29</v>
      </c>
      <c r="D6" s="3" t="s">
        <v>30</v>
      </c>
      <c r="E6" s="4">
        <v>1</v>
      </c>
      <c r="F6" s="4">
        <v>0</v>
      </c>
      <c r="G6" s="4">
        <v>1</v>
      </c>
      <c r="H6" s="4">
        <v>2</v>
      </c>
      <c r="I6" s="4">
        <v>2</v>
      </c>
      <c r="J6" s="4">
        <v>1</v>
      </c>
      <c r="K6" s="5">
        <f>E6/$J6</f>
        <v>1</v>
      </c>
      <c r="L6" s="5">
        <f>F6/$J6</f>
        <v>0</v>
      </c>
      <c r="M6" s="5">
        <f>G6/$J6</f>
        <v>1</v>
      </c>
      <c r="N6" s="5">
        <f>H6/$J6</f>
        <v>2</v>
      </c>
      <c r="O6" s="5">
        <f>I6/$J6</f>
        <v>2</v>
      </c>
      <c r="P6" s="5">
        <v>1.2</v>
      </c>
      <c r="Q6" s="5">
        <v>0.41833001326703778</v>
      </c>
    </row>
    <row r="7" spans="1:17" x14ac:dyDescent="0.2">
      <c r="A7" s="3" t="s">
        <v>31</v>
      </c>
      <c r="B7" s="4" t="s">
        <v>32</v>
      </c>
      <c r="C7" s="4" t="s">
        <v>25</v>
      </c>
      <c r="D7" s="3" t="s">
        <v>33</v>
      </c>
      <c r="E7" s="4">
        <v>847</v>
      </c>
      <c r="F7" s="4">
        <v>646</v>
      </c>
      <c r="G7" s="4">
        <v>621</v>
      </c>
      <c r="H7" s="4">
        <v>1026</v>
      </c>
      <c r="I7" s="4">
        <v>1110</v>
      </c>
      <c r="J7" s="4">
        <v>1</v>
      </c>
      <c r="K7" s="5">
        <f>E7/$J7</f>
        <v>847</v>
      </c>
      <c r="L7" s="5">
        <f>F7/$J7</f>
        <v>646</v>
      </c>
      <c r="M7" s="5">
        <f>G7/$J7</f>
        <v>621</v>
      </c>
      <c r="N7" s="5">
        <f>H7/$J7</f>
        <v>1026</v>
      </c>
      <c r="O7" s="5">
        <f>I7/$J7</f>
        <v>1110</v>
      </c>
      <c r="P7" s="5">
        <v>850</v>
      </c>
      <c r="Q7" s="5">
        <v>109.72750338907744</v>
      </c>
    </row>
    <row r="8" spans="1:17" x14ac:dyDescent="0.2">
      <c r="A8" s="3" t="s">
        <v>34</v>
      </c>
      <c r="B8" s="4" t="s">
        <v>35</v>
      </c>
      <c r="C8" s="4" t="s">
        <v>25</v>
      </c>
      <c r="D8" s="3" t="s">
        <v>36</v>
      </c>
      <c r="E8" s="4">
        <v>381</v>
      </c>
      <c r="F8" s="4">
        <v>256</v>
      </c>
      <c r="G8" s="4">
        <v>269</v>
      </c>
      <c r="H8" s="4">
        <v>452</v>
      </c>
      <c r="I8" s="4">
        <v>382</v>
      </c>
      <c r="J8" s="4">
        <v>1</v>
      </c>
      <c r="K8" s="5">
        <f>E8/$J8</f>
        <v>381</v>
      </c>
      <c r="L8" s="5">
        <f>F8/$J8</f>
        <v>256</v>
      </c>
      <c r="M8" s="5">
        <f>G8/$J8</f>
        <v>269</v>
      </c>
      <c r="N8" s="5">
        <f>H8/$J8</f>
        <v>452</v>
      </c>
      <c r="O8" s="5">
        <f>I8/$J8</f>
        <v>382</v>
      </c>
      <c r="P8" s="5">
        <v>348</v>
      </c>
      <c r="Q8" s="5">
        <v>41.657832396801446</v>
      </c>
    </row>
    <row r="9" spans="1:17" x14ac:dyDescent="0.2">
      <c r="A9" s="3" t="s">
        <v>37</v>
      </c>
      <c r="B9" s="4" t="s">
        <v>38</v>
      </c>
      <c r="C9" s="4" t="s">
        <v>39</v>
      </c>
      <c r="D9" s="3" t="s">
        <v>40</v>
      </c>
      <c r="E9" s="4">
        <v>45</v>
      </c>
      <c r="F9" s="4">
        <v>42</v>
      </c>
      <c r="G9" s="4">
        <v>25</v>
      </c>
      <c r="H9" s="4">
        <v>38</v>
      </c>
      <c r="I9" s="4">
        <v>45</v>
      </c>
      <c r="J9" s="4">
        <v>1</v>
      </c>
      <c r="K9" s="5">
        <f>E9/$J9</f>
        <v>45</v>
      </c>
      <c r="L9" s="5">
        <f>F9/$J9</f>
        <v>42</v>
      </c>
      <c r="M9" s="5">
        <f>G9/$J9</f>
        <v>25</v>
      </c>
      <c r="N9" s="5">
        <f>H9/$J9</f>
        <v>38</v>
      </c>
      <c r="O9" s="5">
        <f>I9/$J9</f>
        <v>45</v>
      </c>
      <c r="P9" s="5">
        <v>39</v>
      </c>
      <c r="Q9" s="5">
        <v>4.1683330001332664</v>
      </c>
    </row>
    <row r="10" spans="1:17" x14ac:dyDescent="0.2">
      <c r="A10" s="3" t="s">
        <v>41</v>
      </c>
      <c r="B10" s="4" t="s">
        <v>42</v>
      </c>
      <c r="C10" s="4" t="s">
        <v>43</v>
      </c>
      <c r="D10" s="3" t="s">
        <v>44</v>
      </c>
      <c r="E10" s="4">
        <v>3</v>
      </c>
      <c r="F10" s="4">
        <v>1</v>
      </c>
      <c r="G10" s="4">
        <v>2</v>
      </c>
      <c r="H10" s="4">
        <v>4</v>
      </c>
      <c r="I10" s="4">
        <v>6</v>
      </c>
      <c r="J10" s="4">
        <v>1</v>
      </c>
      <c r="K10" s="5">
        <f>E10/$J10</f>
        <v>3</v>
      </c>
      <c r="L10" s="5">
        <f>F10/$J10</f>
        <v>1</v>
      </c>
      <c r="M10" s="5">
        <f>G10/$J10</f>
        <v>2</v>
      </c>
      <c r="N10" s="5">
        <f>H10/$J10</f>
        <v>4</v>
      </c>
      <c r="O10" s="5">
        <f>I10/$J10</f>
        <v>6</v>
      </c>
      <c r="P10" s="5">
        <v>3.2</v>
      </c>
      <c r="Q10" s="5">
        <v>0.96176920308356717</v>
      </c>
    </row>
    <row r="11" spans="1:17" x14ac:dyDescent="0.2">
      <c r="A11" s="3" t="s">
        <v>45</v>
      </c>
      <c r="B11" s="4" t="s">
        <v>46</v>
      </c>
      <c r="C11" s="4" t="s">
        <v>14</v>
      </c>
      <c r="D11" s="3" t="s">
        <v>47</v>
      </c>
      <c r="E11" s="4">
        <v>40</v>
      </c>
      <c r="F11" s="4">
        <v>30</v>
      </c>
      <c r="G11" s="4">
        <v>43</v>
      </c>
      <c r="H11" s="4">
        <v>42</v>
      </c>
      <c r="I11" s="4">
        <v>41</v>
      </c>
      <c r="J11" s="4">
        <v>1</v>
      </c>
      <c r="K11" s="5">
        <f>E11/$J11</f>
        <v>40</v>
      </c>
      <c r="L11" s="5">
        <f>F11/$J11</f>
        <v>30</v>
      </c>
      <c r="M11" s="5">
        <f>G11/$J11</f>
        <v>43</v>
      </c>
      <c r="N11" s="5">
        <f>H11/$J11</f>
        <v>42</v>
      </c>
      <c r="O11" s="5">
        <f>I11/$J11</f>
        <v>41</v>
      </c>
      <c r="P11" s="5">
        <v>39.200000000000003</v>
      </c>
      <c r="Q11" s="5">
        <v>2.6315394733881554</v>
      </c>
    </row>
    <row r="12" spans="1:17" x14ac:dyDescent="0.2">
      <c r="A12" s="3" t="s">
        <v>48</v>
      </c>
      <c r="B12" s="4" t="s">
        <v>49</v>
      </c>
      <c r="C12" s="4" t="s">
        <v>39</v>
      </c>
      <c r="D12" s="3" t="s">
        <v>50</v>
      </c>
      <c r="E12" s="4">
        <v>320</v>
      </c>
      <c r="F12" s="4">
        <v>275</v>
      </c>
      <c r="G12" s="4">
        <v>304</v>
      </c>
      <c r="H12" s="4">
        <v>467</v>
      </c>
      <c r="I12" s="4">
        <v>394</v>
      </c>
      <c r="J12" s="4">
        <v>1</v>
      </c>
      <c r="K12" s="5">
        <f>E12/$J12</f>
        <v>320</v>
      </c>
      <c r="L12" s="5">
        <f>F12/$J12</f>
        <v>275</v>
      </c>
      <c r="M12" s="5">
        <f>G12/$J12</f>
        <v>304</v>
      </c>
      <c r="N12" s="5">
        <f>H12/$J12</f>
        <v>467</v>
      </c>
      <c r="O12" s="5">
        <f>I12/$J12</f>
        <v>394</v>
      </c>
      <c r="P12" s="5">
        <v>352</v>
      </c>
      <c r="Q12" s="5">
        <v>38.927817817082939</v>
      </c>
    </row>
    <row r="13" spans="1:17" x14ac:dyDescent="0.2">
      <c r="A13" s="3" t="s">
        <v>51</v>
      </c>
      <c r="B13" s="4" t="s">
        <v>52</v>
      </c>
      <c r="C13" s="4" t="s">
        <v>53</v>
      </c>
      <c r="D13" s="3" t="s">
        <v>54</v>
      </c>
      <c r="E13" s="4">
        <v>48</v>
      </c>
      <c r="F13" s="4">
        <v>35</v>
      </c>
      <c r="G13" s="4">
        <v>40</v>
      </c>
      <c r="H13" s="4">
        <v>54</v>
      </c>
      <c r="I13" s="4">
        <v>47</v>
      </c>
      <c r="J13" s="4">
        <v>1</v>
      </c>
      <c r="K13" s="5">
        <f>E13/$J13</f>
        <v>48</v>
      </c>
      <c r="L13" s="5">
        <f>F13/$J13</f>
        <v>35</v>
      </c>
      <c r="M13" s="5">
        <f>G13/$J13</f>
        <v>40</v>
      </c>
      <c r="N13" s="5">
        <f>H13/$J13</f>
        <v>54</v>
      </c>
      <c r="O13" s="5">
        <f>I13/$J13</f>
        <v>47</v>
      </c>
      <c r="P13" s="5">
        <v>44.8</v>
      </c>
      <c r="Q13" s="5">
        <v>3.6979724174201132</v>
      </c>
    </row>
    <row r="14" spans="1:17" x14ac:dyDescent="0.2">
      <c r="A14" s="3" t="s">
        <v>55</v>
      </c>
      <c r="B14" s="4" t="s">
        <v>56</v>
      </c>
      <c r="C14" s="4" t="s">
        <v>53</v>
      </c>
      <c r="D14" s="3" t="s">
        <v>57</v>
      </c>
      <c r="E14" s="4">
        <v>268</v>
      </c>
      <c r="F14" s="4">
        <v>200</v>
      </c>
      <c r="G14" s="4">
        <v>165</v>
      </c>
      <c r="H14" s="4">
        <v>307</v>
      </c>
      <c r="I14" s="4">
        <v>264</v>
      </c>
      <c r="J14" s="4">
        <v>2</v>
      </c>
      <c r="K14" s="5">
        <f>E14/$J14</f>
        <v>134</v>
      </c>
      <c r="L14" s="5">
        <f>F14/$J14</f>
        <v>100</v>
      </c>
      <c r="M14" s="5">
        <f>G14/$J14</f>
        <v>82.5</v>
      </c>
      <c r="N14" s="5">
        <f>H14/$J14</f>
        <v>153.5</v>
      </c>
      <c r="O14" s="5">
        <f>I14/$J14</f>
        <v>132</v>
      </c>
      <c r="P14" s="5">
        <v>120.4</v>
      </c>
      <c r="Q14" s="5">
        <v>14.290949933436888</v>
      </c>
    </row>
    <row r="15" spans="1:17" x14ac:dyDescent="0.2">
      <c r="A15" s="3" t="s">
        <v>58</v>
      </c>
      <c r="B15" s="4" t="s">
        <v>59</v>
      </c>
      <c r="C15" s="4" t="s">
        <v>53</v>
      </c>
      <c r="D15" s="3" t="s">
        <v>60</v>
      </c>
      <c r="E15" s="4">
        <v>26</v>
      </c>
      <c r="F15" s="4">
        <v>27</v>
      </c>
      <c r="G15" s="4">
        <v>29</v>
      </c>
      <c r="H15" s="4">
        <v>33</v>
      </c>
      <c r="I15" s="4">
        <v>48</v>
      </c>
      <c r="J15" s="4">
        <v>1</v>
      </c>
      <c r="K15" s="5">
        <f>E15/$J15</f>
        <v>26</v>
      </c>
      <c r="L15" s="5">
        <f>F15/$J15</f>
        <v>27</v>
      </c>
      <c r="M15" s="5">
        <f>G15/$J15</f>
        <v>29</v>
      </c>
      <c r="N15" s="5">
        <f>H15/$J15</f>
        <v>33</v>
      </c>
      <c r="O15" s="5">
        <f>I15/$J15</f>
        <v>48</v>
      </c>
      <c r="P15" s="5">
        <v>32.6</v>
      </c>
      <c r="Q15" s="5">
        <v>4.5083256315399387</v>
      </c>
    </row>
    <row r="16" spans="1:17" x14ac:dyDescent="0.2">
      <c r="A16" s="3" t="s">
        <v>61</v>
      </c>
      <c r="B16" s="4" t="s">
        <v>62</v>
      </c>
      <c r="C16" s="4" t="s">
        <v>25</v>
      </c>
      <c r="D16" s="3" t="s">
        <v>63</v>
      </c>
      <c r="E16" s="4">
        <v>3093</v>
      </c>
      <c r="F16" s="4">
        <v>2134</v>
      </c>
      <c r="G16" s="4">
        <v>2205</v>
      </c>
      <c r="H16" s="4">
        <v>3401</v>
      </c>
      <c r="I16" s="4">
        <v>3334</v>
      </c>
      <c r="J16" s="4">
        <v>3</v>
      </c>
      <c r="K16" s="5">
        <f>E16/$J16</f>
        <v>1031</v>
      </c>
      <c r="L16" s="5">
        <f>F16/$J16</f>
        <v>711.33333333333337</v>
      </c>
      <c r="M16" s="5">
        <f>G16/$J16</f>
        <v>735</v>
      </c>
      <c r="N16" s="5">
        <f>H16/$J16</f>
        <v>1133.6666666666667</v>
      </c>
      <c r="O16" s="5">
        <f>I16/$J16</f>
        <v>1111.3333333333333</v>
      </c>
      <c r="P16" s="5">
        <v>944.46666666666658</v>
      </c>
      <c r="Q16" s="5">
        <v>102.88238970354047</v>
      </c>
    </row>
    <row r="17" spans="1:17" x14ac:dyDescent="0.2">
      <c r="A17" s="3" t="s">
        <v>64</v>
      </c>
      <c r="B17" s="4" t="s">
        <v>65</v>
      </c>
      <c r="C17" s="4" t="s">
        <v>66</v>
      </c>
      <c r="D17" s="3" t="s">
        <v>67</v>
      </c>
      <c r="E17" s="4">
        <v>105</v>
      </c>
      <c r="F17" s="4">
        <v>79</v>
      </c>
      <c r="G17" s="4">
        <v>76</v>
      </c>
      <c r="H17" s="4">
        <v>149</v>
      </c>
      <c r="I17" s="4">
        <v>125</v>
      </c>
      <c r="J17" s="4">
        <v>1</v>
      </c>
      <c r="K17" s="5">
        <f>E17/$J17</f>
        <v>105</v>
      </c>
      <c r="L17" s="5">
        <f>F17/$J17</f>
        <v>79</v>
      </c>
      <c r="M17" s="5">
        <f>G17/$J17</f>
        <v>76</v>
      </c>
      <c r="N17" s="5">
        <f>H17/$J17</f>
        <v>149</v>
      </c>
      <c r="O17" s="5">
        <f>I17/$J17</f>
        <v>125</v>
      </c>
      <c r="P17" s="5">
        <v>106.8</v>
      </c>
      <c r="Q17" s="5">
        <v>15.485477067239492</v>
      </c>
    </row>
    <row r="18" spans="1:17" x14ac:dyDescent="0.2">
      <c r="A18" s="3" t="s">
        <v>68</v>
      </c>
      <c r="B18" s="4" t="s">
        <v>69</v>
      </c>
      <c r="C18" s="4" t="s">
        <v>18</v>
      </c>
      <c r="D18" s="3" t="s">
        <v>70</v>
      </c>
      <c r="E18" s="4">
        <v>490</v>
      </c>
      <c r="F18" s="4">
        <v>420</v>
      </c>
      <c r="G18" s="4">
        <v>452</v>
      </c>
      <c r="H18" s="4">
        <v>671</v>
      </c>
      <c r="I18" s="4">
        <v>714</v>
      </c>
      <c r="J18" s="4">
        <v>1</v>
      </c>
      <c r="K18" s="5">
        <f>E18/$J18</f>
        <v>490</v>
      </c>
      <c r="L18" s="5">
        <f>F18/$J18</f>
        <v>420</v>
      </c>
      <c r="M18" s="5">
        <f>G18/$J18</f>
        <v>452</v>
      </c>
      <c r="N18" s="5">
        <f>H18/$J18</f>
        <v>671</v>
      </c>
      <c r="O18" s="5">
        <f>I18/$J18</f>
        <v>714</v>
      </c>
      <c r="P18" s="5">
        <v>549.4</v>
      </c>
      <c r="Q18" s="5">
        <v>66.913750455343603</v>
      </c>
    </row>
    <row r="19" spans="1:17" x14ac:dyDescent="0.2">
      <c r="A19" s="3" t="s">
        <v>71</v>
      </c>
      <c r="B19" s="4" t="s">
        <v>72</v>
      </c>
      <c r="C19" s="4" t="s">
        <v>25</v>
      </c>
      <c r="D19" s="3" t="s">
        <v>63</v>
      </c>
      <c r="E19" s="4">
        <v>3093</v>
      </c>
      <c r="F19" s="4">
        <v>2134</v>
      </c>
      <c r="G19" s="4">
        <v>2205</v>
      </c>
      <c r="H19" s="4">
        <v>3401</v>
      </c>
      <c r="I19" s="4">
        <v>3334</v>
      </c>
      <c r="J19" s="4">
        <v>3</v>
      </c>
      <c r="K19" s="5">
        <f>E19/$J19</f>
        <v>1031</v>
      </c>
      <c r="L19" s="5">
        <f>F19/$J19</f>
        <v>711.33333333333337</v>
      </c>
      <c r="M19" s="5">
        <f>G19/$J19</f>
        <v>735</v>
      </c>
      <c r="N19" s="5">
        <f>H19/$J19</f>
        <v>1133.6666666666667</v>
      </c>
      <c r="O19" s="5">
        <f>I19/$J19</f>
        <v>1111.3333333333333</v>
      </c>
      <c r="P19" s="5">
        <v>944.46666666666658</v>
      </c>
      <c r="Q19" s="5">
        <v>102.88238970354047</v>
      </c>
    </row>
    <row r="20" spans="1:17" x14ac:dyDescent="0.2">
      <c r="A20" s="3" t="s">
        <v>73</v>
      </c>
      <c r="B20" s="4" t="s">
        <v>74</v>
      </c>
      <c r="C20" s="4" t="s">
        <v>29</v>
      </c>
      <c r="D20" s="3" t="s">
        <v>75</v>
      </c>
      <c r="E20" s="4">
        <v>74</v>
      </c>
      <c r="F20" s="4">
        <v>47</v>
      </c>
      <c r="G20" s="4">
        <v>39</v>
      </c>
      <c r="H20" s="4">
        <v>69</v>
      </c>
      <c r="I20" s="4">
        <v>55</v>
      </c>
      <c r="J20" s="4">
        <v>1</v>
      </c>
      <c r="K20" s="5">
        <f>E20/$J20</f>
        <v>74</v>
      </c>
      <c r="L20" s="5">
        <f>F20/$J20</f>
        <v>47</v>
      </c>
      <c r="M20" s="5">
        <f>G20/$J20</f>
        <v>39</v>
      </c>
      <c r="N20" s="5">
        <f>H20/$J20</f>
        <v>69</v>
      </c>
      <c r="O20" s="5">
        <f>I20/$J20</f>
        <v>55</v>
      </c>
      <c r="P20" s="5">
        <v>56.8</v>
      </c>
      <c r="Q20" s="5">
        <v>7.3348483283568964</v>
      </c>
    </row>
    <row r="21" spans="1:17" x14ac:dyDescent="0.2">
      <c r="A21" s="3" t="s">
        <v>76</v>
      </c>
      <c r="B21" s="4" t="s">
        <v>77</v>
      </c>
      <c r="C21" s="4" t="s">
        <v>18</v>
      </c>
      <c r="D21" s="3" t="s">
        <v>78</v>
      </c>
      <c r="E21" s="4">
        <v>497</v>
      </c>
      <c r="F21" s="4">
        <v>400</v>
      </c>
      <c r="G21" s="4">
        <v>383</v>
      </c>
      <c r="H21" s="4">
        <v>719</v>
      </c>
      <c r="I21" s="4">
        <v>615</v>
      </c>
      <c r="J21" s="4">
        <v>1</v>
      </c>
      <c r="K21" s="5">
        <f>E21/$J21</f>
        <v>497</v>
      </c>
      <c r="L21" s="5">
        <f>F21/$J21</f>
        <v>400</v>
      </c>
      <c r="M21" s="5">
        <f>G21/$J21</f>
        <v>383</v>
      </c>
      <c r="N21" s="5">
        <f>H21/$J21</f>
        <v>719</v>
      </c>
      <c r="O21" s="5">
        <f>I21/$J21</f>
        <v>615</v>
      </c>
      <c r="P21" s="5">
        <v>522.79999999999995</v>
      </c>
      <c r="Q21" s="5">
        <v>71.713318149420488</v>
      </c>
    </row>
    <row r="22" spans="1:17" x14ac:dyDescent="0.2">
      <c r="A22" s="3" t="s">
        <v>79</v>
      </c>
      <c r="B22" s="4" t="s">
        <v>80</v>
      </c>
      <c r="C22" s="4" t="s">
        <v>81</v>
      </c>
      <c r="D22" s="3" t="s">
        <v>82</v>
      </c>
      <c r="E22" s="4">
        <v>0</v>
      </c>
      <c r="F22" s="4">
        <v>0</v>
      </c>
      <c r="G22" s="4">
        <v>0</v>
      </c>
      <c r="H22" s="4">
        <v>1</v>
      </c>
      <c r="I22" s="4">
        <v>1</v>
      </c>
      <c r="J22" s="4">
        <v>1</v>
      </c>
      <c r="K22" s="5">
        <f>E22/$J22</f>
        <v>0</v>
      </c>
      <c r="L22" s="5">
        <f>F22/$J22</f>
        <v>0</v>
      </c>
      <c r="M22" s="5">
        <f>G22/$J22</f>
        <v>0</v>
      </c>
      <c r="N22" s="5">
        <f>H22/$J22</f>
        <v>1</v>
      </c>
      <c r="O22" s="5">
        <f>I22/$J22</f>
        <v>1</v>
      </c>
      <c r="P22" s="5">
        <v>0.4</v>
      </c>
      <c r="Q22" s="5">
        <v>0.27386127875258304</v>
      </c>
    </row>
    <row r="23" spans="1:17" x14ac:dyDescent="0.2">
      <c r="A23" s="3" t="s">
        <v>83</v>
      </c>
      <c r="B23" s="4" t="s">
        <v>84</v>
      </c>
      <c r="C23" s="4" t="s">
        <v>85</v>
      </c>
      <c r="D23" s="3" t="s">
        <v>86</v>
      </c>
      <c r="E23" s="4">
        <v>1248</v>
      </c>
      <c r="F23" s="4">
        <v>969</v>
      </c>
      <c r="G23" s="4">
        <v>934</v>
      </c>
      <c r="H23" s="4">
        <v>1534</v>
      </c>
      <c r="I23" s="4">
        <v>1488</v>
      </c>
      <c r="J23" s="4">
        <v>1</v>
      </c>
      <c r="K23" s="5">
        <f>E23/$J23</f>
        <v>1248</v>
      </c>
      <c r="L23" s="5">
        <f>F23/$J23</f>
        <v>969</v>
      </c>
      <c r="M23" s="5">
        <f>G23/$J23</f>
        <v>934</v>
      </c>
      <c r="N23" s="5">
        <f>H23/$J23</f>
        <v>1534</v>
      </c>
      <c r="O23" s="5">
        <f>I23/$J23</f>
        <v>1488</v>
      </c>
      <c r="P23" s="5">
        <v>1234.5999999999999</v>
      </c>
      <c r="Q23" s="5">
        <v>140.29771915466057</v>
      </c>
    </row>
    <row r="24" spans="1:17" x14ac:dyDescent="0.2">
      <c r="A24" s="3" t="s">
        <v>87</v>
      </c>
      <c r="B24" s="4" t="s">
        <v>88</v>
      </c>
      <c r="C24" s="4" t="s">
        <v>14</v>
      </c>
      <c r="D24" s="3" t="s">
        <v>89</v>
      </c>
      <c r="E24" s="4">
        <v>150</v>
      </c>
      <c r="F24" s="4">
        <v>81</v>
      </c>
      <c r="G24" s="4">
        <v>105</v>
      </c>
      <c r="H24" s="4">
        <v>141</v>
      </c>
      <c r="I24" s="4">
        <v>132</v>
      </c>
      <c r="J24" s="4">
        <v>1</v>
      </c>
      <c r="K24" s="5">
        <f>E24/$J24</f>
        <v>150</v>
      </c>
      <c r="L24" s="5">
        <f>F24/$J24</f>
        <v>81</v>
      </c>
      <c r="M24" s="5">
        <f>G24/$J24</f>
        <v>105</v>
      </c>
      <c r="N24" s="5">
        <f>H24/$J24</f>
        <v>141</v>
      </c>
      <c r="O24" s="5">
        <f>I24/$J24</f>
        <v>132</v>
      </c>
      <c r="P24" s="5">
        <v>121.8</v>
      </c>
      <c r="Q24" s="5">
        <v>14.174801585912947</v>
      </c>
    </row>
    <row r="25" spans="1:17" x14ac:dyDescent="0.2">
      <c r="A25" s="3" t="s">
        <v>90</v>
      </c>
      <c r="B25" s="4" t="s">
        <v>91</v>
      </c>
      <c r="C25" s="4" t="s">
        <v>29</v>
      </c>
      <c r="D25" s="3" t="s">
        <v>92</v>
      </c>
      <c r="E25" s="4">
        <v>61</v>
      </c>
      <c r="F25" s="4">
        <v>51</v>
      </c>
      <c r="G25" s="4">
        <v>31</v>
      </c>
      <c r="H25" s="4">
        <v>54</v>
      </c>
      <c r="I25" s="4">
        <v>29</v>
      </c>
      <c r="J25" s="4">
        <v>1</v>
      </c>
      <c r="K25" s="5">
        <f>E25/$J25</f>
        <v>61</v>
      </c>
      <c r="L25" s="5">
        <f>F25/$J25</f>
        <v>51</v>
      </c>
      <c r="M25" s="5">
        <f>G25/$J25</f>
        <v>31</v>
      </c>
      <c r="N25" s="5">
        <f>H25/$J25</f>
        <v>54</v>
      </c>
      <c r="O25" s="5">
        <f>I25/$J25</f>
        <v>29</v>
      </c>
      <c r="P25" s="5">
        <v>45.2</v>
      </c>
      <c r="Q25" s="5">
        <v>7.1798328671355547</v>
      </c>
    </row>
    <row r="26" spans="1:17" x14ac:dyDescent="0.2">
      <c r="A26" s="3" t="s">
        <v>93</v>
      </c>
      <c r="B26" s="4" t="s">
        <v>94</v>
      </c>
      <c r="C26" s="4" t="s">
        <v>53</v>
      </c>
      <c r="D26" s="3" t="s">
        <v>95</v>
      </c>
      <c r="E26" s="4">
        <v>23</v>
      </c>
      <c r="F26" s="4">
        <v>31</v>
      </c>
      <c r="G26" s="4">
        <v>9</v>
      </c>
      <c r="H26" s="4">
        <v>21</v>
      </c>
      <c r="I26" s="4">
        <v>22</v>
      </c>
      <c r="J26" s="4">
        <v>1</v>
      </c>
      <c r="K26" s="5">
        <f>E26/$J26</f>
        <v>23</v>
      </c>
      <c r="L26" s="5">
        <f>F26/$J26</f>
        <v>31</v>
      </c>
      <c r="M26" s="5">
        <f>G26/$J26</f>
        <v>9</v>
      </c>
      <c r="N26" s="5">
        <f>H26/$J26</f>
        <v>21</v>
      </c>
      <c r="O26" s="5">
        <f>I26/$J26</f>
        <v>22</v>
      </c>
      <c r="P26" s="5">
        <v>21.2</v>
      </c>
      <c r="Q26" s="5">
        <v>3.9433488306260722</v>
      </c>
    </row>
    <row r="27" spans="1:17" x14ac:dyDescent="0.2">
      <c r="A27" s="3" t="s">
        <v>96</v>
      </c>
      <c r="B27" s="4" t="s">
        <v>35</v>
      </c>
      <c r="C27" s="4" t="s">
        <v>25</v>
      </c>
      <c r="D27" s="3" t="s">
        <v>97</v>
      </c>
      <c r="E27" s="4">
        <v>567</v>
      </c>
      <c r="F27" s="4">
        <v>432</v>
      </c>
      <c r="G27" s="4">
        <v>469</v>
      </c>
      <c r="H27" s="4">
        <v>683</v>
      </c>
      <c r="I27" s="4">
        <v>758</v>
      </c>
      <c r="J27" s="4">
        <v>1</v>
      </c>
      <c r="K27" s="5">
        <f>E27/$J27</f>
        <v>567</v>
      </c>
      <c r="L27" s="5">
        <f>F27/$J27</f>
        <v>432</v>
      </c>
      <c r="M27" s="5">
        <f>G27/$J27</f>
        <v>469</v>
      </c>
      <c r="N27" s="5">
        <f>H27/$J27</f>
        <v>683</v>
      </c>
      <c r="O27" s="5">
        <f>I27/$J27</f>
        <v>758</v>
      </c>
      <c r="P27" s="5">
        <v>581.79999999999995</v>
      </c>
      <c r="Q27" s="5">
        <v>69.223731479890645</v>
      </c>
    </row>
    <row r="28" spans="1:17" x14ac:dyDescent="0.2">
      <c r="A28" s="3" t="s">
        <v>98</v>
      </c>
      <c r="B28" s="4" t="s">
        <v>99</v>
      </c>
      <c r="C28" s="4" t="s">
        <v>100</v>
      </c>
      <c r="D28" s="3" t="s">
        <v>101</v>
      </c>
      <c r="E28" s="4">
        <v>39</v>
      </c>
      <c r="F28" s="4">
        <v>22</v>
      </c>
      <c r="G28" s="4">
        <v>33</v>
      </c>
      <c r="H28" s="4">
        <v>42</v>
      </c>
      <c r="I28" s="4">
        <v>36</v>
      </c>
      <c r="J28" s="4">
        <v>1</v>
      </c>
      <c r="K28" s="5">
        <f>E28/$J28</f>
        <v>39</v>
      </c>
      <c r="L28" s="5">
        <f>F28/$J28</f>
        <v>22</v>
      </c>
      <c r="M28" s="5">
        <f>G28/$J28</f>
        <v>33</v>
      </c>
      <c r="N28" s="5">
        <f>H28/$J28</f>
        <v>42</v>
      </c>
      <c r="O28" s="5">
        <f>I28/$J28</f>
        <v>36</v>
      </c>
      <c r="P28" s="5">
        <v>34.4</v>
      </c>
      <c r="Q28" s="5">
        <v>3.8503246616356899</v>
      </c>
    </row>
    <row r="29" spans="1:17" x14ac:dyDescent="0.2">
      <c r="A29" s="3" t="s">
        <v>102</v>
      </c>
      <c r="B29" s="4" t="s">
        <v>103</v>
      </c>
      <c r="C29" s="4" t="s">
        <v>104</v>
      </c>
      <c r="D29" s="3" t="s">
        <v>105</v>
      </c>
      <c r="E29" s="4">
        <v>6975</v>
      </c>
      <c r="F29" s="4">
        <v>5789</v>
      </c>
      <c r="G29" s="4">
        <v>5393</v>
      </c>
      <c r="H29" s="4">
        <v>8706</v>
      </c>
      <c r="I29" s="4">
        <v>7931</v>
      </c>
      <c r="J29" s="4">
        <v>4</v>
      </c>
      <c r="K29" s="5">
        <f>E29/$J29</f>
        <v>1743.75</v>
      </c>
      <c r="L29" s="5">
        <f>F29/$J29</f>
        <v>1447.25</v>
      </c>
      <c r="M29" s="5">
        <f>G29/$J29</f>
        <v>1348.25</v>
      </c>
      <c r="N29" s="5">
        <f>H29/$J29</f>
        <v>2176.5</v>
      </c>
      <c r="O29" s="5">
        <f>I29/$J29</f>
        <v>1982.75</v>
      </c>
      <c r="P29" s="5">
        <v>1739.7</v>
      </c>
      <c r="Q29" s="5">
        <v>174.75769832828553</v>
      </c>
    </row>
    <row r="30" spans="1:17" x14ac:dyDescent="0.2">
      <c r="A30" s="3" t="s">
        <v>106</v>
      </c>
      <c r="B30" s="4" t="s">
        <v>107</v>
      </c>
      <c r="C30" s="4" t="s">
        <v>53</v>
      </c>
      <c r="D30" s="3" t="s">
        <v>108</v>
      </c>
      <c r="E30" s="4">
        <v>633</v>
      </c>
      <c r="F30" s="4">
        <v>487</v>
      </c>
      <c r="G30" s="4">
        <v>491</v>
      </c>
      <c r="H30" s="4">
        <v>772</v>
      </c>
      <c r="I30" s="4">
        <v>557</v>
      </c>
      <c r="J30" s="4">
        <v>2</v>
      </c>
      <c r="K30" s="5">
        <f>E30/$J30</f>
        <v>316.5</v>
      </c>
      <c r="L30" s="5">
        <f>F30/$J30</f>
        <v>243.5</v>
      </c>
      <c r="M30" s="5">
        <f>G30/$J30</f>
        <v>245.5</v>
      </c>
      <c r="N30" s="5">
        <f>H30/$J30</f>
        <v>386</v>
      </c>
      <c r="O30" s="5">
        <f>I30/$J30</f>
        <v>278.5</v>
      </c>
      <c r="P30" s="5">
        <v>294</v>
      </c>
      <c r="Q30" s="5">
        <v>29.699537033428651</v>
      </c>
    </row>
    <row r="31" spans="1:17" x14ac:dyDescent="0.2">
      <c r="A31" s="3" t="s">
        <v>109</v>
      </c>
      <c r="B31" s="4" t="s">
        <v>110</v>
      </c>
      <c r="C31" s="4" t="s">
        <v>53</v>
      </c>
      <c r="D31" s="3" t="s">
        <v>108</v>
      </c>
      <c r="E31" s="4">
        <v>633</v>
      </c>
      <c r="F31" s="4">
        <v>487</v>
      </c>
      <c r="G31" s="4">
        <v>491</v>
      </c>
      <c r="H31" s="4">
        <v>772</v>
      </c>
      <c r="I31" s="4">
        <v>557</v>
      </c>
      <c r="J31" s="4">
        <v>2</v>
      </c>
      <c r="K31" s="5">
        <f>E31/$J31</f>
        <v>316.5</v>
      </c>
      <c r="L31" s="5">
        <f>F31/$J31</f>
        <v>243.5</v>
      </c>
      <c r="M31" s="5">
        <f>G31/$J31</f>
        <v>245.5</v>
      </c>
      <c r="N31" s="5">
        <f>H31/$J31</f>
        <v>386</v>
      </c>
      <c r="O31" s="5">
        <f>I31/$J31</f>
        <v>278.5</v>
      </c>
      <c r="P31" s="5">
        <v>294</v>
      </c>
      <c r="Q31" s="5">
        <v>29.699537033428651</v>
      </c>
    </row>
    <row r="32" spans="1:17" x14ac:dyDescent="0.2">
      <c r="A32" s="3" t="s">
        <v>111</v>
      </c>
      <c r="B32" s="4" t="s">
        <v>112</v>
      </c>
      <c r="C32" s="4" t="s">
        <v>53</v>
      </c>
      <c r="D32" s="3" t="s">
        <v>113</v>
      </c>
      <c r="E32" s="4">
        <v>24</v>
      </c>
      <c r="F32" s="4">
        <v>24</v>
      </c>
      <c r="G32" s="4">
        <v>12</v>
      </c>
      <c r="H32" s="4">
        <v>24</v>
      </c>
      <c r="I32" s="4">
        <v>17</v>
      </c>
      <c r="J32" s="4">
        <v>1</v>
      </c>
      <c r="K32" s="5">
        <f>E32/$J32</f>
        <v>24</v>
      </c>
      <c r="L32" s="5">
        <f>F32/$J32</f>
        <v>24</v>
      </c>
      <c r="M32" s="5">
        <f>G32/$J32</f>
        <v>12</v>
      </c>
      <c r="N32" s="5">
        <f>H32/$J32</f>
        <v>24</v>
      </c>
      <c r="O32" s="5">
        <f>I32/$J32</f>
        <v>17</v>
      </c>
      <c r="P32" s="5">
        <v>20.2</v>
      </c>
      <c r="Q32" s="5">
        <v>2.7477263328068169</v>
      </c>
    </row>
    <row r="33" spans="1:17" x14ac:dyDescent="0.2">
      <c r="A33" s="3" t="s">
        <v>114</v>
      </c>
      <c r="B33" s="4" t="s">
        <v>115</v>
      </c>
      <c r="C33" s="4" t="s">
        <v>53</v>
      </c>
      <c r="D33" s="3" t="s">
        <v>116</v>
      </c>
      <c r="E33" s="4">
        <v>4</v>
      </c>
      <c r="F33" s="4">
        <v>3</v>
      </c>
      <c r="G33" s="4">
        <v>3</v>
      </c>
      <c r="H33" s="4">
        <v>4</v>
      </c>
      <c r="I33" s="4">
        <v>2</v>
      </c>
      <c r="J33" s="4">
        <v>1</v>
      </c>
      <c r="K33" s="5">
        <f>E33/$J33</f>
        <v>4</v>
      </c>
      <c r="L33" s="5">
        <f>F33/$J33</f>
        <v>3</v>
      </c>
      <c r="M33" s="5">
        <f>G33/$J33</f>
        <v>3</v>
      </c>
      <c r="N33" s="5">
        <f>H33/$J33</f>
        <v>4</v>
      </c>
      <c r="O33" s="5">
        <f>I33/$J33</f>
        <v>2</v>
      </c>
      <c r="P33" s="5">
        <v>3.2</v>
      </c>
      <c r="Q33" s="5">
        <v>0.41833001326703756</v>
      </c>
    </row>
    <row r="34" spans="1:17" x14ac:dyDescent="0.2">
      <c r="A34" s="3" t="s">
        <v>117</v>
      </c>
      <c r="B34" s="4" t="s">
        <v>118</v>
      </c>
      <c r="C34" s="4" t="s">
        <v>25</v>
      </c>
      <c r="D34" s="3" t="s">
        <v>119</v>
      </c>
      <c r="E34" s="4">
        <v>2362</v>
      </c>
      <c r="F34" s="4">
        <v>1622</v>
      </c>
      <c r="G34" s="4">
        <v>1754</v>
      </c>
      <c r="H34" s="4">
        <v>2863</v>
      </c>
      <c r="I34" s="4">
        <v>2827</v>
      </c>
      <c r="J34" s="4">
        <v>2</v>
      </c>
      <c r="K34" s="5">
        <f>E34/$J34</f>
        <v>1181</v>
      </c>
      <c r="L34" s="5">
        <f>F34/$J34</f>
        <v>811</v>
      </c>
      <c r="M34" s="5">
        <f>G34/$J34</f>
        <v>877</v>
      </c>
      <c r="N34" s="5">
        <f>H34/$J34</f>
        <v>1431.5</v>
      </c>
      <c r="O34" s="5">
        <f>I34/$J34</f>
        <v>1413.5</v>
      </c>
      <c r="P34" s="5">
        <v>1142.8</v>
      </c>
      <c r="Q34" s="5">
        <v>145.52196999078865</v>
      </c>
    </row>
    <row r="35" spans="1:17" x14ac:dyDescent="0.2">
      <c r="A35" s="3" t="s">
        <v>120</v>
      </c>
      <c r="B35" s="4" t="s">
        <v>121</v>
      </c>
      <c r="C35" s="4" t="s">
        <v>53</v>
      </c>
      <c r="D35" s="3" t="s">
        <v>122</v>
      </c>
      <c r="E35" s="4">
        <v>68</v>
      </c>
      <c r="F35" s="4">
        <v>42</v>
      </c>
      <c r="G35" s="4">
        <v>45</v>
      </c>
      <c r="H35" s="4">
        <v>56</v>
      </c>
      <c r="I35" s="4">
        <v>47</v>
      </c>
      <c r="J35" s="4">
        <v>1</v>
      </c>
      <c r="K35" s="5">
        <f>E35/$J35</f>
        <v>68</v>
      </c>
      <c r="L35" s="5">
        <f>F35/$J35</f>
        <v>42</v>
      </c>
      <c r="M35" s="5">
        <f>G35/$J35</f>
        <v>45</v>
      </c>
      <c r="N35" s="5">
        <f>H35/$J35</f>
        <v>56</v>
      </c>
      <c r="O35" s="5">
        <f>I35/$J35</f>
        <v>47</v>
      </c>
      <c r="P35" s="5">
        <v>51.6</v>
      </c>
      <c r="Q35" s="5">
        <v>5.2749407579611782</v>
      </c>
    </row>
    <row r="36" spans="1:17" x14ac:dyDescent="0.2">
      <c r="A36" s="3" t="s">
        <v>123</v>
      </c>
      <c r="B36" s="4" t="s">
        <v>124</v>
      </c>
      <c r="C36" s="4" t="s">
        <v>53</v>
      </c>
      <c r="D36" s="3" t="s">
        <v>57</v>
      </c>
      <c r="E36" s="4">
        <v>268</v>
      </c>
      <c r="F36" s="4">
        <v>200</v>
      </c>
      <c r="G36" s="4">
        <v>165</v>
      </c>
      <c r="H36" s="4">
        <v>307</v>
      </c>
      <c r="I36" s="4">
        <v>264</v>
      </c>
      <c r="J36" s="4">
        <v>2</v>
      </c>
      <c r="K36" s="5">
        <f>E36/$J36</f>
        <v>134</v>
      </c>
      <c r="L36" s="5">
        <f>F36/$J36</f>
        <v>100</v>
      </c>
      <c r="M36" s="5">
        <f>G36/$J36</f>
        <v>82.5</v>
      </c>
      <c r="N36" s="5">
        <f>H36/$J36</f>
        <v>153.5</v>
      </c>
      <c r="O36" s="5">
        <f>I36/$J36</f>
        <v>132</v>
      </c>
      <c r="P36" s="5">
        <v>120.4</v>
      </c>
      <c r="Q36" s="5">
        <v>14.290949933436888</v>
      </c>
    </row>
    <row r="37" spans="1:17" x14ac:dyDescent="0.2">
      <c r="A37" s="3" t="s">
        <v>125</v>
      </c>
      <c r="B37" s="4" t="s">
        <v>126</v>
      </c>
      <c r="C37" s="4" t="s">
        <v>53</v>
      </c>
      <c r="D37" s="3" t="s">
        <v>127</v>
      </c>
      <c r="E37" s="4">
        <v>2008</v>
      </c>
      <c r="F37" s="4">
        <v>1628</v>
      </c>
      <c r="G37" s="4">
        <v>1579</v>
      </c>
      <c r="H37" s="4">
        <v>2296</v>
      </c>
      <c r="I37" s="4">
        <v>2205</v>
      </c>
      <c r="J37" s="4">
        <v>3</v>
      </c>
      <c r="K37" s="5">
        <f>E37/$J37</f>
        <v>669.33333333333337</v>
      </c>
      <c r="L37" s="5">
        <f>F37/$J37</f>
        <v>542.66666666666663</v>
      </c>
      <c r="M37" s="5">
        <f>G37/$J37</f>
        <v>526.33333333333337</v>
      </c>
      <c r="N37" s="5">
        <f>H37/$J37</f>
        <v>765.33333333333337</v>
      </c>
      <c r="O37" s="5">
        <f>I37/$J37</f>
        <v>735</v>
      </c>
      <c r="P37" s="5">
        <v>647.73333333333335</v>
      </c>
      <c r="Q37" s="5">
        <v>54.594388193496606</v>
      </c>
    </row>
    <row r="38" spans="1:17" x14ac:dyDescent="0.2">
      <c r="A38" s="3" t="s">
        <v>128</v>
      </c>
      <c r="B38" s="4" t="s">
        <v>129</v>
      </c>
      <c r="C38" s="4" t="s">
        <v>25</v>
      </c>
      <c r="D38" s="3" t="s">
        <v>63</v>
      </c>
      <c r="E38" s="4">
        <v>3093</v>
      </c>
      <c r="F38" s="4">
        <v>2134</v>
      </c>
      <c r="G38" s="4">
        <v>2205</v>
      </c>
      <c r="H38" s="4">
        <v>3401</v>
      </c>
      <c r="I38" s="4">
        <v>3334</v>
      </c>
      <c r="J38" s="4">
        <v>3</v>
      </c>
      <c r="K38" s="5">
        <f>E38/$J38</f>
        <v>1031</v>
      </c>
      <c r="L38" s="5">
        <f>F38/$J38</f>
        <v>711.33333333333337</v>
      </c>
      <c r="M38" s="5">
        <f>G38/$J38</f>
        <v>735</v>
      </c>
      <c r="N38" s="5">
        <f>H38/$J38</f>
        <v>1133.6666666666667</v>
      </c>
      <c r="O38" s="5">
        <f>I38/$J38</f>
        <v>1111.3333333333333</v>
      </c>
      <c r="P38" s="5">
        <v>944.46666666666658</v>
      </c>
      <c r="Q38" s="5">
        <v>102.88238970354047</v>
      </c>
    </row>
    <row r="39" spans="1:17" x14ac:dyDescent="0.2">
      <c r="A39" s="3" t="s">
        <v>130</v>
      </c>
      <c r="B39" s="4" t="s">
        <v>131</v>
      </c>
      <c r="C39" s="4" t="s">
        <v>53</v>
      </c>
      <c r="D39" s="3" t="s">
        <v>127</v>
      </c>
      <c r="E39" s="4">
        <v>2008</v>
      </c>
      <c r="F39" s="4">
        <v>1628</v>
      </c>
      <c r="G39" s="4">
        <v>1579</v>
      </c>
      <c r="H39" s="4">
        <v>2296</v>
      </c>
      <c r="I39" s="4">
        <v>2205</v>
      </c>
      <c r="J39" s="4">
        <v>3</v>
      </c>
      <c r="K39" s="5">
        <f>E39/$J39</f>
        <v>669.33333333333337</v>
      </c>
      <c r="L39" s="5">
        <f>F39/$J39</f>
        <v>542.66666666666663</v>
      </c>
      <c r="M39" s="5">
        <f>G39/$J39</f>
        <v>526.33333333333337</v>
      </c>
      <c r="N39" s="5">
        <f>H39/$J39</f>
        <v>765.33333333333337</v>
      </c>
      <c r="O39" s="5">
        <f>I39/$J39</f>
        <v>735</v>
      </c>
      <c r="P39" s="5">
        <v>647.73333333333335</v>
      </c>
      <c r="Q39" s="5">
        <v>54.594388193496606</v>
      </c>
    </row>
    <row r="40" spans="1:17" x14ac:dyDescent="0.2">
      <c r="A40" s="3" t="s">
        <v>132</v>
      </c>
      <c r="B40" s="4" t="s">
        <v>133</v>
      </c>
      <c r="C40" s="4" t="s">
        <v>53</v>
      </c>
      <c r="D40" s="3" t="s">
        <v>127</v>
      </c>
      <c r="E40" s="4">
        <v>2008</v>
      </c>
      <c r="F40" s="4">
        <v>1628</v>
      </c>
      <c r="G40" s="4">
        <v>1579</v>
      </c>
      <c r="H40" s="4">
        <v>2296</v>
      </c>
      <c r="I40" s="4">
        <v>2205</v>
      </c>
      <c r="J40" s="4">
        <v>3</v>
      </c>
      <c r="K40" s="5">
        <f>E40/$J40</f>
        <v>669.33333333333337</v>
      </c>
      <c r="L40" s="5">
        <f>F40/$J40</f>
        <v>542.66666666666663</v>
      </c>
      <c r="M40" s="5">
        <f>G40/$J40</f>
        <v>526.33333333333337</v>
      </c>
      <c r="N40" s="5">
        <f>H40/$J40</f>
        <v>765.33333333333337</v>
      </c>
      <c r="O40" s="5">
        <f>I40/$J40</f>
        <v>735</v>
      </c>
      <c r="P40" s="5">
        <v>647.73333333333335</v>
      </c>
      <c r="Q40" s="5">
        <v>54.594388193496606</v>
      </c>
    </row>
    <row r="41" spans="1:17" x14ac:dyDescent="0.2">
      <c r="A41" s="4" t="s">
        <v>134</v>
      </c>
      <c r="B41" s="4" t="s">
        <v>135</v>
      </c>
      <c r="C41" s="4" t="s">
        <v>104</v>
      </c>
      <c r="D41" s="3" t="s">
        <v>105</v>
      </c>
      <c r="E41" s="4">
        <v>6975</v>
      </c>
      <c r="F41" s="4">
        <v>5789</v>
      </c>
      <c r="G41" s="4">
        <v>5393</v>
      </c>
      <c r="H41" s="4">
        <v>8706</v>
      </c>
      <c r="I41" s="4">
        <v>7931</v>
      </c>
      <c r="J41" s="4">
        <v>4</v>
      </c>
      <c r="K41" s="5">
        <f>E41/$J41</f>
        <v>1743.75</v>
      </c>
      <c r="L41" s="5">
        <f>F41/$J41</f>
        <v>1447.25</v>
      </c>
      <c r="M41" s="5">
        <f>G41/$J41</f>
        <v>1348.25</v>
      </c>
      <c r="N41" s="5">
        <f>H41/$J41</f>
        <v>2176.5</v>
      </c>
      <c r="O41" s="5">
        <f>I41/$J41</f>
        <v>1982.75</v>
      </c>
      <c r="P41" s="5">
        <v>1739.7</v>
      </c>
      <c r="Q41" s="5">
        <v>174.75769832828553</v>
      </c>
    </row>
    <row r="42" spans="1:17" x14ac:dyDescent="0.2">
      <c r="A42" s="4" t="s">
        <v>136</v>
      </c>
      <c r="B42" s="4" t="s">
        <v>137</v>
      </c>
      <c r="C42" s="4" t="s">
        <v>138</v>
      </c>
      <c r="D42" s="3" t="s">
        <v>139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5">
        <f>E42/$J42</f>
        <v>0</v>
      </c>
      <c r="L42" s="5">
        <f>F42/$J42</f>
        <v>0</v>
      </c>
      <c r="M42" s="5">
        <f>G42/$J42</f>
        <v>0</v>
      </c>
      <c r="N42" s="5">
        <f>H42/$J42</f>
        <v>0</v>
      </c>
      <c r="O42" s="5">
        <f>I42/$J42</f>
        <v>0</v>
      </c>
      <c r="P42" s="5">
        <v>0</v>
      </c>
      <c r="Q42" s="5">
        <v>0</v>
      </c>
    </row>
    <row r="43" spans="1:17" x14ac:dyDescent="0.2">
      <c r="A43" s="4" t="s">
        <v>140</v>
      </c>
      <c r="B43" s="4" t="s">
        <v>141</v>
      </c>
      <c r="C43" s="4" t="s">
        <v>39</v>
      </c>
      <c r="D43" s="3" t="s">
        <v>142</v>
      </c>
      <c r="E43" s="4">
        <v>80</v>
      </c>
      <c r="F43" s="4">
        <v>80</v>
      </c>
      <c r="G43" s="4">
        <v>53</v>
      </c>
      <c r="H43" s="4">
        <v>75</v>
      </c>
      <c r="I43" s="4">
        <v>78</v>
      </c>
      <c r="J43" s="4">
        <v>1</v>
      </c>
      <c r="K43" s="5">
        <f>E43/$J43</f>
        <v>80</v>
      </c>
      <c r="L43" s="5">
        <f>F43/$J43</f>
        <v>80</v>
      </c>
      <c r="M43" s="5">
        <f>G43/$J43</f>
        <v>53</v>
      </c>
      <c r="N43" s="5">
        <f>H43/$J43</f>
        <v>75</v>
      </c>
      <c r="O43" s="5">
        <f>I43/$J43</f>
        <v>78</v>
      </c>
      <c r="P43" s="5">
        <v>73.2</v>
      </c>
      <c r="Q43" s="5">
        <v>5.7380310211779051</v>
      </c>
    </row>
    <row r="44" spans="1:17" x14ac:dyDescent="0.2">
      <c r="A44" s="4" t="s">
        <v>143</v>
      </c>
      <c r="B44" s="4" t="s">
        <v>144</v>
      </c>
      <c r="C44" s="4" t="s">
        <v>18</v>
      </c>
      <c r="D44" s="3" t="s">
        <v>145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5">
        <f>E44/$J44</f>
        <v>0</v>
      </c>
      <c r="L44" s="5">
        <f>F44/$J44</f>
        <v>0</v>
      </c>
      <c r="M44" s="5">
        <f>G44/$J44</f>
        <v>0</v>
      </c>
      <c r="N44" s="5">
        <f>H44/$J44</f>
        <v>0</v>
      </c>
      <c r="O44" s="5">
        <f>I44/$J44</f>
        <v>0</v>
      </c>
      <c r="P44" s="5">
        <v>0</v>
      </c>
      <c r="Q44" s="5">
        <v>0</v>
      </c>
    </row>
    <row r="45" spans="1:17" x14ac:dyDescent="0.2">
      <c r="A45" s="4" t="s">
        <v>146</v>
      </c>
      <c r="B45" s="4" t="s">
        <v>147</v>
      </c>
      <c r="C45" s="4" t="s">
        <v>104</v>
      </c>
      <c r="D45" s="3" t="s">
        <v>148</v>
      </c>
      <c r="E45" s="4">
        <v>1133</v>
      </c>
      <c r="F45" s="4">
        <v>946</v>
      </c>
      <c r="G45" s="4">
        <v>918</v>
      </c>
      <c r="H45" s="4">
        <v>1367</v>
      </c>
      <c r="I45" s="4">
        <v>1505</v>
      </c>
      <c r="J45" s="4">
        <v>1</v>
      </c>
      <c r="K45" s="5">
        <f>E45/$J45</f>
        <v>1133</v>
      </c>
      <c r="L45" s="5">
        <f>F45/$J45</f>
        <v>946</v>
      </c>
      <c r="M45" s="5">
        <f>G45/$J45</f>
        <v>918</v>
      </c>
      <c r="N45" s="5">
        <f>H45/$J45</f>
        <v>1367</v>
      </c>
      <c r="O45" s="5">
        <f>I45/$J45</f>
        <v>1505</v>
      </c>
      <c r="P45" s="5">
        <v>1173.8</v>
      </c>
      <c r="Q45" s="5">
        <v>128.94058709343614</v>
      </c>
    </row>
    <row r="46" spans="1:17" x14ac:dyDescent="0.2">
      <c r="A46" s="4" t="s">
        <v>149</v>
      </c>
      <c r="B46" s="4" t="s">
        <v>150</v>
      </c>
      <c r="C46" s="4" t="s">
        <v>25</v>
      </c>
      <c r="D46" s="3" t="s">
        <v>151</v>
      </c>
      <c r="E46" s="4">
        <v>136</v>
      </c>
      <c r="F46" s="4">
        <v>88</v>
      </c>
      <c r="G46" s="4">
        <v>89</v>
      </c>
      <c r="H46" s="4">
        <v>115</v>
      </c>
      <c r="I46" s="4">
        <v>110</v>
      </c>
      <c r="J46" s="4">
        <v>1</v>
      </c>
      <c r="K46" s="5">
        <f>E46/$J46</f>
        <v>136</v>
      </c>
      <c r="L46" s="5">
        <f>F46/$J46</f>
        <v>88</v>
      </c>
      <c r="M46" s="5">
        <f>G46/$J46</f>
        <v>89</v>
      </c>
      <c r="N46" s="5">
        <f>H46/$J46</f>
        <v>115</v>
      </c>
      <c r="O46" s="5">
        <f>I46/$J46</f>
        <v>110</v>
      </c>
      <c r="P46" s="5">
        <v>107.6</v>
      </c>
      <c r="Q46" s="5">
        <v>9.9912461685217142</v>
      </c>
    </row>
    <row r="47" spans="1:17" x14ac:dyDescent="0.2">
      <c r="A47" s="4" t="s">
        <v>152</v>
      </c>
      <c r="B47" s="4" t="s">
        <v>153</v>
      </c>
      <c r="C47" s="4" t="s">
        <v>25</v>
      </c>
      <c r="D47" s="3" t="s">
        <v>119</v>
      </c>
      <c r="E47" s="4">
        <v>2362</v>
      </c>
      <c r="F47" s="4">
        <v>1622</v>
      </c>
      <c r="G47" s="4">
        <v>1754</v>
      </c>
      <c r="H47" s="4">
        <v>2863</v>
      </c>
      <c r="I47" s="4">
        <v>2827</v>
      </c>
      <c r="J47" s="4">
        <v>2</v>
      </c>
      <c r="K47" s="5">
        <f>E47/$J47</f>
        <v>1181</v>
      </c>
      <c r="L47" s="5">
        <f>F47/$J47</f>
        <v>811</v>
      </c>
      <c r="M47" s="5">
        <f>G47/$J47</f>
        <v>877</v>
      </c>
      <c r="N47" s="5">
        <f>H47/$J47</f>
        <v>1431.5</v>
      </c>
      <c r="O47" s="5">
        <f>I47/$J47</f>
        <v>1413.5</v>
      </c>
      <c r="P47" s="5">
        <v>1142.8</v>
      </c>
      <c r="Q47" s="5">
        <v>145.52196999078865</v>
      </c>
    </row>
    <row r="48" spans="1:17" x14ac:dyDescent="0.2">
      <c r="A48" s="4" t="s">
        <v>154</v>
      </c>
      <c r="B48" s="4" t="s">
        <v>155</v>
      </c>
      <c r="C48" s="4" t="s">
        <v>85</v>
      </c>
      <c r="D48" s="3" t="s">
        <v>156</v>
      </c>
      <c r="E48" s="4">
        <v>91</v>
      </c>
      <c r="F48" s="4">
        <v>79</v>
      </c>
      <c r="G48" s="4">
        <v>93</v>
      </c>
      <c r="H48" s="4">
        <v>100</v>
      </c>
      <c r="I48" s="4">
        <v>128</v>
      </c>
      <c r="J48" s="4">
        <v>1</v>
      </c>
      <c r="K48" s="5">
        <f>E48/$J48</f>
        <v>91</v>
      </c>
      <c r="L48" s="5">
        <f>F48/$J48</f>
        <v>79</v>
      </c>
      <c r="M48" s="5">
        <f>G48/$J48</f>
        <v>93</v>
      </c>
      <c r="N48" s="5">
        <f>H48/$J48</f>
        <v>100</v>
      </c>
      <c r="O48" s="5">
        <f>I48/$J48</f>
        <v>128</v>
      </c>
      <c r="P48" s="5">
        <v>98.2</v>
      </c>
      <c r="Q48" s="5">
        <v>9.1474040033224835</v>
      </c>
    </row>
    <row r="49" spans="1:17" x14ac:dyDescent="0.2">
      <c r="A49" s="4" t="s">
        <v>157</v>
      </c>
      <c r="B49" s="4" t="s">
        <v>158</v>
      </c>
      <c r="C49" s="4" t="s">
        <v>104</v>
      </c>
      <c r="D49" s="3" t="s">
        <v>105</v>
      </c>
      <c r="E49" s="4">
        <v>6975</v>
      </c>
      <c r="F49" s="4">
        <v>5789</v>
      </c>
      <c r="G49" s="4">
        <v>5393</v>
      </c>
      <c r="H49" s="4">
        <v>8706</v>
      </c>
      <c r="I49" s="4">
        <v>7931</v>
      </c>
      <c r="J49" s="4">
        <v>4</v>
      </c>
      <c r="K49" s="5">
        <f>E49/$J49</f>
        <v>1743.75</v>
      </c>
      <c r="L49" s="5">
        <f>F49/$J49</f>
        <v>1447.25</v>
      </c>
      <c r="M49" s="5">
        <f>G49/$J49</f>
        <v>1348.25</v>
      </c>
      <c r="N49" s="5">
        <f>H49/$J49</f>
        <v>2176.5</v>
      </c>
      <c r="O49" s="5">
        <f>I49/$J49</f>
        <v>1982.75</v>
      </c>
      <c r="P49" s="5">
        <v>1739.7</v>
      </c>
      <c r="Q49" s="5">
        <v>174.75769832828553</v>
      </c>
    </row>
    <row r="50" spans="1:17" x14ac:dyDescent="0.2">
      <c r="A50" s="4" t="s">
        <v>159</v>
      </c>
      <c r="B50" s="4" t="s">
        <v>160</v>
      </c>
      <c r="C50" s="4" t="s">
        <v>39</v>
      </c>
      <c r="D50" s="3" t="s">
        <v>161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1</v>
      </c>
      <c r="K50" s="5">
        <f>E50/$J50</f>
        <v>0</v>
      </c>
      <c r="L50" s="5">
        <f>F50/$J50</f>
        <v>0</v>
      </c>
      <c r="M50" s="5">
        <f>G50/$J50</f>
        <v>0</v>
      </c>
      <c r="N50" s="5">
        <f>H50/$J50</f>
        <v>0</v>
      </c>
      <c r="O50" s="5">
        <f>I50/$J50</f>
        <v>0</v>
      </c>
      <c r="P50" s="5">
        <v>0</v>
      </c>
      <c r="Q50" s="5">
        <v>0</v>
      </c>
    </row>
    <row r="51" spans="1:17" x14ac:dyDescent="0.2">
      <c r="A51" s="4" t="s">
        <v>162</v>
      </c>
      <c r="B51" s="4" t="s">
        <v>163</v>
      </c>
      <c r="C51" s="4" t="s">
        <v>164</v>
      </c>
      <c r="D51" s="3" t="s">
        <v>165</v>
      </c>
      <c r="E51" s="4">
        <v>91</v>
      </c>
      <c r="F51" s="4">
        <v>91</v>
      </c>
      <c r="G51" s="4">
        <v>90</v>
      </c>
      <c r="H51" s="4">
        <v>146</v>
      </c>
      <c r="I51" s="4">
        <v>138</v>
      </c>
      <c r="J51" s="4">
        <v>1</v>
      </c>
      <c r="K51" s="5">
        <f>E51/$J51</f>
        <v>91</v>
      </c>
      <c r="L51" s="5">
        <f>F51/$J51</f>
        <v>91</v>
      </c>
      <c r="M51" s="5">
        <f>G51/$J51</f>
        <v>90</v>
      </c>
      <c r="N51" s="5">
        <f>H51/$J51</f>
        <v>146</v>
      </c>
      <c r="O51" s="5">
        <f>I51/$J51</f>
        <v>138</v>
      </c>
      <c r="P51" s="5">
        <v>111.2</v>
      </c>
      <c r="Q51" s="5">
        <v>14.130640466730451</v>
      </c>
    </row>
    <row r="52" spans="1:17" x14ac:dyDescent="0.2">
      <c r="A52" s="4" t="s">
        <v>166</v>
      </c>
      <c r="B52" s="4" t="s">
        <v>167</v>
      </c>
      <c r="C52" s="4" t="s">
        <v>25</v>
      </c>
      <c r="D52" s="3" t="s">
        <v>168</v>
      </c>
      <c r="E52" s="4">
        <v>884</v>
      </c>
      <c r="F52" s="4">
        <v>716</v>
      </c>
      <c r="G52" s="4">
        <v>680</v>
      </c>
      <c r="H52" s="4">
        <v>1137</v>
      </c>
      <c r="I52" s="4">
        <v>1198</v>
      </c>
      <c r="J52" s="4">
        <v>1</v>
      </c>
      <c r="K52" s="5">
        <f>E52/$J52</f>
        <v>884</v>
      </c>
      <c r="L52" s="5">
        <f>F52/$J52</f>
        <v>716</v>
      </c>
      <c r="M52" s="5">
        <f>G52/$J52</f>
        <v>680</v>
      </c>
      <c r="N52" s="5">
        <f>H52/$J52</f>
        <v>1137</v>
      </c>
      <c r="O52" s="5">
        <f>I52/$J52</f>
        <v>1198</v>
      </c>
      <c r="P52" s="5">
        <v>923</v>
      </c>
      <c r="Q52" s="5">
        <v>118.54324105574302</v>
      </c>
    </row>
    <row r="53" spans="1:17" x14ac:dyDescent="0.2">
      <c r="A53" s="4" t="s">
        <v>169</v>
      </c>
      <c r="B53" s="4" t="s">
        <v>103</v>
      </c>
      <c r="C53" s="4" t="s">
        <v>104</v>
      </c>
      <c r="D53" s="3" t="s">
        <v>105</v>
      </c>
      <c r="E53" s="4">
        <v>6975</v>
      </c>
      <c r="F53" s="4">
        <v>5789</v>
      </c>
      <c r="G53" s="4">
        <v>5393</v>
      </c>
      <c r="H53" s="4">
        <v>8706</v>
      </c>
      <c r="I53" s="4">
        <v>7931</v>
      </c>
      <c r="J53" s="4">
        <v>4</v>
      </c>
      <c r="K53" s="5">
        <f>E53/$J53</f>
        <v>1743.75</v>
      </c>
      <c r="L53" s="5">
        <f>F53/$J53</f>
        <v>1447.25</v>
      </c>
      <c r="M53" s="5">
        <f>G53/$J53</f>
        <v>1348.25</v>
      </c>
      <c r="N53" s="5">
        <f>H53/$J53</f>
        <v>2176.5</v>
      </c>
      <c r="O53" s="5">
        <f>I53/$J53</f>
        <v>1982.75</v>
      </c>
      <c r="P53" s="5">
        <v>1739.7</v>
      </c>
      <c r="Q53" s="5">
        <v>174.75769832828553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Cirrone</dc:creator>
  <cp:lastModifiedBy>Jacopo Cirrone</cp:lastModifiedBy>
  <dcterms:created xsi:type="dcterms:W3CDTF">2024-11-12T20:19:08Z</dcterms:created>
  <dcterms:modified xsi:type="dcterms:W3CDTF">2024-11-12T20:29:25Z</dcterms:modified>
</cp:coreProperties>
</file>