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dhyaunni\Desktop\Desktop_Vidhya R Unni\New Black Belt\"/>
    </mc:Choice>
  </mc:AlternateContent>
  <bookViews>
    <workbookView xWindow="0" yWindow="0" windowWidth="15360" windowHeight="6885" tabRatio="721" activeTab="5"/>
  </bookViews>
  <sheets>
    <sheet name="Control Charts" sheetId="9" r:id="rId1"/>
    <sheet name="Ex 1" sheetId="1" r:id="rId2"/>
    <sheet name="Ex 2" sheetId="3" r:id="rId3"/>
    <sheet name="Ex 3" sheetId="4" r:id="rId4"/>
    <sheet name="Ex 4" sheetId="5" r:id="rId5"/>
    <sheet name="Ex 5" sheetId="6" r:id="rId6"/>
    <sheet name="Ex 6" sheetId="7" r:id="rId7"/>
    <sheet name="Ex 7"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 l="1"/>
  <c r="A27" i="1"/>
  <c r="C26" i="1"/>
  <c r="C25" i="1"/>
  <c r="C24" i="1"/>
  <c r="C23" i="1"/>
  <c r="C22" i="1"/>
  <c r="C21" i="1"/>
  <c r="C20" i="1"/>
  <c r="C19" i="1"/>
  <c r="C18" i="1"/>
  <c r="C17" i="1"/>
  <c r="C16" i="1"/>
  <c r="C15" i="1"/>
  <c r="C14" i="1"/>
  <c r="C13" i="1"/>
  <c r="C12" i="1"/>
  <c r="C11" i="1"/>
  <c r="C10" i="1"/>
  <c r="C9" i="1"/>
  <c r="C8" i="1"/>
  <c r="C7" i="1"/>
  <c r="C6" i="1"/>
  <c r="C5" i="1"/>
  <c r="C4" i="1"/>
  <c r="C3" i="1"/>
  <c r="B26" i="1"/>
  <c r="B25" i="1"/>
  <c r="B24" i="1"/>
  <c r="B23" i="1"/>
  <c r="B22" i="1"/>
  <c r="B21" i="1"/>
  <c r="B20" i="1"/>
  <c r="B19" i="1"/>
  <c r="B18" i="1"/>
  <c r="B17" i="1"/>
  <c r="B16" i="1"/>
  <c r="B15" i="1"/>
  <c r="B14" i="1"/>
  <c r="B13" i="1"/>
  <c r="B12" i="1"/>
  <c r="B11" i="1"/>
  <c r="B10" i="1"/>
  <c r="B9" i="1"/>
  <c r="B8" i="1"/>
  <c r="B7" i="1"/>
  <c r="B6" i="1"/>
  <c r="B5" i="1"/>
  <c r="B4" i="1"/>
  <c r="B3" i="1"/>
  <c r="D2" i="6" l="1"/>
  <c r="C3" i="5"/>
  <c r="C4" i="5"/>
  <c r="C5" i="5"/>
  <c r="C6" i="5"/>
  <c r="C7" i="5"/>
  <c r="C8" i="5"/>
  <c r="C9" i="5"/>
  <c r="C10" i="5"/>
  <c r="C11" i="5"/>
  <c r="C12" i="5"/>
  <c r="C13" i="5"/>
  <c r="C14" i="5"/>
  <c r="C15" i="5"/>
  <c r="C16" i="5"/>
  <c r="C17" i="5"/>
  <c r="C18" i="5"/>
  <c r="C19" i="5"/>
  <c r="C20" i="5"/>
  <c r="C21" i="5"/>
  <c r="C22" i="5"/>
  <c r="C2" i="5"/>
  <c r="AW14" i="4" l="1"/>
  <c r="AV14" i="4"/>
  <c r="AU14" i="4"/>
  <c r="AT14" i="4"/>
  <c r="AS14" i="4"/>
  <c r="AR14" i="4"/>
  <c r="AQ14" i="4"/>
  <c r="AP14" i="4"/>
  <c r="AO14" i="4"/>
  <c r="AN14" i="4"/>
  <c r="AM14" i="4"/>
  <c r="AL14" i="4"/>
  <c r="AK14" i="4"/>
  <c r="AJ14" i="4"/>
  <c r="AI14" i="4"/>
  <c r="AW13" i="4"/>
  <c r="AV13" i="4"/>
  <c r="AU13" i="4"/>
  <c r="AT13" i="4"/>
  <c r="AS13" i="4"/>
  <c r="AR13" i="4"/>
  <c r="AQ13" i="4"/>
  <c r="AP13" i="4"/>
  <c r="AO13" i="4"/>
  <c r="AN13" i="4"/>
  <c r="AM13" i="4"/>
  <c r="AL13" i="4"/>
  <c r="AK13" i="4"/>
  <c r="AJ13" i="4"/>
  <c r="AI13" i="4"/>
  <c r="AG26" i="3"/>
  <c r="AG23" i="3"/>
  <c r="BA10" i="3"/>
  <c r="AZ10" i="3"/>
  <c r="AY10" i="3"/>
  <c r="AX10" i="3"/>
  <c r="AW10" i="3"/>
  <c r="AV10" i="3"/>
  <c r="AU10" i="3"/>
  <c r="AT10" i="3"/>
  <c r="AS10" i="3"/>
  <c r="AR10" i="3"/>
  <c r="AQ10" i="3"/>
  <c r="AP10" i="3"/>
  <c r="AO10" i="3"/>
  <c r="AN10" i="3"/>
  <c r="AM10" i="3"/>
  <c r="AL10" i="3"/>
  <c r="AK10" i="3"/>
  <c r="AJ10" i="3"/>
  <c r="AI10" i="3"/>
  <c r="AH10" i="3"/>
  <c r="BA9" i="3"/>
  <c r="AZ9" i="3"/>
  <c r="AY9" i="3"/>
  <c r="AX9" i="3"/>
  <c r="AW9" i="3"/>
  <c r="AV9" i="3"/>
  <c r="AU9" i="3"/>
  <c r="AT9" i="3"/>
  <c r="AS9" i="3"/>
  <c r="AR9" i="3"/>
  <c r="AQ9" i="3"/>
  <c r="AP9" i="3"/>
  <c r="AO9" i="3"/>
  <c r="AN9" i="3"/>
  <c r="AM9" i="3"/>
  <c r="AL9" i="3"/>
  <c r="AK9" i="3"/>
  <c r="AJ9" i="3"/>
  <c r="AI9" i="3"/>
  <c r="AH9" i="3"/>
  <c r="BA8" i="3"/>
  <c r="AZ8" i="3"/>
  <c r="AY8" i="3"/>
  <c r="AX8" i="3"/>
  <c r="AW8" i="3"/>
  <c r="AV8" i="3"/>
  <c r="AU8" i="3"/>
  <c r="AT8" i="3"/>
  <c r="AS8" i="3"/>
  <c r="AR8" i="3"/>
  <c r="AQ8" i="3"/>
  <c r="AP8" i="3"/>
  <c r="AO8" i="3"/>
  <c r="AN8" i="3"/>
  <c r="AM8" i="3"/>
  <c r="AL8" i="3"/>
  <c r="AK8" i="3"/>
  <c r="AJ8" i="3"/>
  <c r="AI8" i="3"/>
  <c r="AH8" i="3"/>
  <c r="BB8" i="3" s="1"/>
  <c r="AP11" i="3" l="1"/>
  <c r="AI11" i="3"/>
  <c r="AM11" i="3"/>
  <c r="AQ11" i="3"/>
  <c r="AU11" i="3"/>
  <c r="AY11" i="3"/>
  <c r="AH11" i="3"/>
  <c r="AT11" i="3"/>
  <c r="AJ11" i="3"/>
  <c r="AN11" i="3"/>
  <c r="AR11" i="3"/>
  <c r="AV11" i="3"/>
  <c r="AZ11" i="3"/>
  <c r="AL11" i="3"/>
  <c r="AX11" i="3"/>
  <c r="AK11" i="3"/>
  <c r="BB11" i="3" s="1"/>
  <c r="AO11" i="3"/>
  <c r="AS11" i="3"/>
  <c r="AW11" i="3"/>
  <c r="BA11" i="3"/>
  <c r="AX14" i="4"/>
  <c r="AX13" i="4"/>
</calcChain>
</file>

<file path=xl/sharedStrings.xml><?xml version="1.0" encoding="utf-8"?>
<sst xmlns="http://schemas.openxmlformats.org/spreadsheetml/2006/main" count="24" uniqueCount="23">
  <si>
    <t>pH</t>
  </si>
  <si>
    <t xml:space="preserve">A liquid detergent company wants to assess whether its process is in control. The company makes the liquid detergent in batches by mixing together a number of ingredients. The quality characteristic of interest is the pH value for each batch. Measurements of the pH value for 25 consecutive batches were taken.
</t>
  </si>
  <si>
    <t>Length</t>
  </si>
  <si>
    <r>
      <t>You work at an automobile engine assembly plant. One of the parts, a camshaft, must be 600 mm</t>
    </r>
    <r>
      <rPr>
        <u/>
        <sz val="11"/>
        <color theme="1"/>
        <rFont val="Calibri"/>
        <family val="2"/>
        <scheme val="minor"/>
      </rPr>
      <t xml:space="preserve"> +</t>
    </r>
    <r>
      <rPr>
        <sz val="11"/>
        <color theme="1"/>
        <rFont val="Calibri"/>
        <family val="2"/>
        <scheme val="minor"/>
      </rPr>
      <t xml:space="preserve">2 mm long to meet engineering specifications. There has been a chronic problem with camshaft length being out of specification, which causes poor-fitting assemblies, resulting in high scrap and rework rates. Your supervisor wants to run X and R charts to monitor this characteristic, so for a month, you collect a total of 100 observations (20 samples of 5 camshafts each) from all the camshafts used at the plant, and 100 observations from each of your suppliers. </t>
    </r>
  </si>
  <si>
    <t>Weight</t>
  </si>
  <si>
    <t>Subgroups</t>
  </si>
  <si>
    <t>Unanswered Calls</t>
  </si>
  <si>
    <t>A telephone service center wants to assess whether its call answering system is in control. The total number of incoming calls and the number of unanswered calls were recorded for 21 days. Each unanswered call is a defective.</t>
  </si>
  <si>
    <t>Defectives</t>
  </si>
  <si>
    <t>Inspected</t>
  </si>
  <si>
    <t>Shift</t>
  </si>
  <si>
    <t>A manufacturer of light bulbs wants to assess whether or not its process is in control. 
The engineer tests 500 light bulbs each hour for three 8-hour shifts and records the number of bulbs that did not light (defectives).</t>
  </si>
  <si>
    <t>Subgroup / Lot Size</t>
  </si>
  <si>
    <t>A wallpaper manufacturer wants to assess the stability of its printing process. Samples of 100 feet were taken from 25 wallpaper rolls and the number of blemishes, which include print smears, pattern distortions, and missing ink, were counted.</t>
  </si>
  <si>
    <t>No</t>
  </si>
  <si>
    <t>Wallpaper Defects</t>
  </si>
  <si>
    <t>Inspected (ft)</t>
  </si>
  <si>
    <t>A stenographic company wants to assess the quality of its transcription service. They sampled 25 sets of pages and counted the number of typographical errors for each set. Each set had a different number of pages, so the sample size varies. Typographical errors are defects.</t>
  </si>
  <si>
    <t>Typo Errors - Defects</t>
  </si>
  <si>
    <t>Pages - Subgroup</t>
  </si>
  <si>
    <t>Subgroup Size</t>
  </si>
  <si>
    <t xml:space="preserve">A canning company wants to assess whether its can-filling process is in control. The company collected 15 samples from a subgroup size of 10 cans across two shifts for a single day's production.
To minimize the within-subgroup (can-to-can) variation, the 10 samples for a given subgroup were gathered in a short period of time. 
</t>
  </si>
  <si>
    <t>MR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</si>
</sst>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5" x14ac:knownFonts="1">
    <font>
      <sz val="11"/>
      <color theme="1"/>
      <name val="Calibri"/>
      <family val="2"/>
      <scheme val="minor"/>
    </font>
    <font>
      <b/>
      <sz val="11"/>
      <color theme="1"/>
      <name val="Calibri"/>
      <family val="2"/>
      <scheme val="minor"/>
    </font>
    <font>
      <u/>
      <sz val="11"/>
      <color theme="1"/>
      <name val="Calibri"/>
      <family val="2"/>
      <scheme val="minor"/>
    </font>
    <font>
      <sz val="11"/>
      <color rgb="FF333333"/>
      <name val="Segoe UI"/>
      <family val="2"/>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xf>
    <xf numFmtId="0" fontId="0" fillId="2" borderId="0" xfId="0" applyFont="1" applyFill="1"/>
    <xf numFmtId="0" fontId="0" fillId="2" borderId="1" xfId="0" applyFont="1" applyFill="1" applyBorder="1" applyAlignment="1">
      <alignment horizontal="center"/>
    </xf>
    <xf numFmtId="0" fontId="0" fillId="2" borderId="0" xfId="0" applyFont="1" applyFill="1" applyAlignment="1">
      <alignment vertical="center" wrapText="1"/>
    </xf>
    <xf numFmtId="0" fontId="0" fillId="2" borderId="0" xfId="0" applyFont="1" applyFill="1" applyAlignment="1">
      <alignment horizontal="center"/>
    </xf>
    <xf numFmtId="0" fontId="0" fillId="2" borderId="1" xfId="0" applyFont="1" applyFill="1" applyBorder="1" applyAlignment="1">
      <alignment vertical="center"/>
    </xf>
    <xf numFmtId="0" fontId="0" fillId="2" borderId="1" xfId="0" applyFont="1" applyFill="1" applyBorder="1" applyAlignment="1">
      <alignment horizontal="center" vertical="center"/>
    </xf>
    <xf numFmtId="0" fontId="0" fillId="2" borderId="0" xfId="0" applyFont="1" applyFill="1" applyAlignment="1">
      <alignment horizontal="center" vertical="center"/>
    </xf>
    <xf numFmtId="0" fontId="0" fillId="2" borderId="0" xfId="0" applyFill="1"/>
    <xf numFmtId="0" fontId="1" fillId="2" borderId="0" xfId="0" applyFont="1" applyFill="1" applyAlignment="1">
      <alignment horizontal="center"/>
    </xf>
    <xf numFmtId="0" fontId="0" fillId="2" borderId="1" xfId="0" applyFont="1" applyFill="1" applyBorder="1"/>
    <xf numFmtId="164" fontId="0" fillId="2" borderId="0" xfId="0" applyNumberFormat="1" applyFill="1"/>
    <xf numFmtId="0" fontId="1" fillId="2" borderId="0" xfId="0" applyFont="1" applyFill="1" applyBorder="1" applyAlignment="1">
      <alignment horizontal="center"/>
    </xf>
    <xf numFmtId="0" fontId="0" fillId="2" borderId="0" xfId="0" applyFont="1" applyFill="1" applyBorder="1" applyAlignment="1">
      <alignment horizontal="center"/>
    </xf>
    <xf numFmtId="0" fontId="0" fillId="2" borderId="0" xfId="0" applyFont="1" applyFill="1" applyBorder="1" applyAlignment="1">
      <alignment vertical="center" wrapText="1"/>
    </xf>
    <xf numFmtId="0" fontId="0" fillId="2" borderId="0" xfId="0" applyFill="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0" fillId="2" borderId="0" xfId="0" applyFont="1" applyFill="1" applyAlignment="1">
      <alignment vertical="center"/>
    </xf>
    <xf numFmtId="0" fontId="0" fillId="2" borderId="0" xfId="0" applyFill="1" applyAlignment="1">
      <alignment horizont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0" fillId="2" borderId="10" xfId="0" applyFont="1" applyFill="1" applyBorder="1" applyAlignment="1">
      <alignment horizontal="center"/>
    </xf>
    <xf numFmtId="0" fontId="0" fillId="2" borderId="11" xfId="0" applyFont="1" applyFill="1" applyBorder="1" applyAlignment="1">
      <alignment horizontal="center"/>
    </xf>
    <xf numFmtId="0" fontId="4"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504825</xdr:colOff>
      <xdr:row>9</xdr:row>
      <xdr:rowOff>57149</xdr:rowOff>
    </xdr:from>
    <xdr:to>
      <xdr:col>6</xdr:col>
      <xdr:colOff>457200</xdr:colOff>
      <xdr:row>15</xdr:row>
      <xdr:rowOff>152400</xdr:rowOff>
    </xdr:to>
    <xdr:sp macro="" textlink="">
      <xdr:nvSpPr>
        <xdr:cNvPr id="2" name="Flowchart: Decision 1"/>
        <xdr:cNvSpPr/>
      </xdr:nvSpPr>
      <xdr:spPr>
        <a:xfrm>
          <a:off x="2333625" y="1771649"/>
          <a:ext cx="1781175" cy="1238251"/>
        </a:xfrm>
        <a:prstGeom prst="flowChartDecision">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Data collected in subgroups?</a:t>
          </a:r>
        </a:p>
      </xdr:txBody>
    </xdr:sp>
    <xdr:clientData/>
  </xdr:twoCellAnchor>
  <xdr:twoCellAnchor>
    <xdr:from>
      <xdr:col>1</xdr:col>
      <xdr:colOff>485775</xdr:colOff>
      <xdr:row>13</xdr:row>
      <xdr:rowOff>133350</xdr:rowOff>
    </xdr:from>
    <xdr:to>
      <xdr:col>3</xdr:col>
      <xdr:colOff>323850</xdr:colOff>
      <xdr:row>17</xdr:row>
      <xdr:rowOff>104775</xdr:rowOff>
    </xdr:to>
    <xdr:sp macro="" textlink="">
      <xdr:nvSpPr>
        <xdr:cNvPr id="3" name="Rectangle 2"/>
        <xdr:cNvSpPr/>
      </xdr:nvSpPr>
      <xdr:spPr>
        <a:xfrm>
          <a:off x="1095375" y="2419350"/>
          <a:ext cx="1057275" cy="733425"/>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Individual Moving Range (IMR)</a:t>
          </a:r>
        </a:p>
      </xdr:txBody>
    </xdr:sp>
    <xdr:clientData/>
  </xdr:twoCellAnchor>
  <xdr:twoCellAnchor>
    <xdr:from>
      <xdr:col>2</xdr:col>
      <xdr:colOff>381001</xdr:colOff>
      <xdr:row>12</xdr:row>
      <xdr:rowOff>104775</xdr:rowOff>
    </xdr:from>
    <xdr:to>
      <xdr:col>3</xdr:col>
      <xdr:colOff>504825</xdr:colOff>
      <xdr:row>12</xdr:row>
      <xdr:rowOff>104775</xdr:rowOff>
    </xdr:to>
    <xdr:cxnSp macro="">
      <xdr:nvCxnSpPr>
        <xdr:cNvPr id="5" name="Straight Arrow Connector 4"/>
        <xdr:cNvCxnSpPr>
          <a:stCxn id="2" idx="1"/>
        </xdr:cNvCxnSpPr>
      </xdr:nvCxnSpPr>
      <xdr:spPr>
        <a:xfrm flipH="1">
          <a:off x="1600201" y="2200275"/>
          <a:ext cx="733424" cy="0"/>
        </a:xfrm>
        <a:prstGeom prst="straightConnector1">
          <a:avLst/>
        </a:prstGeom>
        <a:ln>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12</xdr:row>
      <xdr:rowOff>104775</xdr:rowOff>
    </xdr:from>
    <xdr:to>
      <xdr:col>2</xdr:col>
      <xdr:colOff>381001</xdr:colOff>
      <xdr:row>13</xdr:row>
      <xdr:rowOff>123825</xdr:rowOff>
    </xdr:to>
    <xdr:cxnSp macro="">
      <xdr:nvCxnSpPr>
        <xdr:cNvPr id="7" name="Straight Arrow Connector 6"/>
        <xdr:cNvCxnSpPr/>
      </xdr:nvCxnSpPr>
      <xdr:spPr>
        <a:xfrm flipH="1">
          <a:off x="1600200" y="2200275"/>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11</xdr:row>
      <xdr:rowOff>133350</xdr:rowOff>
    </xdr:from>
    <xdr:to>
      <xdr:col>3</xdr:col>
      <xdr:colOff>371475</xdr:colOff>
      <xdr:row>13</xdr:row>
      <xdr:rowOff>19050</xdr:rowOff>
    </xdr:to>
    <xdr:sp macro="" textlink="">
      <xdr:nvSpPr>
        <xdr:cNvPr id="9" name="TextBox 8"/>
        <xdr:cNvSpPr txBox="1"/>
      </xdr:nvSpPr>
      <xdr:spPr>
        <a:xfrm>
          <a:off x="1800225" y="2038350"/>
          <a:ext cx="4000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a:t>
          </a:r>
        </a:p>
      </xdr:txBody>
    </xdr:sp>
    <xdr:clientData/>
  </xdr:twoCellAnchor>
  <xdr:twoCellAnchor>
    <xdr:from>
      <xdr:col>6</xdr:col>
      <xdr:colOff>457200</xdr:colOff>
      <xdr:row>12</xdr:row>
      <xdr:rowOff>104775</xdr:rowOff>
    </xdr:from>
    <xdr:to>
      <xdr:col>8</xdr:col>
      <xdr:colOff>476250</xdr:colOff>
      <xdr:row>12</xdr:row>
      <xdr:rowOff>104775</xdr:rowOff>
    </xdr:to>
    <xdr:cxnSp macro="">
      <xdr:nvCxnSpPr>
        <xdr:cNvPr id="11" name="Straight Connector 10"/>
        <xdr:cNvCxnSpPr>
          <a:stCxn id="2" idx="3"/>
        </xdr:cNvCxnSpPr>
      </xdr:nvCxnSpPr>
      <xdr:spPr>
        <a:xfrm>
          <a:off x="4114800" y="2200275"/>
          <a:ext cx="1238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12</xdr:row>
      <xdr:rowOff>104775</xdr:rowOff>
    </xdr:from>
    <xdr:to>
      <xdr:col>8</xdr:col>
      <xdr:colOff>476252</xdr:colOff>
      <xdr:row>14</xdr:row>
      <xdr:rowOff>171450</xdr:rowOff>
    </xdr:to>
    <xdr:cxnSp macro="">
      <xdr:nvCxnSpPr>
        <xdr:cNvPr id="12" name="Straight Arrow Connector 11"/>
        <xdr:cNvCxnSpPr/>
      </xdr:nvCxnSpPr>
      <xdr:spPr>
        <a:xfrm flipH="1">
          <a:off x="4743450" y="2200275"/>
          <a:ext cx="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228600</xdr:colOff>
      <xdr:row>11</xdr:row>
      <xdr:rowOff>142875</xdr:rowOff>
    </xdr:from>
    <xdr:to>
      <xdr:col>8</xdr:col>
      <xdr:colOff>19050</xdr:colOff>
      <xdr:row>13</xdr:row>
      <xdr:rowOff>28575</xdr:rowOff>
    </xdr:to>
    <xdr:sp macro="" textlink="">
      <xdr:nvSpPr>
        <xdr:cNvPr id="13" name="TextBox 12"/>
        <xdr:cNvSpPr txBox="1"/>
      </xdr:nvSpPr>
      <xdr:spPr>
        <a:xfrm>
          <a:off x="4495800" y="2047875"/>
          <a:ext cx="4000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Yes</a:t>
          </a:r>
        </a:p>
      </xdr:txBody>
    </xdr:sp>
    <xdr:clientData/>
  </xdr:twoCellAnchor>
  <xdr:twoCellAnchor>
    <xdr:from>
      <xdr:col>4</xdr:col>
      <xdr:colOff>542925</xdr:colOff>
      <xdr:row>18</xdr:row>
      <xdr:rowOff>142875</xdr:rowOff>
    </xdr:from>
    <xdr:to>
      <xdr:col>6</xdr:col>
      <xdr:colOff>381000</xdr:colOff>
      <xdr:row>21</xdr:row>
      <xdr:rowOff>0</xdr:rowOff>
    </xdr:to>
    <xdr:sp macro="" textlink="">
      <xdr:nvSpPr>
        <xdr:cNvPr id="15" name="Rectangle 14"/>
        <xdr:cNvSpPr/>
      </xdr:nvSpPr>
      <xdr:spPr>
        <a:xfrm>
          <a:off x="2981325" y="3381375"/>
          <a:ext cx="1057275" cy="428625"/>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X Bar R </a:t>
          </a:r>
        </a:p>
      </xdr:txBody>
    </xdr:sp>
    <xdr:clientData/>
  </xdr:twoCellAnchor>
  <xdr:twoCellAnchor>
    <xdr:from>
      <xdr:col>7</xdr:col>
      <xdr:colOff>314325</xdr:colOff>
      <xdr:row>14</xdr:row>
      <xdr:rowOff>161925</xdr:rowOff>
    </xdr:from>
    <xdr:to>
      <xdr:col>10</xdr:col>
      <xdr:colOff>9525</xdr:colOff>
      <xdr:row>20</xdr:row>
      <xdr:rowOff>38100</xdr:rowOff>
    </xdr:to>
    <xdr:sp macro="" textlink="">
      <xdr:nvSpPr>
        <xdr:cNvPr id="16" name="Flowchart: Decision 15"/>
        <xdr:cNvSpPr/>
      </xdr:nvSpPr>
      <xdr:spPr>
        <a:xfrm>
          <a:off x="3971925" y="2638425"/>
          <a:ext cx="1524000" cy="1019175"/>
        </a:xfrm>
        <a:prstGeom prst="flowChartDecision">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Subgroup Size</a:t>
          </a:r>
        </a:p>
      </xdr:txBody>
    </xdr:sp>
    <xdr:clientData/>
  </xdr:twoCellAnchor>
  <xdr:twoCellAnchor>
    <xdr:from>
      <xdr:col>5</xdr:col>
      <xdr:colOff>447677</xdr:colOff>
      <xdr:row>17</xdr:row>
      <xdr:rowOff>95250</xdr:rowOff>
    </xdr:from>
    <xdr:to>
      <xdr:col>7</xdr:col>
      <xdr:colOff>314325</xdr:colOff>
      <xdr:row>17</xdr:row>
      <xdr:rowOff>95250</xdr:rowOff>
    </xdr:to>
    <xdr:cxnSp macro="">
      <xdr:nvCxnSpPr>
        <xdr:cNvPr id="19" name="Straight Connector 18"/>
        <xdr:cNvCxnSpPr/>
      </xdr:nvCxnSpPr>
      <xdr:spPr>
        <a:xfrm flipH="1">
          <a:off x="3495677" y="3143250"/>
          <a:ext cx="10858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17</xdr:row>
      <xdr:rowOff>104775</xdr:rowOff>
    </xdr:from>
    <xdr:to>
      <xdr:col>11</xdr:col>
      <xdr:colOff>295275</xdr:colOff>
      <xdr:row>17</xdr:row>
      <xdr:rowOff>104776</xdr:rowOff>
    </xdr:to>
    <xdr:cxnSp macro="">
      <xdr:nvCxnSpPr>
        <xdr:cNvPr id="25" name="Straight Connector 24"/>
        <xdr:cNvCxnSpPr/>
      </xdr:nvCxnSpPr>
      <xdr:spPr>
        <a:xfrm flipH="1">
          <a:off x="5495925" y="3152775"/>
          <a:ext cx="895350"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17</xdr:row>
      <xdr:rowOff>104775</xdr:rowOff>
    </xdr:from>
    <xdr:to>
      <xdr:col>5</xdr:col>
      <xdr:colOff>447676</xdr:colOff>
      <xdr:row>18</xdr:row>
      <xdr:rowOff>123825</xdr:rowOff>
    </xdr:to>
    <xdr:cxnSp macro="">
      <xdr:nvCxnSpPr>
        <xdr:cNvPr id="26" name="Straight Arrow Connector 25"/>
        <xdr:cNvCxnSpPr/>
      </xdr:nvCxnSpPr>
      <xdr:spPr>
        <a:xfrm flipH="1">
          <a:off x="3495675" y="3152775"/>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295275</xdr:colOff>
      <xdr:row>17</xdr:row>
      <xdr:rowOff>114300</xdr:rowOff>
    </xdr:from>
    <xdr:to>
      <xdr:col>11</xdr:col>
      <xdr:colOff>295276</xdr:colOff>
      <xdr:row>18</xdr:row>
      <xdr:rowOff>133350</xdr:rowOff>
    </xdr:to>
    <xdr:cxnSp macro="">
      <xdr:nvCxnSpPr>
        <xdr:cNvPr id="27" name="Straight Arrow Connector 26"/>
        <xdr:cNvCxnSpPr/>
      </xdr:nvCxnSpPr>
      <xdr:spPr>
        <a:xfrm flipH="1">
          <a:off x="6391275" y="3162300"/>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371475</xdr:colOff>
      <xdr:row>18</xdr:row>
      <xdr:rowOff>123826</xdr:rowOff>
    </xdr:from>
    <xdr:to>
      <xdr:col>12</xdr:col>
      <xdr:colOff>209550</xdr:colOff>
      <xdr:row>20</xdr:row>
      <xdr:rowOff>142876</xdr:rowOff>
    </xdr:to>
    <xdr:sp macro="" textlink="">
      <xdr:nvSpPr>
        <xdr:cNvPr id="28" name="Rectangle 27"/>
        <xdr:cNvSpPr/>
      </xdr:nvSpPr>
      <xdr:spPr>
        <a:xfrm>
          <a:off x="6467475" y="3362326"/>
          <a:ext cx="1057275" cy="40005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X Bar S</a:t>
          </a:r>
        </a:p>
      </xdr:txBody>
    </xdr:sp>
    <xdr:clientData/>
  </xdr:twoCellAnchor>
  <xdr:twoCellAnchor>
    <xdr:from>
      <xdr:col>6</xdr:col>
      <xdr:colOff>38100</xdr:colOff>
      <xdr:row>16</xdr:row>
      <xdr:rowOff>38100</xdr:rowOff>
    </xdr:from>
    <xdr:to>
      <xdr:col>7</xdr:col>
      <xdr:colOff>171450</xdr:colOff>
      <xdr:row>18</xdr:row>
      <xdr:rowOff>104776</xdr:rowOff>
    </xdr:to>
    <xdr:sp macro="" textlink="">
      <xdr:nvSpPr>
        <xdr:cNvPr id="29" name="TextBox 28"/>
        <xdr:cNvSpPr txBox="1"/>
      </xdr:nvSpPr>
      <xdr:spPr>
        <a:xfrm>
          <a:off x="3695700" y="2895600"/>
          <a:ext cx="742950" cy="447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rgbClr val="FF0000"/>
              </a:solidFill>
            </a:rPr>
            <a:t>Subgroup size &lt;10 </a:t>
          </a:r>
        </a:p>
      </xdr:txBody>
    </xdr:sp>
    <xdr:clientData/>
  </xdr:twoCellAnchor>
  <xdr:twoCellAnchor>
    <xdr:from>
      <xdr:col>10</xdr:col>
      <xdr:colOff>104775</xdr:colOff>
      <xdr:row>15</xdr:row>
      <xdr:rowOff>152400</xdr:rowOff>
    </xdr:from>
    <xdr:to>
      <xdr:col>11</xdr:col>
      <xdr:colOff>190500</xdr:colOff>
      <xdr:row>18</xdr:row>
      <xdr:rowOff>28576</xdr:rowOff>
    </xdr:to>
    <xdr:sp macro="" textlink="">
      <xdr:nvSpPr>
        <xdr:cNvPr id="34" name="TextBox 33"/>
        <xdr:cNvSpPr txBox="1"/>
      </xdr:nvSpPr>
      <xdr:spPr>
        <a:xfrm>
          <a:off x="5591175" y="2819400"/>
          <a:ext cx="695325" cy="447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rgbClr val="FF0000"/>
              </a:solidFill>
            </a:rPr>
            <a:t>Subgroup size &gt;10 </a:t>
          </a:r>
        </a:p>
      </xdr:txBody>
    </xdr:sp>
    <xdr:clientData/>
  </xdr:twoCellAnchor>
  <xdr:twoCellAnchor>
    <xdr:from>
      <xdr:col>4</xdr:col>
      <xdr:colOff>342900</xdr:colOff>
      <xdr:row>4</xdr:row>
      <xdr:rowOff>171450</xdr:rowOff>
    </xdr:from>
    <xdr:to>
      <xdr:col>6</xdr:col>
      <xdr:colOff>180975</xdr:colOff>
      <xdr:row>8</xdr:row>
      <xdr:rowOff>114300</xdr:rowOff>
    </xdr:to>
    <xdr:sp macro="" textlink="">
      <xdr:nvSpPr>
        <xdr:cNvPr id="41" name="Rectangle 40"/>
        <xdr:cNvSpPr/>
      </xdr:nvSpPr>
      <xdr:spPr>
        <a:xfrm>
          <a:off x="2781300" y="933450"/>
          <a:ext cx="1057275" cy="704850"/>
        </a:xfrm>
        <a:prstGeom prst="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CONTINUOUS DATA</a:t>
          </a:r>
        </a:p>
      </xdr:txBody>
    </xdr:sp>
    <xdr:clientData/>
  </xdr:twoCellAnchor>
  <xdr:twoCellAnchor>
    <xdr:from>
      <xdr:col>17</xdr:col>
      <xdr:colOff>114300</xdr:colOff>
      <xdr:row>4</xdr:row>
      <xdr:rowOff>152400</xdr:rowOff>
    </xdr:from>
    <xdr:to>
      <xdr:col>18</xdr:col>
      <xdr:colOff>561975</xdr:colOff>
      <xdr:row>8</xdr:row>
      <xdr:rowOff>95250</xdr:rowOff>
    </xdr:to>
    <xdr:sp macro="" textlink="">
      <xdr:nvSpPr>
        <xdr:cNvPr id="42" name="Rectangle 41"/>
        <xdr:cNvSpPr/>
      </xdr:nvSpPr>
      <xdr:spPr>
        <a:xfrm>
          <a:off x="9258300" y="914400"/>
          <a:ext cx="1057275" cy="704850"/>
        </a:xfrm>
        <a:prstGeom prst="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200" b="1">
              <a:solidFill>
                <a:schemeClr val="dk1"/>
              </a:solidFill>
              <a:latin typeface="+mn-lt"/>
              <a:ea typeface="+mn-ea"/>
              <a:cs typeface="+mn-cs"/>
            </a:rPr>
            <a:t>ATTRIBUTE</a:t>
          </a:r>
        </a:p>
        <a:p>
          <a:pPr marL="0" indent="0" algn="ctr"/>
          <a:r>
            <a:rPr lang="en-US" sz="1200" b="1">
              <a:solidFill>
                <a:schemeClr val="dk1"/>
              </a:solidFill>
              <a:latin typeface="+mn-lt"/>
              <a:ea typeface="+mn-ea"/>
              <a:cs typeface="+mn-cs"/>
            </a:rPr>
            <a:t>DATA</a:t>
          </a:r>
        </a:p>
      </xdr:txBody>
    </xdr:sp>
    <xdr:clientData/>
  </xdr:twoCellAnchor>
  <xdr:twoCellAnchor>
    <xdr:from>
      <xdr:col>10</xdr:col>
      <xdr:colOff>322490</xdr:colOff>
      <xdr:row>2</xdr:row>
      <xdr:rowOff>4082</xdr:rowOff>
    </xdr:from>
    <xdr:to>
      <xdr:col>13</xdr:col>
      <xdr:colOff>598714</xdr:colOff>
      <xdr:row>4</xdr:row>
      <xdr:rowOff>32657</xdr:rowOff>
    </xdr:to>
    <xdr:sp macro="" textlink="">
      <xdr:nvSpPr>
        <xdr:cNvPr id="43" name="Rectangle 42"/>
        <xdr:cNvSpPr/>
      </xdr:nvSpPr>
      <xdr:spPr>
        <a:xfrm>
          <a:off x="6445704" y="385082"/>
          <a:ext cx="2113189" cy="409575"/>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200" b="1"/>
            <a:t>CONTROL CHARTS</a:t>
          </a:r>
        </a:p>
      </xdr:txBody>
    </xdr:sp>
    <xdr:clientData/>
  </xdr:twoCellAnchor>
  <xdr:twoCellAnchor>
    <xdr:from>
      <xdr:col>5</xdr:col>
      <xdr:colOff>285750</xdr:colOff>
      <xdr:row>3</xdr:row>
      <xdr:rowOff>18370</xdr:rowOff>
    </xdr:from>
    <xdr:to>
      <xdr:col>10</xdr:col>
      <xdr:colOff>322490</xdr:colOff>
      <xdr:row>3</xdr:row>
      <xdr:rowOff>19050</xdr:rowOff>
    </xdr:to>
    <xdr:cxnSp macro="">
      <xdr:nvCxnSpPr>
        <xdr:cNvPr id="45" name="Straight Connector 44"/>
        <xdr:cNvCxnSpPr>
          <a:stCxn id="43" idx="1"/>
        </xdr:cNvCxnSpPr>
      </xdr:nvCxnSpPr>
      <xdr:spPr>
        <a:xfrm flipH="1">
          <a:off x="3347357" y="589870"/>
          <a:ext cx="3098347" cy="6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xdr:colOff>
      <xdr:row>3</xdr:row>
      <xdr:rowOff>13607</xdr:rowOff>
    </xdr:from>
    <xdr:to>
      <xdr:col>18</xdr:col>
      <xdr:colOff>54428</xdr:colOff>
      <xdr:row>3</xdr:row>
      <xdr:rowOff>13608</xdr:rowOff>
    </xdr:to>
    <xdr:cxnSp macro="">
      <xdr:nvCxnSpPr>
        <xdr:cNvPr id="48" name="Straight Connector 47"/>
        <xdr:cNvCxnSpPr/>
      </xdr:nvCxnSpPr>
      <xdr:spPr>
        <a:xfrm flipH="1">
          <a:off x="8572503" y="585107"/>
          <a:ext cx="250371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285750</xdr:colOff>
      <xdr:row>3</xdr:row>
      <xdr:rowOff>28575</xdr:rowOff>
    </xdr:from>
    <xdr:to>
      <xdr:col>5</xdr:col>
      <xdr:colOff>285751</xdr:colOff>
      <xdr:row>5</xdr:row>
      <xdr:rowOff>0</xdr:rowOff>
    </xdr:to>
    <xdr:cxnSp macro="">
      <xdr:nvCxnSpPr>
        <xdr:cNvPr id="55" name="Straight Arrow Connector 54"/>
        <xdr:cNvCxnSpPr/>
      </xdr:nvCxnSpPr>
      <xdr:spPr>
        <a:xfrm flipH="1">
          <a:off x="3338635" y="614729"/>
          <a:ext cx="1" cy="362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48846</xdr:colOff>
      <xdr:row>3</xdr:row>
      <xdr:rowOff>12212</xdr:rowOff>
    </xdr:from>
    <xdr:to>
      <xdr:col>18</xdr:col>
      <xdr:colOff>50313</xdr:colOff>
      <xdr:row>4</xdr:row>
      <xdr:rowOff>134814</xdr:rowOff>
    </xdr:to>
    <xdr:cxnSp macro="">
      <xdr:nvCxnSpPr>
        <xdr:cNvPr id="58" name="Straight Arrow Connector 57"/>
        <xdr:cNvCxnSpPr/>
      </xdr:nvCxnSpPr>
      <xdr:spPr>
        <a:xfrm>
          <a:off x="11039231" y="598366"/>
          <a:ext cx="1467" cy="3179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180975</xdr:colOff>
      <xdr:row>8</xdr:row>
      <xdr:rowOff>114300</xdr:rowOff>
    </xdr:from>
    <xdr:to>
      <xdr:col>5</xdr:col>
      <xdr:colOff>185739</xdr:colOff>
      <xdr:row>9</xdr:row>
      <xdr:rowOff>57150</xdr:rowOff>
    </xdr:to>
    <xdr:cxnSp macro="">
      <xdr:nvCxnSpPr>
        <xdr:cNvPr id="59" name="Straight Arrow Connector 58"/>
        <xdr:cNvCxnSpPr/>
      </xdr:nvCxnSpPr>
      <xdr:spPr>
        <a:xfrm flipH="1">
          <a:off x="3228975" y="1638300"/>
          <a:ext cx="4764"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400050</xdr:colOff>
      <xdr:row>9</xdr:row>
      <xdr:rowOff>66674</xdr:rowOff>
    </xdr:from>
    <xdr:to>
      <xdr:col>19</xdr:col>
      <xdr:colOff>352425</xdr:colOff>
      <xdr:row>16</xdr:row>
      <xdr:rowOff>133350</xdr:rowOff>
    </xdr:to>
    <xdr:sp macro="" textlink="">
      <xdr:nvSpPr>
        <xdr:cNvPr id="65" name="Flowchart: Decision 64"/>
        <xdr:cNvSpPr/>
      </xdr:nvSpPr>
      <xdr:spPr>
        <a:xfrm>
          <a:off x="8934450" y="1781174"/>
          <a:ext cx="1781175" cy="1400176"/>
        </a:xfrm>
        <a:prstGeom prst="flowChartDecision">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What are you counting?</a:t>
          </a:r>
        </a:p>
      </xdr:txBody>
    </xdr:sp>
    <xdr:clientData/>
  </xdr:twoCellAnchor>
  <xdr:twoCellAnchor>
    <xdr:from>
      <xdr:col>18</xdr:col>
      <xdr:colOff>66675</xdr:colOff>
      <xdr:row>8</xdr:row>
      <xdr:rowOff>114300</xdr:rowOff>
    </xdr:from>
    <xdr:to>
      <xdr:col>18</xdr:col>
      <xdr:colOff>71439</xdr:colOff>
      <xdr:row>9</xdr:row>
      <xdr:rowOff>57150</xdr:rowOff>
    </xdr:to>
    <xdr:cxnSp macro="">
      <xdr:nvCxnSpPr>
        <xdr:cNvPr id="66" name="Straight Arrow Connector 65"/>
        <xdr:cNvCxnSpPr/>
      </xdr:nvCxnSpPr>
      <xdr:spPr>
        <a:xfrm flipH="1">
          <a:off x="9820275" y="1638300"/>
          <a:ext cx="4764"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306161</xdr:colOff>
      <xdr:row>15</xdr:row>
      <xdr:rowOff>106136</xdr:rowOff>
    </xdr:from>
    <xdr:to>
      <xdr:col>15</xdr:col>
      <xdr:colOff>144237</xdr:colOff>
      <xdr:row>19</xdr:row>
      <xdr:rowOff>77561</xdr:rowOff>
    </xdr:to>
    <xdr:sp macro="" textlink="">
      <xdr:nvSpPr>
        <xdr:cNvPr id="67" name="Rectangle 66"/>
        <xdr:cNvSpPr/>
      </xdr:nvSpPr>
      <xdr:spPr>
        <a:xfrm>
          <a:off x="8266340" y="2963636"/>
          <a:ext cx="1062718" cy="733425"/>
        </a:xfrm>
        <a:prstGeom prst="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Defective Items</a:t>
          </a:r>
        </a:p>
      </xdr:txBody>
    </xdr:sp>
    <xdr:clientData/>
  </xdr:twoCellAnchor>
  <xdr:twoCellAnchor>
    <xdr:from>
      <xdr:col>20</xdr:col>
      <xdr:colOff>444953</xdr:colOff>
      <xdr:row>15</xdr:row>
      <xdr:rowOff>95250</xdr:rowOff>
    </xdr:from>
    <xdr:to>
      <xdr:col>22</xdr:col>
      <xdr:colOff>283029</xdr:colOff>
      <xdr:row>19</xdr:row>
      <xdr:rowOff>66675</xdr:rowOff>
    </xdr:to>
    <xdr:sp macro="" textlink="">
      <xdr:nvSpPr>
        <xdr:cNvPr id="68" name="Rectangle 67"/>
        <xdr:cNvSpPr/>
      </xdr:nvSpPr>
      <xdr:spPr>
        <a:xfrm>
          <a:off x="12691382" y="2952750"/>
          <a:ext cx="1062718" cy="733425"/>
        </a:xfrm>
        <a:prstGeom prst="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Defect per unit</a:t>
          </a:r>
        </a:p>
      </xdr:txBody>
    </xdr:sp>
    <xdr:clientData/>
  </xdr:twoCellAnchor>
  <xdr:twoCellAnchor>
    <xdr:from>
      <xdr:col>14</xdr:col>
      <xdr:colOff>204107</xdr:colOff>
      <xdr:row>13</xdr:row>
      <xdr:rowOff>9525</xdr:rowOff>
    </xdr:from>
    <xdr:to>
      <xdr:col>16</xdr:col>
      <xdr:colOff>432706</xdr:colOff>
      <xdr:row>13</xdr:row>
      <xdr:rowOff>13607</xdr:rowOff>
    </xdr:to>
    <xdr:cxnSp macro="">
      <xdr:nvCxnSpPr>
        <xdr:cNvPr id="69" name="Straight Connector 68"/>
        <xdr:cNvCxnSpPr/>
      </xdr:nvCxnSpPr>
      <xdr:spPr>
        <a:xfrm flipV="1">
          <a:off x="8776607" y="2486025"/>
          <a:ext cx="1453242" cy="40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334736</xdr:colOff>
      <xdr:row>13</xdr:row>
      <xdr:rowOff>12246</xdr:rowOff>
    </xdr:from>
    <xdr:to>
      <xdr:col>21</xdr:col>
      <xdr:colOff>353785</xdr:colOff>
      <xdr:row>13</xdr:row>
      <xdr:rowOff>12246</xdr:rowOff>
    </xdr:to>
    <xdr:cxnSp macro="">
      <xdr:nvCxnSpPr>
        <xdr:cNvPr id="70" name="Straight Connector 69"/>
        <xdr:cNvCxnSpPr/>
      </xdr:nvCxnSpPr>
      <xdr:spPr>
        <a:xfrm>
          <a:off x="11968843" y="2488746"/>
          <a:ext cx="124369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198664</xdr:colOff>
      <xdr:row>13</xdr:row>
      <xdr:rowOff>9525</xdr:rowOff>
    </xdr:from>
    <xdr:to>
      <xdr:col>14</xdr:col>
      <xdr:colOff>198666</xdr:colOff>
      <xdr:row>15</xdr:row>
      <xdr:rowOff>76200</xdr:rowOff>
    </xdr:to>
    <xdr:cxnSp macro="">
      <xdr:nvCxnSpPr>
        <xdr:cNvPr id="73" name="Straight Arrow Connector 72"/>
        <xdr:cNvCxnSpPr/>
      </xdr:nvCxnSpPr>
      <xdr:spPr>
        <a:xfrm flipH="1">
          <a:off x="8771164" y="2486025"/>
          <a:ext cx="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364671</xdr:colOff>
      <xdr:row>13</xdr:row>
      <xdr:rowOff>25854</xdr:rowOff>
    </xdr:from>
    <xdr:to>
      <xdr:col>21</xdr:col>
      <xdr:colOff>364673</xdr:colOff>
      <xdr:row>15</xdr:row>
      <xdr:rowOff>92529</xdr:rowOff>
    </xdr:to>
    <xdr:cxnSp macro="">
      <xdr:nvCxnSpPr>
        <xdr:cNvPr id="74" name="Straight Arrow Connector 73"/>
        <xdr:cNvCxnSpPr/>
      </xdr:nvCxnSpPr>
      <xdr:spPr>
        <a:xfrm flipH="1">
          <a:off x="13223421" y="2502354"/>
          <a:ext cx="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212272</xdr:colOff>
      <xdr:row>19</xdr:row>
      <xdr:rowOff>77561</xdr:rowOff>
    </xdr:from>
    <xdr:to>
      <xdr:col>14</xdr:col>
      <xdr:colOff>212274</xdr:colOff>
      <xdr:row>21</xdr:row>
      <xdr:rowOff>144236</xdr:rowOff>
    </xdr:to>
    <xdr:cxnSp macro="">
      <xdr:nvCxnSpPr>
        <xdr:cNvPr id="75" name="Straight Arrow Connector 74"/>
        <xdr:cNvCxnSpPr/>
      </xdr:nvCxnSpPr>
      <xdr:spPr>
        <a:xfrm flipH="1">
          <a:off x="8784772" y="3697061"/>
          <a:ext cx="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54428</xdr:colOff>
      <xdr:row>21</xdr:row>
      <xdr:rowOff>149678</xdr:rowOff>
    </xdr:from>
    <xdr:to>
      <xdr:col>15</xdr:col>
      <xdr:colOff>361950</xdr:colOff>
      <xdr:row>29</xdr:row>
      <xdr:rowOff>13607</xdr:rowOff>
    </xdr:to>
    <xdr:sp macro="" textlink="">
      <xdr:nvSpPr>
        <xdr:cNvPr id="77" name="Flowchart: Decision 76"/>
        <xdr:cNvSpPr/>
      </xdr:nvSpPr>
      <xdr:spPr>
        <a:xfrm>
          <a:off x="8014607" y="4150178"/>
          <a:ext cx="1532164" cy="1387929"/>
        </a:xfrm>
        <a:prstGeom prst="flowChartDecision">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Subgroup Size constant?</a:t>
          </a:r>
        </a:p>
      </xdr:txBody>
    </xdr:sp>
    <xdr:clientData/>
  </xdr:twoCellAnchor>
  <xdr:twoCellAnchor>
    <xdr:from>
      <xdr:col>20</xdr:col>
      <xdr:colOff>247650</xdr:colOff>
      <xdr:row>21</xdr:row>
      <xdr:rowOff>97971</xdr:rowOff>
    </xdr:from>
    <xdr:to>
      <xdr:col>22</xdr:col>
      <xdr:colOff>555172</xdr:colOff>
      <xdr:row>28</xdr:row>
      <xdr:rowOff>152400</xdr:rowOff>
    </xdr:to>
    <xdr:sp macro="" textlink="">
      <xdr:nvSpPr>
        <xdr:cNvPr id="78" name="Flowchart: Decision 77"/>
        <xdr:cNvSpPr/>
      </xdr:nvSpPr>
      <xdr:spPr>
        <a:xfrm>
          <a:off x="12494079" y="4098471"/>
          <a:ext cx="1532164" cy="1387929"/>
        </a:xfrm>
        <a:prstGeom prst="flowChartDecision">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a:t>Subgroup Size constant?</a:t>
          </a:r>
        </a:p>
      </xdr:txBody>
    </xdr:sp>
    <xdr:clientData/>
  </xdr:twoCellAnchor>
  <xdr:twoCellAnchor>
    <xdr:from>
      <xdr:col>21</xdr:col>
      <xdr:colOff>378279</xdr:colOff>
      <xdr:row>19</xdr:row>
      <xdr:rowOff>53068</xdr:rowOff>
    </xdr:from>
    <xdr:to>
      <xdr:col>21</xdr:col>
      <xdr:colOff>378281</xdr:colOff>
      <xdr:row>21</xdr:row>
      <xdr:rowOff>119743</xdr:rowOff>
    </xdr:to>
    <xdr:cxnSp macro="">
      <xdr:nvCxnSpPr>
        <xdr:cNvPr id="79" name="Straight Arrow Connector 78"/>
        <xdr:cNvCxnSpPr/>
      </xdr:nvCxnSpPr>
      <xdr:spPr>
        <a:xfrm flipH="1">
          <a:off x="13237029" y="3672568"/>
          <a:ext cx="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136072</xdr:colOff>
      <xdr:row>25</xdr:row>
      <xdr:rowOff>81643</xdr:rowOff>
    </xdr:from>
    <xdr:to>
      <xdr:col>13</xdr:col>
      <xdr:colOff>69398</xdr:colOff>
      <xdr:row>25</xdr:row>
      <xdr:rowOff>81643</xdr:rowOff>
    </xdr:to>
    <xdr:cxnSp macro="">
      <xdr:nvCxnSpPr>
        <xdr:cNvPr id="80" name="Straight Connector 79"/>
        <xdr:cNvCxnSpPr/>
      </xdr:nvCxnSpPr>
      <xdr:spPr>
        <a:xfrm flipH="1">
          <a:off x="7483929" y="4844143"/>
          <a:ext cx="5456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370115</xdr:colOff>
      <xdr:row>25</xdr:row>
      <xdr:rowOff>84364</xdr:rowOff>
    </xdr:from>
    <xdr:to>
      <xdr:col>16</xdr:col>
      <xdr:colOff>303441</xdr:colOff>
      <xdr:row>25</xdr:row>
      <xdr:rowOff>84364</xdr:rowOff>
    </xdr:to>
    <xdr:cxnSp macro="">
      <xdr:nvCxnSpPr>
        <xdr:cNvPr id="82" name="Straight Connector 81"/>
        <xdr:cNvCxnSpPr/>
      </xdr:nvCxnSpPr>
      <xdr:spPr>
        <a:xfrm flipH="1">
          <a:off x="9554936" y="4846864"/>
          <a:ext cx="5456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315686</xdr:colOff>
      <xdr:row>25</xdr:row>
      <xdr:rowOff>43543</xdr:rowOff>
    </xdr:from>
    <xdr:to>
      <xdr:col>20</xdr:col>
      <xdr:colOff>249012</xdr:colOff>
      <xdr:row>25</xdr:row>
      <xdr:rowOff>43543</xdr:rowOff>
    </xdr:to>
    <xdr:cxnSp macro="">
      <xdr:nvCxnSpPr>
        <xdr:cNvPr id="83" name="Straight Connector 82"/>
        <xdr:cNvCxnSpPr/>
      </xdr:nvCxnSpPr>
      <xdr:spPr>
        <a:xfrm flipH="1">
          <a:off x="11949793" y="4806043"/>
          <a:ext cx="5456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549729</xdr:colOff>
      <xdr:row>25</xdr:row>
      <xdr:rowOff>46264</xdr:rowOff>
    </xdr:from>
    <xdr:to>
      <xdr:col>23</xdr:col>
      <xdr:colOff>483055</xdr:colOff>
      <xdr:row>25</xdr:row>
      <xdr:rowOff>46264</xdr:rowOff>
    </xdr:to>
    <xdr:cxnSp macro="">
      <xdr:nvCxnSpPr>
        <xdr:cNvPr id="84" name="Straight Connector 83"/>
        <xdr:cNvCxnSpPr/>
      </xdr:nvCxnSpPr>
      <xdr:spPr>
        <a:xfrm flipH="1">
          <a:off x="14020800" y="4808764"/>
          <a:ext cx="5456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134711</xdr:colOff>
      <xdr:row>25</xdr:row>
      <xdr:rowOff>77561</xdr:rowOff>
    </xdr:from>
    <xdr:to>
      <xdr:col>12</xdr:col>
      <xdr:colOff>134712</xdr:colOff>
      <xdr:row>26</xdr:row>
      <xdr:rowOff>96611</xdr:rowOff>
    </xdr:to>
    <xdr:cxnSp macro="">
      <xdr:nvCxnSpPr>
        <xdr:cNvPr id="85" name="Straight Arrow Connector 84"/>
        <xdr:cNvCxnSpPr/>
      </xdr:nvCxnSpPr>
      <xdr:spPr>
        <a:xfrm flipH="1">
          <a:off x="7482568" y="4840061"/>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300717</xdr:colOff>
      <xdr:row>25</xdr:row>
      <xdr:rowOff>80282</xdr:rowOff>
    </xdr:from>
    <xdr:to>
      <xdr:col>16</xdr:col>
      <xdr:colOff>300718</xdr:colOff>
      <xdr:row>26</xdr:row>
      <xdr:rowOff>99332</xdr:rowOff>
    </xdr:to>
    <xdr:cxnSp macro="">
      <xdr:nvCxnSpPr>
        <xdr:cNvPr id="86" name="Straight Arrow Connector 85"/>
        <xdr:cNvCxnSpPr/>
      </xdr:nvCxnSpPr>
      <xdr:spPr>
        <a:xfrm flipH="1">
          <a:off x="10097860" y="4842782"/>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312965</xdr:colOff>
      <xdr:row>25</xdr:row>
      <xdr:rowOff>40821</xdr:rowOff>
    </xdr:from>
    <xdr:to>
      <xdr:col>19</xdr:col>
      <xdr:colOff>312966</xdr:colOff>
      <xdr:row>26</xdr:row>
      <xdr:rowOff>59871</xdr:rowOff>
    </xdr:to>
    <xdr:cxnSp macro="">
      <xdr:nvCxnSpPr>
        <xdr:cNvPr id="87" name="Straight Arrow Connector 86"/>
        <xdr:cNvCxnSpPr/>
      </xdr:nvCxnSpPr>
      <xdr:spPr>
        <a:xfrm flipH="1">
          <a:off x="11947072" y="4803321"/>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476250</xdr:colOff>
      <xdr:row>25</xdr:row>
      <xdr:rowOff>54428</xdr:rowOff>
    </xdr:from>
    <xdr:to>
      <xdr:col>23</xdr:col>
      <xdr:colOff>476251</xdr:colOff>
      <xdr:row>26</xdr:row>
      <xdr:rowOff>73478</xdr:rowOff>
    </xdr:to>
    <xdr:cxnSp macro="">
      <xdr:nvCxnSpPr>
        <xdr:cNvPr id="88" name="Straight Arrow Connector 87"/>
        <xdr:cNvCxnSpPr/>
      </xdr:nvCxnSpPr>
      <xdr:spPr>
        <a:xfrm flipH="1">
          <a:off x="14559643" y="4816928"/>
          <a:ext cx="1"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236765</xdr:colOff>
      <xdr:row>24</xdr:row>
      <xdr:rowOff>115661</xdr:rowOff>
    </xdr:from>
    <xdr:to>
      <xdr:col>13</xdr:col>
      <xdr:colOff>27214</xdr:colOff>
      <xdr:row>26</xdr:row>
      <xdr:rowOff>1361</xdr:rowOff>
    </xdr:to>
    <xdr:sp macro="" textlink="">
      <xdr:nvSpPr>
        <xdr:cNvPr id="89" name="TextBox 88"/>
        <xdr:cNvSpPr txBox="1"/>
      </xdr:nvSpPr>
      <xdr:spPr>
        <a:xfrm>
          <a:off x="7584622" y="4687661"/>
          <a:ext cx="40277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a:t>
          </a:r>
        </a:p>
      </xdr:txBody>
    </xdr:sp>
    <xdr:clientData/>
  </xdr:twoCellAnchor>
  <xdr:twoCellAnchor>
    <xdr:from>
      <xdr:col>15</xdr:col>
      <xdr:colOff>443594</xdr:colOff>
      <xdr:row>24</xdr:row>
      <xdr:rowOff>104775</xdr:rowOff>
    </xdr:from>
    <xdr:to>
      <xdr:col>16</xdr:col>
      <xdr:colOff>234043</xdr:colOff>
      <xdr:row>25</xdr:row>
      <xdr:rowOff>180975</xdr:rowOff>
    </xdr:to>
    <xdr:sp macro="" textlink="">
      <xdr:nvSpPr>
        <xdr:cNvPr id="90" name="TextBox 89"/>
        <xdr:cNvSpPr txBox="1"/>
      </xdr:nvSpPr>
      <xdr:spPr>
        <a:xfrm>
          <a:off x="9628415" y="4676775"/>
          <a:ext cx="40277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Yes</a:t>
          </a:r>
        </a:p>
      </xdr:txBody>
    </xdr:sp>
    <xdr:clientData/>
  </xdr:twoCellAnchor>
  <xdr:twoCellAnchor>
    <xdr:from>
      <xdr:col>19</xdr:col>
      <xdr:colOff>432708</xdr:colOff>
      <xdr:row>24</xdr:row>
      <xdr:rowOff>93889</xdr:rowOff>
    </xdr:from>
    <xdr:to>
      <xdr:col>20</xdr:col>
      <xdr:colOff>223157</xdr:colOff>
      <xdr:row>25</xdr:row>
      <xdr:rowOff>170089</xdr:rowOff>
    </xdr:to>
    <xdr:sp macro="" textlink="">
      <xdr:nvSpPr>
        <xdr:cNvPr id="91" name="TextBox 90"/>
        <xdr:cNvSpPr txBox="1"/>
      </xdr:nvSpPr>
      <xdr:spPr>
        <a:xfrm>
          <a:off x="12066815" y="4665889"/>
          <a:ext cx="40277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a:t>
          </a:r>
        </a:p>
      </xdr:txBody>
    </xdr:sp>
    <xdr:clientData/>
  </xdr:twoCellAnchor>
  <xdr:twoCellAnchor>
    <xdr:from>
      <xdr:col>23</xdr:col>
      <xdr:colOff>1</xdr:colOff>
      <xdr:row>24</xdr:row>
      <xdr:rowOff>55789</xdr:rowOff>
    </xdr:from>
    <xdr:to>
      <xdr:col>23</xdr:col>
      <xdr:colOff>402772</xdr:colOff>
      <xdr:row>25</xdr:row>
      <xdr:rowOff>131989</xdr:rowOff>
    </xdr:to>
    <xdr:sp macro="" textlink="">
      <xdr:nvSpPr>
        <xdr:cNvPr id="92" name="TextBox 91"/>
        <xdr:cNvSpPr txBox="1"/>
      </xdr:nvSpPr>
      <xdr:spPr>
        <a:xfrm>
          <a:off x="14083394" y="4627789"/>
          <a:ext cx="40277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Yes</a:t>
          </a:r>
        </a:p>
      </xdr:txBody>
    </xdr:sp>
    <xdr:clientData/>
  </xdr:twoCellAnchor>
  <xdr:twoCellAnchor>
    <xdr:from>
      <xdr:col>11</xdr:col>
      <xdr:colOff>194582</xdr:colOff>
      <xdr:row>26</xdr:row>
      <xdr:rowOff>110219</xdr:rowOff>
    </xdr:from>
    <xdr:to>
      <xdr:col>13</xdr:col>
      <xdr:colOff>32657</xdr:colOff>
      <xdr:row>28</xdr:row>
      <xdr:rowOff>129269</xdr:rowOff>
    </xdr:to>
    <xdr:sp macro="" textlink="">
      <xdr:nvSpPr>
        <xdr:cNvPr id="93" name="Rectangle 92"/>
        <xdr:cNvSpPr/>
      </xdr:nvSpPr>
      <xdr:spPr>
        <a:xfrm>
          <a:off x="6930118" y="5063219"/>
          <a:ext cx="1062718" cy="40005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p chart</a:t>
          </a:r>
        </a:p>
      </xdr:txBody>
    </xdr:sp>
    <xdr:clientData/>
  </xdr:twoCellAnchor>
  <xdr:twoCellAnchor>
    <xdr:from>
      <xdr:col>15</xdr:col>
      <xdr:colOff>387804</xdr:colOff>
      <xdr:row>26</xdr:row>
      <xdr:rowOff>99333</xdr:rowOff>
    </xdr:from>
    <xdr:to>
      <xdr:col>17</xdr:col>
      <xdr:colOff>225879</xdr:colOff>
      <xdr:row>28</xdr:row>
      <xdr:rowOff>118383</xdr:rowOff>
    </xdr:to>
    <xdr:sp macro="" textlink="">
      <xdr:nvSpPr>
        <xdr:cNvPr id="94" name="Rectangle 93"/>
        <xdr:cNvSpPr/>
      </xdr:nvSpPr>
      <xdr:spPr>
        <a:xfrm>
          <a:off x="9572625" y="5052333"/>
          <a:ext cx="1062718" cy="40005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np chart</a:t>
          </a:r>
        </a:p>
      </xdr:txBody>
    </xdr:sp>
    <xdr:clientData/>
  </xdr:twoCellAnchor>
  <xdr:twoCellAnchor>
    <xdr:from>
      <xdr:col>18</xdr:col>
      <xdr:colOff>442232</xdr:colOff>
      <xdr:row>26</xdr:row>
      <xdr:rowOff>85727</xdr:rowOff>
    </xdr:from>
    <xdr:to>
      <xdr:col>20</xdr:col>
      <xdr:colOff>280307</xdr:colOff>
      <xdr:row>28</xdr:row>
      <xdr:rowOff>104777</xdr:rowOff>
    </xdr:to>
    <xdr:sp macro="" textlink="">
      <xdr:nvSpPr>
        <xdr:cNvPr id="95" name="Rectangle 94"/>
        <xdr:cNvSpPr/>
      </xdr:nvSpPr>
      <xdr:spPr>
        <a:xfrm>
          <a:off x="11464018" y="5038727"/>
          <a:ext cx="1062718" cy="40005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U chart</a:t>
          </a:r>
        </a:p>
      </xdr:txBody>
    </xdr:sp>
    <xdr:clientData/>
  </xdr:twoCellAnchor>
  <xdr:twoCellAnchor>
    <xdr:from>
      <xdr:col>23</xdr:col>
      <xdr:colOff>23132</xdr:colOff>
      <xdr:row>26</xdr:row>
      <xdr:rowOff>74841</xdr:rowOff>
    </xdr:from>
    <xdr:to>
      <xdr:col>24</xdr:col>
      <xdr:colOff>473529</xdr:colOff>
      <xdr:row>28</xdr:row>
      <xdr:rowOff>93891</xdr:rowOff>
    </xdr:to>
    <xdr:sp macro="" textlink="">
      <xdr:nvSpPr>
        <xdr:cNvPr id="96" name="Rectangle 95"/>
        <xdr:cNvSpPr/>
      </xdr:nvSpPr>
      <xdr:spPr>
        <a:xfrm>
          <a:off x="14106525" y="5027841"/>
          <a:ext cx="1062718" cy="40005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a:solidFill>
                <a:schemeClr val="dk1"/>
              </a:solidFill>
              <a:latin typeface="+mn-lt"/>
              <a:ea typeface="+mn-ea"/>
              <a:cs typeface="+mn-cs"/>
            </a:rPr>
            <a:t>C chart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L8"/>
  <sheetViews>
    <sheetView topLeftCell="K11" zoomScale="90" zoomScaleNormal="90" workbookViewId="0">
      <selection activeCell="W32" sqref="W32"/>
    </sheetView>
  </sheetViews>
  <sheetFormatPr defaultRowHeight="15" x14ac:dyDescent="0.25"/>
  <cols>
    <col min="1" max="16384" width="9.140625" style="9"/>
  </cols>
  <sheetData>
    <row r="7" spans="7:12" x14ac:dyDescent="0.25">
      <c r="J7" s="20"/>
      <c r="K7" s="20"/>
    </row>
    <row r="8" spans="7:12" x14ac:dyDescent="0.25">
      <c r="G8" s="16"/>
      <c r="K8" s="20"/>
      <c r="L8" s="20"/>
    </row>
  </sheetData>
  <mergeCells count="2">
    <mergeCell ref="J7:K7"/>
    <mergeCell ref="K8:L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opLeftCell="A14" workbookViewId="0">
      <selection activeCell="C27" sqref="C27"/>
    </sheetView>
  </sheetViews>
  <sheetFormatPr defaultRowHeight="15" x14ac:dyDescent="0.25"/>
  <cols>
    <col min="1" max="1" width="9.140625" style="5"/>
    <col min="2" max="2" width="0" style="2" hidden="1" customWidth="1"/>
    <col min="3" max="3" width="11.140625" style="2" customWidth="1"/>
    <col min="4" max="16384" width="9.140625" style="2"/>
  </cols>
  <sheetData>
    <row r="1" spans="1:16" x14ac:dyDescent="0.25">
      <c r="A1" s="17" t="s">
        <v>0</v>
      </c>
      <c r="B1" s="2" t="s">
        <v>22</v>
      </c>
    </row>
    <row r="2" spans="1:16" ht="15" customHeight="1" x14ac:dyDescent="0.25">
      <c r="A2" s="3">
        <v>6.05</v>
      </c>
      <c r="B2" s="2">
        <v>0</v>
      </c>
      <c r="D2" s="21" t="s">
        <v>1</v>
      </c>
      <c r="E2" s="21"/>
      <c r="F2" s="21"/>
      <c r="G2" s="21"/>
      <c r="H2" s="21"/>
      <c r="I2" s="21"/>
      <c r="J2" s="21"/>
      <c r="K2" s="4"/>
      <c r="L2" s="4"/>
      <c r="M2" s="4"/>
      <c r="N2" s="4"/>
      <c r="O2" s="4"/>
      <c r="P2" s="4"/>
    </row>
    <row r="3" spans="1:16" x14ac:dyDescent="0.25">
      <c r="A3" s="3">
        <v>5.99</v>
      </c>
      <c r="B3" s="2">
        <f>A3-A2</f>
        <v>-5.9999999999999609E-2</v>
      </c>
      <c r="C3" s="2">
        <f>ABS(B3)</f>
        <v>5.9999999999999609E-2</v>
      </c>
      <c r="D3" s="21"/>
      <c r="E3" s="21"/>
      <c r="F3" s="21"/>
      <c r="G3" s="21"/>
      <c r="H3" s="21"/>
      <c r="I3" s="21"/>
      <c r="J3" s="21"/>
    </row>
    <row r="4" spans="1:16" x14ac:dyDescent="0.25">
      <c r="A4" s="3">
        <v>6.11</v>
      </c>
      <c r="B4" s="2">
        <f t="shared" ref="B4:B26" si="0">A4-A3</f>
        <v>0.12000000000000011</v>
      </c>
      <c r="C4" s="2">
        <f t="shared" ref="C4:C26" si="1">ABS(B4)</f>
        <v>0.12000000000000011</v>
      </c>
      <c r="D4" s="21"/>
      <c r="E4" s="21"/>
      <c r="F4" s="21"/>
      <c r="G4" s="21"/>
      <c r="H4" s="21"/>
      <c r="I4" s="21"/>
      <c r="J4" s="21"/>
    </row>
    <row r="5" spans="1:16" x14ac:dyDescent="0.25">
      <c r="A5" s="3">
        <v>6.13</v>
      </c>
      <c r="B5" s="2">
        <f t="shared" si="0"/>
        <v>1.9999999999999574E-2</v>
      </c>
      <c r="C5" s="2">
        <f t="shared" si="1"/>
        <v>1.9999999999999574E-2</v>
      </c>
      <c r="D5" s="21"/>
      <c r="E5" s="21"/>
      <c r="F5" s="21"/>
      <c r="G5" s="21"/>
      <c r="H5" s="21"/>
      <c r="I5" s="21"/>
      <c r="J5" s="21"/>
    </row>
    <row r="6" spans="1:16" x14ac:dyDescent="0.25">
      <c r="A6" s="3">
        <v>5.87</v>
      </c>
      <c r="B6" s="2">
        <f t="shared" si="0"/>
        <v>-0.25999999999999979</v>
      </c>
      <c r="C6" s="2">
        <f t="shared" si="1"/>
        <v>0.25999999999999979</v>
      </c>
      <c r="D6" s="21"/>
      <c r="E6" s="21"/>
      <c r="F6" s="21"/>
      <c r="G6" s="21"/>
      <c r="H6" s="21"/>
      <c r="I6" s="21"/>
      <c r="J6" s="21"/>
    </row>
    <row r="7" spans="1:16" x14ac:dyDescent="0.25">
      <c r="A7" s="3">
        <v>6.05</v>
      </c>
      <c r="B7" s="2">
        <f t="shared" si="0"/>
        <v>0.17999999999999972</v>
      </c>
      <c r="C7" s="2">
        <f t="shared" si="1"/>
        <v>0.17999999999999972</v>
      </c>
    </row>
    <row r="8" spans="1:16" x14ac:dyDescent="0.25">
      <c r="A8" s="3">
        <v>6.23</v>
      </c>
      <c r="B8" s="2">
        <f t="shared" si="0"/>
        <v>0.1800000000000006</v>
      </c>
      <c r="C8" s="2">
        <f t="shared" si="1"/>
        <v>0.1800000000000006</v>
      </c>
    </row>
    <row r="9" spans="1:16" x14ac:dyDescent="0.25">
      <c r="A9" s="3">
        <v>6.49</v>
      </c>
      <c r="B9" s="2">
        <f t="shared" si="0"/>
        <v>0.25999999999999979</v>
      </c>
      <c r="C9" s="2">
        <f t="shared" si="1"/>
        <v>0.25999999999999979</v>
      </c>
    </row>
    <row r="10" spans="1:16" x14ac:dyDescent="0.25">
      <c r="A10" s="3">
        <v>6.15</v>
      </c>
      <c r="B10" s="2">
        <f t="shared" si="0"/>
        <v>-0.33999999999999986</v>
      </c>
      <c r="C10" s="2">
        <f t="shared" si="1"/>
        <v>0.33999999999999986</v>
      </c>
    </row>
    <row r="11" spans="1:16" x14ac:dyDescent="0.25">
      <c r="A11" s="3">
        <v>5.89</v>
      </c>
      <c r="B11" s="2">
        <f t="shared" si="0"/>
        <v>-0.26000000000000068</v>
      </c>
      <c r="C11" s="2">
        <f t="shared" si="1"/>
        <v>0.26000000000000068</v>
      </c>
    </row>
    <row r="12" spans="1:16" x14ac:dyDescent="0.25">
      <c r="A12" s="3">
        <v>5.87</v>
      </c>
      <c r="B12" s="2">
        <f t="shared" si="0"/>
        <v>-1.9999999999999574E-2</v>
      </c>
      <c r="C12" s="2">
        <f t="shared" si="1"/>
        <v>1.9999999999999574E-2</v>
      </c>
    </row>
    <row r="13" spans="1:16" x14ac:dyDescent="0.25">
      <c r="A13" s="3">
        <v>5.99</v>
      </c>
      <c r="B13" s="2">
        <f t="shared" si="0"/>
        <v>0.12000000000000011</v>
      </c>
      <c r="C13" s="2">
        <f t="shared" si="1"/>
        <v>0.12000000000000011</v>
      </c>
    </row>
    <row r="14" spans="1:16" x14ac:dyDescent="0.25">
      <c r="A14" s="3">
        <v>6.07</v>
      </c>
      <c r="B14" s="2">
        <f t="shared" si="0"/>
        <v>8.0000000000000071E-2</v>
      </c>
      <c r="C14" s="2">
        <f t="shared" si="1"/>
        <v>8.0000000000000071E-2</v>
      </c>
    </row>
    <row r="15" spans="1:16" x14ac:dyDescent="0.25">
      <c r="A15" s="3">
        <v>6.17</v>
      </c>
      <c r="B15" s="2">
        <f t="shared" si="0"/>
        <v>9.9999999999999645E-2</v>
      </c>
      <c r="C15" s="2">
        <f t="shared" si="1"/>
        <v>9.9999999999999645E-2</v>
      </c>
    </row>
    <row r="16" spans="1:16" x14ac:dyDescent="0.25">
      <c r="A16" s="3">
        <v>5.86</v>
      </c>
      <c r="B16" s="2">
        <f t="shared" si="0"/>
        <v>-0.30999999999999961</v>
      </c>
      <c r="C16" s="2">
        <f t="shared" si="1"/>
        <v>0.30999999999999961</v>
      </c>
    </row>
    <row r="17" spans="1:3" x14ac:dyDescent="0.25">
      <c r="A17" s="3">
        <v>6.07</v>
      </c>
      <c r="B17" s="2">
        <f t="shared" si="0"/>
        <v>0.20999999999999996</v>
      </c>
      <c r="C17" s="2">
        <f t="shared" si="1"/>
        <v>0.20999999999999996</v>
      </c>
    </row>
    <row r="18" spans="1:3" x14ac:dyDescent="0.25">
      <c r="A18" s="3">
        <v>6.01</v>
      </c>
      <c r="B18" s="2">
        <f t="shared" si="0"/>
        <v>-6.0000000000000497E-2</v>
      </c>
      <c r="C18" s="2">
        <f t="shared" si="1"/>
        <v>6.0000000000000497E-2</v>
      </c>
    </row>
    <row r="19" spans="1:3" x14ac:dyDescent="0.25">
      <c r="A19" s="3">
        <v>5.87</v>
      </c>
      <c r="B19" s="2">
        <f t="shared" si="0"/>
        <v>-0.13999999999999968</v>
      </c>
      <c r="C19" s="2">
        <f t="shared" si="1"/>
        <v>0.13999999999999968</v>
      </c>
    </row>
    <row r="20" spans="1:3" x14ac:dyDescent="0.25">
      <c r="A20" s="3">
        <v>5.66</v>
      </c>
      <c r="B20" s="2">
        <f t="shared" si="0"/>
        <v>-0.20999999999999996</v>
      </c>
      <c r="C20" s="2">
        <f t="shared" si="1"/>
        <v>0.20999999999999996</v>
      </c>
    </row>
    <row r="21" spans="1:3" x14ac:dyDescent="0.25">
      <c r="A21" s="3">
        <v>5.58</v>
      </c>
      <c r="B21" s="2">
        <f t="shared" si="0"/>
        <v>-8.0000000000000071E-2</v>
      </c>
      <c r="C21" s="2">
        <f t="shared" si="1"/>
        <v>8.0000000000000071E-2</v>
      </c>
    </row>
    <row r="22" spans="1:3" x14ac:dyDescent="0.25">
      <c r="A22" s="3">
        <v>5.62</v>
      </c>
      <c r="B22" s="2">
        <f t="shared" si="0"/>
        <v>4.0000000000000036E-2</v>
      </c>
      <c r="C22" s="2">
        <f t="shared" si="1"/>
        <v>4.0000000000000036E-2</v>
      </c>
    </row>
    <row r="23" spans="1:3" x14ac:dyDescent="0.25">
      <c r="A23" s="3">
        <v>5.89</v>
      </c>
      <c r="B23" s="2">
        <f t="shared" si="0"/>
        <v>0.26999999999999957</v>
      </c>
      <c r="C23" s="2">
        <f t="shared" si="1"/>
        <v>0.26999999999999957</v>
      </c>
    </row>
    <row r="24" spans="1:3" x14ac:dyDescent="0.25">
      <c r="A24" s="3">
        <v>6.02</v>
      </c>
      <c r="B24" s="2">
        <f t="shared" si="0"/>
        <v>0.12999999999999989</v>
      </c>
      <c r="C24" s="2">
        <f t="shared" si="1"/>
        <v>0.12999999999999989</v>
      </c>
    </row>
    <row r="25" spans="1:3" x14ac:dyDescent="0.25">
      <c r="A25" s="3">
        <v>5.93</v>
      </c>
      <c r="B25" s="2">
        <f t="shared" si="0"/>
        <v>-8.9999999999999858E-2</v>
      </c>
      <c r="C25" s="2">
        <f t="shared" si="1"/>
        <v>8.9999999999999858E-2</v>
      </c>
    </row>
    <row r="26" spans="1:3" x14ac:dyDescent="0.25">
      <c r="A26" s="3">
        <v>6.05</v>
      </c>
      <c r="B26" s="2">
        <f t="shared" si="0"/>
        <v>0.12000000000000011</v>
      </c>
      <c r="C26" s="2">
        <f t="shared" si="1"/>
        <v>0.12000000000000011</v>
      </c>
    </row>
    <row r="27" spans="1:3" ht="18.75" x14ac:dyDescent="0.3">
      <c r="A27" s="34">
        <f>AVERAGE(A2:A26)</f>
        <v>5.9847999999999999</v>
      </c>
      <c r="B27" s="34"/>
      <c r="C27" s="34">
        <f>AVERAGE(C2:C26)</f>
        <v>0.15249999999999994</v>
      </c>
    </row>
  </sheetData>
  <mergeCells count="1">
    <mergeCell ref="D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1"/>
  <sheetViews>
    <sheetView workbookViewId="0">
      <selection activeCell="A3" sqref="A3"/>
    </sheetView>
  </sheetViews>
  <sheetFormatPr defaultRowHeight="15" x14ac:dyDescent="0.25"/>
  <cols>
    <col min="1" max="1" width="9.140625" style="8"/>
    <col min="2" max="2" width="9.140625" style="9"/>
    <col min="3" max="3" width="13.5703125" style="9" bestFit="1" customWidth="1"/>
    <col min="4" max="16384" width="9.140625" style="9"/>
  </cols>
  <sheetData>
    <row r="1" spans="1:54" x14ac:dyDescent="0.25">
      <c r="A1" s="18" t="s">
        <v>2</v>
      </c>
      <c r="AH1" s="10">
        <v>1</v>
      </c>
      <c r="AI1" s="10">
        <v>2</v>
      </c>
      <c r="AJ1" s="10">
        <v>3</v>
      </c>
      <c r="AK1" s="10">
        <v>4</v>
      </c>
      <c r="AL1" s="10">
        <v>5</v>
      </c>
      <c r="AM1" s="10">
        <v>6</v>
      </c>
      <c r="AN1" s="10">
        <v>7</v>
      </c>
      <c r="AO1" s="10">
        <v>8</v>
      </c>
      <c r="AP1" s="10">
        <v>9</v>
      </c>
      <c r="AQ1" s="10">
        <v>10</v>
      </c>
      <c r="AR1" s="10">
        <v>11</v>
      </c>
      <c r="AS1" s="10">
        <v>12</v>
      </c>
      <c r="AT1" s="10">
        <v>13</v>
      </c>
      <c r="AU1" s="10">
        <v>14</v>
      </c>
      <c r="AV1" s="10">
        <v>15</v>
      </c>
      <c r="AW1" s="10">
        <v>16</v>
      </c>
      <c r="AX1" s="10">
        <v>17</v>
      </c>
      <c r="AY1" s="10">
        <v>18</v>
      </c>
      <c r="AZ1" s="10">
        <v>19</v>
      </c>
      <c r="BA1" s="10">
        <v>20</v>
      </c>
    </row>
    <row r="2" spans="1:54" x14ac:dyDescent="0.25">
      <c r="A2" s="7">
        <v>601.4</v>
      </c>
      <c r="C2" s="21" t="s">
        <v>3</v>
      </c>
      <c r="D2" s="21"/>
      <c r="E2" s="21"/>
      <c r="F2" s="21"/>
      <c r="G2" s="21"/>
      <c r="H2" s="21"/>
      <c r="I2" s="21"/>
      <c r="J2" s="21"/>
      <c r="K2" s="21"/>
      <c r="L2" s="21"/>
      <c r="M2" s="21"/>
      <c r="N2" s="21"/>
      <c r="O2" s="21"/>
      <c r="P2" s="21"/>
      <c r="AG2" s="10">
        <v>1</v>
      </c>
      <c r="AH2" s="6">
        <v>601.4</v>
      </c>
      <c r="AI2" s="6">
        <v>600</v>
      </c>
      <c r="AJ2" s="6">
        <v>601.20000000000005</v>
      </c>
      <c r="AK2" s="6">
        <v>599.4</v>
      </c>
      <c r="AL2" s="6">
        <v>601.4</v>
      </c>
      <c r="AM2" s="6">
        <v>601.4</v>
      </c>
      <c r="AN2" s="6">
        <v>598.79999999999995</v>
      </c>
      <c r="AO2" s="6">
        <v>598.79999999999995</v>
      </c>
      <c r="AP2" s="6">
        <v>601.20000000000005</v>
      </c>
      <c r="AQ2" s="6">
        <v>600.79999999999995</v>
      </c>
      <c r="AR2" s="6">
        <v>600.79999999999995</v>
      </c>
      <c r="AS2" s="6">
        <v>598</v>
      </c>
      <c r="AT2" s="6">
        <v>598.79999999999995</v>
      </c>
      <c r="AU2" s="6">
        <v>599</v>
      </c>
      <c r="AV2" s="6">
        <v>601.4</v>
      </c>
      <c r="AW2" s="6">
        <v>601.6</v>
      </c>
      <c r="AX2" s="6">
        <v>601.20000000000005</v>
      </c>
      <c r="AY2" s="6">
        <v>601.4</v>
      </c>
      <c r="AZ2" s="6">
        <v>598.20000000000005</v>
      </c>
      <c r="BA2" s="6">
        <v>599</v>
      </c>
    </row>
    <row r="3" spans="1:54" x14ac:dyDescent="0.25">
      <c r="A3" s="7">
        <v>601.6</v>
      </c>
      <c r="C3" s="21"/>
      <c r="D3" s="21"/>
      <c r="E3" s="21"/>
      <c r="F3" s="21"/>
      <c r="G3" s="21"/>
      <c r="H3" s="21"/>
      <c r="I3" s="21"/>
      <c r="J3" s="21"/>
      <c r="K3" s="21"/>
      <c r="L3" s="21"/>
      <c r="M3" s="21"/>
      <c r="N3" s="21"/>
      <c r="O3" s="21"/>
      <c r="P3" s="21"/>
      <c r="AG3" s="10">
        <v>2</v>
      </c>
      <c r="AH3" s="6">
        <v>601.6</v>
      </c>
      <c r="AI3" s="6">
        <v>600.20000000000005</v>
      </c>
      <c r="AJ3" s="6">
        <v>601</v>
      </c>
      <c r="AK3" s="6">
        <v>601.20000000000005</v>
      </c>
      <c r="AL3" s="6">
        <v>599</v>
      </c>
      <c r="AM3" s="6">
        <v>598.79999999999995</v>
      </c>
      <c r="AN3" s="6">
        <v>601.20000000000005</v>
      </c>
      <c r="AO3" s="6">
        <v>597.79999999999995</v>
      </c>
      <c r="AP3" s="6">
        <v>600</v>
      </c>
      <c r="AQ3" s="6">
        <v>600.6</v>
      </c>
      <c r="AR3" s="6">
        <v>597.79999999999995</v>
      </c>
      <c r="AS3" s="6">
        <v>598</v>
      </c>
      <c r="AT3" s="6">
        <v>599.4</v>
      </c>
      <c r="AU3" s="6">
        <v>600.4</v>
      </c>
      <c r="AV3" s="6">
        <v>601</v>
      </c>
      <c r="AW3" s="6">
        <v>601</v>
      </c>
      <c r="AX3" s="6">
        <v>601.20000000000005</v>
      </c>
      <c r="AY3" s="6">
        <v>601.4</v>
      </c>
      <c r="AZ3" s="6">
        <v>601.79999999999995</v>
      </c>
      <c r="BA3" s="6">
        <v>601.4</v>
      </c>
    </row>
    <row r="4" spans="1:54" x14ac:dyDescent="0.25">
      <c r="A4" s="7">
        <v>598</v>
      </c>
      <c r="C4" s="21"/>
      <c r="D4" s="21"/>
      <c r="E4" s="21"/>
      <c r="F4" s="21"/>
      <c r="G4" s="21"/>
      <c r="H4" s="21"/>
      <c r="I4" s="21"/>
      <c r="J4" s="21"/>
      <c r="K4" s="21"/>
      <c r="L4" s="21"/>
      <c r="M4" s="21"/>
      <c r="N4" s="21"/>
      <c r="O4" s="21"/>
      <c r="P4" s="21"/>
      <c r="AG4" s="10">
        <v>3</v>
      </c>
      <c r="AH4" s="6">
        <v>598</v>
      </c>
      <c r="AI4" s="6">
        <v>601.20000000000005</v>
      </c>
      <c r="AJ4" s="6">
        <v>600.79999999999995</v>
      </c>
      <c r="AK4" s="6">
        <v>598.4</v>
      </c>
      <c r="AL4" s="6">
        <v>601</v>
      </c>
      <c r="AM4" s="6">
        <v>601.4</v>
      </c>
      <c r="AN4" s="6">
        <v>599.6</v>
      </c>
      <c r="AO4" s="6">
        <v>598.20000000000005</v>
      </c>
      <c r="AP4" s="6">
        <v>598.79999999999995</v>
      </c>
      <c r="AQ4" s="6">
        <v>599.6</v>
      </c>
      <c r="AR4" s="6">
        <v>599.20000000000005</v>
      </c>
      <c r="AS4" s="6">
        <v>598.79999999999995</v>
      </c>
      <c r="AT4" s="6">
        <v>601</v>
      </c>
      <c r="AU4" s="6">
        <v>598.4</v>
      </c>
      <c r="AV4" s="6">
        <v>601.20000000000005</v>
      </c>
      <c r="AW4" s="6">
        <v>600.20000000000005</v>
      </c>
      <c r="AX4" s="6">
        <v>601.20000000000005</v>
      </c>
      <c r="AY4" s="6">
        <v>598.79999999999995</v>
      </c>
      <c r="AZ4" s="6">
        <v>601</v>
      </c>
      <c r="BA4" s="6">
        <v>601.79999999999995</v>
      </c>
    </row>
    <row r="5" spans="1:54" x14ac:dyDescent="0.25">
      <c r="A5" s="7">
        <v>601.4</v>
      </c>
      <c r="C5" s="21"/>
      <c r="D5" s="21"/>
      <c r="E5" s="21"/>
      <c r="F5" s="21"/>
      <c r="G5" s="21"/>
      <c r="H5" s="21"/>
      <c r="I5" s="21"/>
      <c r="J5" s="21"/>
      <c r="K5" s="21"/>
      <c r="L5" s="21"/>
      <c r="M5" s="21"/>
      <c r="N5" s="21"/>
      <c r="O5" s="21"/>
      <c r="P5" s="21"/>
      <c r="AG5" s="10">
        <v>4</v>
      </c>
      <c r="AH5" s="6">
        <v>601.4</v>
      </c>
      <c r="AI5" s="6">
        <v>598.4</v>
      </c>
      <c r="AJ5" s="6">
        <v>597.6</v>
      </c>
      <c r="AK5" s="6">
        <v>599.20000000000005</v>
      </c>
      <c r="AL5" s="6">
        <v>601.6</v>
      </c>
      <c r="AM5" s="6">
        <v>598.4</v>
      </c>
      <c r="AN5" s="6">
        <v>601.20000000000005</v>
      </c>
      <c r="AO5" s="6">
        <v>598.20000000000005</v>
      </c>
      <c r="AP5" s="6">
        <v>599.4</v>
      </c>
      <c r="AQ5" s="6">
        <v>599.4</v>
      </c>
      <c r="AR5" s="6">
        <v>599.20000000000005</v>
      </c>
      <c r="AS5" s="6">
        <v>601</v>
      </c>
      <c r="AT5" s="6">
        <v>598.79999999999995</v>
      </c>
      <c r="AU5" s="6">
        <v>602.20000000000005</v>
      </c>
      <c r="AV5" s="6">
        <v>601.4</v>
      </c>
      <c r="AW5" s="6">
        <v>599</v>
      </c>
      <c r="AX5" s="6">
        <v>601</v>
      </c>
      <c r="AY5" s="6">
        <v>598.79999999999995</v>
      </c>
      <c r="AZ5" s="6">
        <v>601.4</v>
      </c>
      <c r="BA5" s="6">
        <v>601.6</v>
      </c>
    </row>
    <row r="6" spans="1:54" x14ac:dyDescent="0.25">
      <c r="A6" s="7">
        <v>599.4</v>
      </c>
      <c r="C6" s="21"/>
      <c r="D6" s="21"/>
      <c r="E6" s="21"/>
      <c r="F6" s="21"/>
      <c r="G6" s="21"/>
      <c r="H6" s="21"/>
      <c r="I6" s="21"/>
      <c r="J6" s="21"/>
      <c r="K6" s="21"/>
      <c r="L6" s="21"/>
      <c r="M6" s="21"/>
      <c r="N6" s="21"/>
      <c r="O6" s="21"/>
      <c r="P6" s="21"/>
      <c r="AG6" s="10">
        <v>5</v>
      </c>
      <c r="AH6" s="6">
        <v>599.4</v>
      </c>
      <c r="AI6" s="6">
        <v>599</v>
      </c>
      <c r="AJ6" s="6">
        <v>601.6</v>
      </c>
      <c r="AK6" s="6">
        <v>598.79999999999995</v>
      </c>
      <c r="AL6" s="6">
        <v>601.4</v>
      </c>
      <c r="AM6" s="6">
        <v>601.6</v>
      </c>
      <c r="AN6" s="6">
        <v>598.20000000000005</v>
      </c>
      <c r="AO6" s="6">
        <v>598.20000000000005</v>
      </c>
      <c r="AP6" s="6">
        <v>597.20000000000005</v>
      </c>
      <c r="AQ6" s="6">
        <v>598</v>
      </c>
      <c r="AR6" s="6">
        <v>600.6</v>
      </c>
      <c r="AS6" s="6">
        <v>600.79999999999995</v>
      </c>
      <c r="AT6" s="6">
        <v>599.6</v>
      </c>
      <c r="AU6" s="6">
        <v>601</v>
      </c>
      <c r="AV6" s="6">
        <v>601.79999999999995</v>
      </c>
      <c r="AW6" s="6">
        <v>601.20000000000005</v>
      </c>
      <c r="AX6" s="6">
        <v>601</v>
      </c>
      <c r="AY6" s="6">
        <v>598.79999999999995</v>
      </c>
      <c r="AZ6" s="6">
        <v>601.4</v>
      </c>
      <c r="BA6" s="6">
        <v>601.20000000000005</v>
      </c>
    </row>
    <row r="7" spans="1:54" x14ac:dyDescent="0.25">
      <c r="A7" s="7">
        <v>600</v>
      </c>
    </row>
    <row r="8" spans="1:54" x14ac:dyDescent="0.25">
      <c r="A8" s="7">
        <v>600.20000000000005</v>
      </c>
      <c r="C8" s="3" t="s">
        <v>20</v>
      </c>
      <c r="D8" s="3">
        <v>5</v>
      </c>
      <c r="AH8" s="9">
        <f>AVERAGE(AH2:AH6)</f>
        <v>600.36</v>
      </c>
      <c r="AI8" s="9">
        <f t="shared" ref="AI8:BA8" si="0">AVERAGE(AI2:AI6)</f>
        <v>599.76</v>
      </c>
      <c r="AJ8" s="9">
        <f t="shared" si="0"/>
        <v>600.43999999999994</v>
      </c>
      <c r="AK8" s="9">
        <f t="shared" si="0"/>
        <v>599.4</v>
      </c>
      <c r="AL8" s="9">
        <f t="shared" si="0"/>
        <v>600.88</v>
      </c>
      <c r="AM8" s="9">
        <f t="shared" si="0"/>
        <v>600.31999999999994</v>
      </c>
      <c r="AN8" s="9">
        <f t="shared" si="0"/>
        <v>599.79999999999995</v>
      </c>
      <c r="AO8" s="9">
        <f t="shared" si="0"/>
        <v>598.24</v>
      </c>
      <c r="AP8" s="9">
        <f t="shared" si="0"/>
        <v>599.32000000000005</v>
      </c>
      <c r="AQ8" s="9">
        <f t="shared" si="0"/>
        <v>599.68000000000006</v>
      </c>
      <c r="AR8" s="9">
        <f t="shared" si="0"/>
        <v>599.52</v>
      </c>
      <c r="AS8" s="9">
        <f t="shared" si="0"/>
        <v>599.32000000000005</v>
      </c>
      <c r="AT8" s="9">
        <f t="shared" si="0"/>
        <v>599.52</v>
      </c>
      <c r="AU8" s="9">
        <f t="shared" si="0"/>
        <v>600.20000000000005</v>
      </c>
      <c r="AV8" s="9">
        <f t="shared" si="0"/>
        <v>601.36</v>
      </c>
      <c r="AW8" s="9">
        <f t="shared" si="0"/>
        <v>600.6</v>
      </c>
      <c r="AX8" s="9">
        <f t="shared" si="0"/>
        <v>601.12000000000012</v>
      </c>
      <c r="AY8" s="9">
        <f t="shared" si="0"/>
        <v>599.83999999999992</v>
      </c>
      <c r="AZ8" s="9">
        <f t="shared" si="0"/>
        <v>600.76</v>
      </c>
      <c r="BA8" s="9">
        <f t="shared" si="0"/>
        <v>601</v>
      </c>
      <c r="BB8" s="9">
        <f>AVERAGE(AH8:BA8)</f>
        <v>600.07200000000012</v>
      </c>
    </row>
    <row r="9" spans="1:54" x14ac:dyDescent="0.25">
      <c r="A9" s="7">
        <v>601.20000000000005</v>
      </c>
      <c r="AH9" s="9">
        <f>MIN(AH2:AH6)</f>
        <v>598</v>
      </c>
      <c r="AI9" s="9">
        <f t="shared" ref="AI9:BA9" si="1">MIN(AI2:AI6)</f>
        <v>598.4</v>
      </c>
      <c r="AJ9" s="9">
        <f t="shared" si="1"/>
        <v>597.6</v>
      </c>
      <c r="AK9" s="9">
        <f t="shared" si="1"/>
        <v>598.4</v>
      </c>
      <c r="AL9" s="9">
        <f t="shared" si="1"/>
        <v>599</v>
      </c>
      <c r="AM9" s="9">
        <f t="shared" si="1"/>
        <v>598.4</v>
      </c>
      <c r="AN9" s="9">
        <f t="shared" si="1"/>
        <v>598.20000000000005</v>
      </c>
      <c r="AO9" s="9">
        <f t="shared" si="1"/>
        <v>597.79999999999995</v>
      </c>
      <c r="AP9" s="9">
        <f t="shared" si="1"/>
        <v>597.20000000000005</v>
      </c>
      <c r="AQ9" s="9">
        <f t="shared" si="1"/>
        <v>598</v>
      </c>
      <c r="AR9" s="9">
        <f t="shared" si="1"/>
        <v>597.79999999999995</v>
      </c>
      <c r="AS9" s="9">
        <f t="shared" si="1"/>
        <v>598</v>
      </c>
      <c r="AT9" s="9">
        <f t="shared" si="1"/>
        <v>598.79999999999995</v>
      </c>
      <c r="AU9" s="9">
        <f t="shared" si="1"/>
        <v>598.4</v>
      </c>
      <c r="AV9" s="9">
        <f t="shared" si="1"/>
        <v>601</v>
      </c>
      <c r="AW9" s="9">
        <f t="shared" si="1"/>
        <v>599</v>
      </c>
      <c r="AX9" s="9">
        <f t="shared" si="1"/>
        <v>601</v>
      </c>
      <c r="AY9" s="9">
        <f t="shared" si="1"/>
        <v>598.79999999999995</v>
      </c>
      <c r="AZ9" s="9">
        <f t="shared" si="1"/>
        <v>598.20000000000005</v>
      </c>
      <c r="BA9" s="9">
        <f t="shared" si="1"/>
        <v>599</v>
      </c>
    </row>
    <row r="10" spans="1:54" x14ac:dyDescent="0.25">
      <c r="A10" s="7">
        <v>598.4</v>
      </c>
      <c r="AH10" s="9">
        <f>MAX(AH2:AH6)</f>
        <v>601.6</v>
      </c>
      <c r="AI10" s="9">
        <f t="shared" ref="AI10:BA10" si="2">MAX(AI2:AI6)</f>
        <v>601.20000000000005</v>
      </c>
      <c r="AJ10" s="9">
        <f t="shared" si="2"/>
        <v>601.6</v>
      </c>
      <c r="AK10" s="9">
        <f t="shared" si="2"/>
        <v>601.20000000000005</v>
      </c>
      <c r="AL10" s="9">
        <f t="shared" si="2"/>
        <v>601.6</v>
      </c>
      <c r="AM10" s="9">
        <f t="shared" si="2"/>
        <v>601.6</v>
      </c>
      <c r="AN10" s="9">
        <f t="shared" si="2"/>
        <v>601.20000000000005</v>
      </c>
      <c r="AO10" s="9">
        <f t="shared" si="2"/>
        <v>598.79999999999995</v>
      </c>
      <c r="AP10" s="9">
        <f t="shared" si="2"/>
        <v>601.20000000000005</v>
      </c>
      <c r="AQ10" s="9">
        <f t="shared" si="2"/>
        <v>600.79999999999995</v>
      </c>
      <c r="AR10" s="9">
        <f t="shared" si="2"/>
        <v>600.79999999999995</v>
      </c>
      <c r="AS10" s="9">
        <f t="shared" si="2"/>
        <v>601</v>
      </c>
      <c r="AT10" s="9">
        <f t="shared" si="2"/>
        <v>601</v>
      </c>
      <c r="AU10" s="9">
        <f t="shared" si="2"/>
        <v>602.20000000000005</v>
      </c>
      <c r="AV10" s="9">
        <f t="shared" si="2"/>
        <v>601.79999999999995</v>
      </c>
      <c r="AW10" s="9">
        <f t="shared" si="2"/>
        <v>601.6</v>
      </c>
      <c r="AX10" s="9">
        <f t="shared" si="2"/>
        <v>601.20000000000005</v>
      </c>
      <c r="AY10" s="9">
        <f t="shared" si="2"/>
        <v>601.4</v>
      </c>
      <c r="AZ10" s="9">
        <f t="shared" si="2"/>
        <v>601.79999999999995</v>
      </c>
      <c r="BA10" s="9">
        <f t="shared" si="2"/>
        <v>601.79999999999995</v>
      </c>
    </row>
    <row r="11" spans="1:54" x14ac:dyDescent="0.25">
      <c r="A11" s="7">
        <v>599</v>
      </c>
      <c r="AH11" s="9">
        <f>AH10-AH9</f>
        <v>3.6000000000000227</v>
      </c>
      <c r="AI11" s="9">
        <f t="shared" ref="AI11:BA11" si="3">AI10-AI9</f>
        <v>2.8000000000000682</v>
      </c>
      <c r="AJ11" s="9">
        <f t="shared" si="3"/>
        <v>4</v>
      </c>
      <c r="AK11" s="9">
        <f t="shared" si="3"/>
        <v>2.8000000000000682</v>
      </c>
      <c r="AL11" s="9">
        <f t="shared" si="3"/>
        <v>2.6000000000000227</v>
      </c>
      <c r="AM11" s="9">
        <f t="shared" si="3"/>
        <v>3.2000000000000455</v>
      </c>
      <c r="AN11" s="9">
        <f t="shared" si="3"/>
        <v>3</v>
      </c>
      <c r="AO11" s="9">
        <f t="shared" si="3"/>
        <v>1</v>
      </c>
      <c r="AP11" s="9">
        <f t="shared" si="3"/>
        <v>4</v>
      </c>
      <c r="AQ11" s="9">
        <f t="shared" si="3"/>
        <v>2.7999999999999545</v>
      </c>
      <c r="AR11" s="9">
        <f t="shared" si="3"/>
        <v>3</v>
      </c>
      <c r="AS11" s="9">
        <f t="shared" si="3"/>
        <v>3</v>
      </c>
      <c r="AT11" s="9">
        <f t="shared" si="3"/>
        <v>2.2000000000000455</v>
      </c>
      <c r="AU11" s="9">
        <f t="shared" si="3"/>
        <v>3.8000000000000682</v>
      </c>
      <c r="AV11" s="9">
        <f t="shared" si="3"/>
        <v>0.79999999999995453</v>
      </c>
      <c r="AW11" s="9">
        <f t="shared" si="3"/>
        <v>2.6000000000000227</v>
      </c>
      <c r="AX11" s="9">
        <f t="shared" si="3"/>
        <v>0.20000000000004547</v>
      </c>
      <c r="AY11" s="9">
        <f t="shared" si="3"/>
        <v>2.6000000000000227</v>
      </c>
      <c r="AZ11" s="9">
        <f t="shared" si="3"/>
        <v>3.5999999999999091</v>
      </c>
      <c r="BA11" s="9">
        <f t="shared" si="3"/>
        <v>2.7999999999999545</v>
      </c>
      <c r="BB11" s="9">
        <f>AVERAGE(AH11:BA11)</f>
        <v>2.7200000000000104</v>
      </c>
    </row>
    <row r="12" spans="1:54" x14ac:dyDescent="0.25">
      <c r="A12" s="7">
        <v>601.20000000000005</v>
      </c>
    </row>
    <row r="13" spans="1:54" x14ac:dyDescent="0.25">
      <c r="A13" s="7">
        <v>601</v>
      </c>
    </row>
    <row r="14" spans="1:54" x14ac:dyDescent="0.25">
      <c r="A14" s="7">
        <v>600.79999999999995</v>
      </c>
    </row>
    <row r="15" spans="1:54" x14ac:dyDescent="0.25">
      <c r="A15" s="7">
        <v>597.6</v>
      </c>
    </row>
    <row r="16" spans="1:54" x14ac:dyDescent="0.25">
      <c r="A16" s="7">
        <v>601.6</v>
      </c>
    </row>
    <row r="17" spans="1:33" x14ac:dyDescent="0.25">
      <c r="A17" s="7">
        <v>599.4</v>
      </c>
    </row>
    <row r="18" spans="1:33" x14ac:dyDescent="0.25">
      <c r="A18" s="7">
        <v>601.20000000000005</v>
      </c>
    </row>
    <row r="19" spans="1:33" x14ac:dyDescent="0.25">
      <c r="A19" s="7">
        <v>598.4</v>
      </c>
    </row>
    <row r="20" spans="1:33" x14ac:dyDescent="0.25">
      <c r="A20" s="7">
        <v>599.20000000000005</v>
      </c>
    </row>
    <row r="21" spans="1:33" x14ac:dyDescent="0.25">
      <c r="A21" s="7">
        <v>598.79999999999995</v>
      </c>
    </row>
    <row r="22" spans="1:33" x14ac:dyDescent="0.25">
      <c r="A22" s="7">
        <v>601.4</v>
      </c>
    </row>
    <row r="23" spans="1:33" x14ac:dyDescent="0.25">
      <c r="A23" s="7">
        <v>599</v>
      </c>
      <c r="AG23" s="9" t="e">
        <f>AVERAGE(#REF!)</f>
        <v>#REF!</v>
      </c>
    </row>
    <row r="24" spans="1:33" x14ac:dyDescent="0.25">
      <c r="A24" s="7">
        <v>601</v>
      </c>
    </row>
    <row r="25" spans="1:33" x14ac:dyDescent="0.25">
      <c r="A25" s="7">
        <v>601.6</v>
      </c>
    </row>
    <row r="26" spans="1:33" x14ac:dyDescent="0.25">
      <c r="A26" s="7">
        <v>601.4</v>
      </c>
      <c r="AG26" s="9" t="e">
        <f>AVERAGE(#REF!)</f>
        <v>#REF!</v>
      </c>
    </row>
    <row r="27" spans="1:33" x14ac:dyDescent="0.25">
      <c r="A27" s="7">
        <v>601.4</v>
      </c>
    </row>
    <row r="28" spans="1:33" x14ac:dyDescent="0.25">
      <c r="A28" s="7">
        <v>598.79999999999995</v>
      </c>
    </row>
    <row r="29" spans="1:33" x14ac:dyDescent="0.25">
      <c r="A29" s="7">
        <v>601.4</v>
      </c>
    </row>
    <row r="30" spans="1:33" x14ac:dyDescent="0.25">
      <c r="A30" s="7">
        <v>598.4</v>
      </c>
    </row>
    <row r="31" spans="1:33" x14ac:dyDescent="0.25">
      <c r="A31" s="7">
        <v>601.6</v>
      </c>
    </row>
    <row r="32" spans="1:33" x14ac:dyDescent="0.25">
      <c r="A32" s="7">
        <v>598.79999999999995</v>
      </c>
    </row>
    <row r="33" spans="1:1" x14ac:dyDescent="0.25">
      <c r="A33" s="7">
        <v>601.20000000000005</v>
      </c>
    </row>
    <row r="34" spans="1:1" x14ac:dyDescent="0.25">
      <c r="A34" s="7">
        <v>599.6</v>
      </c>
    </row>
    <row r="35" spans="1:1" x14ac:dyDescent="0.25">
      <c r="A35" s="7">
        <v>601.20000000000005</v>
      </c>
    </row>
    <row r="36" spans="1:1" x14ac:dyDescent="0.25">
      <c r="A36" s="7">
        <v>598.20000000000005</v>
      </c>
    </row>
    <row r="37" spans="1:1" x14ac:dyDescent="0.25">
      <c r="A37" s="7">
        <v>598.79999999999995</v>
      </c>
    </row>
    <row r="38" spans="1:1" x14ac:dyDescent="0.25">
      <c r="A38" s="7">
        <v>597.79999999999995</v>
      </c>
    </row>
    <row r="39" spans="1:1" x14ac:dyDescent="0.25">
      <c r="A39" s="7">
        <v>598.20000000000005</v>
      </c>
    </row>
    <row r="40" spans="1:1" x14ac:dyDescent="0.25">
      <c r="A40" s="7">
        <v>598.20000000000005</v>
      </c>
    </row>
    <row r="41" spans="1:1" x14ac:dyDescent="0.25">
      <c r="A41" s="7">
        <v>598.20000000000005</v>
      </c>
    </row>
    <row r="42" spans="1:1" x14ac:dyDescent="0.25">
      <c r="A42" s="7">
        <v>601.20000000000005</v>
      </c>
    </row>
    <row r="43" spans="1:1" x14ac:dyDescent="0.25">
      <c r="A43" s="7">
        <v>600</v>
      </c>
    </row>
    <row r="44" spans="1:1" x14ac:dyDescent="0.25">
      <c r="A44" s="7">
        <v>598.79999999999995</v>
      </c>
    </row>
    <row r="45" spans="1:1" x14ac:dyDescent="0.25">
      <c r="A45" s="7">
        <v>599.4</v>
      </c>
    </row>
    <row r="46" spans="1:1" x14ac:dyDescent="0.25">
      <c r="A46" s="7">
        <v>597.20000000000005</v>
      </c>
    </row>
    <row r="47" spans="1:1" x14ac:dyDescent="0.25">
      <c r="A47" s="7">
        <v>600.79999999999995</v>
      </c>
    </row>
    <row r="48" spans="1:1" x14ac:dyDescent="0.25">
      <c r="A48" s="7">
        <v>600.6</v>
      </c>
    </row>
    <row r="49" spans="1:1" x14ac:dyDescent="0.25">
      <c r="A49" s="7">
        <v>599.6</v>
      </c>
    </row>
    <row r="50" spans="1:1" x14ac:dyDescent="0.25">
      <c r="A50" s="7">
        <v>599.4</v>
      </c>
    </row>
    <row r="51" spans="1:1" x14ac:dyDescent="0.25">
      <c r="A51" s="7">
        <v>598</v>
      </c>
    </row>
    <row r="52" spans="1:1" x14ac:dyDescent="0.25">
      <c r="A52" s="7">
        <v>600.79999999999995</v>
      </c>
    </row>
    <row r="53" spans="1:1" x14ac:dyDescent="0.25">
      <c r="A53" s="7">
        <v>597.79999999999995</v>
      </c>
    </row>
    <row r="54" spans="1:1" x14ac:dyDescent="0.25">
      <c r="A54" s="7">
        <v>599.20000000000005</v>
      </c>
    </row>
    <row r="55" spans="1:1" x14ac:dyDescent="0.25">
      <c r="A55" s="7">
        <v>599.20000000000005</v>
      </c>
    </row>
    <row r="56" spans="1:1" x14ac:dyDescent="0.25">
      <c r="A56" s="7">
        <v>600.6</v>
      </c>
    </row>
    <row r="57" spans="1:1" x14ac:dyDescent="0.25">
      <c r="A57" s="7">
        <v>598</v>
      </c>
    </row>
    <row r="58" spans="1:1" x14ac:dyDescent="0.25">
      <c r="A58" s="7">
        <v>598</v>
      </c>
    </row>
    <row r="59" spans="1:1" x14ac:dyDescent="0.25">
      <c r="A59" s="7">
        <v>598.79999999999995</v>
      </c>
    </row>
    <row r="60" spans="1:1" x14ac:dyDescent="0.25">
      <c r="A60" s="7">
        <v>601</v>
      </c>
    </row>
    <row r="61" spans="1:1" x14ac:dyDescent="0.25">
      <c r="A61" s="7">
        <v>600.79999999999995</v>
      </c>
    </row>
    <row r="62" spans="1:1" x14ac:dyDescent="0.25">
      <c r="A62" s="7">
        <v>598.79999999999995</v>
      </c>
    </row>
    <row r="63" spans="1:1" x14ac:dyDescent="0.25">
      <c r="A63" s="7">
        <v>599.4</v>
      </c>
    </row>
    <row r="64" spans="1:1" x14ac:dyDescent="0.25">
      <c r="A64" s="7">
        <v>601</v>
      </c>
    </row>
    <row r="65" spans="1:1" x14ac:dyDescent="0.25">
      <c r="A65" s="7">
        <v>598.79999999999995</v>
      </c>
    </row>
    <row r="66" spans="1:1" x14ac:dyDescent="0.25">
      <c r="A66" s="7">
        <v>599.6</v>
      </c>
    </row>
    <row r="67" spans="1:1" x14ac:dyDescent="0.25">
      <c r="A67" s="7">
        <v>599</v>
      </c>
    </row>
    <row r="68" spans="1:1" x14ac:dyDescent="0.25">
      <c r="A68" s="7">
        <v>600.4</v>
      </c>
    </row>
    <row r="69" spans="1:1" x14ac:dyDescent="0.25">
      <c r="A69" s="7">
        <v>598.4</v>
      </c>
    </row>
    <row r="70" spans="1:1" x14ac:dyDescent="0.25">
      <c r="A70" s="7">
        <v>602.20000000000005</v>
      </c>
    </row>
    <row r="71" spans="1:1" x14ac:dyDescent="0.25">
      <c r="A71" s="7">
        <v>601</v>
      </c>
    </row>
    <row r="72" spans="1:1" x14ac:dyDescent="0.25">
      <c r="A72" s="7">
        <v>601.4</v>
      </c>
    </row>
    <row r="73" spans="1:1" x14ac:dyDescent="0.25">
      <c r="A73" s="7">
        <v>601</v>
      </c>
    </row>
    <row r="74" spans="1:1" x14ac:dyDescent="0.25">
      <c r="A74" s="7">
        <v>601.20000000000005</v>
      </c>
    </row>
    <row r="75" spans="1:1" x14ac:dyDescent="0.25">
      <c r="A75" s="7">
        <v>601.4</v>
      </c>
    </row>
    <row r="76" spans="1:1" x14ac:dyDescent="0.25">
      <c r="A76" s="7">
        <v>601.79999999999995</v>
      </c>
    </row>
    <row r="77" spans="1:1" x14ac:dyDescent="0.25">
      <c r="A77" s="7">
        <v>601.6</v>
      </c>
    </row>
    <row r="78" spans="1:1" x14ac:dyDescent="0.25">
      <c r="A78" s="7">
        <v>601</v>
      </c>
    </row>
    <row r="79" spans="1:1" x14ac:dyDescent="0.25">
      <c r="A79" s="7">
        <v>600.20000000000005</v>
      </c>
    </row>
    <row r="80" spans="1:1" x14ac:dyDescent="0.25">
      <c r="A80" s="7">
        <v>599</v>
      </c>
    </row>
    <row r="81" spans="1:1" x14ac:dyDescent="0.25">
      <c r="A81" s="7">
        <v>601.20000000000005</v>
      </c>
    </row>
    <row r="82" spans="1:1" x14ac:dyDescent="0.25">
      <c r="A82" s="7">
        <v>601.20000000000005</v>
      </c>
    </row>
    <row r="83" spans="1:1" x14ac:dyDescent="0.25">
      <c r="A83" s="7">
        <v>601.20000000000005</v>
      </c>
    </row>
    <row r="84" spans="1:1" x14ac:dyDescent="0.25">
      <c r="A84" s="7">
        <v>601.20000000000005</v>
      </c>
    </row>
    <row r="85" spans="1:1" x14ac:dyDescent="0.25">
      <c r="A85" s="7">
        <v>601</v>
      </c>
    </row>
    <row r="86" spans="1:1" x14ac:dyDescent="0.25">
      <c r="A86" s="7">
        <v>601</v>
      </c>
    </row>
    <row r="87" spans="1:1" x14ac:dyDescent="0.25">
      <c r="A87" s="7">
        <v>601.4</v>
      </c>
    </row>
    <row r="88" spans="1:1" x14ac:dyDescent="0.25">
      <c r="A88" s="7">
        <v>601.4</v>
      </c>
    </row>
    <row r="89" spans="1:1" x14ac:dyDescent="0.25">
      <c r="A89" s="7">
        <v>598.79999999999995</v>
      </c>
    </row>
    <row r="90" spans="1:1" x14ac:dyDescent="0.25">
      <c r="A90" s="7">
        <v>598.79999999999995</v>
      </c>
    </row>
    <row r="91" spans="1:1" x14ac:dyDescent="0.25">
      <c r="A91" s="7">
        <v>598.79999999999995</v>
      </c>
    </row>
    <row r="92" spans="1:1" x14ac:dyDescent="0.25">
      <c r="A92" s="7">
        <v>598.20000000000005</v>
      </c>
    </row>
    <row r="93" spans="1:1" x14ac:dyDescent="0.25">
      <c r="A93" s="7">
        <v>601.79999999999995</v>
      </c>
    </row>
    <row r="94" spans="1:1" x14ac:dyDescent="0.25">
      <c r="A94" s="7">
        <v>601</v>
      </c>
    </row>
    <row r="95" spans="1:1" x14ac:dyDescent="0.25">
      <c r="A95" s="7">
        <v>601.4</v>
      </c>
    </row>
    <row r="96" spans="1:1" x14ac:dyDescent="0.25">
      <c r="A96" s="7">
        <v>601.4</v>
      </c>
    </row>
    <row r="97" spans="1:1" x14ac:dyDescent="0.25">
      <c r="A97" s="7">
        <v>599</v>
      </c>
    </row>
    <row r="98" spans="1:1" x14ac:dyDescent="0.25">
      <c r="A98" s="7">
        <v>601.4</v>
      </c>
    </row>
    <row r="99" spans="1:1" x14ac:dyDescent="0.25">
      <c r="A99" s="7">
        <v>601.79999999999995</v>
      </c>
    </row>
    <row r="100" spans="1:1" x14ac:dyDescent="0.25">
      <c r="A100" s="7">
        <v>601.6</v>
      </c>
    </row>
    <row r="101" spans="1:1" x14ac:dyDescent="0.25">
      <c r="A101" s="7">
        <v>601.20000000000005</v>
      </c>
    </row>
  </sheetData>
  <mergeCells count="1">
    <mergeCell ref="C2:P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1"/>
  <sheetViews>
    <sheetView topLeftCell="AN1" workbookViewId="0">
      <selection activeCell="AT5" sqref="AT5"/>
    </sheetView>
  </sheetViews>
  <sheetFormatPr defaultRowHeight="15" x14ac:dyDescent="0.25"/>
  <cols>
    <col min="1" max="1" width="9.140625" style="19"/>
    <col min="2" max="2" width="9.140625" style="2"/>
    <col min="3" max="3" width="13.5703125" style="2" bestFit="1" customWidth="1"/>
    <col min="4" max="33" width="9.140625" style="2"/>
    <col min="34" max="34" width="9.140625" style="10"/>
    <col min="35" max="51" width="9.140625" style="9"/>
    <col min="52" max="16384" width="9.140625" style="2"/>
  </cols>
  <sheetData>
    <row r="1" spans="1:51" x14ac:dyDescent="0.25">
      <c r="A1" s="18" t="s">
        <v>4</v>
      </c>
      <c r="AI1" s="10">
        <v>1</v>
      </c>
      <c r="AJ1" s="10">
        <v>2</v>
      </c>
      <c r="AK1" s="10">
        <v>3</v>
      </c>
      <c r="AL1" s="10">
        <v>4</v>
      </c>
      <c r="AM1" s="10">
        <v>5</v>
      </c>
      <c r="AN1" s="10">
        <v>6</v>
      </c>
      <c r="AO1" s="10">
        <v>7</v>
      </c>
      <c r="AP1" s="10">
        <v>8</v>
      </c>
      <c r="AQ1" s="10">
        <v>9</v>
      </c>
      <c r="AR1" s="10">
        <v>10</v>
      </c>
      <c r="AS1" s="10">
        <v>11</v>
      </c>
      <c r="AT1" s="10">
        <v>12</v>
      </c>
      <c r="AU1" s="10">
        <v>13</v>
      </c>
      <c r="AV1" s="10">
        <v>14</v>
      </c>
      <c r="AW1" s="10">
        <v>15</v>
      </c>
      <c r="AX1" s="10"/>
      <c r="AY1" s="10"/>
    </row>
    <row r="2" spans="1:51" ht="11.25" customHeight="1" x14ac:dyDescent="0.25">
      <c r="A2" s="7">
        <v>3.0468999999999999</v>
      </c>
      <c r="C2" s="21" t="s">
        <v>21</v>
      </c>
      <c r="D2" s="21"/>
      <c r="E2" s="21"/>
      <c r="F2" s="21"/>
      <c r="G2" s="21"/>
      <c r="H2" s="21"/>
      <c r="I2" s="21"/>
      <c r="J2" s="21"/>
      <c r="K2" s="21"/>
      <c r="L2" s="4"/>
      <c r="M2" s="4"/>
      <c r="N2" s="4"/>
      <c r="O2" s="4"/>
      <c r="P2" s="4"/>
      <c r="AH2" s="1">
        <v>1</v>
      </c>
      <c r="AI2" s="3">
        <v>3.0468999999999999</v>
      </c>
      <c r="AJ2" s="3">
        <v>3.0467</v>
      </c>
      <c r="AK2" s="3">
        <v>3.0531999999999999</v>
      </c>
      <c r="AL2" s="3">
        <v>3.0232000000000001</v>
      </c>
      <c r="AM2" s="3">
        <v>3.0369999999999999</v>
      </c>
      <c r="AN2" s="3">
        <v>3.0234000000000001</v>
      </c>
      <c r="AO2" s="3">
        <v>3.0568</v>
      </c>
      <c r="AP2" s="3">
        <v>3.0703</v>
      </c>
      <c r="AQ2" s="3">
        <v>3.0112999999999999</v>
      </c>
      <c r="AR2" s="3">
        <v>3.0322</v>
      </c>
      <c r="AS2" s="3">
        <v>3.0468999999999999</v>
      </c>
      <c r="AT2" s="3">
        <v>3.0844</v>
      </c>
      <c r="AU2" s="3">
        <v>3.0423</v>
      </c>
      <c r="AV2" s="3">
        <v>3.0162</v>
      </c>
      <c r="AW2" s="3">
        <v>3.0497000000000001</v>
      </c>
    </row>
    <row r="3" spans="1:51" x14ac:dyDescent="0.25">
      <c r="A3" s="7">
        <v>3.0554999999999999</v>
      </c>
      <c r="C3" s="21"/>
      <c r="D3" s="21"/>
      <c r="E3" s="21"/>
      <c r="F3" s="21"/>
      <c r="G3" s="21"/>
      <c r="H3" s="21"/>
      <c r="I3" s="21"/>
      <c r="J3" s="21"/>
      <c r="K3" s="21"/>
      <c r="L3" s="4"/>
      <c r="M3" s="4"/>
      <c r="N3" s="4"/>
      <c r="O3" s="4"/>
      <c r="P3" s="4"/>
      <c r="AH3" s="1">
        <v>2</v>
      </c>
      <c r="AI3" s="3">
        <v>3.0554999999999999</v>
      </c>
      <c r="AJ3" s="3">
        <v>3.0465</v>
      </c>
      <c r="AK3" s="3">
        <v>3.0097999999999998</v>
      </c>
      <c r="AL3" s="3">
        <v>3.0333999999999999</v>
      </c>
      <c r="AM3" s="3">
        <v>3.0110999999999999</v>
      </c>
      <c r="AN3" s="3">
        <v>3.0749</v>
      </c>
      <c r="AO3" s="3">
        <v>3.0373000000000001</v>
      </c>
      <c r="AP3" s="3">
        <v>3.0506000000000002</v>
      </c>
      <c r="AQ3" s="3">
        <v>3.0468999999999999</v>
      </c>
      <c r="AR3" s="3">
        <v>3.0289000000000001</v>
      </c>
      <c r="AS3" s="3">
        <v>3.0558000000000001</v>
      </c>
      <c r="AT3" s="3">
        <v>3.0367999999999999</v>
      </c>
      <c r="AU3" s="3">
        <v>3.0514999999999999</v>
      </c>
      <c r="AV3" s="3">
        <v>3.0411000000000001</v>
      </c>
      <c r="AW3" s="3">
        <v>3.0746000000000002</v>
      </c>
    </row>
    <row r="4" spans="1:51" x14ac:dyDescent="0.25">
      <c r="A4" s="7">
        <v>3.0627</v>
      </c>
      <c r="C4" s="21"/>
      <c r="D4" s="21"/>
      <c r="E4" s="21"/>
      <c r="F4" s="21"/>
      <c r="G4" s="21"/>
      <c r="H4" s="21"/>
      <c r="I4" s="21"/>
      <c r="J4" s="21"/>
      <c r="K4" s="21"/>
      <c r="L4" s="4"/>
      <c r="M4" s="4"/>
      <c r="N4" s="4"/>
      <c r="O4" s="4"/>
      <c r="P4" s="4"/>
      <c r="AH4" s="1">
        <v>3</v>
      </c>
      <c r="AI4" s="3">
        <v>3.0627</v>
      </c>
      <c r="AJ4" s="3">
        <v>3.0295999999999998</v>
      </c>
      <c r="AK4" s="3">
        <v>2.9927000000000001</v>
      </c>
      <c r="AL4" s="3">
        <v>3.0352000000000001</v>
      </c>
      <c r="AM4" s="3">
        <v>3.0316000000000001</v>
      </c>
      <c r="AN4" s="3">
        <v>3.0451000000000001</v>
      </c>
      <c r="AO4" s="3">
        <v>3.0579999999999998</v>
      </c>
      <c r="AP4" s="3">
        <v>3.0102000000000002</v>
      </c>
      <c r="AQ4" s="3">
        <v>3.0592000000000001</v>
      </c>
      <c r="AR4" s="3">
        <v>3.0165000000000002</v>
      </c>
      <c r="AS4" s="3">
        <v>3.0627</v>
      </c>
      <c r="AT4" s="3">
        <v>3.0512000000000001</v>
      </c>
      <c r="AU4" s="3">
        <v>3.0548000000000002</v>
      </c>
      <c r="AV4" s="3">
        <v>3.0971000000000002</v>
      </c>
      <c r="AW4" s="3">
        <v>3.0541</v>
      </c>
    </row>
    <row r="5" spans="1:51" x14ac:dyDescent="0.25">
      <c r="A5" s="7">
        <v>3.0411999999999999</v>
      </c>
      <c r="C5" s="21"/>
      <c r="D5" s="21"/>
      <c r="E5" s="21"/>
      <c r="F5" s="21"/>
      <c r="G5" s="21"/>
      <c r="H5" s="21"/>
      <c r="I5" s="21"/>
      <c r="J5" s="21"/>
      <c r="K5" s="21"/>
      <c r="L5" s="4"/>
      <c r="M5" s="4"/>
      <c r="N5" s="4"/>
      <c r="O5" s="4"/>
      <c r="P5" s="4"/>
      <c r="AH5" s="1">
        <v>4</v>
      </c>
      <c r="AI5" s="3">
        <v>3.0411999999999999</v>
      </c>
      <c r="AJ5" s="3">
        <v>3.0701000000000001</v>
      </c>
      <c r="AK5" s="3">
        <v>3.0323000000000002</v>
      </c>
      <c r="AL5" s="3">
        <v>3.0476000000000001</v>
      </c>
      <c r="AM5" s="3">
        <v>3.0773999999999999</v>
      </c>
      <c r="AN5" s="3">
        <v>3.0165000000000002</v>
      </c>
      <c r="AO5" s="3">
        <v>3.0918000000000001</v>
      </c>
      <c r="AP5" s="3">
        <v>3.0335000000000001</v>
      </c>
      <c r="AQ5" s="3">
        <v>3.0604</v>
      </c>
      <c r="AR5" s="3">
        <v>3.0493999999999999</v>
      </c>
      <c r="AS5" s="3">
        <v>3.0411999999999999</v>
      </c>
      <c r="AT5" s="3">
        <v>3.0263</v>
      </c>
      <c r="AU5" s="3">
        <v>3.0436999999999999</v>
      </c>
      <c r="AV5" s="3">
        <v>3.0682</v>
      </c>
      <c r="AW5" s="3">
        <v>3.0663999999999998</v>
      </c>
    </row>
    <row r="6" spans="1:51" x14ac:dyDescent="0.25">
      <c r="A6" s="7">
        <v>3.0472999999999999</v>
      </c>
      <c r="C6" s="21"/>
      <c r="D6" s="21"/>
      <c r="E6" s="21"/>
      <c r="F6" s="21"/>
      <c r="G6" s="21"/>
      <c r="H6" s="21"/>
      <c r="I6" s="21"/>
      <c r="J6" s="21"/>
      <c r="K6" s="21"/>
      <c r="L6" s="4"/>
      <c r="M6" s="4"/>
      <c r="N6" s="4"/>
      <c r="O6" s="4"/>
      <c r="P6" s="4"/>
      <c r="AH6" s="1">
        <v>5</v>
      </c>
      <c r="AI6" s="3">
        <v>3.0472999999999999</v>
      </c>
      <c r="AJ6" s="3">
        <v>2.9849999999999999</v>
      </c>
      <c r="AK6" s="3">
        <v>2.9548999999999999</v>
      </c>
      <c r="AL6" s="3">
        <v>3.0139999999999998</v>
      </c>
      <c r="AM6" s="3">
        <v>3.0160999999999998</v>
      </c>
      <c r="AN6" s="3">
        <v>3.0283000000000002</v>
      </c>
      <c r="AO6" s="3">
        <v>3.0156000000000001</v>
      </c>
      <c r="AP6" s="3">
        <v>3.0247999999999999</v>
      </c>
      <c r="AQ6" s="3">
        <v>3.0257999999999998</v>
      </c>
      <c r="AR6" s="3">
        <v>3.0398999999999998</v>
      </c>
      <c r="AS6" s="3">
        <v>3.0472999999999999</v>
      </c>
      <c r="AT6" s="3">
        <v>3.0687000000000002</v>
      </c>
      <c r="AU6" s="3">
        <v>3.089</v>
      </c>
      <c r="AV6" s="3">
        <v>3.0554999999999999</v>
      </c>
      <c r="AW6" s="3">
        <v>3.0781000000000001</v>
      </c>
    </row>
    <row r="7" spans="1:51" x14ac:dyDescent="0.25">
      <c r="A7" s="7">
        <v>2.9739</v>
      </c>
      <c r="C7" s="21"/>
      <c r="D7" s="21"/>
      <c r="E7" s="21"/>
      <c r="F7" s="21"/>
      <c r="G7" s="21"/>
      <c r="H7" s="21"/>
      <c r="I7" s="21"/>
      <c r="J7" s="21"/>
      <c r="K7" s="21"/>
      <c r="L7" s="4"/>
      <c r="M7" s="4"/>
      <c r="N7" s="4"/>
      <c r="O7" s="4"/>
      <c r="P7" s="4"/>
      <c r="AH7" s="1">
        <v>6</v>
      </c>
      <c r="AI7" s="3">
        <v>2.9739</v>
      </c>
      <c r="AJ7" s="3">
        <v>3.0135000000000001</v>
      </c>
      <c r="AK7" s="3">
        <v>3.0108999999999999</v>
      </c>
      <c r="AL7" s="3">
        <v>3.0076999999999998</v>
      </c>
      <c r="AM7" s="3">
        <v>3.0188000000000001</v>
      </c>
      <c r="AN7" s="3">
        <v>3.0432000000000001</v>
      </c>
      <c r="AO7" s="3">
        <v>3.0571999999999999</v>
      </c>
      <c r="AP7" s="3">
        <v>3.0752999999999999</v>
      </c>
      <c r="AQ7" s="3">
        <v>3.0646</v>
      </c>
      <c r="AR7" s="3">
        <v>3.024</v>
      </c>
      <c r="AS7" s="3">
        <v>3.0545</v>
      </c>
      <c r="AT7" s="3">
        <v>3.0726</v>
      </c>
      <c r="AU7" s="3">
        <v>3.0562</v>
      </c>
      <c r="AV7" s="3">
        <v>3.0327000000000002</v>
      </c>
      <c r="AW7" s="3">
        <v>3.0880999999999998</v>
      </c>
    </row>
    <row r="8" spans="1:51" x14ac:dyDescent="0.25">
      <c r="A8" s="7">
        <v>3.0609000000000002</v>
      </c>
      <c r="C8" s="21"/>
      <c r="D8" s="21"/>
      <c r="E8" s="21"/>
      <c r="F8" s="21"/>
      <c r="G8" s="21"/>
      <c r="H8" s="21"/>
      <c r="I8" s="21"/>
      <c r="J8" s="21"/>
      <c r="K8" s="21"/>
      <c r="L8" s="4"/>
      <c r="M8" s="4"/>
      <c r="N8" s="4"/>
      <c r="O8" s="4"/>
      <c r="P8" s="4"/>
      <c r="AH8" s="1">
        <v>7</v>
      </c>
      <c r="AI8" s="3">
        <v>3.0609000000000002</v>
      </c>
      <c r="AJ8" s="3">
        <v>3.0308000000000002</v>
      </c>
      <c r="AK8" s="3">
        <v>3.0142000000000002</v>
      </c>
      <c r="AL8" s="3">
        <v>2.9685999999999999</v>
      </c>
      <c r="AM8" s="3">
        <v>3.0339</v>
      </c>
      <c r="AN8" s="3">
        <v>3.0651999999999999</v>
      </c>
      <c r="AO8" s="3">
        <v>3.0775000000000001</v>
      </c>
      <c r="AP8" s="3">
        <v>3.0023</v>
      </c>
      <c r="AQ8" s="3">
        <v>3.0459000000000001</v>
      </c>
      <c r="AR8" s="3">
        <v>3.0215999999999998</v>
      </c>
      <c r="AS8" s="3">
        <v>3.0627</v>
      </c>
      <c r="AT8" s="3">
        <v>3.0918999999999999</v>
      </c>
      <c r="AU8" s="3">
        <v>3.0543999999999998</v>
      </c>
      <c r="AV8" s="3">
        <v>3.0430000000000001</v>
      </c>
      <c r="AW8" s="3">
        <v>3.0459000000000001</v>
      </c>
    </row>
    <row r="9" spans="1:51" x14ac:dyDescent="0.25">
      <c r="A9" s="7">
        <v>3.0023</v>
      </c>
      <c r="C9" s="21"/>
      <c r="D9" s="21"/>
      <c r="E9" s="21"/>
      <c r="F9" s="21"/>
      <c r="G9" s="21"/>
      <c r="H9" s="21"/>
      <c r="I9" s="21"/>
      <c r="J9" s="21"/>
      <c r="K9" s="21"/>
      <c r="L9" s="4"/>
      <c r="M9" s="4"/>
      <c r="N9" s="4"/>
      <c r="O9" s="4"/>
      <c r="P9" s="4"/>
      <c r="AH9" s="1">
        <v>8</v>
      </c>
      <c r="AI9" s="3">
        <v>3.0023</v>
      </c>
      <c r="AJ9" s="3">
        <v>2.9942000000000002</v>
      </c>
      <c r="AK9" s="3">
        <v>3.0068999999999999</v>
      </c>
      <c r="AL9" s="3">
        <v>3.0354000000000001</v>
      </c>
      <c r="AM9" s="3">
        <v>2.9885000000000002</v>
      </c>
      <c r="AN9" s="3">
        <v>3.0331000000000001</v>
      </c>
      <c r="AO9" s="3">
        <v>3.0104000000000002</v>
      </c>
      <c r="AP9" s="3">
        <v>3.0192999999999999</v>
      </c>
      <c r="AQ9" s="3">
        <v>3.0531999999999999</v>
      </c>
      <c r="AR9" s="3">
        <v>3.048</v>
      </c>
      <c r="AS9" s="3">
        <v>3.0230999999999999</v>
      </c>
      <c r="AT9" s="3">
        <v>3.0236999999999998</v>
      </c>
      <c r="AU9" s="3">
        <v>3.0579000000000001</v>
      </c>
      <c r="AV9" s="3">
        <v>3.0371999999999999</v>
      </c>
      <c r="AW9" s="3">
        <v>3.0524</v>
      </c>
    </row>
    <row r="10" spans="1:51" x14ac:dyDescent="0.25">
      <c r="A10" s="7">
        <v>2.9813000000000001</v>
      </c>
      <c r="C10" s="21"/>
      <c r="D10" s="21"/>
      <c r="E10" s="21"/>
      <c r="F10" s="21"/>
      <c r="G10" s="21"/>
      <c r="H10" s="21"/>
      <c r="I10" s="21"/>
      <c r="J10" s="21"/>
      <c r="K10" s="21"/>
      <c r="L10" s="4"/>
      <c r="M10" s="4"/>
      <c r="N10" s="4"/>
      <c r="O10" s="4"/>
      <c r="P10" s="4"/>
      <c r="AH10" s="1">
        <v>9</v>
      </c>
      <c r="AI10" s="3">
        <v>2.9813000000000001</v>
      </c>
      <c r="AJ10" s="3">
        <v>2.9723999999999999</v>
      </c>
      <c r="AK10" s="3">
        <v>3.0436000000000001</v>
      </c>
      <c r="AL10" s="3">
        <v>2.9889999999999999</v>
      </c>
      <c r="AM10" s="3">
        <v>3.0423</v>
      </c>
      <c r="AN10" s="3">
        <v>3.0411999999999999</v>
      </c>
      <c r="AO10" s="3">
        <v>2.9942000000000002</v>
      </c>
      <c r="AP10" s="3">
        <v>3.0680000000000001</v>
      </c>
      <c r="AQ10" s="3">
        <v>3.0347</v>
      </c>
      <c r="AR10" s="3">
        <v>3.0590000000000002</v>
      </c>
      <c r="AS10" s="3">
        <v>3.0503</v>
      </c>
      <c r="AT10" s="3">
        <v>3.0381</v>
      </c>
      <c r="AU10" s="3">
        <v>3.0127000000000002</v>
      </c>
      <c r="AV10" s="3">
        <v>3.0701000000000001</v>
      </c>
      <c r="AW10" s="3">
        <v>3.0143</v>
      </c>
    </row>
    <row r="11" spans="1:51" x14ac:dyDescent="0.25">
      <c r="A11" s="7">
        <v>3.0430000000000001</v>
      </c>
      <c r="AH11" s="1">
        <v>10</v>
      </c>
      <c r="AI11" s="3">
        <v>3.0430000000000001</v>
      </c>
      <c r="AJ11" s="3">
        <v>3.0398000000000001</v>
      </c>
      <c r="AK11" s="3">
        <v>3.0196000000000001</v>
      </c>
      <c r="AL11" s="3">
        <v>3.0118999999999998</v>
      </c>
      <c r="AM11" s="3">
        <v>3.0182000000000002</v>
      </c>
      <c r="AN11" s="3">
        <v>3.0217999999999998</v>
      </c>
      <c r="AO11" s="3">
        <v>3.0604</v>
      </c>
      <c r="AP11" s="3">
        <v>3.0674000000000001</v>
      </c>
      <c r="AQ11" s="3">
        <v>2.9950000000000001</v>
      </c>
      <c r="AR11" s="3">
        <v>3.0135000000000001</v>
      </c>
      <c r="AS11" s="3">
        <v>3.0497999999999998</v>
      </c>
      <c r="AT11" s="3">
        <v>3.0495000000000001</v>
      </c>
      <c r="AU11" s="3">
        <v>3.0768</v>
      </c>
      <c r="AV11" s="3">
        <v>3.0371000000000001</v>
      </c>
      <c r="AW11" s="3">
        <v>3.0712999999999999</v>
      </c>
    </row>
    <row r="12" spans="1:51" x14ac:dyDescent="0.25">
      <c r="A12" s="7">
        <v>3.0467</v>
      </c>
      <c r="C12" s="11" t="s">
        <v>20</v>
      </c>
      <c r="D12" s="11">
        <v>10</v>
      </c>
    </row>
    <row r="13" spans="1:51" x14ac:dyDescent="0.25">
      <c r="A13" s="7">
        <v>3.0465</v>
      </c>
      <c r="AI13" s="9">
        <f>AVERAGE(AI2:AI11)</f>
        <v>3.0315000000000003</v>
      </c>
      <c r="AJ13" s="9">
        <f t="shared" ref="AJ13:AW13" si="0">AVERAGE(AJ2:AJ11)</f>
        <v>3.0228599999999997</v>
      </c>
      <c r="AK13" s="9">
        <f t="shared" si="0"/>
        <v>3.0138100000000003</v>
      </c>
      <c r="AL13" s="9">
        <f t="shared" si="0"/>
        <v>3.0165999999999995</v>
      </c>
      <c r="AM13" s="9">
        <f t="shared" si="0"/>
        <v>3.0274899999999998</v>
      </c>
      <c r="AN13" s="9">
        <f t="shared" si="0"/>
        <v>3.0392700000000001</v>
      </c>
      <c r="AO13" s="9">
        <f t="shared" si="0"/>
        <v>3.0459199999999997</v>
      </c>
      <c r="AP13" s="9">
        <f t="shared" si="0"/>
        <v>3.0421699999999996</v>
      </c>
      <c r="AQ13" s="9">
        <f t="shared" si="0"/>
        <v>3.0397000000000003</v>
      </c>
      <c r="AR13" s="9">
        <f t="shared" si="0"/>
        <v>3.0333000000000001</v>
      </c>
      <c r="AS13" s="9">
        <f t="shared" si="0"/>
        <v>3.0494300000000001</v>
      </c>
      <c r="AT13" s="9">
        <f t="shared" si="0"/>
        <v>3.0543199999999997</v>
      </c>
      <c r="AU13" s="9">
        <f t="shared" si="0"/>
        <v>3.0539299999999998</v>
      </c>
      <c r="AV13" s="9">
        <f t="shared" si="0"/>
        <v>3.0498199999999995</v>
      </c>
      <c r="AW13" s="9">
        <f t="shared" si="0"/>
        <v>3.0594899999999998</v>
      </c>
      <c r="AX13" s="12">
        <f>AVERAGE(AI13:AW13)</f>
        <v>3.0386406666666659</v>
      </c>
    </row>
    <row r="14" spans="1:51" x14ac:dyDescent="0.25">
      <c r="A14" s="7">
        <v>3.0295999999999998</v>
      </c>
      <c r="AI14" s="9">
        <f>STDEV(AI2:AI11)</f>
        <v>3.3027564245641849E-2</v>
      </c>
      <c r="AJ14" s="9">
        <f t="shared" ref="AJ14:AW14" si="1">STDEV(AJ2:AJ11)</f>
        <v>3.098896577816047E-2</v>
      </c>
      <c r="AK14" s="9">
        <f t="shared" si="1"/>
        <v>2.7493209262571695E-2</v>
      </c>
      <c r="AL14" s="9">
        <f t="shared" si="1"/>
        <v>2.3944426398549604E-2</v>
      </c>
      <c r="AM14" s="9">
        <f t="shared" si="1"/>
        <v>2.3426407226793303E-2</v>
      </c>
      <c r="AN14" s="9">
        <f t="shared" si="1"/>
        <v>1.8941315805520022E-2</v>
      </c>
      <c r="AO14" s="9">
        <f t="shared" si="1"/>
        <v>3.0972597207495768E-2</v>
      </c>
      <c r="AP14" s="9">
        <f t="shared" si="1"/>
        <v>2.7437446026269373E-2</v>
      </c>
      <c r="AQ14" s="9">
        <f t="shared" si="1"/>
        <v>2.2910793186715409E-2</v>
      </c>
      <c r="AR14" s="9">
        <f t="shared" si="1"/>
        <v>1.5266448324493949E-2</v>
      </c>
      <c r="AS14" s="9">
        <f t="shared" si="1"/>
        <v>1.1505076174357932E-2</v>
      </c>
      <c r="AT14" s="9">
        <f t="shared" si="1"/>
        <v>2.3999342583588521E-2</v>
      </c>
      <c r="AU14" s="9">
        <f t="shared" si="1"/>
        <v>2.0332133844401707E-2</v>
      </c>
      <c r="AV14" s="9">
        <f t="shared" si="1"/>
        <v>2.3294672733862966E-2</v>
      </c>
      <c r="AW14" s="9">
        <f t="shared" si="1"/>
        <v>2.1035390813261969E-2</v>
      </c>
      <c r="AX14" s="12">
        <f>AVERAGE(AI14:AW14)</f>
        <v>2.3638385974112299E-2</v>
      </c>
    </row>
    <row r="15" spans="1:51" x14ac:dyDescent="0.25">
      <c r="A15" s="7">
        <v>3.0701000000000001</v>
      </c>
    </row>
    <row r="16" spans="1:51" x14ac:dyDescent="0.25">
      <c r="A16" s="7">
        <v>2.9849999999999999</v>
      </c>
    </row>
    <row r="17" spans="1:1" x14ac:dyDescent="0.25">
      <c r="A17" s="7">
        <v>3.0135000000000001</v>
      </c>
    </row>
    <row r="18" spans="1:1" x14ac:dyDescent="0.25">
      <c r="A18" s="7">
        <v>3.0308000000000002</v>
      </c>
    </row>
    <row r="19" spans="1:1" x14ac:dyDescent="0.25">
      <c r="A19" s="7">
        <v>2.9942000000000002</v>
      </c>
    </row>
    <row r="20" spans="1:1" x14ac:dyDescent="0.25">
      <c r="A20" s="7">
        <v>2.9723999999999999</v>
      </c>
    </row>
    <row r="21" spans="1:1" x14ac:dyDescent="0.25">
      <c r="A21" s="7">
        <v>3.0398000000000001</v>
      </c>
    </row>
    <row r="22" spans="1:1" x14ac:dyDescent="0.25">
      <c r="A22" s="7">
        <v>3.0531999999999999</v>
      </c>
    </row>
    <row r="23" spans="1:1" x14ac:dyDescent="0.25">
      <c r="A23" s="7">
        <v>3.0097999999999998</v>
      </c>
    </row>
    <row r="24" spans="1:1" x14ac:dyDescent="0.25">
      <c r="A24" s="7">
        <v>2.9927000000000001</v>
      </c>
    </row>
    <row r="25" spans="1:1" x14ac:dyDescent="0.25">
      <c r="A25" s="7">
        <v>3.0323000000000002</v>
      </c>
    </row>
    <row r="26" spans="1:1" x14ac:dyDescent="0.25">
      <c r="A26" s="7">
        <v>2.9548999999999999</v>
      </c>
    </row>
    <row r="27" spans="1:1" x14ac:dyDescent="0.25">
      <c r="A27" s="7">
        <v>3.0108999999999999</v>
      </c>
    </row>
    <row r="28" spans="1:1" x14ac:dyDescent="0.25">
      <c r="A28" s="7">
        <v>3.0142000000000002</v>
      </c>
    </row>
    <row r="29" spans="1:1" x14ac:dyDescent="0.25">
      <c r="A29" s="7">
        <v>3.0068999999999999</v>
      </c>
    </row>
    <row r="30" spans="1:1" x14ac:dyDescent="0.25">
      <c r="A30" s="7">
        <v>3.0436000000000001</v>
      </c>
    </row>
    <row r="31" spans="1:1" x14ac:dyDescent="0.25">
      <c r="A31" s="7">
        <v>3.0196000000000001</v>
      </c>
    </row>
    <row r="32" spans="1:1" x14ac:dyDescent="0.25">
      <c r="A32" s="7">
        <v>3.0232000000000001</v>
      </c>
    </row>
    <row r="33" spans="1:1" x14ac:dyDescent="0.25">
      <c r="A33" s="7">
        <v>3.0333999999999999</v>
      </c>
    </row>
    <row r="34" spans="1:1" x14ac:dyDescent="0.25">
      <c r="A34" s="7">
        <v>3.0352000000000001</v>
      </c>
    </row>
    <row r="35" spans="1:1" x14ac:dyDescent="0.25">
      <c r="A35" s="7">
        <v>3.0476000000000001</v>
      </c>
    </row>
    <row r="36" spans="1:1" x14ac:dyDescent="0.25">
      <c r="A36" s="7">
        <v>3.0139999999999998</v>
      </c>
    </row>
    <row r="37" spans="1:1" x14ac:dyDescent="0.25">
      <c r="A37" s="7">
        <v>3.0076999999999998</v>
      </c>
    </row>
    <row r="38" spans="1:1" x14ac:dyDescent="0.25">
      <c r="A38" s="7">
        <v>2.9685999999999999</v>
      </c>
    </row>
    <row r="39" spans="1:1" x14ac:dyDescent="0.25">
      <c r="A39" s="7">
        <v>3.0354000000000001</v>
      </c>
    </row>
    <row r="40" spans="1:1" x14ac:dyDescent="0.25">
      <c r="A40" s="7">
        <v>2.9889999999999999</v>
      </c>
    </row>
    <row r="41" spans="1:1" x14ac:dyDescent="0.25">
      <c r="A41" s="7">
        <v>3.0118999999999998</v>
      </c>
    </row>
    <row r="42" spans="1:1" x14ac:dyDescent="0.25">
      <c r="A42" s="7">
        <v>3.0369999999999999</v>
      </c>
    </row>
    <row r="43" spans="1:1" x14ac:dyDescent="0.25">
      <c r="A43" s="7">
        <v>3.0110999999999999</v>
      </c>
    </row>
    <row r="44" spans="1:1" x14ac:dyDescent="0.25">
      <c r="A44" s="7">
        <v>3.0316000000000001</v>
      </c>
    </row>
    <row r="45" spans="1:1" x14ac:dyDescent="0.25">
      <c r="A45" s="7">
        <v>3.0773999999999999</v>
      </c>
    </row>
    <row r="46" spans="1:1" x14ac:dyDescent="0.25">
      <c r="A46" s="7">
        <v>3.0160999999999998</v>
      </c>
    </row>
    <row r="47" spans="1:1" x14ac:dyDescent="0.25">
      <c r="A47" s="7">
        <v>3.0188000000000001</v>
      </c>
    </row>
    <row r="48" spans="1:1" x14ac:dyDescent="0.25">
      <c r="A48" s="7">
        <v>3.0339</v>
      </c>
    </row>
    <row r="49" spans="1:1" x14ac:dyDescent="0.25">
      <c r="A49" s="7">
        <v>2.9885000000000002</v>
      </c>
    </row>
    <row r="50" spans="1:1" x14ac:dyDescent="0.25">
      <c r="A50" s="7">
        <v>3.0423</v>
      </c>
    </row>
    <row r="51" spans="1:1" x14ac:dyDescent="0.25">
      <c r="A51" s="7">
        <v>3.0182000000000002</v>
      </c>
    </row>
    <row r="52" spans="1:1" x14ac:dyDescent="0.25">
      <c r="A52" s="7">
        <v>3.0234000000000001</v>
      </c>
    </row>
    <row r="53" spans="1:1" x14ac:dyDescent="0.25">
      <c r="A53" s="7">
        <v>3.0749</v>
      </c>
    </row>
    <row r="54" spans="1:1" x14ac:dyDescent="0.25">
      <c r="A54" s="7">
        <v>3.0451000000000001</v>
      </c>
    </row>
    <row r="55" spans="1:1" x14ac:dyDescent="0.25">
      <c r="A55" s="7">
        <v>3.0165000000000002</v>
      </c>
    </row>
    <row r="56" spans="1:1" x14ac:dyDescent="0.25">
      <c r="A56" s="7">
        <v>3.0283000000000002</v>
      </c>
    </row>
    <row r="57" spans="1:1" x14ac:dyDescent="0.25">
      <c r="A57" s="7">
        <v>3.0432000000000001</v>
      </c>
    </row>
    <row r="58" spans="1:1" x14ac:dyDescent="0.25">
      <c r="A58" s="7">
        <v>3.0651999999999999</v>
      </c>
    </row>
    <row r="59" spans="1:1" x14ac:dyDescent="0.25">
      <c r="A59" s="7">
        <v>3.0331000000000001</v>
      </c>
    </row>
    <row r="60" spans="1:1" x14ac:dyDescent="0.25">
      <c r="A60" s="7">
        <v>3.0411999999999999</v>
      </c>
    </row>
    <row r="61" spans="1:1" x14ac:dyDescent="0.25">
      <c r="A61" s="7">
        <v>3.0217999999999998</v>
      </c>
    </row>
    <row r="62" spans="1:1" x14ac:dyDescent="0.25">
      <c r="A62" s="7">
        <v>3.0568</v>
      </c>
    </row>
    <row r="63" spans="1:1" x14ac:dyDescent="0.25">
      <c r="A63" s="7">
        <v>3.0373000000000001</v>
      </c>
    </row>
    <row r="64" spans="1:1" x14ac:dyDescent="0.25">
      <c r="A64" s="7">
        <v>3.0579999999999998</v>
      </c>
    </row>
    <row r="65" spans="1:1" x14ac:dyDescent="0.25">
      <c r="A65" s="7">
        <v>3.0918000000000001</v>
      </c>
    </row>
    <row r="66" spans="1:1" x14ac:dyDescent="0.25">
      <c r="A66" s="7">
        <v>3.0156000000000001</v>
      </c>
    </row>
    <row r="67" spans="1:1" x14ac:dyDescent="0.25">
      <c r="A67" s="7">
        <v>3.0571999999999999</v>
      </c>
    </row>
    <row r="68" spans="1:1" x14ac:dyDescent="0.25">
      <c r="A68" s="7">
        <v>3.0775000000000001</v>
      </c>
    </row>
    <row r="69" spans="1:1" x14ac:dyDescent="0.25">
      <c r="A69" s="7">
        <v>3.0104000000000002</v>
      </c>
    </row>
    <row r="70" spans="1:1" x14ac:dyDescent="0.25">
      <c r="A70" s="7">
        <v>2.9942000000000002</v>
      </c>
    </row>
    <row r="71" spans="1:1" x14ac:dyDescent="0.25">
      <c r="A71" s="7">
        <v>3.0604</v>
      </c>
    </row>
    <row r="72" spans="1:1" x14ac:dyDescent="0.25">
      <c r="A72" s="7">
        <v>3.0703</v>
      </c>
    </row>
    <row r="73" spans="1:1" x14ac:dyDescent="0.25">
      <c r="A73" s="7">
        <v>3.0506000000000002</v>
      </c>
    </row>
    <row r="74" spans="1:1" x14ac:dyDescent="0.25">
      <c r="A74" s="7">
        <v>3.0102000000000002</v>
      </c>
    </row>
    <row r="75" spans="1:1" x14ac:dyDescent="0.25">
      <c r="A75" s="7">
        <v>3.0335000000000001</v>
      </c>
    </row>
    <row r="76" spans="1:1" x14ac:dyDescent="0.25">
      <c r="A76" s="7">
        <v>3.0247999999999999</v>
      </c>
    </row>
    <row r="77" spans="1:1" x14ac:dyDescent="0.25">
      <c r="A77" s="7">
        <v>3.0752999999999999</v>
      </c>
    </row>
    <row r="78" spans="1:1" x14ac:dyDescent="0.25">
      <c r="A78" s="7">
        <v>3.0023</v>
      </c>
    </row>
    <row r="79" spans="1:1" x14ac:dyDescent="0.25">
      <c r="A79" s="7">
        <v>3.0192999999999999</v>
      </c>
    </row>
    <row r="80" spans="1:1" x14ac:dyDescent="0.25">
      <c r="A80" s="7">
        <v>3.0680000000000001</v>
      </c>
    </row>
    <row r="81" spans="1:1" x14ac:dyDescent="0.25">
      <c r="A81" s="7">
        <v>3.0674000000000001</v>
      </c>
    </row>
    <row r="82" spans="1:1" x14ac:dyDescent="0.25">
      <c r="A82" s="7">
        <v>3.0112999999999999</v>
      </c>
    </row>
    <row r="83" spans="1:1" x14ac:dyDescent="0.25">
      <c r="A83" s="7">
        <v>3.0468999999999999</v>
      </c>
    </row>
    <row r="84" spans="1:1" x14ac:dyDescent="0.25">
      <c r="A84" s="7">
        <v>3.0592000000000001</v>
      </c>
    </row>
    <row r="85" spans="1:1" x14ac:dyDescent="0.25">
      <c r="A85" s="7">
        <v>3.0604</v>
      </c>
    </row>
    <row r="86" spans="1:1" x14ac:dyDescent="0.25">
      <c r="A86" s="7">
        <v>3.0257999999999998</v>
      </c>
    </row>
    <row r="87" spans="1:1" x14ac:dyDescent="0.25">
      <c r="A87" s="7">
        <v>3.0646</v>
      </c>
    </row>
    <row r="88" spans="1:1" x14ac:dyDescent="0.25">
      <c r="A88" s="7">
        <v>3.0459000000000001</v>
      </c>
    </row>
    <row r="89" spans="1:1" x14ac:dyDescent="0.25">
      <c r="A89" s="7">
        <v>3.0531999999999999</v>
      </c>
    </row>
    <row r="90" spans="1:1" x14ac:dyDescent="0.25">
      <c r="A90" s="7">
        <v>3.0347</v>
      </c>
    </row>
    <row r="91" spans="1:1" x14ac:dyDescent="0.25">
      <c r="A91" s="7">
        <v>2.9950000000000001</v>
      </c>
    </row>
    <row r="92" spans="1:1" x14ac:dyDescent="0.25">
      <c r="A92" s="7">
        <v>3.0322</v>
      </c>
    </row>
    <row r="93" spans="1:1" x14ac:dyDescent="0.25">
      <c r="A93" s="7">
        <v>3.0289000000000001</v>
      </c>
    </row>
    <row r="94" spans="1:1" x14ac:dyDescent="0.25">
      <c r="A94" s="7">
        <v>3.0165000000000002</v>
      </c>
    </row>
    <row r="95" spans="1:1" x14ac:dyDescent="0.25">
      <c r="A95" s="7">
        <v>3.0493999999999999</v>
      </c>
    </row>
    <row r="96" spans="1:1" x14ac:dyDescent="0.25">
      <c r="A96" s="7">
        <v>3.0398999999999998</v>
      </c>
    </row>
    <row r="97" spans="1:1" x14ac:dyDescent="0.25">
      <c r="A97" s="7">
        <v>3.024</v>
      </c>
    </row>
    <row r="98" spans="1:1" x14ac:dyDescent="0.25">
      <c r="A98" s="7">
        <v>3.0215999999999998</v>
      </c>
    </row>
    <row r="99" spans="1:1" x14ac:dyDescent="0.25">
      <c r="A99" s="7">
        <v>3.048</v>
      </c>
    </row>
    <row r="100" spans="1:1" x14ac:dyDescent="0.25">
      <c r="A100" s="7">
        <v>3.0590000000000002</v>
      </c>
    </row>
    <row r="101" spans="1:1" x14ac:dyDescent="0.25">
      <c r="A101" s="7">
        <v>3.0135000000000001</v>
      </c>
    </row>
    <row r="102" spans="1:1" x14ac:dyDescent="0.25">
      <c r="A102" s="7">
        <v>3.0468999999999999</v>
      </c>
    </row>
    <row r="103" spans="1:1" x14ac:dyDescent="0.25">
      <c r="A103" s="7">
        <v>3.0558000000000001</v>
      </c>
    </row>
    <row r="104" spans="1:1" x14ac:dyDescent="0.25">
      <c r="A104" s="7">
        <v>3.0627</v>
      </c>
    </row>
    <row r="105" spans="1:1" x14ac:dyDescent="0.25">
      <c r="A105" s="7">
        <v>3.0411999999999999</v>
      </c>
    </row>
    <row r="106" spans="1:1" x14ac:dyDescent="0.25">
      <c r="A106" s="7">
        <v>3.0472999999999999</v>
      </c>
    </row>
    <row r="107" spans="1:1" x14ac:dyDescent="0.25">
      <c r="A107" s="7">
        <v>3.0545</v>
      </c>
    </row>
    <row r="108" spans="1:1" x14ac:dyDescent="0.25">
      <c r="A108" s="7">
        <v>3.0627</v>
      </c>
    </row>
    <row r="109" spans="1:1" x14ac:dyDescent="0.25">
      <c r="A109" s="7">
        <v>3.0230999999999999</v>
      </c>
    </row>
    <row r="110" spans="1:1" x14ac:dyDescent="0.25">
      <c r="A110" s="7">
        <v>3.0503</v>
      </c>
    </row>
    <row r="111" spans="1:1" x14ac:dyDescent="0.25">
      <c r="A111" s="7">
        <v>3.0497999999999998</v>
      </c>
    </row>
    <row r="112" spans="1:1" x14ac:dyDescent="0.25">
      <c r="A112" s="7">
        <v>3.0844</v>
      </c>
    </row>
    <row r="113" spans="1:1" x14ac:dyDescent="0.25">
      <c r="A113" s="7">
        <v>3.0367999999999999</v>
      </c>
    </row>
    <row r="114" spans="1:1" x14ac:dyDescent="0.25">
      <c r="A114" s="7">
        <v>3.0512000000000001</v>
      </c>
    </row>
    <row r="115" spans="1:1" x14ac:dyDescent="0.25">
      <c r="A115" s="7">
        <v>3.0263</v>
      </c>
    </row>
    <row r="116" spans="1:1" x14ac:dyDescent="0.25">
      <c r="A116" s="7">
        <v>3.0687000000000002</v>
      </c>
    </row>
    <row r="117" spans="1:1" x14ac:dyDescent="0.25">
      <c r="A117" s="7">
        <v>3.0726</v>
      </c>
    </row>
    <row r="118" spans="1:1" x14ac:dyDescent="0.25">
      <c r="A118" s="7">
        <v>3.0918999999999999</v>
      </c>
    </row>
    <row r="119" spans="1:1" x14ac:dyDescent="0.25">
      <c r="A119" s="7">
        <v>3.0236999999999998</v>
      </c>
    </row>
    <row r="120" spans="1:1" x14ac:dyDescent="0.25">
      <c r="A120" s="7">
        <v>3.0381</v>
      </c>
    </row>
    <row r="121" spans="1:1" x14ac:dyDescent="0.25">
      <c r="A121" s="7">
        <v>3.0495000000000001</v>
      </c>
    </row>
    <row r="122" spans="1:1" x14ac:dyDescent="0.25">
      <c r="A122" s="7">
        <v>3.0423</v>
      </c>
    </row>
    <row r="123" spans="1:1" x14ac:dyDescent="0.25">
      <c r="A123" s="7">
        <v>3.0514999999999999</v>
      </c>
    </row>
    <row r="124" spans="1:1" x14ac:dyDescent="0.25">
      <c r="A124" s="7">
        <v>3.0548000000000002</v>
      </c>
    </row>
    <row r="125" spans="1:1" x14ac:dyDescent="0.25">
      <c r="A125" s="7">
        <v>3.0436999999999999</v>
      </c>
    </row>
    <row r="126" spans="1:1" x14ac:dyDescent="0.25">
      <c r="A126" s="7">
        <v>3.089</v>
      </c>
    </row>
    <row r="127" spans="1:1" x14ac:dyDescent="0.25">
      <c r="A127" s="7">
        <v>3.0562</v>
      </c>
    </row>
    <row r="128" spans="1:1" x14ac:dyDescent="0.25">
      <c r="A128" s="7">
        <v>3.0543999999999998</v>
      </c>
    </row>
    <row r="129" spans="1:1" x14ac:dyDescent="0.25">
      <c r="A129" s="7">
        <v>3.0579000000000001</v>
      </c>
    </row>
    <row r="130" spans="1:1" x14ac:dyDescent="0.25">
      <c r="A130" s="7">
        <v>3.0127000000000002</v>
      </c>
    </row>
    <row r="131" spans="1:1" x14ac:dyDescent="0.25">
      <c r="A131" s="7">
        <v>3.0768</v>
      </c>
    </row>
    <row r="132" spans="1:1" x14ac:dyDescent="0.25">
      <c r="A132" s="7">
        <v>3.0162</v>
      </c>
    </row>
    <row r="133" spans="1:1" x14ac:dyDescent="0.25">
      <c r="A133" s="7">
        <v>3.0411000000000001</v>
      </c>
    </row>
    <row r="134" spans="1:1" x14ac:dyDescent="0.25">
      <c r="A134" s="7">
        <v>3.0971000000000002</v>
      </c>
    </row>
    <row r="135" spans="1:1" x14ac:dyDescent="0.25">
      <c r="A135" s="7">
        <v>3.0682</v>
      </c>
    </row>
    <row r="136" spans="1:1" x14ac:dyDescent="0.25">
      <c r="A136" s="7">
        <v>3.0554999999999999</v>
      </c>
    </row>
    <row r="137" spans="1:1" x14ac:dyDescent="0.25">
      <c r="A137" s="7">
        <v>3.0327000000000002</v>
      </c>
    </row>
    <row r="138" spans="1:1" x14ac:dyDescent="0.25">
      <c r="A138" s="7">
        <v>3.0430000000000001</v>
      </c>
    </row>
    <row r="139" spans="1:1" x14ac:dyDescent="0.25">
      <c r="A139" s="7">
        <v>3.0371999999999999</v>
      </c>
    </row>
    <row r="140" spans="1:1" x14ac:dyDescent="0.25">
      <c r="A140" s="7">
        <v>3.0701000000000001</v>
      </c>
    </row>
    <row r="141" spans="1:1" x14ac:dyDescent="0.25">
      <c r="A141" s="7">
        <v>3.0371000000000001</v>
      </c>
    </row>
    <row r="142" spans="1:1" x14ac:dyDescent="0.25">
      <c r="A142" s="7">
        <v>3.0497000000000001</v>
      </c>
    </row>
    <row r="143" spans="1:1" x14ac:dyDescent="0.25">
      <c r="A143" s="7">
        <v>3.0746000000000002</v>
      </c>
    </row>
    <row r="144" spans="1:1" x14ac:dyDescent="0.25">
      <c r="A144" s="7">
        <v>3.0541</v>
      </c>
    </row>
    <row r="145" spans="1:1" x14ac:dyDescent="0.25">
      <c r="A145" s="7">
        <v>3.0663999999999998</v>
      </c>
    </row>
    <row r="146" spans="1:1" x14ac:dyDescent="0.25">
      <c r="A146" s="7">
        <v>3.0781000000000001</v>
      </c>
    </row>
    <row r="147" spans="1:1" x14ac:dyDescent="0.25">
      <c r="A147" s="7">
        <v>3.0880999999999998</v>
      </c>
    </row>
    <row r="148" spans="1:1" x14ac:dyDescent="0.25">
      <c r="A148" s="7">
        <v>3.0459000000000001</v>
      </c>
    </row>
    <row r="149" spans="1:1" x14ac:dyDescent="0.25">
      <c r="A149" s="7">
        <v>3.0524</v>
      </c>
    </row>
    <row r="150" spans="1:1" x14ac:dyDescent="0.25">
      <c r="A150" s="7">
        <v>3.0143</v>
      </c>
    </row>
    <row r="151" spans="1:1" x14ac:dyDescent="0.25">
      <c r="A151" s="7">
        <v>3.0712999999999999</v>
      </c>
    </row>
  </sheetData>
  <mergeCells count="1">
    <mergeCell ref="C2:K10"/>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A4" sqref="A4"/>
    </sheetView>
  </sheetViews>
  <sheetFormatPr defaultRowHeight="15" x14ac:dyDescent="0.25"/>
  <cols>
    <col min="1" max="1" width="10.28515625" style="2" bestFit="1" customWidth="1"/>
    <col min="2" max="2" width="16.85546875" style="2" bestFit="1" customWidth="1"/>
    <col min="3" max="16384" width="9.140625" style="2"/>
  </cols>
  <sheetData>
    <row r="1" spans="1:16" x14ac:dyDescent="0.25">
      <c r="A1" s="17" t="s">
        <v>5</v>
      </c>
      <c r="B1" s="17" t="s">
        <v>6</v>
      </c>
    </row>
    <row r="2" spans="1:16" ht="15" customHeight="1" x14ac:dyDescent="0.25">
      <c r="A2" s="3">
        <v>250</v>
      </c>
      <c r="B2" s="3">
        <v>25</v>
      </c>
      <c r="C2" s="2">
        <f>B2/A2</f>
        <v>0.1</v>
      </c>
      <c r="D2" s="22" t="s">
        <v>7</v>
      </c>
      <c r="E2" s="23"/>
      <c r="F2" s="23"/>
      <c r="G2" s="23"/>
      <c r="H2" s="23"/>
      <c r="I2" s="23"/>
      <c r="J2" s="23"/>
      <c r="K2" s="24"/>
      <c r="L2" s="4"/>
      <c r="M2" s="4"/>
      <c r="N2" s="4"/>
      <c r="O2" s="4"/>
      <c r="P2" s="4"/>
    </row>
    <row r="3" spans="1:16" x14ac:dyDescent="0.25">
      <c r="A3" s="3">
        <v>257</v>
      </c>
      <c r="B3" s="3">
        <v>27</v>
      </c>
      <c r="C3" s="2">
        <f t="shared" ref="C3:C22" si="0">B3/A3</f>
        <v>0.10505836575875487</v>
      </c>
      <c r="D3" s="25"/>
      <c r="E3" s="26"/>
      <c r="F3" s="26"/>
      <c r="G3" s="26"/>
      <c r="H3" s="26"/>
      <c r="I3" s="26"/>
      <c r="J3" s="26"/>
      <c r="K3" s="27"/>
    </row>
    <row r="4" spans="1:16" x14ac:dyDescent="0.25">
      <c r="A4" s="3">
        <v>260</v>
      </c>
      <c r="B4" s="3">
        <v>27</v>
      </c>
      <c r="C4" s="2">
        <f t="shared" si="0"/>
        <v>0.10384615384615385</v>
      </c>
      <c r="D4" s="25"/>
      <c r="E4" s="26"/>
      <c r="F4" s="26"/>
      <c r="G4" s="26"/>
      <c r="H4" s="26"/>
      <c r="I4" s="26"/>
      <c r="J4" s="26"/>
      <c r="K4" s="27"/>
    </row>
    <row r="5" spans="1:16" x14ac:dyDescent="0.25">
      <c r="A5" s="3">
        <v>256</v>
      </c>
      <c r="B5" s="3">
        <v>27</v>
      </c>
      <c r="C5" s="2">
        <f t="shared" si="0"/>
        <v>0.10546875</v>
      </c>
      <c r="D5" s="25"/>
      <c r="E5" s="26"/>
      <c r="F5" s="26"/>
      <c r="G5" s="26"/>
      <c r="H5" s="26"/>
      <c r="I5" s="26"/>
      <c r="J5" s="26"/>
      <c r="K5" s="27"/>
    </row>
    <row r="6" spans="1:16" x14ac:dyDescent="0.25">
      <c r="A6" s="3">
        <v>259</v>
      </c>
      <c r="B6" s="3">
        <v>28</v>
      </c>
      <c r="C6" s="2">
        <f t="shared" si="0"/>
        <v>0.10810810810810811</v>
      </c>
      <c r="D6" s="25"/>
      <c r="E6" s="26"/>
      <c r="F6" s="26"/>
      <c r="G6" s="26"/>
      <c r="H6" s="26"/>
      <c r="I6" s="26"/>
      <c r="J6" s="26"/>
      <c r="K6" s="27"/>
    </row>
    <row r="7" spans="1:16" x14ac:dyDescent="0.25">
      <c r="A7" s="3">
        <v>259</v>
      </c>
      <c r="B7" s="3">
        <v>22</v>
      </c>
      <c r="C7" s="2">
        <f t="shared" si="0"/>
        <v>8.4942084942084939E-2</v>
      </c>
      <c r="D7" s="28"/>
      <c r="E7" s="29"/>
      <c r="F7" s="29"/>
      <c r="G7" s="29"/>
      <c r="H7" s="29"/>
      <c r="I7" s="29"/>
      <c r="J7" s="29"/>
      <c r="K7" s="30"/>
    </row>
    <row r="8" spans="1:16" x14ac:dyDescent="0.25">
      <c r="A8" s="3">
        <v>250</v>
      </c>
      <c r="B8" s="3">
        <v>21</v>
      </c>
      <c r="C8" s="2">
        <f t="shared" si="0"/>
        <v>8.4000000000000005E-2</v>
      </c>
    </row>
    <row r="9" spans="1:16" x14ac:dyDescent="0.25">
      <c r="A9" s="3">
        <v>260</v>
      </c>
      <c r="B9" s="3">
        <v>30</v>
      </c>
      <c r="C9" s="2">
        <f t="shared" si="0"/>
        <v>0.11538461538461539</v>
      </c>
    </row>
    <row r="10" spans="1:16" x14ac:dyDescent="0.25">
      <c r="A10" s="3">
        <v>254</v>
      </c>
      <c r="B10" s="3">
        <v>24</v>
      </c>
      <c r="C10" s="2">
        <f t="shared" si="0"/>
        <v>9.4488188976377951E-2</v>
      </c>
    </row>
    <row r="11" spans="1:16" x14ac:dyDescent="0.25">
      <c r="A11" s="3">
        <v>253</v>
      </c>
      <c r="B11" s="3">
        <v>27</v>
      </c>
      <c r="C11" s="2">
        <f t="shared" si="0"/>
        <v>0.1067193675889328</v>
      </c>
    </row>
    <row r="12" spans="1:16" x14ac:dyDescent="0.25">
      <c r="A12" s="3">
        <v>251</v>
      </c>
      <c r="B12" s="3">
        <v>15</v>
      </c>
      <c r="C12" s="2">
        <f t="shared" si="0"/>
        <v>5.9760956175298807E-2</v>
      </c>
    </row>
    <row r="13" spans="1:16" x14ac:dyDescent="0.25">
      <c r="A13" s="3">
        <v>254</v>
      </c>
      <c r="B13" s="3">
        <v>20</v>
      </c>
      <c r="C13" s="2">
        <f t="shared" si="0"/>
        <v>7.874015748031496E-2</v>
      </c>
    </row>
    <row r="14" spans="1:16" x14ac:dyDescent="0.25">
      <c r="A14" s="3">
        <v>251</v>
      </c>
      <c r="B14" s="3">
        <v>24</v>
      </c>
      <c r="C14" s="2">
        <f t="shared" si="0"/>
        <v>9.5617529880478086E-2</v>
      </c>
    </row>
    <row r="15" spans="1:16" x14ac:dyDescent="0.25">
      <c r="A15" s="3">
        <v>256</v>
      </c>
      <c r="B15" s="3">
        <v>31</v>
      </c>
      <c r="C15" s="2">
        <f t="shared" si="0"/>
        <v>0.12109375</v>
      </c>
    </row>
    <row r="16" spans="1:16" x14ac:dyDescent="0.25">
      <c r="A16" s="3">
        <v>255</v>
      </c>
      <c r="B16" s="3">
        <v>22</v>
      </c>
      <c r="C16" s="2">
        <f t="shared" si="0"/>
        <v>8.6274509803921567E-2</v>
      </c>
    </row>
    <row r="17" spans="1:3" x14ac:dyDescent="0.25">
      <c r="A17" s="3">
        <v>249</v>
      </c>
      <c r="B17" s="3">
        <v>21</v>
      </c>
      <c r="C17" s="2">
        <f t="shared" si="0"/>
        <v>8.4337349397590355E-2</v>
      </c>
    </row>
    <row r="18" spans="1:3" x14ac:dyDescent="0.25">
      <c r="A18" s="3">
        <v>257</v>
      </c>
      <c r="B18" s="3">
        <v>22</v>
      </c>
      <c r="C18" s="2">
        <f t="shared" si="0"/>
        <v>8.5603112840466927E-2</v>
      </c>
    </row>
    <row r="19" spans="1:3" x14ac:dyDescent="0.25">
      <c r="A19" s="3">
        <v>252</v>
      </c>
      <c r="B19" s="3">
        <v>21</v>
      </c>
      <c r="C19" s="2">
        <f t="shared" si="0"/>
        <v>8.3333333333333329E-2</v>
      </c>
    </row>
    <row r="20" spans="1:3" x14ac:dyDescent="0.25">
      <c r="A20" s="3">
        <v>258</v>
      </c>
      <c r="B20" s="3">
        <v>20</v>
      </c>
      <c r="C20" s="2">
        <f t="shared" si="0"/>
        <v>7.7519379844961239E-2</v>
      </c>
    </row>
    <row r="21" spans="1:3" x14ac:dyDescent="0.25">
      <c r="A21" s="3">
        <v>252</v>
      </c>
      <c r="B21" s="3">
        <v>30</v>
      </c>
      <c r="C21" s="2">
        <f t="shared" si="0"/>
        <v>0.11904761904761904</v>
      </c>
    </row>
    <row r="22" spans="1:3" x14ac:dyDescent="0.25">
      <c r="A22" s="3">
        <v>249</v>
      </c>
      <c r="B22" s="3">
        <v>27</v>
      </c>
      <c r="C22" s="2">
        <f t="shared" si="0"/>
        <v>0.10843373493975904</v>
      </c>
    </row>
  </sheetData>
  <mergeCells count="1">
    <mergeCell ref="D2:K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workbookViewId="0">
      <selection activeCell="F19" sqref="F19"/>
    </sheetView>
  </sheetViews>
  <sheetFormatPr defaultRowHeight="15" x14ac:dyDescent="0.25"/>
  <cols>
    <col min="1" max="1" width="9.140625" style="5"/>
    <col min="2" max="2" width="11.28515625" style="5" customWidth="1"/>
    <col min="3" max="3" width="12.42578125" style="5" customWidth="1"/>
    <col min="4" max="4" width="12.42578125" style="14" customWidth="1"/>
    <col min="5" max="15" width="9.140625" style="2"/>
    <col min="16" max="18" width="9.140625" style="9"/>
    <col min="19" max="16384" width="9.140625" style="2"/>
  </cols>
  <sheetData>
    <row r="1" spans="1:15" x14ac:dyDescent="0.25">
      <c r="A1" s="1" t="s">
        <v>10</v>
      </c>
      <c r="B1" s="1" t="s">
        <v>9</v>
      </c>
      <c r="C1" s="1" t="s">
        <v>8</v>
      </c>
      <c r="D1" s="13"/>
    </row>
    <row r="2" spans="1:15" ht="15" customHeight="1" x14ac:dyDescent="0.25">
      <c r="A2" s="3">
        <v>1</v>
      </c>
      <c r="B2" s="3">
        <v>500</v>
      </c>
      <c r="C2" s="3">
        <v>5</v>
      </c>
      <c r="D2" s="14">
        <f>3*8</f>
        <v>24</v>
      </c>
      <c r="E2" s="21" t="s">
        <v>11</v>
      </c>
      <c r="F2" s="21"/>
      <c r="G2" s="21"/>
      <c r="H2" s="21"/>
      <c r="I2" s="21"/>
      <c r="J2" s="21"/>
      <c r="K2" s="21"/>
      <c r="L2" s="21"/>
      <c r="M2" s="21"/>
      <c r="N2" s="21"/>
      <c r="O2" s="4"/>
    </row>
    <row r="3" spans="1:15" x14ac:dyDescent="0.25">
      <c r="A3" s="3">
        <v>2</v>
      </c>
      <c r="B3" s="3">
        <v>500</v>
      </c>
      <c r="C3" s="3">
        <v>8</v>
      </c>
      <c r="E3" s="21"/>
      <c r="F3" s="21"/>
      <c r="G3" s="21"/>
      <c r="H3" s="21"/>
      <c r="I3" s="21"/>
      <c r="J3" s="21"/>
      <c r="K3" s="21"/>
      <c r="L3" s="21"/>
      <c r="M3" s="21"/>
      <c r="N3" s="21"/>
      <c r="O3" s="4"/>
    </row>
    <row r="4" spans="1:15" x14ac:dyDescent="0.25">
      <c r="A4" s="3">
        <v>3</v>
      </c>
      <c r="B4" s="3">
        <v>500</v>
      </c>
      <c r="C4" s="3">
        <v>13</v>
      </c>
      <c r="E4" s="21"/>
      <c r="F4" s="21"/>
      <c r="G4" s="21"/>
      <c r="H4" s="21"/>
      <c r="I4" s="21"/>
      <c r="J4" s="21"/>
      <c r="K4" s="21"/>
      <c r="L4" s="21"/>
      <c r="M4" s="21"/>
      <c r="N4" s="21"/>
      <c r="O4" s="4"/>
    </row>
    <row r="5" spans="1:15" x14ac:dyDescent="0.25">
      <c r="A5" s="3">
        <v>1</v>
      </c>
      <c r="B5" s="3">
        <v>500</v>
      </c>
      <c r="C5" s="3">
        <v>11</v>
      </c>
      <c r="E5" s="21"/>
      <c r="F5" s="21"/>
      <c r="G5" s="21"/>
      <c r="H5" s="21"/>
      <c r="I5" s="21"/>
      <c r="J5" s="21"/>
      <c r="K5" s="21"/>
      <c r="L5" s="21"/>
      <c r="M5" s="21"/>
      <c r="N5" s="21"/>
    </row>
    <row r="6" spans="1:15" x14ac:dyDescent="0.25">
      <c r="A6" s="3">
        <v>2</v>
      </c>
      <c r="B6" s="3">
        <v>500</v>
      </c>
      <c r="C6" s="3">
        <v>8</v>
      </c>
      <c r="E6" s="21"/>
      <c r="F6" s="21"/>
      <c r="G6" s="21"/>
      <c r="H6" s="21"/>
      <c r="I6" s="21"/>
      <c r="J6" s="21"/>
      <c r="K6" s="21"/>
      <c r="L6" s="21"/>
      <c r="M6" s="21"/>
      <c r="N6" s="21"/>
    </row>
    <row r="7" spans="1:15" x14ac:dyDescent="0.25">
      <c r="A7" s="3">
        <v>3</v>
      </c>
      <c r="B7" s="3">
        <v>500</v>
      </c>
      <c r="C7" s="3">
        <v>6</v>
      </c>
    </row>
    <row r="8" spans="1:15" x14ac:dyDescent="0.25">
      <c r="A8" s="3">
        <v>1</v>
      </c>
      <c r="B8" s="3">
        <v>500</v>
      </c>
      <c r="C8" s="3">
        <v>5</v>
      </c>
      <c r="E8" s="32" t="s">
        <v>12</v>
      </c>
      <c r="F8" s="33"/>
      <c r="G8" s="11">
        <v>500</v>
      </c>
    </row>
    <row r="9" spans="1:15" x14ac:dyDescent="0.25">
      <c r="A9" s="3">
        <v>2</v>
      </c>
      <c r="B9" s="3">
        <v>500</v>
      </c>
      <c r="C9" s="3">
        <v>3</v>
      </c>
    </row>
    <row r="10" spans="1:15" x14ac:dyDescent="0.25">
      <c r="A10" s="3">
        <v>3</v>
      </c>
      <c r="B10" s="3">
        <v>500</v>
      </c>
      <c r="C10" s="3">
        <v>1</v>
      </c>
      <c r="E10" s="31"/>
      <c r="F10" s="31"/>
      <c r="G10" s="31"/>
      <c r="H10" s="31"/>
      <c r="I10" s="31"/>
      <c r="J10" s="31"/>
      <c r="K10" s="31"/>
      <c r="L10" s="31"/>
      <c r="M10" s="31"/>
      <c r="N10" s="31"/>
    </row>
    <row r="11" spans="1:15" ht="16.5" customHeight="1" x14ac:dyDescent="0.25">
      <c r="A11" s="3">
        <v>1</v>
      </c>
      <c r="B11" s="3">
        <v>500</v>
      </c>
      <c r="C11" s="3">
        <v>6</v>
      </c>
      <c r="E11" s="31"/>
      <c r="F11" s="31"/>
      <c r="G11" s="31"/>
      <c r="H11" s="31"/>
      <c r="I11" s="31"/>
      <c r="J11" s="31"/>
      <c r="K11" s="31"/>
      <c r="L11" s="31"/>
      <c r="M11" s="31"/>
      <c r="N11" s="31"/>
    </row>
    <row r="12" spans="1:15" ht="15" customHeight="1" x14ac:dyDescent="0.25">
      <c r="A12" s="3">
        <v>2</v>
      </c>
      <c r="B12" s="3">
        <v>500</v>
      </c>
      <c r="C12" s="3">
        <v>4</v>
      </c>
      <c r="E12" s="31"/>
      <c r="F12" s="31"/>
      <c r="G12" s="31"/>
      <c r="H12" s="31"/>
      <c r="I12" s="31"/>
      <c r="J12" s="31"/>
      <c r="K12" s="31"/>
      <c r="L12" s="31"/>
      <c r="M12" s="31"/>
      <c r="N12" s="31"/>
    </row>
    <row r="13" spans="1:15" ht="15" customHeight="1" x14ac:dyDescent="0.25">
      <c r="A13" s="3">
        <v>3</v>
      </c>
      <c r="B13" s="3">
        <v>500</v>
      </c>
      <c r="C13" s="3">
        <v>12</v>
      </c>
      <c r="E13" s="31"/>
      <c r="F13" s="31"/>
      <c r="G13" s="31"/>
      <c r="H13" s="31"/>
      <c r="I13" s="31"/>
      <c r="J13" s="31"/>
      <c r="K13" s="31"/>
      <c r="L13" s="31"/>
      <c r="M13" s="31"/>
      <c r="N13" s="31"/>
    </row>
    <row r="14" spans="1:15" ht="15" customHeight="1" x14ac:dyDescent="0.25">
      <c r="A14" s="3">
        <v>1</v>
      </c>
      <c r="B14" s="3">
        <v>500</v>
      </c>
      <c r="C14" s="3">
        <v>6</v>
      </c>
      <c r="E14" s="31"/>
      <c r="F14" s="31"/>
      <c r="G14" s="31"/>
      <c r="H14" s="31"/>
      <c r="I14" s="31"/>
      <c r="J14" s="31"/>
      <c r="K14" s="31"/>
      <c r="L14" s="31"/>
      <c r="M14" s="31"/>
      <c r="N14" s="31"/>
    </row>
    <row r="15" spans="1:15" x14ac:dyDescent="0.25">
      <c r="A15" s="3">
        <v>2</v>
      </c>
      <c r="B15" s="3">
        <v>500</v>
      </c>
      <c r="C15" s="3">
        <v>8</v>
      </c>
    </row>
    <row r="16" spans="1:15" x14ac:dyDescent="0.25">
      <c r="A16" s="3">
        <v>3</v>
      </c>
      <c r="B16" s="3">
        <v>500</v>
      </c>
      <c r="C16" s="3">
        <v>13</v>
      </c>
    </row>
    <row r="17" spans="1:3" x14ac:dyDescent="0.25">
      <c r="A17" s="3">
        <v>1</v>
      </c>
      <c r="B17" s="3">
        <v>500</v>
      </c>
      <c r="C17" s="3">
        <v>17</v>
      </c>
    </row>
    <row r="18" spans="1:3" x14ac:dyDescent="0.25">
      <c r="A18" s="3">
        <v>2</v>
      </c>
      <c r="B18" s="3">
        <v>500</v>
      </c>
      <c r="C18" s="3">
        <v>4</v>
      </c>
    </row>
    <row r="19" spans="1:3" x14ac:dyDescent="0.25">
      <c r="A19" s="3">
        <v>3</v>
      </c>
      <c r="B19" s="3">
        <v>500</v>
      </c>
      <c r="C19" s="3">
        <v>5</v>
      </c>
    </row>
    <row r="20" spans="1:3" x14ac:dyDescent="0.25">
      <c r="A20" s="3">
        <v>1</v>
      </c>
      <c r="B20" s="3">
        <v>500</v>
      </c>
      <c r="C20" s="3">
        <v>4</v>
      </c>
    </row>
    <row r="21" spans="1:3" x14ac:dyDescent="0.25">
      <c r="A21" s="3">
        <v>2</v>
      </c>
      <c r="B21" s="3">
        <v>500</v>
      </c>
      <c r="C21" s="3">
        <v>9</v>
      </c>
    </row>
    <row r="22" spans="1:3" x14ac:dyDescent="0.25">
      <c r="A22" s="3">
        <v>3</v>
      </c>
      <c r="B22" s="3">
        <v>500</v>
      </c>
      <c r="C22" s="3">
        <v>7</v>
      </c>
    </row>
    <row r="23" spans="1:3" x14ac:dyDescent="0.25">
      <c r="A23" s="3">
        <v>1</v>
      </c>
      <c r="B23" s="3">
        <v>500</v>
      </c>
      <c r="C23" s="3">
        <v>2</v>
      </c>
    </row>
    <row r="24" spans="1:3" x14ac:dyDescent="0.25">
      <c r="A24" s="3">
        <v>2</v>
      </c>
      <c r="B24" s="3">
        <v>500</v>
      </c>
      <c r="C24" s="3">
        <v>3</v>
      </c>
    </row>
    <row r="25" spans="1:3" x14ac:dyDescent="0.25">
      <c r="A25" s="3">
        <v>3</v>
      </c>
      <c r="B25" s="3">
        <v>500</v>
      </c>
      <c r="C25" s="3">
        <v>6</v>
      </c>
    </row>
  </sheetData>
  <mergeCells count="3">
    <mergeCell ref="E2:N6"/>
    <mergeCell ref="E10:N14"/>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B1" sqref="B1"/>
    </sheetView>
  </sheetViews>
  <sheetFormatPr defaultRowHeight="15" x14ac:dyDescent="0.25"/>
  <cols>
    <col min="1" max="1" width="9.140625" style="2"/>
    <col min="2" max="2" width="13.28515625" style="2" customWidth="1"/>
    <col min="3" max="3" width="17.7109375" style="2" bestFit="1" customWidth="1"/>
    <col min="4" max="16384" width="9.140625" style="2"/>
  </cols>
  <sheetData>
    <row r="1" spans="1:16" x14ac:dyDescent="0.25">
      <c r="A1" s="1" t="s">
        <v>14</v>
      </c>
      <c r="B1" s="10" t="s">
        <v>16</v>
      </c>
      <c r="C1" s="1" t="s">
        <v>15</v>
      </c>
    </row>
    <row r="2" spans="1:16" ht="15" customHeight="1" x14ac:dyDescent="0.25">
      <c r="A2" s="3">
        <v>1</v>
      </c>
      <c r="B2" s="3">
        <v>100</v>
      </c>
      <c r="C2" s="3">
        <v>24</v>
      </c>
      <c r="E2" s="21" t="s">
        <v>13</v>
      </c>
      <c r="F2" s="21"/>
      <c r="G2" s="21"/>
      <c r="H2" s="21"/>
      <c r="I2" s="21"/>
      <c r="J2" s="21"/>
      <c r="K2" s="15"/>
      <c r="L2" s="15"/>
      <c r="M2" s="15"/>
      <c r="N2" s="15"/>
      <c r="O2" s="15"/>
      <c r="P2" s="15"/>
    </row>
    <row r="3" spans="1:16" x14ac:dyDescent="0.25">
      <c r="A3" s="3">
        <v>2</v>
      </c>
      <c r="B3" s="3">
        <v>100</v>
      </c>
      <c r="C3" s="3">
        <v>28</v>
      </c>
      <c r="E3" s="21"/>
      <c r="F3" s="21"/>
      <c r="G3" s="21"/>
      <c r="H3" s="21"/>
      <c r="I3" s="21"/>
      <c r="J3" s="21"/>
      <c r="K3" s="15"/>
      <c r="L3" s="15"/>
      <c r="M3" s="15"/>
      <c r="N3" s="15"/>
      <c r="O3" s="15"/>
      <c r="P3" s="15"/>
    </row>
    <row r="4" spans="1:16" x14ac:dyDescent="0.25">
      <c r="A4" s="3">
        <v>3</v>
      </c>
      <c r="B4" s="3">
        <v>100</v>
      </c>
      <c r="C4" s="3">
        <v>36</v>
      </c>
      <c r="E4" s="21"/>
      <c r="F4" s="21"/>
      <c r="G4" s="21"/>
      <c r="H4" s="21"/>
      <c r="I4" s="21"/>
      <c r="J4" s="21"/>
      <c r="K4" s="15"/>
      <c r="L4" s="15"/>
      <c r="M4" s="15"/>
      <c r="N4" s="15"/>
      <c r="O4" s="15"/>
      <c r="P4" s="15"/>
    </row>
    <row r="5" spans="1:16" x14ac:dyDescent="0.25">
      <c r="A5" s="3">
        <v>4</v>
      </c>
      <c r="B5" s="3">
        <v>100</v>
      </c>
      <c r="C5" s="3">
        <v>47</v>
      </c>
      <c r="E5" s="21"/>
      <c r="F5" s="21"/>
      <c r="G5" s="21"/>
      <c r="H5" s="21"/>
      <c r="I5" s="21"/>
      <c r="J5" s="21"/>
      <c r="K5" s="15"/>
      <c r="L5" s="15"/>
      <c r="M5" s="15"/>
      <c r="N5" s="15"/>
      <c r="O5" s="15"/>
      <c r="P5" s="15"/>
    </row>
    <row r="6" spans="1:16" x14ac:dyDescent="0.25">
      <c r="A6" s="3">
        <v>5</v>
      </c>
      <c r="B6" s="3">
        <v>100</v>
      </c>
      <c r="C6" s="3">
        <v>23</v>
      </c>
      <c r="E6" s="21"/>
      <c r="F6" s="21"/>
      <c r="G6" s="21"/>
      <c r="H6" s="21"/>
      <c r="I6" s="21"/>
      <c r="J6" s="21"/>
      <c r="K6" s="15"/>
      <c r="L6" s="15"/>
      <c r="M6" s="15"/>
      <c r="N6" s="15"/>
      <c r="O6" s="15"/>
      <c r="P6" s="15"/>
    </row>
    <row r="7" spans="1:16" x14ac:dyDescent="0.25">
      <c r="A7" s="3">
        <v>6</v>
      </c>
      <c r="B7" s="3">
        <v>100</v>
      </c>
      <c r="C7" s="3">
        <v>26</v>
      </c>
      <c r="E7" s="21"/>
      <c r="F7" s="21"/>
      <c r="G7" s="21"/>
      <c r="H7" s="21"/>
      <c r="I7" s="21"/>
      <c r="J7" s="21"/>
      <c r="K7" s="15"/>
      <c r="L7" s="15"/>
      <c r="M7" s="15"/>
      <c r="N7" s="15"/>
      <c r="O7" s="15"/>
      <c r="P7" s="15"/>
    </row>
    <row r="8" spans="1:16" x14ac:dyDescent="0.25">
      <c r="A8" s="3">
        <v>7</v>
      </c>
      <c r="B8" s="3">
        <v>100</v>
      </c>
      <c r="C8" s="3">
        <v>29</v>
      </c>
      <c r="E8" s="15"/>
      <c r="F8" s="15"/>
      <c r="G8" s="15"/>
      <c r="H8" s="15"/>
      <c r="I8" s="15"/>
      <c r="J8" s="15"/>
      <c r="K8" s="15"/>
      <c r="L8" s="15"/>
      <c r="M8" s="15"/>
      <c r="N8" s="15"/>
      <c r="O8" s="15"/>
      <c r="P8" s="15"/>
    </row>
    <row r="9" spans="1:16" x14ac:dyDescent="0.25">
      <c r="A9" s="3">
        <v>8</v>
      </c>
      <c r="B9" s="3">
        <v>100</v>
      </c>
      <c r="C9" s="3">
        <v>45</v>
      </c>
      <c r="E9" s="15"/>
      <c r="F9" s="15"/>
      <c r="G9" s="15"/>
      <c r="H9" s="15"/>
      <c r="I9" s="15"/>
      <c r="J9" s="15"/>
      <c r="K9" s="15"/>
      <c r="L9" s="15"/>
      <c r="M9" s="15"/>
      <c r="N9" s="15"/>
      <c r="O9" s="15"/>
      <c r="P9" s="15"/>
    </row>
    <row r="10" spans="1:16" x14ac:dyDescent="0.25">
      <c r="A10" s="3">
        <v>9</v>
      </c>
      <c r="B10" s="3">
        <v>100</v>
      </c>
      <c r="C10" s="3">
        <v>48</v>
      </c>
    </row>
    <row r="11" spans="1:16" x14ac:dyDescent="0.25">
      <c r="A11" s="3">
        <v>10</v>
      </c>
      <c r="B11" s="3">
        <v>100</v>
      </c>
      <c r="C11" s="3">
        <v>32</v>
      </c>
    </row>
    <row r="12" spans="1:16" x14ac:dyDescent="0.25">
      <c r="A12" s="3">
        <v>11</v>
      </c>
      <c r="B12" s="3">
        <v>100</v>
      </c>
      <c r="C12" s="3">
        <v>45</v>
      </c>
    </row>
    <row r="13" spans="1:16" x14ac:dyDescent="0.25">
      <c r="A13" s="3">
        <v>12</v>
      </c>
      <c r="B13" s="3">
        <v>100</v>
      </c>
      <c r="C13" s="3">
        <v>56</v>
      </c>
    </row>
    <row r="14" spans="1:16" x14ac:dyDescent="0.25">
      <c r="A14" s="3">
        <v>13</v>
      </c>
      <c r="B14" s="3">
        <v>100</v>
      </c>
      <c r="C14" s="3">
        <v>58</v>
      </c>
    </row>
    <row r="15" spans="1:16" x14ac:dyDescent="0.25">
      <c r="A15" s="3">
        <v>14</v>
      </c>
      <c r="B15" s="3">
        <v>100</v>
      </c>
      <c r="C15" s="3">
        <v>41</v>
      </c>
    </row>
    <row r="16" spans="1:16" x14ac:dyDescent="0.25">
      <c r="A16" s="3">
        <v>15</v>
      </c>
      <c r="B16" s="3">
        <v>100</v>
      </c>
      <c r="C16" s="3">
        <v>25</v>
      </c>
    </row>
    <row r="17" spans="1:3" x14ac:dyDescent="0.25">
      <c r="A17" s="3">
        <v>16</v>
      </c>
      <c r="B17" s="3">
        <v>100</v>
      </c>
      <c r="C17" s="3">
        <v>38</v>
      </c>
    </row>
    <row r="18" spans="1:3" x14ac:dyDescent="0.25">
      <c r="A18" s="3">
        <v>17</v>
      </c>
      <c r="B18" s="3">
        <v>100</v>
      </c>
      <c r="C18" s="3">
        <v>21</v>
      </c>
    </row>
    <row r="19" spans="1:3" x14ac:dyDescent="0.25">
      <c r="A19" s="3">
        <v>18</v>
      </c>
      <c r="B19" s="3">
        <v>100</v>
      </c>
      <c r="C19" s="3">
        <v>29</v>
      </c>
    </row>
    <row r="20" spans="1:3" x14ac:dyDescent="0.25">
      <c r="A20" s="3">
        <v>19</v>
      </c>
      <c r="B20" s="3">
        <v>100</v>
      </c>
      <c r="C20" s="3">
        <v>38</v>
      </c>
    </row>
    <row r="21" spans="1:3" x14ac:dyDescent="0.25">
      <c r="A21" s="3">
        <v>20</v>
      </c>
      <c r="B21" s="3">
        <v>100</v>
      </c>
      <c r="C21" s="3">
        <v>32</v>
      </c>
    </row>
    <row r="22" spans="1:3" x14ac:dyDescent="0.25">
      <c r="A22" s="3">
        <v>21</v>
      </c>
      <c r="B22" s="3">
        <v>100</v>
      </c>
      <c r="C22" s="3">
        <v>45</v>
      </c>
    </row>
    <row r="23" spans="1:3" x14ac:dyDescent="0.25">
      <c r="A23" s="3">
        <v>22</v>
      </c>
      <c r="B23" s="3">
        <v>100</v>
      </c>
      <c r="C23" s="3">
        <v>42</v>
      </c>
    </row>
    <row r="24" spans="1:3" x14ac:dyDescent="0.25">
      <c r="A24" s="3">
        <v>23</v>
      </c>
      <c r="B24" s="3">
        <v>100</v>
      </c>
      <c r="C24" s="3">
        <v>26</v>
      </c>
    </row>
    <row r="25" spans="1:3" x14ac:dyDescent="0.25">
      <c r="A25" s="3">
        <v>24</v>
      </c>
      <c r="B25" s="3">
        <v>100</v>
      </c>
      <c r="C25" s="3">
        <v>38</v>
      </c>
    </row>
    <row r="26" spans="1:3" x14ac:dyDescent="0.25">
      <c r="A26" s="3">
        <v>25</v>
      </c>
      <c r="B26" s="3">
        <v>100</v>
      </c>
      <c r="C26" s="3">
        <v>45</v>
      </c>
    </row>
  </sheetData>
  <mergeCells count="1">
    <mergeCell ref="E2:J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B2" sqref="B2"/>
    </sheetView>
  </sheetViews>
  <sheetFormatPr defaultRowHeight="15" x14ac:dyDescent="0.25"/>
  <cols>
    <col min="1" max="1" width="16" style="5" customWidth="1"/>
    <col min="2" max="2" width="19.42578125" style="5" bestFit="1" customWidth="1"/>
    <col min="3" max="16384" width="9.140625" style="2"/>
  </cols>
  <sheetData>
    <row r="1" spans="1:14" x14ac:dyDescent="0.25">
      <c r="A1" s="1" t="s">
        <v>19</v>
      </c>
      <c r="B1" s="1" t="s">
        <v>18</v>
      </c>
    </row>
    <row r="2" spans="1:14" ht="15" customHeight="1" x14ac:dyDescent="0.25">
      <c r="A2" s="3">
        <v>30</v>
      </c>
      <c r="B2" s="3">
        <v>3</v>
      </c>
      <c r="D2" s="21" t="s">
        <v>17</v>
      </c>
      <c r="E2" s="21"/>
      <c r="F2" s="21"/>
      <c r="G2" s="21"/>
      <c r="H2" s="21"/>
      <c r="I2" s="21"/>
      <c r="J2" s="21"/>
      <c r="K2" s="21"/>
      <c r="L2" s="21"/>
      <c r="M2" s="21"/>
      <c r="N2" s="21"/>
    </row>
    <row r="3" spans="1:14" x14ac:dyDescent="0.25">
      <c r="A3" s="3">
        <v>24</v>
      </c>
      <c r="B3" s="3">
        <v>4</v>
      </c>
      <c r="D3" s="21"/>
      <c r="E3" s="21"/>
      <c r="F3" s="21"/>
      <c r="G3" s="21"/>
      <c r="H3" s="21"/>
      <c r="I3" s="21"/>
      <c r="J3" s="21"/>
      <c r="K3" s="21"/>
      <c r="L3" s="21"/>
      <c r="M3" s="21"/>
      <c r="N3" s="21"/>
    </row>
    <row r="4" spans="1:14" x14ac:dyDescent="0.25">
      <c r="A4" s="3">
        <v>23</v>
      </c>
      <c r="B4" s="3">
        <v>2</v>
      </c>
      <c r="D4" s="21"/>
      <c r="E4" s="21"/>
      <c r="F4" s="21"/>
      <c r="G4" s="21"/>
      <c r="H4" s="21"/>
      <c r="I4" s="21"/>
      <c r="J4" s="21"/>
      <c r="K4" s="21"/>
      <c r="L4" s="21"/>
      <c r="M4" s="21"/>
      <c r="N4" s="21"/>
    </row>
    <row r="5" spans="1:14" x14ac:dyDescent="0.25">
      <c r="A5" s="3">
        <v>25</v>
      </c>
      <c r="B5" s="3">
        <v>6</v>
      </c>
      <c r="D5" s="21"/>
      <c r="E5" s="21"/>
      <c r="F5" s="21"/>
      <c r="G5" s="21"/>
      <c r="H5" s="21"/>
      <c r="I5" s="21"/>
      <c r="J5" s="21"/>
      <c r="K5" s="21"/>
      <c r="L5" s="21"/>
      <c r="M5" s="21"/>
      <c r="N5" s="21"/>
    </row>
    <row r="6" spans="1:14" x14ac:dyDescent="0.25">
      <c r="A6" s="3">
        <v>32</v>
      </c>
      <c r="B6" s="3">
        <v>5</v>
      </c>
      <c r="D6" s="21"/>
      <c r="E6" s="21"/>
      <c r="F6" s="21"/>
      <c r="G6" s="21"/>
      <c r="H6" s="21"/>
      <c r="I6" s="21"/>
      <c r="J6" s="21"/>
      <c r="K6" s="21"/>
      <c r="L6" s="21"/>
      <c r="M6" s="21"/>
      <c r="N6" s="21"/>
    </row>
    <row r="7" spans="1:14" x14ac:dyDescent="0.25">
      <c r="A7" s="3">
        <v>30</v>
      </c>
      <c r="B7" s="3">
        <v>18</v>
      </c>
    </row>
    <row r="8" spans="1:14" x14ac:dyDescent="0.25">
      <c r="A8" s="3">
        <v>24</v>
      </c>
      <c r="B8" s="3">
        <v>6</v>
      </c>
    </row>
    <row r="9" spans="1:14" x14ac:dyDescent="0.25">
      <c r="A9" s="3">
        <v>30</v>
      </c>
      <c r="B9" s="3">
        <v>5</v>
      </c>
    </row>
    <row r="10" spans="1:14" x14ac:dyDescent="0.25">
      <c r="A10" s="3">
        <v>27</v>
      </c>
      <c r="B10" s="3">
        <v>10</v>
      </c>
    </row>
    <row r="11" spans="1:14" x14ac:dyDescent="0.25">
      <c r="A11" s="3">
        <v>24</v>
      </c>
      <c r="B11" s="3">
        <v>4</v>
      </c>
    </row>
    <row r="12" spans="1:14" x14ac:dyDescent="0.25">
      <c r="A12" s="3">
        <v>30</v>
      </c>
      <c r="B12" s="3">
        <v>4</v>
      </c>
    </row>
    <row r="13" spans="1:14" x14ac:dyDescent="0.25">
      <c r="A13" s="3">
        <v>32</v>
      </c>
      <c r="B13" s="3">
        <v>7</v>
      </c>
    </row>
    <row r="14" spans="1:14" x14ac:dyDescent="0.25">
      <c r="A14" s="3">
        <v>26</v>
      </c>
      <c r="B14" s="3">
        <v>5</v>
      </c>
    </row>
    <row r="15" spans="1:14" x14ac:dyDescent="0.25">
      <c r="A15" s="3">
        <v>31</v>
      </c>
      <c r="B15" s="3">
        <v>8</v>
      </c>
    </row>
    <row r="16" spans="1:14" x14ac:dyDescent="0.25">
      <c r="A16" s="3">
        <v>24</v>
      </c>
      <c r="B16" s="3">
        <v>5</v>
      </c>
    </row>
    <row r="17" spans="1:2" x14ac:dyDescent="0.25">
      <c r="A17" s="3">
        <v>27</v>
      </c>
      <c r="B17" s="3">
        <v>7</v>
      </c>
    </row>
    <row r="18" spans="1:2" x14ac:dyDescent="0.25">
      <c r="A18" s="3">
        <v>27</v>
      </c>
      <c r="B18" s="3">
        <v>4</v>
      </c>
    </row>
    <row r="19" spans="1:2" x14ac:dyDescent="0.25">
      <c r="A19" s="3">
        <v>30</v>
      </c>
      <c r="B19" s="3">
        <v>17</v>
      </c>
    </row>
    <row r="20" spans="1:2" x14ac:dyDescent="0.25">
      <c r="A20" s="3">
        <v>32</v>
      </c>
      <c r="B20" s="3">
        <v>5</v>
      </c>
    </row>
    <row r="21" spans="1:2" x14ac:dyDescent="0.25">
      <c r="A21" s="3">
        <v>24</v>
      </c>
      <c r="B21" s="3">
        <v>8</v>
      </c>
    </row>
    <row r="22" spans="1:2" x14ac:dyDescent="0.25">
      <c r="A22" s="3">
        <v>26</v>
      </c>
      <c r="B22" s="3">
        <v>6</v>
      </c>
    </row>
    <row r="23" spans="1:2" x14ac:dyDescent="0.25">
      <c r="A23" s="3">
        <v>32</v>
      </c>
      <c r="B23" s="3">
        <v>8</v>
      </c>
    </row>
    <row r="24" spans="1:2" x14ac:dyDescent="0.25">
      <c r="A24" s="3">
        <v>30</v>
      </c>
      <c r="B24" s="3">
        <v>9</v>
      </c>
    </row>
    <row r="25" spans="1:2" x14ac:dyDescent="0.25">
      <c r="A25" s="3">
        <v>24</v>
      </c>
      <c r="B25" s="3">
        <v>5</v>
      </c>
    </row>
    <row r="26" spans="1:2" x14ac:dyDescent="0.25">
      <c r="A26" s="3">
        <v>25</v>
      </c>
      <c r="B26" s="3">
        <v>3</v>
      </c>
    </row>
  </sheetData>
  <mergeCells count="1">
    <mergeCell ref="D2:N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Control Charts</vt:lpstr>
      <vt:lpstr>Ex 1</vt:lpstr>
      <vt:lpstr>Ex 2</vt:lpstr>
      <vt:lpstr>Ex 3</vt:lpstr>
      <vt:lpstr>Ex 4</vt:lpstr>
      <vt:lpstr>Ex 5</vt:lpstr>
      <vt:lpstr>Ex 6</vt:lpstr>
      <vt:lpstr>Ex 7</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2018-03-31T00:04:56Z</dcterms:created>
  <dcterms:modified xsi:type="dcterms:W3CDTF">2018-07-19T08:04:20Z</dcterms:modified>
</cp:coreProperties>
</file>