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ml.chartshapes+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Ex2.xml" ContentType="application/vnd.ms-office.chartex+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C:\Users\Shubham\Desktop\shubham captsone project\"/>
    </mc:Choice>
  </mc:AlternateContent>
  <xr:revisionPtr revIDLastSave="0" documentId="13_ncr:1_{41310CA7-207E-42B3-B6AF-223D539B76EC}" xr6:coauthVersionLast="47" xr6:coauthVersionMax="47" xr10:uidLastSave="{00000000-0000-0000-0000-000000000000}"/>
  <bookViews>
    <workbookView xWindow="-108" yWindow="-108" windowWidth="23256" windowHeight="12456" firstSheet="3" activeTab="3" xr2:uid="{00000000-000D-0000-FFFF-FFFF00000000}"/>
  </bookViews>
  <sheets>
    <sheet name="Sheet2" sheetId="16" state="hidden" r:id="rId1"/>
    <sheet name="Sheet1" sheetId="15" state="hidden" r:id="rId2"/>
    <sheet name="dashboad" sheetId="12" state="hidden" r:id="rId3"/>
    <sheet name="DASHBOARD" sheetId="14" r:id="rId4"/>
  </sheets>
  <definedNames>
    <definedName name="_xlchart.v5.0" hidden="1">dashboad!$BV$3</definedName>
    <definedName name="_xlchart.v5.1" hidden="1">dashboad!$BV$4:$BV$28</definedName>
    <definedName name="_xlchart.v5.10" hidden="1">dashboad!$BX$3</definedName>
    <definedName name="_xlchart.v5.11" hidden="1">dashboad!$BX$4:$BX$28</definedName>
    <definedName name="_xlchart.v5.2" hidden="1">dashboad!$BW$3</definedName>
    <definedName name="_xlchart.v5.3" hidden="1">dashboad!$BW$4:$BW$28</definedName>
    <definedName name="_xlchart.v5.4" hidden="1">dashboad!$BX$3</definedName>
    <definedName name="_xlchart.v5.5" hidden="1">dashboad!$BX$4:$BX$28</definedName>
    <definedName name="_xlchart.v5.6" hidden="1">dashboad!$BV$3</definedName>
    <definedName name="_xlchart.v5.7" hidden="1">dashboad!$BV$4:$BV$28</definedName>
    <definedName name="_xlchart.v5.8" hidden="1">dashboad!$BW$3</definedName>
    <definedName name="_xlchart.v5.9" hidden="1">dashboad!$BW$4:$BW$28</definedName>
    <definedName name="Slicer_Crop_Year">#N/A</definedName>
    <definedName name="Slicer_District_Name">#N/A</definedName>
    <definedName name="Slicer_Fruits">#N/A</definedName>
    <definedName name="Slicer_Vegetables">#N/A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339" i="15" l="1"/>
  <c r="I339" i="15"/>
  <c r="J338" i="15"/>
  <c r="I338" i="15"/>
  <c r="J337" i="15"/>
  <c r="I337" i="15"/>
  <c r="J336" i="15"/>
  <c r="I336" i="15"/>
  <c r="J334" i="15"/>
  <c r="I334" i="15"/>
  <c r="J333" i="15"/>
  <c r="I333" i="15"/>
  <c r="J332" i="15"/>
  <c r="I332" i="15"/>
  <c r="J331" i="15"/>
  <c r="I331" i="15"/>
  <c r="J329" i="15"/>
  <c r="I329" i="15"/>
  <c r="J328" i="15"/>
  <c r="J327" i="15"/>
  <c r="I327" i="15"/>
  <c r="J326" i="15"/>
  <c r="I326" i="15"/>
  <c r="J324" i="15"/>
  <c r="I324" i="15"/>
  <c r="J322" i="15"/>
  <c r="I322" i="15"/>
  <c r="J321" i="15"/>
  <c r="I321" i="15"/>
  <c r="J318" i="15"/>
  <c r="I318" i="15"/>
  <c r="J315" i="15"/>
  <c r="I315" i="15"/>
  <c r="J314" i="15"/>
  <c r="I314" i="15"/>
  <c r="J313" i="15"/>
  <c r="I313" i="15"/>
  <c r="J312" i="15"/>
  <c r="I312" i="15"/>
  <c r="J311" i="15"/>
  <c r="I311" i="15"/>
  <c r="J310" i="15"/>
  <c r="I310" i="15"/>
  <c r="J309" i="15"/>
  <c r="I309" i="15"/>
  <c r="J308" i="15"/>
  <c r="I308" i="15"/>
  <c r="J307" i="15"/>
  <c r="I307" i="15"/>
  <c r="J306" i="15"/>
  <c r="I306" i="15"/>
  <c r="J305" i="15"/>
  <c r="I305" i="15"/>
  <c r="J304" i="15"/>
  <c r="I304" i="15"/>
  <c r="J303" i="15"/>
  <c r="I303" i="15"/>
  <c r="J302" i="15"/>
  <c r="I302" i="15"/>
  <c r="J301" i="15"/>
  <c r="J300" i="15"/>
  <c r="I300" i="15"/>
  <c r="J299" i="15"/>
  <c r="I299" i="15"/>
  <c r="J297" i="15"/>
  <c r="I297" i="15"/>
  <c r="J296" i="15"/>
  <c r="I296" i="15"/>
  <c r="J295" i="15"/>
  <c r="I295" i="15"/>
  <c r="J294" i="15"/>
  <c r="I294" i="15"/>
  <c r="J293" i="15"/>
  <c r="I293" i="15"/>
  <c r="J291" i="15"/>
  <c r="I291" i="15"/>
  <c r="J290" i="15"/>
  <c r="I290" i="15"/>
  <c r="J289" i="15"/>
  <c r="I289" i="15"/>
  <c r="J288" i="15"/>
  <c r="I288" i="15"/>
  <c r="J287" i="15"/>
  <c r="I287" i="15"/>
  <c r="J285" i="15"/>
  <c r="I285" i="15"/>
  <c r="J284" i="15"/>
  <c r="I284" i="15"/>
  <c r="J283" i="15"/>
  <c r="I283" i="15"/>
  <c r="J282" i="15"/>
  <c r="I282" i="15"/>
  <c r="J281" i="15"/>
  <c r="I281" i="15"/>
  <c r="J280" i="15"/>
  <c r="I280" i="15"/>
  <c r="J279" i="15"/>
  <c r="I279" i="15"/>
  <c r="J278" i="15"/>
  <c r="I278" i="15"/>
  <c r="J277" i="15"/>
  <c r="I277" i="15"/>
  <c r="J276" i="15"/>
  <c r="I276" i="15"/>
  <c r="J275" i="15"/>
  <c r="I275" i="15"/>
  <c r="J273" i="15"/>
  <c r="I273" i="15"/>
  <c r="J272" i="15"/>
  <c r="I272" i="15"/>
  <c r="J271" i="15"/>
  <c r="J270" i="15"/>
  <c r="I270" i="15"/>
  <c r="J269" i="15"/>
  <c r="I269" i="15"/>
  <c r="J267" i="15"/>
  <c r="I267" i="15"/>
  <c r="J266" i="15"/>
  <c r="I266" i="15"/>
  <c r="J265" i="15"/>
  <c r="I265" i="15"/>
  <c r="J263" i="15"/>
  <c r="I263" i="15"/>
  <c r="J262" i="15"/>
  <c r="I262" i="15"/>
  <c r="J261" i="15"/>
  <c r="I261" i="15"/>
  <c r="J260" i="15"/>
  <c r="I260" i="15"/>
  <c r="J259" i="15"/>
  <c r="I259" i="15"/>
  <c r="J257" i="15"/>
  <c r="I257" i="15"/>
  <c r="J256" i="15"/>
  <c r="I256" i="15"/>
  <c r="J254" i="15"/>
  <c r="I254" i="15"/>
  <c r="J253" i="15"/>
  <c r="I253" i="15"/>
  <c r="J252" i="15"/>
  <c r="I252" i="15"/>
  <c r="J251" i="15"/>
  <c r="I251" i="15"/>
  <c r="J249" i="15"/>
  <c r="J248" i="15"/>
  <c r="I248" i="15"/>
  <c r="J247" i="15"/>
  <c r="I247" i="15"/>
  <c r="J246" i="15"/>
  <c r="I246" i="15"/>
  <c r="J245" i="15"/>
  <c r="I245" i="15"/>
  <c r="J244" i="15"/>
  <c r="I244" i="15"/>
  <c r="J243" i="15"/>
  <c r="I243" i="15"/>
  <c r="J242" i="15"/>
  <c r="I242" i="15"/>
  <c r="J240" i="15"/>
  <c r="I240" i="15"/>
  <c r="J239" i="15"/>
  <c r="I239" i="15"/>
  <c r="J238" i="15"/>
  <c r="I238" i="15"/>
  <c r="J237" i="15"/>
  <c r="I237" i="15"/>
  <c r="J236" i="15"/>
  <c r="I236" i="15"/>
  <c r="J235" i="15"/>
  <c r="I235" i="15"/>
  <c r="J234" i="15"/>
  <c r="I234" i="15"/>
  <c r="J233" i="15"/>
  <c r="I233" i="15"/>
  <c r="J232" i="15"/>
  <c r="I232" i="15"/>
  <c r="J231" i="15"/>
  <c r="I231" i="15"/>
  <c r="J229" i="15"/>
  <c r="I229" i="15"/>
  <c r="J228" i="15"/>
  <c r="I228" i="15"/>
  <c r="J227" i="15"/>
  <c r="I227" i="15"/>
  <c r="J226" i="15"/>
  <c r="I226" i="15"/>
  <c r="J225" i="15"/>
  <c r="I225" i="15"/>
  <c r="J224" i="15"/>
  <c r="I224" i="15"/>
  <c r="J223" i="15"/>
  <c r="I223" i="15"/>
  <c r="J222" i="15"/>
  <c r="I222" i="15"/>
  <c r="J221" i="15"/>
  <c r="I221" i="15"/>
  <c r="J220" i="15"/>
  <c r="I220" i="15"/>
  <c r="J219" i="15"/>
  <c r="I219" i="15"/>
  <c r="J218" i="15"/>
  <c r="I218" i="15"/>
  <c r="J217" i="15"/>
  <c r="I217" i="15"/>
  <c r="J216" i="15"/>
  <c r="I216" i="15"/>
  <c r="J215" i="15"/>
  <c r="I215" i="15"/>
  <c r="J214" i="15"/>
  <c r="I214" i="15"/>
  <c r="J213" i="15"/>
  <c r="I213" i="15"/>
  <c r="J212" i="15"/>
  <c r="I212" i="15"/>
  <c r="J211" i="15"/>
  <c r="I211" i="15"/>
  <c r="J210" i="15"/>
  <c r="I210" i="15"/>
  <c r="J209" i="15"/>
  <c r="I209" i="15"/>
  <c r="J208" i="15"/>
  <c r="I208" i="15"/>
  <c r="J207" i="15"/>
  <c r="I207" i="15"/>
  <c r="J206" i="15"/>
  <c r="I206" i="15"/>
  <c r="J205" i="15"/>
  <c r="I205" i="15"/>
  <c r="J204" i="15"/>
  <c r="I204" i="15"/>
  <c r="J203" i="15"/>
  <c r="I203" i="15"/>
  <c r="J202" i="15"/>
  <c r="J201" i="15"/>
  <c r="I201" i="15"/>
  <c r="J200" i="15"/>
  <c r="I200" i="15"/>
  <c r="J199" i="15"/>
  <c r="I199" i="15"/>
  <c r="J198" i="15"/>
  <c r="I198" i="15"/>
  <c r="J197" i="15"/>
  <c r="I197" i="15"/>
  <c r="J196" i="15"/>
  <c r="I196" i="15"/>
  <c r="J195" i="15"/>
  <c r="I195" i="15"/>
  <c r="J194" i="15"/>
  <c r="I194" i="15"/>
  <c r="J192" i="15"/>
  <c r="J191" i="15"/>
  <c r="I191" i="15"/>
  <c r="J190" i="15"/>
  <c r="I190" i="15"/>
  <c r="J189" i="15"/>
  <c r="I189" i="15"/>
  <c r="J188" i="15"/>
  <c r="I188" i="15"/>
  <c r="J187" i="15"/>
  <c r="I187" i="15"/>
  <c r="J186" i="15"/>
  <c r="I186" i="15"/>
  <c r="J184" i="15"/>
  <c r="I184" i="15"/>
  <c r="J183" i="15"/>
  <c r="I183" i="15"/>
  <c r="J182" i="15"/>
  <c r="I182" i="15"/>
  <c r="J181" i="15"/>
  <c r="I181" i="15"/>
  <c r="J179" i="15"/>
  <c r="I179" i="15"/>
  <c r="J178" i="15"/>
  <c r="I178" i="15"/>
  <c r="J177" i="15"/>
  <c r="I177" i="15"/>
  <c r="J175" i="15"/>
  <c r="I175" i="15"/>
  <c r="J173" i="15"/>
  <c r="I173" i="15"/>
  <c r="J172" i="15"/>
  <c r="I172" i="15"/>
  <c r="J171" i="15"/>
  <c r="I171" i="15"/>
  <c r="J170" i="15"/>
  <c r="I170" i="15"/>
  <c r="J169" i="15"/>
  <c r="I169" i="15"/>
  <c r="J168" i="15"/>
  <c r="I168" i="15"/>
  <c r="J166" i="15"/>
  <c r="I166" i="15"/>
  <c r="J165" i="15"/>
  <c r="I165" i="15"/>
  <c r="J164" i="15"/>
  <c r="I164" i="15"/>
  <c r="J163" i="15"/>
  <c r="I163" i="15"/>
  <c r="J160" i="15"/>
  <c r="I160" i="15"/>
  <c r="J157" i="15"/>
  <c r="I157" i="15"/>
  <c r="J154" i="15"/>
  <c r="I154" i="15"/>
  <c r="J151" i="15"/>
  <c r="I151" i="15"/>
  <c r="J149" i="15"/>
  <c r="I149" i="15"/>
  <c r="J148" i="15"/>
  <c r="I148" i="15"/>
  <c r="J147" i="15"/>
  <c r="I147" i="15"/>
  <c r="J146" i="15"/>
  <c r="I146" i="15"/>
  <c r="J145" i="15"/>
  <c r="I145" i="15"/>
  <c r="J143" i="15"/>
  <c r="J141" i="15"/>
  <c r="J140" i="15"/>
  <c r="I140" i="15"/>
  <c r="J135" i="15"/>
  <c r="I135" i="15"/>
  <c r="J132" i="15"/>
  <c r="J131" i="15"/>
  <c r="I131" i="15"/>
  <c r="J129" i="15"/>
  <c r="I129" i="15"/>
  <c r="J128" i="15"/>
  <c r="I128" i="15"/>
  <c r="J125" i="15"/>
  <c r="I125" i="15"/>
  <c r="J124" i="15"/>
  <c r="I124" i="15"/>
  <c r="J123" i="15"/>
  <c r="I123" i="15"/>
  <c r="J122" i="15"/>
  <c r="I122" i="15"/>
  <c r="J121" i="15"/>
  <c r="I121" i="15"/>
  <c r="J120" i="15"/>
  <c r="I120" i="15"/>
  <c r="J119" i="15"/>
  <c r="I119" i="15"/>
  <c r="J118" i="15"/>
  <c r="I118" i="15"/>
  <c r="J116" i="15"/>
  <c r="I116" i="15"/>
  <c r="J115" i="15"/>
  <c r="I115" i="15"/>
  <c r="J114" i="15"/>
  <c r="I114" i="15"/>
  <c r="J113" i="15"/>
  <c r="I113" i="15"/>
  <c r="J112" i="15"/>
  <c r="I112" i="15"/>
  <c r="J110" i="15"/>
  <c r="I110" i="15"/>
  <c r="J109" i="15"/>
  <c r="I109" i="15"/>
  <c r="J108" i="15"/>
  <c r="I108" i="15"/>
  <c r="J107" i="15"/>
  <c r="I107" i="15"/>
  <c r="J106" i="15"/>
  <c r="I106" i="15"/>
  <c r="J105" i="15"/>
  <c r="I105" i="15"/>
  <c r="J104" i="15"/>
  <c r="I104" i="15"/>
  <c r="J103" i="15"/>
  <c r="I103" i="15"/>
  <c r="J102" i="15"/>
  <c r="I102" i="15"/>
  <c r="J101" i="15"/>
  <c r="I101" i="15"/>
  <c r="J100" i="15"/>
  <c r="I100" i="15"/>
  <c r="J99" i="15"/>
  <c r="I99" i="15"/>
  <c r="J98" i="15"/>
  <c r="I98" i="15"/>
  <c r="J97" i="15"/>
  <c r="I97" i="15"/>
  <c r="J96" i="15"/>
  <c r="I96" i="15"/>
  <c r="J95" i="15"/>
  <c r="I95" i="15"/>
  <c r="J94" i="15"/>
  <c r="I94" i="15"/>
  <c r="J93" i="15"/>
  <c r="I93" i="15"/>
  <c r="J92" i="15"/>
  <c r="I92" i="15"/>
  <c r="J91" i="15"/>
  <c r="I91" i="15"/>
  <c r="J89" i="15"/>
  <c r="I89" i="15"/>
  <c r="J87" i="15"/>
  <c r="I87" i="15"/>
  <c r="J86" i="15"/>
  <c r="I86" i="15"/>
  <c r="J85" i="15"/>
  <c r="I85" i="15"/>
  <c r="J84" i="15"/>
  <c r="I84" i="15"/>
  <c r="J83" i="15"/>
  <c r="I83" i="15"/>
  <c r="J82" i="15"/>
  <c r="I82" i="15"/>
  <c r="J81" i="15"/>
  <c r="I81" i="15"/>
  <c r="J80" i="15"/>
  <c r="I80" i="15"/>
  <c r="J79" i="15"/>
  <c r="I79" i="15"/>
  <c r="J78" i="15"/>
  <c r="I78" i="15"/>
  <c r="J76" i="15"/>
  <c r="I76" i="15"/>
  <c r="J75" i="15"/>
  <c r="I75" i="15"/>
  <c r="J73" i="15"/>
  <c r="I73" i="15"/>
  <c r="J70" i="15"/>
  <c r="I70" i="15"/>
  <c r="J67" i="15"/>
  <c r="I67" i="15"/>
  <c r="J66" i="15"/>
  <c r="I66" i="15"/>
  <c r="J65" i="15"/>
  <c r="I65" i="15"/>
  <c r="J64" i="15"/>
  <c r="I64" i="15"/>
  <c r="J63" i="15"/>
  <c r="I63" i="15"/>
  <c r="J62" i="15"/>
  <c r="I62" i="15"/>
  <c r="J61" i="15"/>
  <c r="I61" i="15"/>
  <c r="J60" i="15"/>
  <c r="I60" i="15"/>
  <c r="J59" i="15"/>
  <c r="I59" i="15"/>
  <c r="J58" i="15"/>
  <c r="I58" i="15"/>
  <c r="J57" i="15"/>
  <c r="I57" i="15"/>
  <c r="J55" i="15"/>
  <c r="I55" i="15"/>
  <c r="J54" i="15"/>
  <c r="I54" i="15"/>
  <c r="J53" i="15"/>
  <c r="I53" i="15"/>
  <c r="J52" i="15"/>
  <c r="I52" i="15"/>
  <c r="J51" i="15"/>
  <c r="I51" i="15"/>
  <c r="J50" i="15"/>
  <c r="I50" i="15"/>
  <c r="J49" i="15"/>
  <c r="I49" i="15"/>
  <c r="J48" i="15"/>
  <c r="I48" i="15"/>
  <c r="J47" i="15"/>
  <c r="I47" i="15"/>
  <c r="J46" i="15"/>
  <c r="I46" i="15"/>
  <c r="J45" i="15"/>
  <c r="I45" i="15"/>
  <c r="J44" i="15"/>
  <c r="I44" i="15"/>
  <c r="J43" i="15"/>
  <c r="I43" i="15"/>
  <c r="J42" i="15"/>
  <c r="I42" i="15"/>
  <c r="J41" i="15"/>
  <c r="I41" i="15"/>
  <c r="J40" i="15"/>
  <c r="I40" i="15"/>
  <c r="J39" i="15"/>
  <c r="I39" i="15"/>
  <c r="J38" i="15"/>
  <c r="I38" i="15"/>
  <c r="J37" i="15"/>
  <c r="I37" i="15"/>
  <c r="J36" i="15"/>
  <c r="I36" i="15"/>
  <c r="J35" i="15"/>
  <c r="I35" i="15"/>
  <c r="J34" i="15"/>
  <c r="I34" i="15"/>
  <c r="J33" i="15"/>
  <c r="I33" i="15"/>
  <c r="J32" i="15"/>
  <c r="I32" i="15"/>
  <c r="J31" i="15"/>
  <c r="I31" i="15"/>
  <c r="J30" i="15"/>
  <c r="I30" i="15"/>
  <c r="J29" i="15"/>
  <c r="I29" i="15"/>
  <c r="J28" i="15"/>
  <c r="I28" i="15"/>
  <c r="J27" i="15"/>
  <c r="I27" i="15"/>
  <c r="J26" i="15"/>
  <c r="I26" i="15"/>
  <c r="J25" i="15"/>
  <c r="I25" i="15"/>
  <c r="J24" i="15"/>
  <c r="I24" i="15"/>
  <c r="J23" i="15"/>
  <c r="I23" i="15"/>
  <c r="J22" i="15"/>
  <c r="I22" i="15"/>
  <c r="J21" i="15"/>
  <c r="I21" i="15"/>
  <c r="J20" i="15"/>
  <c r="I20" i="15"/>
  <c r="J19" i="15"/>
  <c r="I19" i="15"/>
  <c r="J18" i="15"/>
  <c r="I18" i="15"/>
  <c r="J17" i="15"/>
  <c r="I17" i="15"/>
  <c r="J16" i="15"/>
  <c r="I16" i="15"/>
  <c r="J15" i="15"/>
  <c r="I15" i="15"/>
  <c r="J14" i="15"/>
  <c r="I14" i="15"/>
  <c r="J13" i="15"/>
  <c r="I13" i="15"/>
  <c r="J12" i="15"/>
  <c r="I12" i="15"/>
  <c r="J11" i="15"/>
  <c r="I11" i="15"/>
  <c r="J10" i="15"/>
  <c r="I10" i="15"/>
  <c r="J9" i="15"/>
  <c r="I9" i="15"/>
  <c r="J8" i="15"/>
  <c r="I8" i="15"/>
  <c r="J7" i="15"/>
  <c r="I7" i="15"/>
  <c r="J6" i="15"/>
  <c r="I6" i="15"/>
  <c r="J5" i="15"/>
  <c r="I5" i="15"/>
  <c r="J4" i="15"/>
  <c r="I4" i="15"/>
  <c r="J3" i="15"/>
  <c r="I3" i="15"/>
  <c r="J2" i="15"/>
  <c r="I2" i="15"/>
</calcChain>
</file>

<file path=xl/sharedStrings.xml><?xml version="1.0" encoding="utf-8"?>
<sst xmlns="http://schemas.openxmlformats.org/spreadsheetml/2006/main" count="2274" uniqueCount="74">
  <si>
    <t>Banana</t>
  </si>
  <si>
    <t>Onion</t>
  </si>
  <si>
    <t>Coriander</t>
  </si>
  <si>
    <t>Potato</t>
  </si>
  <si>
    <t>Citrus Fruit</t>
  </si>
  <si>
    <t>Grapes</t>
  </si>
  <si>
    <t>Mango</t>
  </si>
  <si>
    <t>Orange</t>
  </si>
  <si>
    <t>Other Vegetables</t>
  </si>
  <si>
    <t>Papaya</t>
  </si>
  <si>
    <t>Tomato</t>
  </si>
  <si>
    <t>Madhya Pradesh</t>
  </si>
  <si>
    <t>AGAR MALWA</t>
  </si>
  <si>
    <t>ANUPPUR</t>
  </si>
  <si>
    <t>ASHOKNAGAR</t>
  </si>
  <si>
    <t>Water Melon</t>
  </si>
  <si>
    <t>BETUL</t>
  </si>
  <si>
    <t>BHOPAL</t>
  </si>
  <si>
    <t>CHHATARPUR</t>
  </si>
  <si>
    <t>CHHINDWARA</t>
  </si>
  <si>
    <t>DINDORI</t>
  </si>
  <si>
    <t>GWALIOR</t>
  </si>
  <si>
    <t>HOSHANGABAD</t>
  </si>
  <si>
    <t>INDORE</t>
  </si>
  <si>
    <t>JABALPUR</t>
  </si>
  <si>
    <t>KATNI</t>
  </si>
  <si>
    <t>KHANDWA</t>
  </si>
  <si>
    <t>MORENA</t>
  </si>
  <si>
    <t>NARSINGHPUR</t>
  </si>
  <si>
    <t>PANNA</t>
  </si>
  <si>
    <t>RATLAM</t>
  </si>
  <si>
    <t>REWA</t>
  </si>
  <si>
    <t>SAGAR</t>
  </si>
  <si>
    <t>SATNA</t>
  </si>
  <si>
    <t>TIKAMGARH</t>
  </si>
  <si>
    <t>UJJAIN</t>
  </si>
  <si>
    <t>VIDISHA</t>
  </si>
  <si>
    <t xml:space="preserve">West region </t>
  </si>
  <si>
    <t>East region</t>
  </si>
  <si>
    <t>Central region</t>
  </si>
  <si>
    <t>South region</t>
  </si>
  <si>
    <t>North region</t>
  </si>
  <si>
    <t>Pomegranate</t>
  </si>
  <si>
    <t>Guava</t>
  </si>
  <si>
    <t>Melon</t>
  </si>
  <si>
    <t>Row Labels</t>
  </si>
  <si>
    <t>Grand Total</t>
  </si>
  <si>
    <t>Column Labels</t>
  </si>
  <si>
    <t>Sum of Production (Tonnes)</t>
  </si>
  <si>
    <t>Sum of Production (Tonnes)2</t>
  </si>
  <si>
    <t>Total Sum of Production (Tonnes)2</t>
  </si>
  <si>
    <t>Total Sum of Production (Tonnes)</t>
  </si>
  <si>
    <t>Values</t>
  </si>
  <si>
    <t>Sum of Area (Vegetables)In hec</t>
  </si>
  <si>
    <t>Sum of Area (Fruits)In hec</t>
  </si>
  <si>
    <t>Vegetables (Tonnes)</t>
  </si>
  <si>
    <t>Fruits (Tonnes)</t>
  </si>
  <si>
    <t>State_Name</t>
  </si>
  <si>
    <t>District_Name</t>
  </si>
  <si>
    <t>Crop_Year</t>
  </si>
  <si>
    <t>Season</t>
  </si>
  <si>
    <t>Vegetables</t>
  </si>
  <si>
    <t>Area (Vegetables)In hec</t>
  </si>
  <si>
    <t>Production (Tonnes)</t>
  </si>
  <si>
    <t>Fruits</t>
  </si>
  <si>
    <t>Area (Fruits)In hec</t>
  </si>
  <si>
    <t>Production (Tonnes)2</t>
  </si>
  <si>
    <t>Region</t>
  </si>
  <si>
    <t xml:space="preserve">Whole Year </t>
  </si>
  <si>
    <t>West region</t>
  </si>
  <si>
    <t>Total Fruits (Tonnes)</t>
  </si>
  <si>
    <t>Vegetabes (Tonnes)</t>
  </si>
  <si>
    <t>Total Vegetabes (Tonnes)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</si>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</sst>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_ ;_ * \-#,##0_ ;_ * &quot;-&quot;??_ ;_ @_ "/>
    <numFmt numFmtId="165" formatCode="0.0%"/>
  </numFmts>
  <fonts count="18" x14ac:knownFonts="1">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42">
    <xf numFmtId="0" fontId="0" fillId="0" borderId="0" xfId="0"/>
    <xf numFmtId="0" fontId="0" fillId="0" borderId="0" xfId="0" applyNumberFormat="1"/>
    <xf numFmtId="164" fontId="0" fillId="0" borderId="0" xfId="42"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9" fontId="0" fillId="0" borderId="0" xfId="0" applyNumberFormat="1"/>
    <xf numFmtId="10" fontId="0" fillId="0" borderId="0" xfId="0" applyNumberFormat="1"/>
    <xf numFmtId="0" fontId="0" fillId="0" borderId="10" xfId="0" applyBorder="1"/>
    <xf numFmtId="0" fontId="0" fillId="0" borderId="11" xfId="0" applyBorder="1"/>
    <xf numFmtId="0" fontId="0" fillId="0" borderId="12" xfId="0" applyBorder="1"/>
    <xf numFmtId="165" fontId="0" fillId="0" borderId="13" xfId="0" applyNumberFormat="1" applyBorder="1"/>
    <xf numFmtId="165" fontId="0" fillId="0" borderId="14" xfId="0" applyNumberFormat="1" applyBorder="1"/>
    <xf numFmtId="165" fontId="0" fillId="0" borderId="15" xfId="0" applyNumberFormat="1" applyBorder="1"/>
    <xf numFmtId="165" fontId="0" fillId="0" borderId="16" xfId="0" applyNumberFormat="1" applyBorder="1"/>
    <xf numFmtId="165" fontId="0" fillId="0" borderId="17" xfId="0" applyNumberFormat="1" applyBorder="1"/>
    <xf numFmtId="165" fontId="0" fillId="0" borderId="18" xfId="0" applyNumberFormat="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33" borderId="0" xfId="0" applyFill="1"/>
    <xf numFmtId="0" fontId="0" fillId="0" borderId="0" xfId="0" applyAlignment="1"/>
    <xf numFmtId="164" fontId="0" fillId="0" borderId="0" xfId="0" applyNumberFormat="1" applyAlignment="1"/>
    <xf numFmtId="0" fontId="0" fillId="0" borderId="19" xfId="0" applyBorder="1"/>
    <xf numFmtId="164" fontId="0" fillId="0" borderId="19" xfId="42" applyNumberFormat="1" applyFont="1" applyBorder="1"/>
    <xf numFmtId="164" fontId="0" fillId="0" borderId="0" xfId="42" applyNumberFormat="1" applyFont="1" applyBorder="1"/>
    <xf numFmtId="164" fontId="0" fillId="0" borderId="13" xfId="0" applyNumberFormat="1" applyBorder="1"/>
    <xf numFmtId="164" fontId="0" fillId="0" borderId="14" xfId="0" applyNumberFormat="1" applyBorder="1"/>
    <xf numFmtId="164" fontId="0" fillId="0" borderId="15" xfId="0" applyNumberFormat="1" applyBorder="1"/>
    <xf numFmtId="164" fontId="0" fillId="0" borderId="16" xfId="0" applyNumberFormat="1" applyBorder="1"/>
    <xf numFmtId="164" fontId="0" fillId="0" borderId="17" xfId="0" applyNumberFormat="1" applyBorder="1"/>
    <xf numFmtId="164" fontId="0" fillId="0" borderId="18" xfId="0" applyNumberFormat="1" applyBorder="1"/>
    <xf numFmtId="164" fontId="0" fillId="0" borderId="13" xfId="0" applyNumberFormat="1" applyBorder="1" applyAlignment="1"/>
    <xf numFmtId="164" fontId="0" fillId="0" borderId="14" xfId="0" applyNumberFormat="1" applyBorder="1" applyAlignment="1"/>
    <xf numFmtId="164" fontId="0" fillId="0" borderId="15" xfId="0" applyNumberFormat="1" applyBorder="1" applyAlignment="1"/>
    <xf numFmtId="164" fontId="0" fillId="0" borderId="16" xfId="0" applyNumberFormat="1" applyBorder="1" applyAlignment="1"/>
    <xf numFmtId="164" fontId="0" fillId="0" borderId="17" xfId="0" applyNumberFormat="1" applyBorder="1" applyAlignment="1"/>
    <xf numFmtId="164" fontId="0" fillId="0" borderId="18" xfId="0" applyNumberFormat="1" applyBorder="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3" formatCode="0%"/>
    </dxf>
    <dxf>
      <numFmt numFmtId="13" formatCode="0%"/>
    </dxf>
    <dxf>
      <numFmt numFmtId="13" formatCode="0%"/>
    </dxf>
    <dxf>
      <numFmt numFmtId="13" formatCode="0%"/>
    </dxf>
    <dxf>
      <alignment vertical="bottom"/>
    </dxf>
    <dxf>
      <alignment vertical="bottom"/>
    </dxf>
    <dxf>
      <numFmt numFmtId="164" formatCode="_ * #,##0_ ;_ * \-#,##0_ ;_ * &quot;-&quot;??_ ;_ @_ "/>
    </dxf>
    <dxf>
      <numFmt numFmtId="164" formatCode="_ * #,##0_ ;_ * \-#,##0_ ;_ * &quot;-&quot;??_ ;_ @_ "/>
    </dxf>
    <dxf>
      <numFmt numFmtId="13" formatCode="0%"/>
    </dxf>
    <dxf>
      <numFmt numFmtId="13" formatCode="0%"/>
    </dxf>
    <dxf>
      <numFmt numFmtId="13" formatCode="0%"/>
    </dxf>
    <dxf>
      <numFmt numFmtId="13" formatCode="0%"/>
    </dxf>
    <dxf>
      <alignment vertical="bottom"/>
    </dxf>
    <dxf>
      <alignment vertical="bottom"/>
    </dxf>
    <dxf>
      <numFmt numFmtId="164" formatCode="_ * #,##0_ ;_ * \-#,##0_ ;_ * &quot;-&quot;??_ ;_ @_ "/>
    </dxf>
    <dxf>
      <alignment vertical="bottom"/>
    </dxf>
    <dxf>
      <alignment vertical="bottom"/>
    </dxf>
    <dxf>
      <numFmt numFmtId="164" formatCode="_ * #,##0_ ;_ * \-#,##0_ ;_ * &quot;-&quot;??_ ;_ @_ "/>
    </dxf>
    <dxf>
      <numFmt numFmtId="165" formatCode="0.0%"/>
    </dxf>
    <dxf>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 #,##0_ ;_ * \-#,##0_ ;_ * &quot;-&quot;??_ ;_ @_ "/>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 #,##0_ ;_ * \-#,##0_ ;_ * &quot;-&quot;??_ ;_ @_ "/>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 #,##0_ ;_ * \-#,##0_ ;_ * &quot;-&quot;??_ ;_ @_ "/>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 #,##0_ ;_ * \-#,##0_ ;_ * &quot;-&quot;??_ ;_ @_ "/>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capstone project mp production Dashboard.xlsx]Sheet2!PivotTable15</c:name>
    <c:fmtId val="1"/>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2011</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Sheet2!$A$5:$A$6</c:f>
              <c:strCache>
                <c:ptCount val="2"/>
                <c:pt idx="0">
                  <c:v>Fruits (Tonnes)</c:v>
                </c:pt>
                <c:pt idx="1">
                  <c:v>Vegetabes (Tonnes)</c:v>
                </c:pt>
              </c:strCache>
            </c:strRef>
          </c:cat>
          <c:val>
            <c:numRef>
              <c:f>Sheet2!$B$5:$B$6</c:f>
              <c:numCache>
                <c:formatCode>0%</c:formatCode>
                <c:ptCount val="2"/>
                <c:pt idx="0">
                  <c:v>1.4624491248748464</c:v>
                </c:pt>
                <c:pt idx="1">
                  <c:v>0.9581090535468364</c:v>
                </c:pt>
              </c:numCache>
            </c:numRef>
          </c:val>
          <c:extLst>
            <c:ext xmlns:c16="http://schemas.microsoft.com/office/drawing/2014/chart" uri="{C3380CC4-5D6E-409C-BE32-E72D297353CC}">
              <c16:uniqueId val="{00000000-3503-4FFF-BEC9-729C1E080754}"/>
            </c:ext>
          </c:extLst>
        </c:ser>
        <c:ser>
          <c:idx val="1"/>
          <c:order val="1"/>
          <c:tx>
            <c:strRef>
              <c:f>Sheet2!$C$3:$C$4</c:f>
              <c:strCache>
                <c:ptCount val="1"/>
                <c:pt idx="0">
                  <c:v>2012</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Sheet2!$A$5:$A$6</c:f>
              <c:strCache>
                <c:ptCount val="2"/>
                <c:pt idx="0">
                  <c:v>Fruits (Tonnes)</c:v>
                </c:pt>
                <c:pt idx="1">
                  <c:v>Vegetabes (Tonnes)</c:v>
                </c:pt>
              </c:strCache>
            </c:strRef>
          </c:cat>
          <c:val>
            <c:numRef>
              <c:f>Sheet2!$C$5:$C$6</c:f>
              <c:numCache>
                <c:formatCode>0%</c:formatCode>
                <c:ptCount val="2"/>
                <c:pt idx="0">
                  <c:v>1.3459487892734916</c:v>
                </c:pt>
                <c:pt idx="1">
                  <c:v>1.0413519623771352</c:v>
                </c:pt>
              </c:numCache>
            </c:numRef>
          </c:val>
          <c:extLst>
            <c:ext xmlns:c16="http://schemas.microsoft.com/office/drawing/2014/chart" uri="{C3380CC4-5D6E-409C-BE32-E72D297353CC}">
              <c16:uniqueId val="{00000001-4F1C-4EAC-BC0B-66277817BE4F}"/>
            </c:ext>
          </c:extLst>
        </c:ser>
        <c:ser>
          <c:idx val="2"/>
          <c:order val="2"/>
          <c:tx>
            <c:strRef>
              <c:f>Sheet2!$D$3:$D$4</c:f>
              <c:strCache>
                <c:ptCount val="1"/>
                <c:pt idx="0">
                  <c:v>2013</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Sheet2!$A$5:$A$6</c:f>
              <c:strCache>
                <c:ptCount val="2"/>
                <c:pt idx="0">
                  <c:v>Fruits (Tonnes)</c:v>
                </c:pt>
                <c:pt idx="1">
                  <c:v>Vegetabes (Tonnes)</c:v>
                </c:pt>
              </c:strCache>
            </c:strRef>
          </c:cat>
          <c:val>
            <c:numRef>
              <c:f>Sheet2!$D$5:$D$6</c:f>
              <c:numCache>
                <c:formatCode>0%</c:formatCode>
                <c:ptCount val="2"/>
                <c:pt idx="0">
                  <c:v>0.22644682353046974</c:v>
                </c:pt>
                <c:pt idx="1">
                  <c:v>1.0008722344380712</c:v>
                </c:pt>
              </c:numCache>
            </c:numRef>
          </c:val>
          <c:extLst>
            <c:ext xmlns:c16="http://schemas.microsoft.com/office/drawing/2014/chart" uri="{C3380CC4-5D6E-409C-BE32-E72D297353CC}">
              <c16:uniqueId val="{00000002-4F1C-4EAC-BC0B-66277817BE4F}"/>
            </c:ext>
          </c:extLst>
        </c:ser>
        <c:dLbls>
          <c:dLblPos val="inEnd"/>
          <c:showLegendKey val="0"/>
          <c:showVal val="1"/>
          <c:showCatName val="0"/>
          <c:showSerName val="0"/>
          <c:showPercent val="0"/>
          <c:showBubbleSize val="0"/>
        </c:dLbls>
        <c:gapWidth val="65"/>
        <c:axId val="38926368"/>
        <c:axId val="38931776"/>
      </c:barChart>
      <c:catAx>
        <c:axId val="389263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8931776"/>
        <c:crosses val="autoZero"/>
        <c:auto val="1"/>
        <c:lblAlgn val="ctr"/>
        <c:lblOffset val="100"/>
        <c:noMultiLvlLbl val="0"/>
      </c:catAx>
      <c:valAx>
        <c:axId val="389317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389263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mp production Dashboard.xlsx]dashboad!PivotTable13</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latin typeface="Agency FB" panose="020B0503020202020204" pitchFamily="34" charset="0"/>
              </a:rPr>
              <a:t>AREA WISE: TOP 6 BEST PRODUCING FRUITS (in</a:t>
            </a:r>
            <a:r>
              <a:rPr lang="en-US" sz="1400" b="1" baseline="0">
                <a:latin typeface="Agency FB" panose="020B0503020202020204" pitchFamily="34" charset="0"/>
              </a:rPr>
              <a:t> mt) </a:t>
            </a:r>
            <a:endParaRPr lang="en-US" sz="1400" b="1">
              <a:latin typeface="Agency FB" panose="020B0503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dashboad!$CS$3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dashboad!$CR$4:$CR$10</c:f>
              <c:strCache>
                <c:ptCount val="6"/>
                <c:pt idx="0">
                  <c:v>ANUPPUR</c:v>
                </c:pt>
                <c:pt idx="1">
                  <c:v>ASHOKNAGAR</c:v>
                </c:pt>
                <c:pt idx="2">
                  <c:v>BETUL</c:v>
                </c:pt>
                <c:pt idx="3">
                  <c:v>SAGAR</c:v>
                </c:pt>
                <c:pt idx="4">
                  <c:v>INDORE</c:v>
                </c:pt>
                <c:pt idx="5">
                  <c:v>JABALPUR</c:v>
                </c:pt>
              </c:strCache>
            </c:strRef>
          </c:cat>
          <c:val>
            <c:numRef>
              <c:f>dashboad!$CS$4:$CS$10</c:f>
              <c:numCache>
                <c:formatCode>_ * #,##0_ ;_ * \-#,##0_ ;_ * "-"??_ ;_ @_ </c:formatCode>
                <c:ptCount val="6"/>
                <c:pt idx="0">
                  <c:v>302928</c:v>
                </c:pt>
                <c:pt idx="1">
                  <c:v>46259</c:v>
                </c:pt>
                <c:pt idx="2">
                  <c:v>2208</c:v>
                </c:pt>
                <c:pt idx="3">
                  <c:v>1405</c:v>
                </c:pt>
                <c:pt idx="4">
                  <c:v>1260</c:v>
                </c:pt>
                <c:pt idx="5">
                  <c:v>1221</c:v>
                </c:pt>
              </c:numCache>
            </c:numRef>
          </c:val>
          <c:smooth val="0"/>
          <c:extLst>
            <c:ext xmlns:c16="http://schemas.microsoft.com/office/drawing/2014/chart" uri="{C3380CC4-5D6E-409C-BE32-E72D297353CC}">
              <c16:uniqueId val="{00000000-A028-4A57-857A-E6C9B449EA74}"/>
            </c:ext>
          </c:extLst>
        </c:ser>
        <c:dLbls>
          <c:dLblPos val="t"/>
          <c:showLegendKey val="0"/>
          <c:showVal val="1"/>
          <c:showCatName val="0"/>
          <c:showSerName val="0"/>
          <c:showPercent val="0"/>
          <c:showBubbleSize val="0"/>
        </c:dLbls>
        <c:marker val="1"/>
        <c:smooth val="0"/>
        <c:axId val="167783456"/>
        <c:axId val="167778880"/>
      </c:lineChart>
      <c:catAx>
        <c:axId val="16778345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78880"/>
        <c:crosses val="autoZero"/>
        <c:auto val="1"/>
        <c:lblAlgn val="ctr"/>
        <c:lblOffset val="100"/>
        <c:noMultiLvlLbl val="0"/>
      </c:catAx>
      <c:valAx>
        <c:axId val="1677788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8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capstone project mp production Dashboard.xlsx]dashboad!PivotTable7</c:name>
    <c:fmtId val="34"/>
  </c:pivotSource>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Agency FB" panose="020B0503020202020204" pitchFamily="34" charset="0"/>
                <a:ea typeface="+mn-ea"/>
                <a:cs typeface="+mn-cs"/>
              </a:defRPr>
            </a:pPr>
            <a:r>
              <a:rPr lang="en-US" sz="2000">
                <a:latin typeface="Agency FB" panose="020B0503020202020204" pitchFamily="34" charset="0"/>
              </a:rPr>
              <a:t>TOTAL AGRICULTURE</a:t>
            </a:r>
            <a:r>
              <a:rPr lang="en-US" sz="2000" baseline="0">
                <a:latin typeface="Agency FB" panose="020B0503020202020204" pitchFamily="34" charset="0"/>
              </a:rPr>
              <a:t> </a:t>
            </a:r>
            <a:r>
              <a:rPr lang="en-US" sz="2000">
                <a:latin typeface="Agency FB" panose="020B0503020202020204" pitchFamily="34" charset="0"/>
              </a:rPr>
              <a:t>LAND USED FOR CULTIVATION </a:t>
            </a:r>
            <a:r>
              <a:rPr lang="en-US" sz="2000" b="1" i="0" u="none" strike="noStrike" baseline="0">
                <a:effectLst/>
              </a:rPr>
              <a:t>(AREA in hec) </a:t>
            </a:r>
            <a:r>
              <a:rPr lang="en-US" sz="2000" baseline="0">
                <a:latin typeface="Agency FB" panose="020B0503020202020204" pitchFamily="34" charset="0"/>
              </a:rPr>
              <a:t> </a:t>
            </a:r>
            <a:endParaRPr lang="en-US" sz="2000">
              <a:latin typeface="Agency FB" panose="020B0503020202020204" pitchFamily="34" charset="0"/>
            </a:endParaRPr>
          </a:p>
        </c:rich>
      </c:tx>
      <c:layout>
        <c:manualLayout>
          <c:xMode val="edge"/>
          <c:yMode val="edge"/>
          <c:x val="0.15593035700634508"/>
          <c:y val="8.620990218915936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Agency FB" panose="020B0503020202020204" pitchFamily="34" charset="0"/>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6.3888888888888884E-2"/>
              <c:y val="-1.851851851851847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8.611111111111111E-2"/>
              <c:y val="-9.2592592592592587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dLbl>
          <c:idx val="0"/>
          <c:layout>
            <c:manualLayout>
              <c:x val="8.611111111111111E-2"/>
              <c:y val="-9.2592592592592587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6.3888888888888884E-2"/>
              <c:y val="-1.851851851851847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layout>
            <c:manualLayout>
              <c:x val="8.611111111111111E-2"/>
              <c:y val="-9.2592592592592587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dLbl>
          <c:idx val="0"/>
          <c:layout>
            <c:manualLayout>
              <c:x val="-6.3888888888888884E-2"/>
              <c:y val="-1.851851851851847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glow>
              <a:schemeClr val="accent1">
                <a:alpha val="40000"/>
              </a:schemeClr>
            </a:glow>
            <a:softEdge rad="12700"/>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3605034482570105"/>
          <c:y val="0.24519957207318752"/>
          <c:w val="0.40237677202544792"/>
          <c:h val="0.73706322007938085"/>
        </c:manualLayout>
      </c:layout>
      <c:doughnutChart>
        <c:varyColors val="1"/>
        <c:ser>
          <c:idx val="0"/>
          <c:order val="0"/>
          <c:tx>
            <c:strRef>
              <c:f>dashboad!$AX$2</c:f>
              <c:strCache>
                <c:ptCount val="1"/>
                <c:pt idx="0">
                  <c:v>Total</c:v>
                </c:pt>
              </c:strCache>
            </c:strRef>
          </c:tx>
          <c:explosion val="5"/>
          <c:dPt>
            <c:idx val="0"/>
            <c:bubble3D val="0"/>
            <c:explosion val="15"/>
            <c:spPr>
              <a:solidFill>
                <a:schemeClr val="accent1"/>
              </a:solidFill>
              <a:ln>
                <a:noFill/>
              </a:ln>
              <a:effectLst>
                <a:glow>
                  <a:schemeClr val="accent1">
                    <a:alpha val="40000"/>
                  </a:schemeClr>
                </a:glow>
                <a:softEdge rad="12700"/>
              </a:effectLst>
            </c:spPr>
            <c:extLst>
              <c:ext xmlns:c16="http://schemas.microsoft.com/office/drawing/2014/chart" uri="{C3380CC4-5D6E-409C-BE32-E72D297353CC}">
                <c16:uniqueId val="{00000001-65E7-480B-85BB-91EB3CBC3E2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5E7-480B-85BB-91EB3CBC3E2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dashboad!$AW$3:$AW$4</c:f>
              <c:strCache>
                <c:ptCount val="2"/>
                <c:pt idx="0">
                  <c:v>Sum of Area (Vegetables)In hec</c:v>
                </c:pt>
                <c:pt idx="1">
                  <c:v>Sum of Area (Fruits)In hec</c:v>
                </c:pt>
              </c:strCache>
            </c:strRef>
          </c:cat>
          <c:val>
            <c:numRef>
              <c:f>dashboad!$AX$3:$AX$4</c:f>
              <c:numCache>
                <c:formatCode>_ * #,##0_ ;_ * \-#,##0_ ;_ * "-"??_ ;_ @_ </c:formatCode>
                <c:ptCount val="2"/>
                <c:pt idx="0">
                  <c:v>464909</c:v>
                </c:pt>
                <c:pt idx="1">
                  <c:v>95141</c:v>
                </c:pt>
              </c:numCache>
            </c:numRef>
          </c:val>
          <c:extLst>
            <c:ext xmlns:c16="http://schemas.microsoft.com/office/drawing/2014/chart" uri="{C3380CC4-5D6E-409C-BE32-E72D297353CC}">
              <c16:uniqueId val="{00000005-0B24-41B2-970A-64174AF35A2A}"/>
            </c:ext>
          </c:extLst>
        </c:ser>
        <c:dLbls>
          <c:showLegendKey val="0"/>
          <c:showVal val="0"/>
          <c:showCatName val="0"/>
          <c:showSerName val="0"/>
          <c:showPercent val="1"/>
          <c:showBubbleSize val="0"/>
          <c:showLeaderLines val="1"/>
        </c:dLbls>
        <c:firstSliceAng val="100"/>
        <c:holeSize val="40"/>
      </c:doughnutChart>
      <c:spPr>
        <a:noFill/>
        <a:ln>
          <a:noFill/>
        </a:ln>
        <a:effectLst/>
      </c:spPr>
    </c:plotArea>
    <c:legend>
      <c:legendPos val="r"/>
      <c:layout>
        <c:manualLayout>
          <c:xMode val="edge"/>
          <c:yMode val="edge"/>
          <c:x val="0.77383315228032368"/>
          <c:y val="0.28506959520085301"/>
          <c:w val="0.21670007782132106"/>
          <c:h val="0.408400414451199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Bahnschrift SemiCondensed"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capstone project mp production Dashboard.xlsx]dashboad!PivotTable2</c:name>
    <c:fmtId val="26"/>
  </c:pivotSource>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r>
              <a:rPr lang="en-US" sz="2000" b="1" i="0" u="none" strike="noStrike" baseline="0">
                <a:effectLst/>
                <a:latin typeface="Agency FB" panose="020B0503020202020204" pitchFamily="34" charset="0"/>
              </a:rPr>
              <a:t>REGION WISE</a:t>
            </a:r>
            <a:r>
              <a:rPr lang="en-US" sz="2000" b="1" i="0" u="none" strike="noStrike" baseline="0">
                <a:effectLst/>
              </a:rPr>
              <a:t>: </a:t>
            </a:r>
            <a:r>
              <a:rPr lang="en-US" sz="2000">
                <a:latin typeface="Agency FB" panose="020B0503020202020204" pitchFamily="34" charset="0"/>
              </a:rPr>
              <a:t>TOTAL VEGETABLES PRODUCTION </a:t>
            </a:r>
          </a:p>
        </c:rich>
      </c:tx>
      <c:layout>
        <c:manualLayout>
          <c:xMode val="edge"/>
          <c:yMode val="edge"/>
          <c:x val="3.1795937506845326E-2"/>
          <c:y val="8.0409209017086966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Agency FB" panose="020B0503020202020204" pitchFamily="34" charset="0"/>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181004464061952E-2"/>
          <c:y val="0.18017189256042468"/>
          <c:w val="0.87484810296239912"/>
          <c:h val="0.81710836763375128"/>
        </c:manualLayout>
      </c:layout>
      <c:pie3DChart>
        <c:varyColors val="1"/>
        <c:ser>
          <c:idx val="0"/>
          <c:order val="0"/>
          <c:tx>
            <c:strRef>
              <c:f>dashboad!$AI$3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3CF-4738-8088-E8C181C3632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3CF-4738-8088-E8C181C3632E}"/>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73CF-4738-8088-E8C181C3632E}"/>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73CF-4738-8088-E8C181C3632E}"/>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73CF-4738-8088-E8C181C3632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Agency FB" panose="020B0503020202020204" pitchFamily="34" charset="0"/>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dashboad!$AH$4:$AH$9</c:f>
              <c:strCache>
                <c:ptCount val="5"/>
                <c:pt idx="0">
                  <c:v>Central region</c:v>
                </c:pt>
                <c:pt idx="1">
                  <c:v>East region</c:v>
                </c:pt>
                <c:pt idx="2">
                  <c:v>North region</c:v>
                </c:pt>
                <c:pt idx="3">
                  <c:v>South region</c:v>
                </c:pt>
                <c:pt idx="4">
                  <c:v>West region </c:v>
                </c:pt>
              </c:strCache>
            </c:strRef>
          </c:cat>
          <c:val>
            <c:numRef>
              <c:f>dashboad!$AI$4:$AI$9</c:f>
              <c:numCache>
                <c:formatCode>_ * #,##0_ ;_ * \-#,##0_ ;_ * "-"??_ ;_ @_ </c:formatCode>
                <c:ptCount val="5"/>
                <c:pt idx="0">
                  <c:v>1030536</c:v>
                </c:pt>
                <c:pt idx="1">
                  <c:v>229498</c:v>
                </c:pt>
                <c:pt idx="2">
                  <c:v>201153</c:v>
                </c:pt>
                <c:pt idx="3">
                  <c:v>1464565</c:v>
                </c:pt>
                <c:pt idx="4">
                  <c:v>1449722</c:v>
                </c:pt>
              </c:numCache>
            </c:numRef>
          </c:val>
          <c:extLst>
            <c:ext xmlns:c16="http://schemas.microsoft.com/office/drawing/2014/chart" uri="{C3380CC4-5D6E-409C-BE32-E72D297353CC}">
              <c16:uniqueId val="{0000000A-73CF-4738-8088-E8C181C3632E}"/>
            </c:ext>
          </c:extLst>
        </c:ser>
        <c:dLbls>
          <c:dLblPos val="inEnd"/>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8762371587522206"/>
          <c:y val="0.14712744491158419"/>
          <c:w val="0.20294595169565915"/>
          <c:h val="0.6673293719074493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capstone project mp production Dashboard.xlsx]dashboad!PivotTable3</c:name>
    <c:fmtId val="2"/>
  </c:pivotSource>
  <c:chart>
    <c:title>
      <c:tx>
        <c:rich>
          <a:bodyPr rot="0" spcFirstLastPara="1" vertOverflow="ellipsis" vert="horz" wrap="square" anchor="ctr" anchorCtr="1"/>
          <a:lstStyle/>
          <a:p>
            <a:pPr>
              <a:defRPr sz="2000" b="1" i="0" u="none" strike="noStrike" kern="1200" cap="all" spc="50" baseline="0">
                <a:solidFill>
                  <a:schemeClr val="tx1">
                    <a:lumMod val="65000"/>
                    <a:lumOff val="35000"/>
                  </a:schemeClr>
                </a:solidFill>
                <a:latin typeface="Agency FB" panose="020B0503020202020204" pitchFamily="34" charset="0"/>
                <a:ea typeface="+mn-ea"/>
                <a:cs typeface="+mn-cs"/>
              </a:defRPr>
            </a:pPr>
            <a:r>
              <a:rPr lang="en-US" sz="2000">
                <a:latin typeface="Agency FB" panose="020B0503020202020204" pitchFamily="34" charset="0"/>
              </a:rPr>
              <a:t>Total </a:t>
            </a:r>
            <a:r>
              <a:rPr lang="en-US" sz="2000" b="1" i="0" u="none" strike="noStrike" cap="all" baseline="0">
                <a:effectLst/>
              </a:rPr>
              <a:t>Vegetables</a:t>
            </a:r>
            <a:r>
              <a:rPr lang="en-US" sz="2000">
                <a:latin typeface="Agency FB" panose="020B0503020202020204" pitchFamily="34" charset="0"/>
              </a:rPr>
              <a:t> Production:</a:t>
            </a:r>
            <a:r>
              <a:rPr lang="en-US" sz="2000" baseline="0">
                <a:latin typeface="Agency FB" panose="020B0503020202020204" pitchFamily="34" charset="0"/>
              </a:rPr>
              <a:t> </a:t>
            </a:r>
            <a:r>
              <a:rPr lang="en-US" sz="2000">
                <a:latin typeface="Agency FB" panose="020B0503020202020204" pitchFamily="34" charset="0"/>
              </a:rPr>
              <a:t>District Wise</a:t>
            </a:r>
          </a:p>
        </c:rich>
      </c:tx>
      <c:layout>
        <c:manualLayout>
          <c:xMode val="edge"/>
          <c:yMode val="edge"/>
          <c:x val="0.26216476698156832"/>
          <c:y val="2.4248863019034578E-2"/>
        </c:manualLayout>
      </c:layout>
      <c:overlay val="0"/>
      <c:spPr>
        <a:noFill/>
        <a:ln>
          <a:noFill/>
        </a:ln>
        <a:effectLst/>
      </c:spPr>
      <c:txPr>
        <a:bodyPr rot="0" spcFirstLastPara="1" vertOverflow="ellipsis" vert="horz" wrap="square" anchor="ctr" anchorCtr="1"/>
        <a:lstStyle/>
        <a:p>
          <a:pPr>
            <a:defRPr sz="2000" b="1" i="0" u="none" strike="noStrike" kern="1200" cap="all" spc="50" baseline="0">
              <a:solidFill>
                <a:schemeClr val="tx1">
                  <a:lumMod val="65000"/>
                  <a:lumOff val="35000"/>
                </a:schemeClr>
              </a:solidFill>
              <a:latin typeface="Agency FB" panose="020B0503020202020204" pitchFamily="34" charset="0"/>
              <a:ea typeface="+mn-ea"/>
              <a:cs typeface="+mn-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1"/>
          <c:showSerName val="0"/>
          <c:showPercent val="0"/>
          <c:showBubbleSize val="0"/>
          <c:extLst>
            <c:ext xmlns:c15="http://schemas.microsoft.com/office/drawing/2012/chart" uri="{CE6537A1-D6FC-4f65-9D91-7224C49458BB}"/>
          </c:extLst>
        </c:dLbl>
      </c:pivotFmt>
      <c:pivotFmt>
        <c:idx val="11"/>
        <c:dLbl>
          <c:idx val="0"/>
          <c:showLegendKey val="0"/>
          <c:showVal val="1"/>
          <c:showCatName val="1"/>
          <c:showSerName val="0"/>
          <c:showPercent val="0"/>
          <c:showBubbleSize val="0"/>
          <c:extLst>
            <c:ext xmlns:c15="http://schemas.microsoft.com/office/drawing/2012/chart" uri="{CE6537A1-D6FC-4f65-9D91-7224C49458BB}"/>
          </c:extLst>
        </c:dLbl>
      </c:pivotFmt>
      <c:pivotFmt>
        <c:idx val="12"/>
        <c:dLbl>
          <c:idx val="0"/>
          <c:showLegendKey val="0"/>
          <c:showVal val="1"/>
          <c:showCatName val="1"/>
          <c:showSerName val="0"/>
          <c:showPercent val="0"/>
          <c:showBubbleSize val="0"/>
          <c:extLst>
            <c:ext xmlns:c15="http://schemas.microsoft.com/office/drawing/2012/chart" uri="{CE6537A1-D6FC-4f65-9D91-7224C49458BB}"/>
          </c:extLst>
        </c:dLbl>
      </c:pivotFmt>
      <c:pivotFmt>
        <c:idx val="13"/>
        <c:dLbl>
          <c:idx val="0"/>
          <c:showLegendKey val="0"/>
          <c:showVal val="1"/>
          <c:showCatName val="1"/>
          <c:showSerName val="0"/>
          <c:showPercent val="0"/>
          <c:showBubbleSize val="0"/>
          <c:extLst>
            <c:ext xmlns:c15="http://schemas.microsoft.com/office/drawing/2012/chart" uri="{CE6537A1-D6FC-4f65-9D91-7224C49458BB}"/>
          </c:extLst>
        </c:dLbl>
      </c:pivotFmt>
      <c:pivotFmt>
        <c:idx val="14"/>
        <c:dLbl>
          <c:idx val="0"/>
          <c:showLegendKey val="0"/>
          <c:showVal val="1"/>
          <c:showCatName val="1"/>
          <c:showSerName val="0"/>
          <c:showPercent val="0"/>
          <c:showBubbleSize val="0"/>
          <c:extLst>
            <c:ext xmlns:c15="http://schemas.microsoft.com/office/drawing/2012/chart" uri="{CE6537A1-D6FC-4f65-9D91-7224C49458BB}"/>
          </c:extLst>
        </c:dLbl>
      </c:pivotFmt>
      <c:pivotFmt>
        <c:idx val="15"/>
        <c:dLbl>
          <c:idx val="0"/>
          <c:showLegendKey val="0"/>
          <c:showVal val="1"/>
          <c:showCatName val="1"/>
          <c:showSerName val="0"/>
          <c:showPercent val="0"/>
          <c:showBubbleSize val="0"/>
          <c:extLst>
            <c:ext xmlns:c15="http://schemas.microsoft.com/office/drawing/2012/chart" uri="{CE6537A1-D6FC-4f65-9D91-7224C49458BB}"/>
          </c:extLst>
        </c:dLbl>
      </c:pivotFmt>
      <c:pivotFmt>
        <c:idx val="16"/>
        <c:dLbl>
          <c:idx val="0"/>
          <c:showLegendKey val="0"/>
          <c:showVal val="1"/>
          <c:showCatName val="1"/>
          <c:showSerName val="0"/>
          <c:showPercent val="0"/>
          <c:showBubbleSize val="0"/>
          <c:extLst>
            <c:ext xmlns:c15="http://schemas.microsoft.com/office/drawing/2012/chart" uri="{CE6537A1-D6FC-4f65-9D91-7224C49458BB}"/>
          </c:extLst>
        </c:dLbl>
      </c:pivotFmt>
      <c:pivotFmt>
        <c:idx val="17"/>
        <c:dLbl>
          <c:idx val="0"/>
          <c:showLegendKey val="0"/>
          <c:showVal val="1"/>
          <c:showCatName val="1"/>
          <c:showSerName val="0"/>
          <c:showPercent val="0"/>
          <c:showBubbleSize val="0"/>
          <c:extLst>
            <c:ext xmlns:c15="http://schemas.microsoft.com/office/drawing/2012/chart" uri="{CE6537A1-D6FC-4f65-9D91-7224C49458BB}"/>
          </c:extLst>
        </c:dLbl>
      </c:pivotFmt>
      <c:pivotFmt>
        <c:idx val="18"/>
        <c:dLbl>
          <c:idx val="0"/>
          <c:showLegendKey val="0"/>
          <c:showVal val="1"/>
          <c:showCatName val="1"/>
          <c:showSerName val="0"/>
          <c:showPercent val="0"/>
          <c:showBubbleSize val="0"/>
          <c:extLst>
            <c:ext xmlns:c15="http://schemas.microsoft.com/office/drawing/2012/chart" uri="{CE6537A1-D6FC-4f65-9D91-7224C49458BB}"/>
          </c:extLst>
        </c:dLbl>
      </c:pivotFmt>
      <c:pivotFmt>
        <c:idx val="19"/>
        <c:dLbl>
          <c:idx val="0"/>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2537182852143"/>
          <c:y val="0.10763386719517203"/>
          <c:w val="0.749880408181678"/>
          <c:h val="0.60169294314401178"/>
        </c:manualLayout>
      </c:layout>
      <c:barChart>
        <c:barDir val="col"/>
        <c:grouping val="stacked"/>
        <c:varyColors val="0"/>
        <c:ser>
          <c:idx val="0"/>
          <c:order val="0"/>
          <c:tx>
            <c:strRef>
              <c:f>dashboad!$B$3:$B$4</c:f>
              <c:strCache>
                <c:ptCount val="1"/>
                <c:pt idx="0">
                  <c:v>Tomato</c:v>
                </c:pt>
              </c:strCache>
            </c:strRef>
          </c:tx>
          <c:spPr>
            <a:solidFill>
              <a:schemeClr val="accent1">
                <a:alpha val="70000"/>
              </a:schemeClr>
            </a:solidFill>
            <a:ln>
              <a:noFill/>
            </a:ln>
            <a:effectLst/>
          </c:spPr>
          <c:invertIfNegative val="0"/>
          <c:cat>
            <c:strRef>
              <c:f>dashboad!$A$5:$A$29</c:f>
              <c:strCache>
                <c:ptCount val="24"/>
                <c:pt idx="0">
                  <c:v>VIDISHA</c:v>
                </c:pt>
                <c:pt idx="1">
                  <c:v>UJJAIN</c:v>
                </c:pt>
                <c:pt idx="2">
                  <c:v>TIKAMGARH</c:v>
                </c:pt>
                <c:pt idx="3">
                  <c:v>SATNA</c:v>
                </c:pt>
                <c:pt idx="4">
                  <c:v>SAGAR</c:v>
                </c:pt>
                <c:pt idx="5">
                  <c:v>REWA</c:v>
                </c:pt>
                <c:pt idx="6">
                  <c:v>RATLAM</c:v>
                </c:pt>
                <c:pt idx="7">
                  <c:v>PANNA</c:v>
                </c:pt>
                <c:pt idx="8">
                  <c:v>NARSINGHPUR</c:v>
                </c:pt>
                <c:pt idx="9">
                  <c:v>MORENA</c:v>
                </c:pt>
                <c:pt idx="10">
                  <c:v>KHANDWA</c:v>
                </c:pt>
                <c:pt idx="11">
                  <c:v>KATNI</c:v>
                </c:pt>
                <c:pt idx="12">
                  <c:v>JABALPUR</c:v>
                </c:pt>
                <c:pt idx="13">
                  <c:v>INDORE</c:v>
                </c:pt>
                <c:pt idx="14">
                  <c:v>HOSHANGABAD</c:v>
                </c:pt>
                <c:pt idx="15">
                  <c:v>GWALIOR</c:v>
                </c:pt>
                <c:pt idx="16">
                  <c:v>DINDORI</c:v>
                </c:pt>
                <c:pt idx="17">
                  <c:v>CHHINDWARA</c:v>
                </c:pt>
                <c:pt idx="18">
                  <c:v>CHHATARPUR</c:v>
                </c:pt>
                <c:pt idx="19">
                  <c:v>BHOPAL</c:v>
                </c:pt>
                <c:pt idx="20">
                  <c:v>BETUL</c:v>
                </c:pt>
                <c:pt idx="21">
                  <c:v>ASHOKNAGAR</c:v>
                </c:pt>
                <c:pt idx="22">
                  <c:v>ANUPPUR</c:v>
                </c:pt>
                <c:pt idx="23">
                  <c:v>AGAR MALWA</c:v>
                </c:pt>
              </c:strCache>
            </c:strRef>
          </c:cat>
          <c:val>
            <c:numRef>
              <c:f>dashboad!$B$5:$B$29</c:f>
              <c:numCache>
                <c:formatCode>General</c:formatCode>
                <c:ptCount val="24"/>
                <c:pt idx="0">
                  <c:v>615</c:v>
                </c:pt>
                <c:pt idx="1">
                  <c:v>144251</c:v>
                </c:pt>
                <c:pt idx="2">
                  <c:v>849</c:v>
                </c:pt>
                <c:pt idx="3">
                  <c:v>1289</c:v>
                </c:pt>
                <c:pt idx="4">
                  <c:v>11172</c:v>
                </c:pt>
                <c:pt idx="5">
                  <c:v>750</c:v>
                </c:pt>
                <c:pt idx="6">
                  <c:v>254326</c:v>
                </c:pt>
                <c:pt idx="7">
                  <c:v>1138</c:v>
                </c:pt>
                <c:pt idx="8">
                  <c:v>2194</c:v>
                </c:pt>
                <c:pt idx="9">
                  <c:v>154</c:v>
                </c:pt>
                <c:pt idx="10">
                  <c:v>760</c:v>
                </c:pt>
                <c:pt idx="11">
                  <c:v>618</c:v>
                </c:pt>
                <c:pt idx="12">
                  <c:v>175</c:v>
                </c:pt>
                <c:pt idx="13">
                  <c:v>50036</c:v>
                </c:pt>
                <c:pt idx="14">
                  <c:v>902</c:v>
                </c:pt>
                <c:pt idx="15">
                  <c:v>31</c:v>
                </c:pt>
                <c:pt idx="16">
                  <c:v>15</c:v>
                </c:pt>
                <c:pt idx="17">
                  <c:v>57817</c:v>
                </c:pt>
                <c:pt idx="18">
                  <c:v>801</c:v>
                </c:pt>
                <c:pt idx="19">
                  <c:v>3070</c:v>
                </c:pt>
                <c:pt idx="20">
                  <c:v>7055</c:v>
                </c:pt>
                <c:pt idx="21">
                  <c:v>379</c:v>
                </c:pt>
                <c:pt idx="22">
                  <c:v>347</c:v>
                </c:pt>
                <c:pt idx="23">
                  <c:v>2644</c:v>
                </c:pt>
              </c:numCache>
            </c:numRef>
          </c:val>
          <c:extLst>
            <c:ext xmlns:c16="http://schemas.microsoft.com/office/drawing/2014/chart" uri="{C3380CC4-5D6E-409C-BE32-E72D297353CC}">
              <c16:uniqueId val="{00000000-C063-4A13-888D-3EE3E435500F}"/>
            </c:ext>
          </c:extLst>
        </c:ser>
        <c:ser>
          <c:idx val="1"/>
          <c:order val="1"/>
          <c:tx>
            <c:strRef>
              <c:f>dashboad!$C$3:$C$4</c:f>
              <c:strCache>
                <c:ptCount val="1"/>
                <c:pt idx="0">
                  <c:v>Potato</c:v>
                </c:pt>
              </c:strCache>
            </c:strRef>
          </c:tx>
          <c:spPr>
            <a:solidFill>
              <a:schemeClr val="accent2">
                <a:alpha val="70000"/>
              </a:schemeClr>
            </a:solidFill>
            <a:ln>
              <a:noFill/>
            </a:ln>
            <a:effectLst/>
          </c:spPr>
          <c:invertIfNegative val="0"/>
          <c:cat>
            <c:strRef>
              <c:f>dashboad!$A$5:$A$29</c:f>
              <c:strCache>
                <c:ptCount val="24"/>
                <c:pt idx="0">
                  <c:v>VIDISHA</c:v>
                </c:pt>
                <c:pt idx="1">
                  <c:v>UJJAIN</c:v>
                </c:pt>
                <c:pt idx="2">
                  <c:v>TIKAMGARH</c:v>
                </c:pt>
                <c:pt idx="3">
                  <c:v>SATNA</c:v>
                </c:pt>
                <c:pt idx="4">
                  <c:v>SAGAR</c:v>
                </c:pt>
                <c:pt idx="5">
                  <c:v>REWA</c:v>
                </c:pt>
                <c:pt idx="6">
                  <c:v>RATLAM</c:v>
                </c:pt>
                <c:pt idx="7">
                  <c:v>PANNA</c:v>
                </c:pt>
                <c:pt idx="8">
                  <c:v>NARSINGHPUR</c:v>
                </c:pt>
                <c:pt idx="9">
                  <c:v>MORENA</c:v>
                </c:pt>
                <c:pt idx="10">
                  <c:v>KHANDWA</c:v>
                </c:pt>
                <c:pt idx="11">
                  <c:v>KATNI</c:v>
                </c:pt>
                <c:pt idx="12">
                  <c:v>JABALPUR</c:v>
                </c:pt>
                <c:pt idx="13">
                  <c:v>INDORE</c:v>
                </c:pt>
                <c:pt idx="14">
                  <c:v>HOSHANGABAD</c:v>
                </c:pt>
                <c:pt idx="15">
                  <c:v>GWALIOR</c:v>
                </c:pt>
                <c:pt idx="16">
                  <c:v>DINDORI</c:v>
                </c:pt>
                <c:pt idx="17">
                  <c:v>CHHINDWARA</c:v>
                </c:pt>
                <c:pt idx="18">
                  <c:v>CHHATARPUR</c:v>
                </c:pt>
                <c:pt idx="19">
                  <c:v>BHOPAL</c:v>
                </c:pt>
                <c:pt idx="20">
                  <c:v>BETUL</c:v>
                </c:pt>
                <c:pt idx="21">
                  <c:v>ASHOKNAGAR</c:v>
                </c:pt>
                <c:pt idx="22">
                  <c:v>ANUPPUR</c:v>
                </c:pt>
                <c:pt idx="23">
                  <c:v>AGAR MALWA</c:v>
                </c:pt>
              </c:strCache>
            </c:strRef>
          </c:cat>
          <c:val>
            <c:numRef>
              <c:f>dashboad!$C$5:$C$29</c:f>
              <c:numCache>
                <c:formatCode>General</c:formatCode>
                <c:ptCount val="24"/>
                <c:pt idx="0">
                  <c:v>8722</c:v>
                </c:pt>
                <c:pt idx="1">
                  <c:v>269696</c:v>
                </c:pt>
                <c:pt idx="2">
                  <c:v>36421</c:v>
                </c:pt>
                <c:pt idx="3">
                  <c:v>81183</c:v>
                </c:pt>
                <c:pt idx="4">
                  <c:v>67241</c:v>
                </c:pt>
                <c:pt idx="5">
                  <c:v>85656</c:v>
                </c:pt>
                <c:pt idx="6">
                  <c:v>12009</c:v>
                </c:pt>
                <c:pt idx="7">
                  <c:v>52152</c:v>
                </c:pt>
                <c:pt idx="8">
                  <c:v>38719</c:v>
                </c:pt>
                <c:pt idx="9">
                  <c:v>105529</c:v>
                </c:pt>
                <c:pt idx="10">
                  <c:v>14302</c:v>
                </c:pt>
                <c:pt idx="11">
                  <c:v>41390</c:v>
                </c:pt>
                <c:pt idx="12">
                  <c:v>15683</c:v>
                </c:pt>
                <c:pt idx="13">
                  <c:v>783427</c:v>
                </c:pt>
                <c:pt idx="14">
                  <c:v>12018</c:v>
                </c:pt>
                <c:pt idx="15">
                  <c:v>34347</c:v>
                </c:pt>
                <c:pt idx="16">
                  <c:v>410</c:v>
                </c:pt>
                <c:pt idx="17">
                  <c:v>281203</c:v>
                </c:pt>
                <c:pt idx="18">
                  <c:v>29211</c:v>
                </c:pt>
                <c:pt idx="19">
                  <c:v>3046</c:v>
                </c:pt>
                <c:pt idx="20">
                  <c:v>43426</c:v>
                </c:pt>
                <c:pt idx="21">
                  <c:v>12311</c:v>
                </c:pt>
                <c:pt idx="22">
                  <c:v>8046</c:v>
                </c:pt>
                <c:pt idx="23">
                  <c:v>1069</c:v>
                </c:pt>
              </c:numCache>
            </c:numRef>
          </c:val>
          <c:extLst>
            <c:ext xmlns:c16="http://schemas.microsoft.com/office/drawing/2014/chart" uri="{C3380CC4-5D6E-409C-BE32-E72D297353CC}">
              <c16:uniqueId val="{00000001-BA7F-4B4C-9A17-2248D6F5BD08}"/>
            </c:ext>
          </c:extLst>
        </c:ser>
        <c:ser>
          <c:idx val="2"/>
          <c:order val="2"/>
          <c:tx>
            <c:strRef>
              <c:f>dashboad!$D$3:$D$4</c:f>
              <c:strCache>
                <c:ptCount val="1"/>
                <c:pt idx="0">
                  <c:v>Other Vegetables</c:v>
                </c:pt>
              </c:strCache>
            </c:strRef>
          </c:tx>
          <c:spPr>
            <a:solidFill>
              <a:schemeClr val="accent3">
                <a:alpha val="70000"/>
              </a:schemeClr>
            </a:solidFill>
            <a:ln>
              <a:noFill/>
            </a:ln>
            <a:effectLst/>
          </c:spPr>
          <c:invertIfNegative val="0"/>
          <c:cat>
            <c:strRef>
              <c:f>dashboad!$A$5:$A$29</c:f>
              <c:strCache>
                <c:ptCount val="24"/>
                <c:pt idx="0">
                  <c:v>VIDISHA</c:v>
                </c:pt>
                <c:pt idx="1">
                  <c:v>UJJAIN</c:v>
                </c:pt>
                <c:pt idx="2">
                  <c:v>TIKAMGARH</c:v>
                </c:pt>
                <c:pt idx="3">
                  <c:v>SATNA</c:v>
                </c:pt>
                <c:pt idx="4">
                  <c:v>SAGAR</c:v>
                </c:pt>
                <c:pt idx="5">
                  <c:v>REWA</c:v>
                </c:pt>
                <c:pt idx="6">
                  <c:v>RATLAM</c:v>
                </c:pt>
                <c:pt idx="7">
                  <c:v>PANNA</c:v>
                </c:pt>
                <c:pt idx="8">
                  <c:v>NARSINGHPUR</c:v>
                </c:pt>
                <c:pt idx="9">
                  <c:v>MORENA</c:v>
                </c:pt>
                <c:pt idx="10">
                  <c:v>KHANDWA</c:v>
                </c:pt>
                <c:pt idx="11">
                  <c:v>KATNI</c:v>
                </c:pt>
                <c:pt idx="12">
                  <c:v>JABALPUR</c:v>
                </c:pt>
                <c:pt idx="13">
                  <c:v>INDORE</c:v>
                </c:pt>
                <c:pt idx="14">
                  <c:v>HOSHANGABAD</c:v>
                </c:pt>
                <c:pt idx="15">
                  <c:v>GWALIOR</c:v>
                </c:pt>
                <c:pt idx="16">
                  <c:v>DINDORI</c:v>
                </c:pt>
                <c:pt idx="17">
                  <c:v>CHHINDWARA</c:v>
                </c:pt>
                <c:pt idx="18">
                  <c:v>CHHATARPUR</c:v>
                </c:pt>
                <c:pt idx="19">
                  <c:v>BHOPAL</c:v>
                </c:pt>
                <c:pt idx="20">
                  <c:v>BETUL</c:v>
                </c:pt>
                <c:pt idx="21">
                  <c:v>ASHOKNAGAR</c:v>
                </c:pt>
                <c:pt idx="22">
                  <c:v>ANUPPUR</c:v>
                </c:pt>
                <c:pt idx="23">
                  <c:v>AGAR MALWA</c:v>
                </c:pt>
              </c:strCache>
            </c:strRef>
          </c:cat>
          <c:val>
            <c:numRef>
              <c:f>dashboad!$D$5:$D$29</c:f>
              <c:numCache>
                <c:formatCode>General</c:formatCode>
                <c:ptCount val="24"/>
                <c:pt idx="0">
                  <c:v>280</c:v>
                </c:pt>
                <c:pt idx="1">
                  <c:v>3</c:v>
                </c:pt>
                <c:pt idx="2">
                  <c:v>3898</c:v>
                </c:pt>
                <c:pt idx="3">
                  <c:v>719</c:v>
                </c:pt>
                <c:pt idx="4">
                  <c:v>1252</c:v>
                </c:pt>
                <c:pt idx="5">
                  <c:v>135</c:v>
                </c:pt>
                <c:pt idx="6">
                  <c:v>366</c:v>
                </c:pt>
                <c:pt idx="7">
                  <c:v>1099</c:v>
                </c:pt>
                <c:pt idx="8">
                  <c:v>966</c:v>
                </c:pt>
                <c:pt idx="9">
                  <c:v>10</c:v>
                </c:pt>
                <c:pt idx="10">
                  <c:v>1505</c:v>
                </c:pt>
                <c:pt idx="11">
                  <c:v>1215</c:v>
                </c:pt>
                <c:pt idx="12">
                  <c:v>223</c:v>
                </c:pt>
                <c:pt idx="13">
                  <c:v>72</c:v>
                </c:pt>
                <c:pt idx="14">
                  <c:v>453</c:v>
                </c:pt>
                <c:pt idx="17">
                  <c:v>23039</c:v>
                </c:pt>
                <c:pt idx="18">
                  <c:v>1658</c:v>
                </c:pt>
                <c:pt idx="19">
                  <c:v>27</c:v>
                </c:pt>
                <c:pt idx="20">
                  <c:v>247</c:v>
                </c:pt>
                <c:pt idx="21">
                  <c:v>20</c:v>
                </c:pt>
                <c:pt idx="22">
                  <c:v>1137</c:v>
                </c:pt>
                <c:pt idx="23">
                  <c:v>2</c:v>
                </c:pt>
              </c:numCache>
            </c:numRef>
          </c:val>
          <c:extLst>
            <c:ext xmlns:c16="http://schemas.microsoft.com/office/drawing/2014/chart" uri="{C3380CC4-5D6E-409C-BE32-E72D297353CC}">
              <c16:uniqueId val="{00000002-BA7F-4B4C-9A17-2248D6F5BD08}"/>
            </c:ext>
          </c:extLst>
        </c:ser>
        <c:ser>
          <c:idx val="3"/>
          <c:order val="3"/>
          <c:tx>
            <c:strRef>
              <c:f>dashboad!$E$3:$E$4</c:f>
              <c:strCache>
                <c:ptCount val="1"/>
                <c:pt idx="0">
                  <c:v>Onion</c:v>
                </c:pt>
              </c:strCache>
            </c:strRef>
          </c:tx>
          <c:spPr>
            <a:solidFill>
              <a:schemeClr val="accent4">
                <a:alpha val="70000"/>
              </a:schemeClr>
            </a:solidFill>
            <a:ln>
              <a:noFill/>
            </a:ln>
            <a:effectLst/>
          </c:spPr>
          <c:invertIfNegative val="0"/>
          <c:cat>
            <c:strRef>
              <c:f>dashboad!$A$5:$A$29</c:f>
              <c:strCache>
                <c:ptCount val="24"/>
                <c:pt idx="0">
                  <c:v>VIDISHA</c:v>
                </c:pt>
                <c:pt idx="1">
                  <c:v>UJJAIN</c:v>
                </c:pt>
                <c:pt idx="2">
                  <c:v>TIKAMGARH</c:v>
                </c:pt>
                <c:pt idx="3">
                  <c:v>SATNA</c:v>
                </c:pt>
                <c:pt idx="4">
                  <c:v>SAGAR</c:v>
                </c:pt>
                <c:pt idx="5">
                  <c:v>REWA</c:v>
                </c:pt>
                <c:pt idx="6">
                  <c:v>RATLAM</c:v>
                </c:pt>
                <c:pt idx="7">
                  <c:v>PANNA</c:v>
                </c:pt>
                <c:pt idx="8">
                  <c:v>NARSINGHPUR</c:v>
                </c:pt>
                <c:pt idx="9">
                  <c:v>MORENA</c:v>
                </c:pt>
                <c:pt idx="10">
                  <c:v>KHANDWA</c:v>
                </c:pt>
                <c:pt idx="11">
                  <c:v>KATNI</c:v>
                </c:pt>
                <c:pt idx="12">
                  <c:v>JABALPUR</c:v>
                </c:pt>
                <c:pt idx="13">
                  <c:v>INDORE</c:v>
                </c:pt>
                <c:pt idx="14">
                  <c:v>HOSHANGABAD</c:v>
                </c:pt>
                <c:pt idx="15">
                  <c:v>GWALIOR</c:v>
                </c:pt>
                <c:pt idx="16">
                  <c:v>DINDORI</c:v>
                </c:pt>
                <c:pt idx="17">
                  <c:v>CHHINDWARA</c:v>
                </c:pt>
                <c:pt idx="18">
                  <c:v>CHHATARPUR</c:v>
                </c:pt>
                <c:pt idx="19">
                  <c:v>BHOPAL</c:v>
                </c:pt>
                <c:pt idx="20">
                  <c:v>BETUL</c:v>
                </c:pt>
                <c:pt idx="21">
                  <c:v>ASHOKNAGAR</c:v>
                </c:pt>
                <c:pt idx="22">
                  <c:v>ANUPPUR</c:v>
                </c:pt>
                <c:pt idx="23">
                  <c:v>AGAR MALWA</c:v>
                </c:pt>
              </c:strCache>
            </c:strRef>
          </c:cat>
          <c:val>
            <c:numRef>
              <c:f>dashboad!$E$5:$E$29</c:f>
              <c:numCache>
                <c:formatCode>General</c:formatCode>
                <c:ptCount val="24"/>
                <c:pt idx="0">
                  <c:v>7696</c:v>
                </c:pt>
                <c:pt idx="1">
                  <c:v>317858</c:v>
                </c:pt>
                <c:pt idx="2">
                  <c:v>14718</c:v>
                </c:pt>
                <c:pt idx="3">
                  <c:v>125438</c:v>
                </c:pt>
                <c:pt idx="4">
                  <c:v>196435</c:v>
                </c:pt>
                <c:pt idx="5">
                  <c:v>124846</c:v>
                </c:pt>
                <c:pt idx="6">
                  <c:v>217285</c:v>
                </c:pt>
                <c:pt idx="7">
                  <c:v>32917</c:v>
                </c:pt>
                <c:pt idx="8">
                  <c:v>107234</c:v>
                </c:pt>
                <c:pt idx="9">
                  <c:v>2150</c:v>
                </c:pt>
                <c:pt idx="10">
                  <c:v>776472</c:v>
                </c:pt>
                <c:pt idx="11">
                  <c:v>54565</c:v>
                </c:pt>
                <c:pt idx="12">
                  <c:v>29294</c:v>
                </c:pt>
                <c:pt idx="13">
                  <c:v>123219</c:v>
                </c:pt>
                <c:pt idx="14">
                  <c:v>23387</c:v>
                </c:pt>
                <c:pt idx="15">
                  <c:v>2737</c:v>
                </c:pt>
                <c:pt idx="16">
                  <c:v>2821</c:v>
                </c:pt>
                <c:pt idx="17">
                  <c:v>196398</c:v>
                </c:pt>
                <c:pt idx="18">
                  <c:v>17129</c:v>
                </c:pt>
                <c:pt idx="19">
                  <c:v>48781</c:v>
                </c:pt>
                <c:pt idx="20">
                  <c:v>39398</c:v>
                </c:pt>
                <c:pt idx="21">
                  <c:v>6959</c:v>
                </c:pt>
                <c:pt idx="22">
                  <c:v>4727</c:v>
                </c:pt>
                <c:pt idx="23">
                  <c:v>2513</c:v>
                </c:pt>
              </c:numCache>
            </c:numRef>
          </c:val>
          <c:extLst>
            <c:ext xmlns:c16="http://schemas.microsoft.com/office/drawing/2014/chart" uri="{C3380CC4-5D6E-409C-BE32-E72D297353CC}">
              <c16:uniqueId val="{00000003-BA7F-4B4C-9A17-2248D6F5BD08}"/>
            </c:ext>
          </c:extLst>
        </c:ser>
        <c:ser>
          <c:idx val="4"/>
          <c:order val="4"/>
          <c:tx>
            <c:strRef>
              <c:f>dashboad!$F$3:$F$4</c:f>
              <c:strCache>
                <c:ptCount val="1"/>
                <c:pt idx="0">
                  <c:v>Coriander</c:v>
                </c:pt>
              </c:strCache>
            </c:strRef>
          </c:tx>
          <c:spPr>
            <a:solidFill>
              <a:schemeClr val="accent5">
                <a:alpha val="70000"/>
              </a:schemeClr>
            </a:solidFill>
            <a:ln>
              <a:noFill/>
            </a:ln>
            <a:effectLst/>
          </c:spPr>
          <c:invertIfNegative val="0"/>
          <c:cat>
            <c:strRef>
              <c:f>dashboad!$A$5:$A$29</c:f>
              <c:strCache>
                <c:ptCount val="24"/>
                <c:pt idx="0">
                  <c:v>VIDISHA</c:v>
                </c:pt>
                <c:pt idx="1">
                  <c:v>UJJAIN</c:v>
                </c:pt>
                <c:pt idx="2">
                  <c:v>TIKAMGARH</c:v>
                </c:pt>
                <c:pt idx="3">
                  <c:v>SATNA</c:v>
                </c:pt>
                <c:pt idx="4">
                  <c:v>SAGAR</c:v>
                </c:pt>
                <c:pt idx="5">
                  <c:v>REWA</c:v>
                </c:pt>
                <c:pt idx="6">
                  <c:v>RATLAM</c:v>
                </c:pt>
                <c:pt idx="7">
                  <c:v>PANNA</c:v>
                </c:pt>
                <c:pt idx="8">
                  <c:v>NARSINGHPUR</c:v>
                </c:pt>
                <c:pt idx="9">
                  <c:v>MORENA</c:v>
                </c:pt>
                <c:pt idx="10">
                  <c:v>KHANDWA</c:v>
                </c:pt>
                <c:pt idx="11">
                  <c:v>KATNI</c:v>
                </c:pt>
                <c:pt idx="12">
                  <c:v>JABALPUR</c:v>
                </c:pt>
                <c:pt idx="13">
                  <c:v>INDORE</c:v>
                </c:pt>
                <c:pt idx="14">
                  <c:v>HOSHANGABAD</c:v>
                </c:pt>
                <c:pt idx="15">
                  <c:v>GWALIOR</c:v>
                </c:pt>
                <c:pt idx="16">
                  <c:v>DINDORI</c:v>
                </c:pt>
                <c:pt idx="17">
                  <c:v>CHHINDWARA</c:v>
                </c:pt>
                <c:pt idx="18">
                  <c:v>CHHATARPUR</c:v>
                </c:pt>
                <c:pt idx="19">
                  <c:v>BHOPAL</c:v>
                </c:pt>
                <c:pt idx="20">
                  <c:v>BETUL</c:v>
                </c:pt>
                <c:pt idx="21">
                  <c:v>ASHOKNAGAR</c:v>
                </c:pt>
                <c:pt idx="22">
                  <c:v>ANUPPUR</c:v>
                </c:pt>
                <c:pt idx="23">
                  <c:v>AGAR MALWA</c:v>
                </c:pt>
              </c:strCache>
            </c:strRef>
          </c:cat>
          <c:val>
            <c:numRef>
              <c:f>dashboad!$F$5:$F$29</c:f>
              <c:numCache>
                <c:formatCode>General</c:formatCode>
                <c:ptCount val="24"/>
                <c:pt idx="0">
                  <c:v>232</c:v>
                </c:pt>
                <c:pt idx="1">
                  <c:v>695</c:v>
                </c:pt>
                <c:pt idx="2">
                  <c:v>293</c:v>
                </c:pt>
                <c:pt idx="3">
                  <c:v>158</c:v>
                </c:pt>
                <c:pt idx="4">
                  <c:v>723</c:v>
                </c:pt>
                <c:pt idx="5">
                  <c:v>384</c:v>
                </c:pt>
                <c:pt idx="6">
                  <c:v>1995</c:v>
                </c:pt>
                <c:pt idx="7">
                  <c:v>2153</c:v>
                </c:pt>
                <c:pt idx="8">
                  <c:v>814</c:v>
                </c:pt>
                <c:pt idx="10">
                  <c:v>864</c:v>
                </c:pt>
                <c:pt idx="11">
                  <c:v>157</c:v>
                </c:pt>
                <c:pt idx="12">
                  <c:v>679</c:v>
                </c:pt>
                <c:pt idx="13">
                  <c:v>69</c:v>
                </c:pt>
                <c:pt idx="14">
                  <c:v>428</c:v>
                </c:pt>
                <c:pt idx="15">
                  <c:v>16</c:v>
                </c:pt>
                <c:pt idx="16">
                  <c:v>120</c:v>
                </c:pt>
                <c:pt idx="17">
                  <c:v>495</c:v>
                </c:pt>
                <c:pt idx="18">
                  <c:v>283</c:v>
                </c:pt>
                <c:pt idx="19">
                  <c:v>2802</c:v>
                </c:pt>
                <c:pt idx="20">
                  <c:v>490</c:v>
                </c:pt>
                <c:pt idx="21">
                  <c:v>1425</c:v>
                </c:pt>
                <c:pt idx="22">
                  <c:v>104</c:v>
                </c:pt>
                <c:pt idx="23">
                  <c:v>690</c:v>
                </c:pt>
              </c:numCache>
            </c:numRef>
          </c:val>
          <c:extLst>
            <c:ext xmlns:c16="http://schemas.microsoft.com/office/drawing/2014/chart" uri="{C3380CC4-5D6E-409C-BE32-E72D297353CC}">
              <c16:uniqueId val="{00000004-BA7F-4B4C-9A17-2248D6F5BD08}"/>
            </c:ext>
          </c:extLst>
        </c:ser>
        <c:dLbls>
          <c:showLegendKey val="0"/>
          <c:showVal val="0"/>
          <c:showCatName val="0"/>
          <c:showSerName val="0"/>
          <c:showPercent val="0"/>
          <c:showBubbleSize val="0"/>
        </c:dLbls>
        <c:gapWidth val="50"/>
        <c:overlap val="100"/>
        <c:axId val="1634857695"/>
        <c:axId val="1634858527"/>
      </c:barChart>
      <c:catAx>
        <c:axId val="1634857695"/>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0" spcFirstLastPara="1" vertOverflow="ellipsis" vert="horz" wrap="square" anchor="ctr" anchorCtr="1"/>
              <a:lstStyle/>
              <a:p>
                <a:pPr>
                  <a:defRPr sz="1400" b="1" i="0" u="none" strike="noStrike" kern="1200" cap="all" baseline="0">
                    <a:solidFill>
                      <a:schemeClr val="tx1">
                        <a:lumMod val="65000"/>
                        <a:lumOff val="35000"/>
                      </a:schemeClr>
                    </a:solidFill>
                    <a:latin typeface="+mn-lt"/>
                    <a:ea typeface="+mn-ea"/>
                    <a:cs typeface="+mn-cs"/>
                  </a:defRPr>
                </a:pPr>
                <a:r>
                  <a:rPr lang="en-US" sz="1400" b="1"/>
                  <a:t>districtS of madhya pradesh</a:t>
                </a:r>
              </a:p>
            </c:rich>
          </c:tx>
          <c:overlay val="0"/>
          <c:spPr>
            <a:noFill/>
            <a:ln>
              <a:noFill/>
            </a:ln>
            <a:effectLst/>
          </c:spPr>
          <c:txPr>
            <a:bodyPr rot="0" spcFirstLastPara="1" vertOverflow="ellipsis" vert="horz" wrap="square" anchor="ctr" anchorCtr="1"/>
            <a:lstStyle/>
            <a:p>
              <a:pPr>
                <a:defRPr sz="14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634858527"/>
        <c:crosses val="autoZero"/>
        <c:auto val="1"/>
        <c:lblAlgn val="ctr"/>
        <c:lblOffset val="100"/>
        <c:noMultiLvlLbl val="0"/>
      </c:catAx>
      <c:valAx>
        <c:axId val="1634858527"/>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production  in ton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634857695"/>
        <c:crosses val="autoZero"/>
        <c:crossBetween val="between"/>
      </c:valAx>
      <c:spPr>
        <a:noFill/>
        <a:ln>
          <a:noFill/>
        </a:ln>
        <a:effectLst/>
      </c:spPr>
    </c:plotArea>
    <c:legend>
      <c:legendPos val="tr"/>
      <c:layout>
        <c:manualLayout>
          <c:xMode val="edge"/>
          <c:yMode val="edge"/>
          <c:x val="0.8818405987295066"/>
          <c:y val="0.25375462245439484"/>
          <c:w val="0.11815937979702046"/>
          <c:h val="0.40126047803504927"/>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a:scene3d>
      <a:camera prst="orthographicFront"/>
      <a:lightRig rig="threePt" dir="t"/>
    </a:scene3d>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capstone project mp production Dashboard.xlsx]dashboad!PivotTable1</c:name>
    <c:fmtId val="26"/>
  </c:pivotSource>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r>
              <a:rPr lang="en-IN" sz="2000" b="1" i="0" u="none" strike="noStrike" baseline="0">
                <a:effectLst/>
                <a:latin typeface="Agency FB" panose="020B0503020202020204" pitchFamily="34" charset="0"/>
              </a:rPr>
              <a:t>REGION WISE</a:t>
            </a:r>
            <a:r>
              <a:rPr lang="en-IN" sz="2000" b="1" i="0" u="none" strike="noStrike" baseline="0">
                <a:effectLst/>
              </a:rPr>
              <a:t>: </a:t>
            </a:r>
            <a:r>
              <a:rPr lang="en-IN" sz="2000">
                <a:latin typeface="Agency FB" panose="020B0503020202020204" pitchFamily="34" charset="0"/>
              </a:rPr>
              <a:t>TOTAL</a:t>
            </a:r>
            <a:r>
              <a:rPr lang="en-IN" sz="2000" baseline="0">
                <a:latin typeface="Agency FB" panose="020B0503020202020204" pitchFamily="34" charset="0"/>
              </a:rPr>
              <a:t> FRUITS PRODUCTION</a:t>
            </a:r>
            <a:endParaRPr lang="en-IN" sz="2000">
              <a:latin typeface="Agency FB" panose="020B0503020202020204" pitchFamily="34" charset="0"/>
            </a:endParaRPr>
          </a:p>
        </c:rich>
      </c:tx>
      <c:layout>
        <c:manualLayout>
          <c:xMode val="edge"/>
          <c:yMode val="edge"/>
          <c:x val="2.0316331310466829E-2"/>
          <c:y val="6.4796538792876196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1"/>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6.6666666666666666E-2"/>
              <c:y val="-8.796296296296296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dLbl>
          <c:idx val="0"/>
          <c:layout>
            <c:manualLayout>
              <c:x val="-4.5657699037620299E-2"/>
              <c:y val="7.40740740740740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4.444444444444446E-2"/>
              <c:y val="-9.2592592592592587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1"/>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4.5657699037620299E-2"/>
              <c:y val="7.40740740740740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4.444444444444446E-2"/>
              <c:y val="-9.2592592592592587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6.6666666666666666E-2"/>
              <c:y val="-8.796296296296296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600" b="1" i="1" u="none" strike="noStrike" kern="1200" baseline="0">
                  <a:solidFill>
                    <a:schemeClr val="bg1"/>
                  </a:solidFill>
                  <a:latin typeface="Agency FB" panose="020B0503020202020204" pitchFamily="34" charset="0"/>
                  <a:ea typeface="+mn-ea"/>
                  <a:cs typeface="+mn-cs"/>
                </a:defRPr>
              </a:pPr>
              <a:endParaRPr lang="en-US"/>
            </a:p>
          </c:txPr>
          <c:dLblPos val="outEnd"/>
          <c:showLegendKey val="1"/>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dLbl>
          <c:idx val="0"/>
          <c:layout>
            <c:manualLayout>
              <c:x val="-3.9615043960412488E-2"/>
              <c:y val="-1.897020002625758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600" b="1" i="1" u="none" strike="noStrike" kern="1200" baseline="0">
                  <a:solidFill>
                    <a:schemeClr val="bg1"/>
                  </a:solidFill>
                  <a:latin typeface="Agency FB" panose="020B0503020202020204" pitchFamily="34" charset="0"/>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6"/>
        <c:spPr>
          <a:solidFill>
            <a:schemeClr val="accent1"/>
          </a:solidFill>
          <a:ln>
            <a:noFill/>
          </a:ln>
          <a:effectLst>
            <a:outerShdw blurRad="254000" sx="102000" sy="102000" algn="ctr" rotWithShape="0">
              <a:prstClr val="black">
                <a:alpha val="20000"/>
              </a:prstClr>
            </a:outerShdw>
          </a:effectLst>
        </c:spPr>
        <c:dLbl>
          <c:idx val="0"/>
          <c:layout>
            <c:manualLayout>
              <c:x val="-4.444444444444446E-2"/>
              <c:y val="-9.2592592592592587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600" b="1" i="1" u="none" strike="noStrike" kern="1200" baseline="0">
                  <a:solidFill>
                    <a:schemeClr val="bg1"/>
                  </a:solidFill>
                  <a:latin typeface="Agency FB" panose="020B0503020202020204" pitchFamily="34" charset="0"/>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7"/>
        <c:spPr>
          <a:solidFill>
            <a:schemeClr val="accent1"/>
          </a:solidFill>
          <a:ln>
            <a:noFill/>
          </a:ln>
          <a:effectLst>
            <a:outerShdw blurRad="254000" sx="102000" sy="102000" algn="ctr" rotWithShape="0">
              <a:prstClr val="black">
                <a:alpha val="20000"/>
              </a:prstClr>
            </a:outerShdw>
          </a:effectLst>
        </c:spPr>
        <c:dLbl>
          <c:idx val="0"/>
          <c:layout>
            <c:manualLayout>
              <c:x val="-2.2353947634806817E-2"/>
              <c:y val="-5.746153972392062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600" b="1" i="1" u="none" strike="noStrike" kern="1200" baseline="0">
                  <a:solidFill>
                    <a:schemeClr val="bg1"/>
                  </a:solidFill>
                  <a:latin typeface="Agency FB" panose="020B0503020202020204" pitchFamily="34" charset="0"/>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manualLayout>
          <c:layoutTarget val="inner"/>
          <c:xMode val="edge"/>
          <c:yMode val="edge"/>
          <c:x val="0.28420239513293988"/>
          <c:y val="0.25345967187357882"/>
          <c:w val="0.28863531092740446"/>
          <c:h val="0.71109985136351705"/>
        </c:manualLayout>
      </c:layout>
      <c:pieChart>
        <c:varyColors val="1"/>
        <c:ser>
          <c:idx val="0"/>
          <c:order val="0"/>
          <c:tx>
            <c:strRef>
              <c:f>dashboad!$AA$3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914-4D37-82FC-E9207624DDDD}"/>
              </c:ext>
            </c:extLst>
          </c:dPt>
          <c:dPt>
            <c:idx val="1"/>
            <c:bubble3D val="0"/>
            <c:explosion val="17"/>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914-4D37-82FC-E9207624DDD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914-4D37-82FC-E9207624DDD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914-4D37-82FC-E9207624DDD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914-4D37-82FC-E9207624DDDD}"/>
              </c:ext>
            </c:extLst>
          </c:dPt>
          <c:dLbls>
            <c:dLbl>
              <c:idx val="2"/>
              <c:layout>
                <c:manualLayout>
                  <c:x val="-3.9615043960412488E-2"/>
                  <c:y val="-1.8970200026257582E-2"/>
                </c:manualLayout>
              </c:layout>
              <c:dLblPos val="bestFi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914-4D37-82FC-E9207624DDDD}"/>
                </c:ext>
              </c:extLst>
            </c:dLbl>
            <c:dLbl>
              <c:idx val="3"/>
              <c:layout>
                <c:manualLayout>
                  <c:x val="-4.444444444444446E-2"/>
                  <c:y val="-9.2592592592592587E-3"/>
                </c:manualLayout>
              </c:layout>
              <c:dLblPos val="bestFi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914-4D37-82FC-E9207624DDDD}"/>
                </c:ext>
              </c:extLst>
            </c:dLbl>
            <c:dLbl>
              <c:idx val="4"/>
              <c:layout>
                <c:manualLayout>
                  <c:x val="-2.2353947634806817E-2"/>
                  <c:y val="-5.7461539723920624E-2"/>
                </c:manualLayout>
              </c:layout>
              <c:dLblPos val="bestFi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6914-4D37-82FC-E9207624DDDD}"/>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600" b="1" i="1" u="none" strike="noStrike" kern="1200" baseline="0">
                    <a:solidFill>
                      <a:schemeClr val="bg1"/>
                    </a:solidFill>
                    <a:latin typeface="Agency FB" panose="020B0503020202020204" pitchFamily="34" charset="0"/>
                    <a:ea typeface="+mn-ea"/>
                    <a:cs typeface="+mn-cs"/>
                  </a:defRPr>
                </a:pPr>
                <a:endParaRPr lang="en-US"/>
              </a:p>
            </c:txPr>
            <c:dLblPos val="outEnd"/>
            <c:showLegendKey val="1"/>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dashboad!$Z$4:$Z$9</c:f>
              <c:strCache>
                <c:ptCount val="5"/>
                <c:pt idx="0">
                  <c:v>Central region</c:v>
                </c:pt>
                <c:pt idx="1">
                  <c:v>East region</c:v>
                </c:pt>
                <c:pt idx="2">
                  <c:v>North region</c:v>
                </c:pt>
                <c:pt idx="3">
                  <c:v>South region</c:v>
                </c:pt>
                <c:pt idx="4">
                  <c:v>West region </c:v>
                </c:pt>
              </c:strCache>
            </c:strRef>
          </c:cat>
          <c:val>
            <c:numRef>
              <c:f>dashboad!$AA$4:$AA$9</c:f>
              <c:numCache>
                <c:formatCode>_ * #,##0_ ;_ * \-#,##0_ ;_ * "-"??_ ;_ @_ </c:formatCode>
                <c:ptCount val="5"/>
                <c:pt idx="0">
                  <c:v>12789</c:v>
                </c:pt>
                <c:pt idx="1">
                  <c:v>305173</c:v>
                </c:pt>
                <c:pt idx="2">
                  <c:v>3103</c:v>
                </c:pt>
                <c:pt idx="3">
                  <c:v>50886</c:v>
                </c:pt>
                <c:pt idx="4">
                  <c:v>2534</c:v>
                </c:pt>
              </c:numCache>
            </c:numRef>
          </c:val>
          <c:extLst>
            <c:ext xmlns:c16="http://schemas.microsoft.com/office/drawing/2014/chart" uri="{C3380CC4-5D6E-409C-BE32-E72D297353CC}">
              <c16:uniqueId val="{0000000A-6914-4D37-82FC-E9207624DDDD}"/>
            </c:ext>
          </c:extLst>
        </c:ser>
        <c:dLbls>
          <c:dLblPos val="outEnd"/>
          <c:showLegendKey val="0"/>
          <c:showVal val="0"/>
          <c:showCatName val="0"/>
          <c:showSerName val="0"/>
          <c:showPercent val="0"/>
          <c:showBubbleSize val="0"/>
          <c:showLeaderLines val="0"/>
        </c:dLbls>
        <c:firstSliceAng val="70"/>
      </c:pieChart>
      <c:spPr>
        <a:noFill/>
        <a:ln>
          <a:noFill/>
        </a:ln>
        <a:effectLst/>
      </c:spPr>
    </c:plotArea>
    <c:legend>
      <c:legendPos val="r"/>
      <c:layout>
        <c:manualLayout>
          <c:xMode val="edge"/>
          <c:yMode val="edge"/>
          <c:x val="0.76179694207674131"/>
          <c:y val="0.27291527954912037"/>
          <c:w val="0.20496838185667413"/>
          <c:h val="0.6526492577553546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capstone project mp production Dashboard.xlsx]dashboad!PivotTable6</c:name>
    <c:fmtId val="27"/>
  </c:pivotSource>
  <c:chart>
    <c:title>
      <c:tx>
        <c:rich>
          <a:bodyPr rot="0" spcFirstLastPara="1" vertOverflow="ellipsis" vert="horz" wrap="square" anchor="ctr" anchorCtr="1"/>
          <a:lstStyle/>
          <a:p>
            <a:pPr>
              <a:defRPr lang="en-IN" sz="2000" b="1" i="0" u="none" strike="noStrike" kern="1200" cap="all" spc="50" baseline="0">
                <a:solidFill>
                  <a:sysClr val="windowText" lastClr="000000">
                    <a:lumMod val="65000"/>
                    <a:lumOff val="35000"/>
                  </a:sysClr>
                </a:solidFill>
                <a:latin typeface="Agency FB" panose="020B0503020202020204" pitchFamily="34" charset="0"/>
                <a:ea typeface="+mn-ea"/>
                <a:cs typeface="+mn-cs"/>
              </a:defRPr>
            </a:pPr>
            <a:r>
              <a:rPr lang="en-IN" sz="2000" b="1" i="0" u="none" strike="noStrike" kern="1200" cap="all" spc="50" baseline="0">
                <a:solidFill>
                  <a:sysClr val="windowText" lastClr="000000">
                    <a:lumMod val="65000"/>
                    <a:lumOff val="35000"/>
                  </a:sysClr>
                </a:solidFill>
                <a:latin typeface="Agency FB" panose="020B0503020202020204" pitchFamily="34" charset="0"/>
                <a:ea typeface="+mn-ea"/>
                <a:cs typeface="+mn-cs"/>
              </a:rPr>
              <a:t> Fruits Production: District Wise</a:t>
            </a:r>
          </a:p>
        </c:rich>
      </c:tx>
      <c:layout>
        <c:manualLayout>
          <c:xMode val="edge"/>
          <c:yMode val="edge"/>
          <c:x val="0.30829204880073285"/>
          <c:y val="2.9971375315250619E-2"/>
        </c:manualLayout>
      </c:layout>
      <c:overlay val="0"/>
      <c:spPr>
        <a:noFill/>
        <a:ln>
          <a:noFill/>
        </a:ln>
        <a:effectLst/>
      </c:spPr>
      <c:txPr>
        <a:bodyPr rot="0" spcFirstLastPara="1" vertOverflow="ellipsis" vert="horz" wrap="square" anchor="ctr" anchorCtr="1"/>
        <a:lstStyle/>
        <a:p>
          <a:pPr>
            <a:defRPr lang="en-IN" sz="2000" b="1" i="0" u="none" strike="noStrike" kern="1200" cap="all" spc="50" baseline="0">
              <a:solidFill>
                <a:sysClr val="windowText" lastClr="000000">
                  <a:lumMod val="65000"/>
                  <a:lumOff val="35000"/>
                </a:sysClr>
              </a:solidFill>
              <a:latin typeface="Agency FB" panose="020B0503020202020204" pitchFamily="34" charset="0"/>
              <a:ea typeface="+mn-ea"/>
              <a:cs typeface="+mn-cs"/>
            </a:defRPr>
          </a:pPr>
          <a:endParaRPr lang="en-US"/>
        </a:p>
      </c:txPr>
    </c:title>
    <c:autoTitleDeleted val="0"/>
    <c:pivotFmts>
      <c:pivotFmt>
        <c:idx val="0"/>
        <c:spPr>
          <a:solidFill>
            <a:schemeClr val="accent1">
              <a:alpha val="70000"/>
            </a:schemeClr>
          </a:solidFill>
          <a:ln>
            <a:noFill/>
          </a:ln>
          <a:effectLst/>
        </c:spPr>
        <c:marker>
          <c:symbol val="circle"/>
          <c:size val="6"/>
          <c:spPr>
            <a:gradFill>
              <a:gsLst>
                <a:gs pos="0">
                  <a:schemeClr val="accent4">
                    <a:lumMod val="60000"/>
                  </a:schemeClr>
                </a:gs>
                <a:gs pos="46000">
                  <a:schemeClr val="accent4">
                    <a:lumMod val="60000"/>
                  </a:schemeClr>
                </a:gs>
                <a:gs pos="100000">
                  <a:schemeClr val="accent4">
                    <a:lumMod val="60000"/>
                    <a:lumMod val="20000"/>
                    <a:lumOff val="80000"/>
                    <a:alpha val="0"/>
                  </a:schemeClr>
                </a:gs>
              </a:gsLst>
              <a:path path="circle">
                <a:fillToRect l="50000" t="-80000" r="50000" b="180000"/>
              </a:path>
            </a:gradFill>
            <a:ln w="9525" cap="flat" cmpd="sng" algn="ctr">
              <a:solidFill>
                <a:schemeClr val="accent4">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gradFill>
              <a:gsLst>
                <a:gs pos="0">
                  <a:schemeClr val="accent3">
                    <a:lumMod val="60000"/>
                  </a:schemeClr>
                </a:gs>
                <a:gs pos="46000">
                  <a:schemeClr val="accent3">
                    <a:lumMod val="60000"/>
                  </a:schemeClr>
                </a:gs>
                <a:gs pos="100000">
                  <a:schemeClr val="accent3">
                    <a:lumMod val="60000"/>
                    <a:lumMod val="20000"/>
                    <a:lumOff val="80000"/>
                    <a:alpha val="0"/>
                  </a:schemeClr>
                </a:gs>
              </a:gsLst>
              <a:path path="circle">
                <a:fillToRect l="50000" t="-80000" r="50000" b="180000"/>
              </a:path>
            </a:gradFill>
            <a:ln w="9525" cap="flat" cmpd="sng" algn="ctr">
              <a:solidFill>
                <a:schemeClr val="accent3">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circle"/>
          <c:size val="6"/>
          <c:spPr>
            <a:gradFill>
              <a:gsLst>
                <a:gs pos="0">
                  <a:schemeClr val="accent2">
                    <a:lumMod val="60000"/>
                  </a:schemeClr>
                </a:gs>
                <a:gs pos="46000">
                  <a:schemeClr val="accent2">
                    <a:lumMod val="60000"/>
                  </a:schemeClr>
                </a:gs>
                <a:gs pos="100000">
                  <a:schemeClr val="accent2">
                    <a:lumMod val="60000"/>
                    <a:lumMod val="20000"/>
                    <a:lumOff val="80000"/>
                    <a:alpha val="0"/>
                  </a:schemeClr>
                </a:gs>
              </a:gsLst>
              <a:path path="circle">
                <a:fillToRect l="50000" t="-80000" r="50000" b="180000"/>
              </a:path>
            </a:gradFill>
            <a:ln w="9525" cap="flat" cmpd="sng" algn="ctr">
              <a:solidFill>
                <a:schemeClr val="accent2">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circle"/>
          <c:size val="6"/>
          <c:spPr>
            <a:gradFill>
              <a:gsLst>
                <a:gs pos="0">
                  <a:schemeClr val="accent1">
                    <a:lumMod val="60000"/>
                  </a:schemeClr>
                </a:gs>
                <a:gs pos="46000">
                  <a:schemeClr val="accent1">
                    <a:lumMod val="60000"/>
                  </a:schemeClr>
                </a:gs>
                <a:gs pos="100000">
                  <a:schemeClr val="accent1">
                    <a:lumMod val="60000"/>
                    <a:lumMod val="20000"/>
                    <a:lumOff val="80000"/>
                    <a:alpha val="0"/>
                  </a:schemeClr>
                </a:gs>
              </a:gsLst>
              <a:path path="circle">
                <a:fillToRect l="50000" t="-80000" r="50000" b="180000"/>
              </a:path>
            </a:gradFill>
            <a:ln w="9525" cap="flat" cmpd="sng" algn="ctr">
              <a:solidFill>
                <a:schemeClr val="accent1">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circle"/>
          <c:size val="6"/>
          <c:spPr>
            <a:gradFill>
              <a:gsLst>
                <a:gs pos="0">
                  <a:schemeClr val="accent6"/>
                </a:gs>
                <a:gs pos="46000">
                  <a:schemeClr val="accent6"/>
                </a:gs>
                <a:gs pos="100000">
                  <a:schemeClr val="accent6">
                    <a:lumMod val="20000"/>
                    <a:lumOff val="80000"/>
                    <a:alpha val="0"/>
                  </a:schemeClr>
                </a:gs>
              </a:gsLst>
              <a:path path="circle">
                <a:fillToRect l="50000" t="-80000" r="50000" b="180000"/>
              </a:path>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circle"/>
          <c:size val="6"/>
          <c:spPr>
            <a:gradFill>
              <a:gsLst>
                <a:gs pos="0">
                  <a:schemeClr val="accent3"/>
                </a:gs>
                <a:gs pos="46000">
                  <a:schemeClr val="accent3"/>
                </a:gs>
                <a:gs pos="100000">
                  <a:schemeClr val="accent3">
                    <a:lumMod val="20000"/>
                    <a:lumOff val="80000"/>
                    <a:alpha val="0"/>
                  </a:schemeClr>
                </a:gs>
              </a:gsLst>
              <a:path path="circle">
                <a:fillToRect l="50000" t="-80000" r="50000" b="180000"/>
              </a:path>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23602829993071"/>
          <c:y val="0.14257813802417099"/>
          <c:w val="0.70465322976246469"/>
          <c:h val="0.79013768595098632"/>
        </c:manualLayout>
      </c:layout>
      <c:barChart>
        <c:barDir val="bar"/>
        <c:grouping val="stacked"/>
        <c:varyColors val="0"/>
        <c:ser>
          <c:idx val="0"/>
          <c:order val="0"/>
          <c:tx>
            <c:strRef>
              <c:f>dashboad!$N$3:$N$4</c:f>
              <c:strCache>
                <c:ptCount val="1"/>
                <c:pt idx="0">
                  <c:v>Water Melon</c:v>
                </c:pt>
              </c:strCache>
            </c:strRef>
          </c:tx>
          <c:spPr>
            <a:solidFill>
              <a:schemeClr val="accent1">
                <a:alpha val="70000"/>
              </a:schemeClr>
            </a:solidFill>
            <a:ln>
              <a:noFill/>
            </a:ln>
            <a:effectLst/>
          </c:spPr>
          <c:invertIfNegative val="0"/>
          <c:cat>
            <c:strRef>
              <c:f>dashboad!$M$5:$M$29</c:f>
              <c:strCache>
                <c:ptCount val="24"/>
                <c:pt idx="0">
                  <c:v>AGAR MALWA</c:v>
                </c:pt>
                <c:pt idx="1">
                  <c:v>ANUPPUR</c:v>
                </c:pt>
                <c:pt idx="2">
                  <c:v>ASHOKNAGAR</c:v>
                </c:pt>
                <c:pt idx="3">
                  <c:v>BETUL</c:v>
                </c:pt>
                <c:pt idx="4">
                  <c:v>BHOPAL</c:v>
                </c:pt>
                <c:pt idx="5">
                  <c:v>CHHATARPUR</c:v>
                </c:pt>
                <c:pt idx="6">
                  <c:v>CHHINDWARA</c:v>
                </c:pt>
                <c:pt idx="7">
                  <c:v>DINDORI</c:v>
                </c:pt>
                <c:pt idx="8">
                  <c:v>GWALIOR</c:v>
                </c:pt>
                <c:pt idx="9">
                  <c:v>HOSHANGABAD</c:v>
                </c:pt>
                <c:pt idx="10">
                  <c:v>INDORE</c:v>
                </c:pt>
                <c:pt idx="11">
                  <c:v>JABALPUR</c:v>
                </c:pt>
                <c:pt idx="12">
                  <c:v>KATNI</c:v>
                </c:pt>
                <c:pt idx="13">
                  <c:v>KHANDWA</c:v>
                </c:pt>
                <c:pt idx="14">
                  <c:v>MORENA</c:v>
                </c:pt>
                <c:pt idx="15">
                  <c:v>NARSINGHPUR</c:v>
                </c:pt>
                <c:pt idx="16">
                  <c:v>PANNA</c:v>
                </c:pt>
                <c:pt idx="17">
                  <c:v>RATLAM</c:v>
                </c:pt>
                <c:pt idx="18">
                  <c:v>REWA</c:v>
                </c:pt>
                <c:pt idx="19">
                  <c:v>SAGAR</c:v>
                </c:pt>
                <c:pt idx="20">
                  <c:v>SATNA</c:v>
                </c:pt>
                <c:pt idx="21">
                  <c:v>TIKAMGARH</c:v>
                </c:pt>
                <c:pt idx="22">
                  <c:v>UJJAIN</c:v>
                </c:pt>
                <c:pt idx="23">
                  <c:v>VIDISHA</c:v>
                </c:pt>
              </c:strCache>
            </c:strRef>
          </c:cat>
          <c:val>
            <c:numRef>
              <c:f>dashboad!$N$5:$N$29</c:f>
              <c:numCache>
                <c:formatCode>General</c:formatCode>
                <c:ptCount val="24"/>
                <c:pt idx="2">
                  <c:v>14</c:v>
                </c:pt>
                <c:pt idx="4">
                  <c:v>45</c:v>
                </c:pt>
                <c:pt idx="6">
                  <c:v>1109</c:v>
                </c:pt>
                <c:pt idx="10">
                  <c:v>593</c:v>
                </c:pt>
                <c:pt idx="13">
                  <c:v>386</c:v>
                </c:pt>
                <c:pt idx="14">
                  <c:v>404</c:v>
                </c:pt>
              </c:numCache>
            </c:numRef>
          </c:val>
          <c:extLst>
            <c:ext xmlns:c16="http://schemas.microsoft.com/office/drawing/2014/chart" uri="{C3380CC4-5D6E-409C-BE32-E72D297353CC}">
              <c16:uniqueId val="{00000000-A92B-4E0C-B518-9EB03CFBD9E1}"/>
            </c:ext>
          </c:extLst>
        </c:ser>
        <c:ser>
          <c:idx val="1"/>
          <c:order val="1"/>
          <c:tx>
            <c:strRef>
              <c:f>dashboad!$O$3:$O$4</c:f>
              <c:strCache>
                <c:ptCount val="1"/>
                <c:pt idx="0">
                  <c:v>Pomegranate</c:v>
                </c:pt>
              </c:strCache>
            </c:strRef>
          </c:tx>
          <c:spPr>
            <a:solidFill>
              <a:schemeClr val="accent2">
                <a:alpha val="70000"/>
              </a:schemeClr>
            </a:solidFill>
            <a:ln>
              <a:noFill/>
            </a:ln>
            <a:effectLst/>
          </c:spPr>
          <c:invertIfNegative val="0"/>
          <c:cat>
            <c:strRef>
              <c:f>dashboad!$M$5:$M$29</c:f>
              <c:strCache>
                <c:ptCount val="24"/>
                <c:pt idx="0">
                  <c:v>AGAR MALWA</c:v>
                </c:pt>
                <c:pt idx="1">
                  <c:v>ANUPPUR</c:v>
                </c:pt>
                <c:pt idx="2">
                  <c:v>ASHOKNAGAR</c:v>
                </c:pt>
                <c:pt idx="3">
                  <c:v>BETUL</c:v>
                </c:pt>
                <c:pt idx="4">
                  <c:v>BHOPAL</c:v>
                </c:pt>
                <c:pt idx="5">
                  <c:v>CHHATARPUR</c:v>
                </c:pt>
                <c:pt idx="6">
                  <c:v>CHHINDWARA</c:v>
                </c:pt>
                <c:pt idx="7">
                  <c:v>DINDORI</c:v>
                </c:pt>
                <c:pt idx="8">
                  <c:v>GWALIOR</c:v>
                </c:pt>
                <c:pt idx="9">
                  <c:v>HOSHANGABAD</c:v>
                </c:pt>
                <c:pt idx="10">
                  <c:v>INDORE</c:v>
                </c:pt>
                <c:pt idx="11">
                  <c:v>JABALPUR</c:v>
                </c:pt>
                <c:pt idx="12">
                  <c:v>KATNI</c:v>
                </c:pt>
                <c:pt idx="13">
                  <c:v>KHANDWA</c:v>
                </c:pt>
                <c:pt idx="14">
                  <c:v>MORENA</c:v>
                </c:pt>
                <c:pt idx="15">
                  <c:v>NARSINGHPUR</c:v>
                </c:pt>
                <c:pt idx="16">
                  <c:v>PANNA</c:v>
                </c:pt>
                <c:pt idx="17">
                  <c:v>RATLAM</c:v>
                </c:pt>
                <c:pt idx="18">
                  <c:v>REWA</c:v>
                </c:pt>
                <c:pt idx="19">
                  <c:v>SAGAR</c:v>
                </c:pt>
                <c:pt idx="20">
                  <c:v>SATNA</c:v>
                </c:pt>
                <c:pt idx="21">
                  <c:v>TIKAMGARH</c:v>
                </c:pt>
                <c:pt idx="22">
                  <c:v>UJJAIN</c:v>
                </c:pt>
                <c:pt idx="23">
                  <c:v>VIDISHA</c:v>
                </c:pt>
              </c:strCache>
            </c:strRef>
          </c:cat>
          <c:val>
            <c:numRef>
              <c:f>dashboad!$O$5:$O$29</c:f>
              <c:numCache>
                <c:formatCode>General</c:formatCode>
                <c:ptCount val="24"/>
                <c:pt idx="19">
                  <c:v>430</c:v>
                </c:pt>
                <c:pt idx="20">
                  <c:v>692</c:v>
                </c:pt>
                <c:pt idx="23">
                  <c:v>1230</c:v>
                </c:pt>
              </c:numCache>
            </c:numRef>
          </c:val>
          <c:extLst>
            <c:ext xmlns:c16="http://schemas.microsoft.com/office/drawing/2014/chart" uri="{C3380CC4-5D6E-409C-BE32-E72D297353CC}">
              <c16:uniqueId val="{00000003-E068-4781-861B-D91B108A8643}"/>
            </c:ext>
          </c:extLst>
        </c:ser>
        <c:ser>
          <c:idx val="2"/>
          <c:order val="2"/>
          <c:tx>
            <c:strRef>
              <c:f>dashboad!$P$3:$P$4</c:f>
              <c:strCache>
                <c:ptCount val="1"/>
                <c:pt idx="0">
                  <c:v>Papaya</c:v>
                </c:pt>
              </c:strCache>
            </c:strRef>
          </c:tx>
          <c:spPr>
            <a:solidFill>
              <a:schemeClr val="accent3">
                <a:alpha val="70000"/>
              </a:schemeClr>
            </a:solidFill>
            <a:ln>
              <a:noFill/>
            </a:ln>
            <a:effectLst/>
          </c:spPr>
          <c:invertIfNegative val="0"/>
          <c:cat>
            <c:strRef>
              <c:f>dashboad!$M$5:$M$29</c:f>
              <c:strCache>
                <c:ptCount val="24"/>
                <c:pt idx="0">
                  <c:v>AGAR MALWA</c:v>
                </c:pt>
                <c:pt idx="1">
                  <c:v>ANUPPUR</c:v>
                </c:pt>
                <c:pt idx="2">
                  <c:v>ASHOKNAGAR</c:v>
                </c:pt>
                <c:pt idx="3">
                  <c:v>BETUL</c:v>
                </c:pt>
                <c:pt idx="4">
                  <c:v>BHOPAL</c:v>
                </c:pt>
                <c:pt idx="5">
                  <c:v>CHHATARPUR</c:v>
                </c:pt>
                <c:pt idx="6">
                  <c:v>CHHINDWARA</c:v>
                </c:pt>
                <c:pt idx="7">
                  <c:v>DINDORI</c:v>
                </c:pt>
                <c:pt idx="8">
                  <c:v>GWALIOR</c:v>
                </c:pt>
                <c:pt idx="9">
                  <c:v>HOSHANGABAD</c:v>
                </c:pt>
                <c:pt idx="10">
                  <c:v>INDORE</c:v>
                </c:pt>
                <c:pt idx="11">
                  <c:v>JABALPUR</c:v>
                </c:pt>
                <c:pt idx="12">
                  <c:v>KATNI</c:v>
                </c:pt>
                <c:pt idx="13">
                  <c:v>KHANDWA</c:v>
                </c:pt>
                <c:pt idx="14">
                  <c:v>MORENA</c:v>
                </c:pt>
                <c:pt idx="15">
                  <c:v>NARSINGHPUR</c:v>
                </c:pt>
                <c:pt idx="16">
                  <c:v>PANNA</c:v>
                </c:pt>
                <c:pt idx="17">
                  <c:v>RATLAM</c:v>
                </c:pt>
                <c:pt idx="18">
                  <c:v>REWA</c:v>
                </c:pt>
                <c:pt idx="19">
                  <c:v>SAGAR</c:v>
                </c:pt>
                <c:pt idx="20">
                  <c:v>SATNA</c:v>
                </c:pt>
                <c:pt idx="21">
                  <c:v>TIKAMGARH</c:v>
                </c:pt>
                <c:pt idx="22">
                  <c:v>UJJAIN</c:v>
                </c:pt>
                <c:pt idx="23">
                  <c:v>VIDISHA</c:v>
                </c:pt>
              </c:strCache>
            </c:strRef>
          </c:cat>
          <c:val>
            <c:numRef>
              <c:f>dashboad!$P$5:$P$29</c:f>
              <c:numCache>
                <c:formatCode>General</c:formatCode>
                <c:ptCount val="24"/>
                <c:pt idx="1">
                  <c:v>47</c:v>
                </c:pt>
                <c:pt idx="2">
                  <c:v>3895</c:v>
                </c:pt>
                <c:pt idx="3">
                  <c:v>975</c:v>
                </c:pt>
                <c:pt idx="4">
                  <c:v>697</c:v>
                </c:pt>
                <c:pt idx="5">
                  <c:v>350</c:v>
                </c:pt>
                <c:pt idx="7">
                  <c:v>912</c:v>
                </c:pt>
                <c:pt idx="10">
                  <c:v>144</c:v>
                </c:pt>
                <c:pt idx="11">
                  <c:v>288</c:v>
                </c:pt>
                <c:pt idx="21">
                  <c:v>1176</c:v>
                </c:pt>
              </c:numCache>
            </c:numRef>
          </c:val>
          <c:extLst>
            <c:ext xmlns:c16="http://schemas.microsoft.com/office/drawing/2014/chart" uri="{C3380CC4-5D6E-409C-BE32-E72D297353CC}">
              <c16:uniqueId val="{00000004-E068-4781-861B-D91B108A8643}"/>
            </c:ext>
          </c:extLst>
        </c:ser>
        <c:ser>
          <c:idx val="3"/>
          <c:order val="3"/>
          <c:tx>
            <c:strRef>
              <c:f>dashboad!$Q$3:$Q$4</c:f>
              <c:strCache>
                <c:ptCount val="1"/>
                <c:pt idx="0">
                  <c:v>Orange</c:v>
                </c:pt>
              </c:strCache>
            </c:strRef>
          </c:tx>
          <c:spPr>
            <a:solidFill>
              <a:schemeClr val="accent4">
                <a:alpha val="70000"/>
              </a:schemeClr>
            </a:solidFill>
            <a:ln>
              <a:noFill/>
            </a:ln>
            <a:effectLst/>
          </c:spPr>
          <c:invertIfNegative val="0"/>
          <c:cat>
            <c:strRef>
              <c:f>dashboad!$M$5:$M$29</c:f>
              <c:strCache>
                <c:ptCount val="24"/>
                <c:pt idx="0">
                  <c:v>AGAR MALWA</c:v>
                </c:pt>
                <c:pt idx="1">
                  <c:v>ANUPPUR</c:v>
                </c:pt>
                <c:pt idx="2">
                  <c:v>ASHOKNAGAR</c:v>
                </c:pt>
                <c:pt idx="3">
                  <c:v>BETUL</c:v>
                </c:pt>
                <c:pt idx="4">
                  <c:v>BHOPAL</c:v>
                </c:pt>
                <c:pt idx="5">
                  <c:v>CHHATARPUR</c:v>
                </c:pt>
                <c:pt idx="6">
                  <c:v>CHHINDWARA</c:v>
                </c:pt>
                <c:pt idx="7">
                  <c:v>DINDORI</c:v>
                </c:pt>
                <c:pt idx="8">
                  <c:v>GWALIOR</c:v>
                </c:pt>
                <c:pt idx="9">
                  <c:v>HOSHANGABAD</c:v>
                </c:pt>
                <c:pt idx="10">
                  <c:v>INDORE</c:v>
                </c:pt>
                <c:pt idx="11">
                  <c:v>JABALPUR</c:v>
                </c:pt>
                <c:pt idx="12">
                  <c:v>KATNI</c:v>
                </c:pt>
                <c:pt idx="13">
                  <c:v>KHANDWA</c:v>
                </c:pt>
                <c:pt idx="14">
                  <c:v>MORENA</c:v>
                </c:pt>
                <c:pt idx="15">
                  <c:v>NARSINGHPUR</c:v>
                </c:pt>
                <c:pt idx="16">
                  <c:v>PANNA</c:v>
                </c:pt>
                <c:pt idx="17">
                  <c:v>RATLAM</c:v>
                </c:pt>
                <c:pt idx="18">
                  <c:v>REWA</c:v>
                </c:pt>
                <c:pt idx="19">
                  <c:v>SAGAR</c:v>
                </c:pt>
                <c:pt idx="20">
                  <c:v>SATNA</c:v>
                </c:pt>
                <c:pt idx="21">
                  <c:v>TIKAMGARH</c:v>
                </c:pt>
                <c:pt idx="22">
                  <c:v>UJJAIN</c:v>
                </c:pt>
                <c:pt idx="23">
                  <c:v>VIDISHA</c:v>
                </c:pt>
              </c:strCache>
            </c:strRef>
          </c:cat>
          <c:val>
            <c:numRef>
              <c:f>dashboad!$Q$5:$Q$29</c:f>
              <c:numCache>
                <c:formatCode>General</c:formatCode>
                <c:ptCount val="24"/>
                <c:pt idx="2">
                  <c:v>12</c:v>
                </c:pt>
                <c:pt idx="4">
                  <c:v>50</c:v>
                </c:pt>
                <c:pt idx="14">
                  <c:v>449</c:v>
                </c:pt>
              </c:numCache>
            </c:numRef>
          </c:val>
          <c:extLst>
            <c:ext xmlns:c16="http://schemas.microsoft.com/office/drawing/2014/chart" uri="{C3380CC4-5D6E-409C-BE32-E72D297353CC}">
              <c16:uniqueId val="{00000005-E068-4781-861B-D91B108A8643}"/>
            </c:ext>
          </c:extLst>
        </c:ser>
        <c:ser>
          <c:idx val="4"/>
          <c:order val="4"/>
          <c:tx>
            <c:strRef>
              <c:f>dashboad!$R$3:$R$4</c:f>
              <c:strCache>
                <c:ptCount val="1"/>
                <c:pt idx="0">
                  <c:v>Melon</c:v>
                </c:pt>
              </c:strCache>
            </c:strRef>
          </c:tx>
          <c:spPr>
            <a:solidFill>
              <a:schemeClr val="accent5">
                <a:alpha val="70000"/>
              </a:schemeClr>
            </a:solidFill>
            <a:ln>
              <a:noFill/>
            </a:ln>
            <a:effectLst/>
          </c:spPr>
          <c:invertIfNegative val="0"/>
          <c:cat>
            <c:strRef>
              <c:f>dashboad!$M$5:$M$29</c:f>
              <c:strCache>
                <c:ptCount val="24"/>
                <c:pt idx="0">
                  <c:v>AGAR MALWA</c:v>
                </c:pt>
                <c:pt idx="1">
                  <c:v>ANUPPUR</c:v>
                </c:pt>
                <c:pt idx="2">
                  <c:v>ASHOKNAGAR</c:v>
                </c:pt>
                <c:pt idx="3">
                  <c:v>BETUL</c:v>
                </c:pt>
                <c:pt idx="4">
                  <c:v>BHOPAL</c:v>
                </c:pt>
                <c:pt idx="5">
                  <c:v>CHHATARPUR</c:v>
                </c:pt>
                <c:pt idx="6">
                  <c:v>CHHINDWARA</c:v>
                </c:pt>
                <c:pt idx="7">
                  <c:v>DINDORI</c:v>
                </c:pt>
                <c:pt idx="8">
                  <c:v>GWALIOR</c:v>
                </c:pt>
                <c:pt idx="9">
                  <c:v>HOSHANGABAD</c:v>
                </c:pt>
                <c:pt idx="10">
                  <c:v>INDORE</c:v>
                </c:pt>
                <c:pt idx="11">
                  <c:v>JABALPUR</c:v>
                </c:pt>
                <c:pt idx="12">
                  <c:v>KATNI</c:v>
                </c:pt>
                <c:pt idx="13">
                  <c:v>KHANDWA</c:v>
                </c:pt>
                <c:pt idx="14">
                  <c:v>MORENA</c:v>
                </c:pt>
                <c:pt idx="15">
                  <c:v>NARSINGHPUR</c:v>
                </c:pt>
                <c:pt idx="16">
                  <c:v>PANNA</c:v>
                </c:pt>
                <c:pt idx="17">
                  <c:v>RATLAM</c:v>
                </c:pt>
                <c:pt idx="18">
                  <c:v>REWA</c:v>
                </c:pt>
                <c:pt idx="19">
                  <c:v>SAGAR</c:v>
                </c:pt>
                <c:pt idx="20">
                  <c:v>SATNA</c:v>
                </c:pt>
                <c:pt idx="21">
                  <c:v>TIKAMGARH</c:v>
                </c:pt>
                <c:pt idx="22">
                  <c:v>UJJAIN</c:v>
                </c:pt>
                <c:pt idx="23">
                  <c:v>VIDISHA</c:v>
                </c:pt>
              </c:strCache>
            </c:strRef>
          </c:cat>
          <c:val>
            <c:numRef>
              <c:f>dashboad!$R$5:$R$29</c:f>
              <c:numCache>
                <c:formatCode>General</c:formatCode>
                <c:ptCount val="24"/>
                <c:pt idx="8">
                  <c:v>1074</c:v>
                </c:pt>
                <c:pt idx="11">
                  <c:v>124</c:v>
                </c:pt>
                <c:pt idx="12">
                  <c:v>703</c:v>
                </c:pt>
                <c:pt idx="19">
                  <c:v>569</c:v>
                </c:pt>
              </c:numCache>
            </c:numRef>
          </c:val>
          <c:extLst>
            <c:ext xmlns:c16="http://schemas.microsoft.com/office/drawing/2014/chart" uri="{C3380CC4-5D6E-409C-BE32-E72D297353CC}">
              <c16:uniqueId val="{00000006-E068-4781-861B-D91B108A8643}"/>
            </c:ext>
          </c:extLst>
        </c:ser>
        <c:ser>
          <c:idx val="5"/>
          <c:order val="5"/>
          <c:tx>
            <c:strRef>
              <c:f>dashboad!$S$3:$S$4</c:f>
              <c:strCache>
                <c:ptCount val="1"/>
                <c:pt idx="0">
                  <c:v>Mango</c:v>
                </c:pt>
              </c:strCache>
            </c:strRef>
          </c:tx>
          <c:spPr>
            <a:solidFill>
              <a:schemeClr val="accent6">
                <a:alpha val="70000"/>
              </a:schemeClr>
            </a:solidFill>
            <a:ln>
              <a:noFill/>
            </a:ln>
            <a:effectLst/>
          </c:spPr>
          <c:invertIfNegative val="0"/>
          <c:cat>
            <c:strRef>
              <c:f>dashboad!$M$5:$M$29</c:f>
              <c:strCache>
                <c:ptCount val="24"/>
                <c:pt idx="0">
                  <c:v>AGAR MALWA</c:v>
                </c:pt>
                <c:pt idx="1">
                  <c:v>ANUPPUR</c:v>
                </c:pt>
                <c:pt idx="2">
                  <c:v>ASHOKNAGAR</c:v>
                </c:pt>
                <c:pt idx="3">
                  <c:v>BETUL</c:v>
                </c:pt>
                <c:pt idx="4">
                  <c:v>BHOPAL</c:v>
                </c:pt>
                <c:pt idx="5">
                  <c:v>CHHATARPUR</c:v>
                </c:pt>
                <c:pt idx="6">
                  <c:v>CHHINDWARA</c:v>
                </c:pt>
                <c:pt idx="7">
                  <c:v>DINDORI</c:v>
                </c:pt>
                <c:pt idx="8">
                  <c:v>GWALIOR</c:v>
                </c:pt>
                <c:pt idx="9">
                  <c:v>HOSHANGABAD</c:v>
                </c:pt>
                <c:pt idx="10">
                  <c:v>INDORE</c:v>
                </c:pt>
                <c:pt idx="11">
                  <c:v>JABALPUR</c:v>
                </c:pt>
                <c:pt idx="12">
                  <c:v>KATNI</c:v>
                </c:pt>
                <c:pt idx="13">
                  <c:v>KHANDWA</c:v>
                </c:pt>
                <c:pt idx="14">
                  <c:v>MORENA</c:v>
                </c:pt>
                <c:pt idx="15">
                  <c:v>NARSINGHPUR</c:v>
                </c:pt>
                <c:pt idx="16">
                  <c:v>PANNA</c:v>
                </c:pt>
                <c:pt idx="17">
                  <c:v>RATLAM</c:v>
                </c:pt>
                <c:pt idx="18">
                  <c:v>REWA</c:v>
                </c:pt>
                <c:pt idx="19">
                  <c:v>SAGAR</c:v>
                </c:pt>
                <c:pt idx="20">
                  <c:v>SATNA</c:v>
                </c:pt>
                <c:pt idx="21">
                  <c:v>TIKAMGARH</c:v>
                </c:pt>
                <c:pt idx="22">
                  <c:v>UJJAIN</c:v>
                </c:pt>
                <c:pt idx="23">
                  <c:v>VIDISHA</c:v>
                </c:pt>
              </c:strCache>
            </c:strRef>
          </c:cat>
          <c:val>
            <c:numRef>
              <c:f>dashboad!$S$5:$S$29</c:f>
              <c:numCache>
                <c:formatCode>General</c:formatCode>
                <c:ptCount val="24"/>
                <c:pt idx="0">
                  <c:v>0</c:v>
                </c:pt>
                <c:pt idx="1">
                  <c:v>49</c:v>
                </c:pt>
                <c:pt idx="2">
                  <c:v>79</c:v>
                </c:pt>
                <c:pt idx="3">
                  <c:v>157</c:v>
                </c:pt>
                <c:pt idx="4">
                  <c:v>236</c:v>
                </c:pt>
                <c:pt idx="5">
                  <c:v>435</c:v>
                </c:pt>
                <c:pt idx="9">
                  <c:v>1275</c:v>
                </c:pt>
                <c:pt idx="10">
                  <c:v>523</c:v>
                </c:pt>
                <c:pt idx="11">
                  <c:v>103</c:v>
                </c:pt>
                <c:pt idx="13">
                  <c:v>761</c:v>
                </c:pt>
                <c:pt idx="20">
                  <c:v>551</c:v>
                </c:pt>
              </c:numCache>
            </c:numRef>
          </c:val>
          <c:extLst>
            <c:ext xmlns:c16="http://schemas.microsoft.com/office/drawing/2014/chart" uri="{C3380CC4-5D6E-409C-BE32-E72D297353CC}">
              <c16:uniqueId val="{00000007-E068-4781-861B-D91B108A8643}"/>
            </c:ext>
          </c:extLst>
        </c:ser>
        <c:ser>
          <c:idx val="6"/>
          <c:order val="6"/>
          <c:tx>
            <c:strRef>
              <c:f>dashboad!$T$3:$T$4</c:f>
              <c:strCache>
                <c:ptCount val="1"/>
                <c:pt idx="0">
                  <c:v>Guava</c:v>
                </c:pt>
              </c:strCache>
            </c:strRef>
          </c:tx>
          <c:spPr>
            <a:solidFill>
              <a:schemeClr val="accent1">
                <a:lumMod val="60000"/>
                <a:alpha val="70000"/>
              </a:schemeClr>
            </a:solidFill>
            <a:ln>
              <a:noFill/>
            </a:ln>
            <a:effectLst/>
          </c:spPr>
          <c:invertIfNegative val="0"/>
          <c:cat>
            <c:strRef>
              <c:f>dashboad!$M$5:$M$29</c:f>
              <c:strCache>
                <c:ptCount val="24"/>
                <c:pt idx="0">
                  <c:v>AGAR MALWA</c:v>
                </c:pt>
                <c:pt idx="1">
                  <c:v>ANUPPUR</c:v>
                </c:pt>
                <c:pt idx="2">
                  <c:v>ASHOKNAGAR</c:v>
                </c:pt>
                <c:pt idx="3">
                  <c:v>BETUL</c:v>
                </c:pt>
                <c:pt idx="4">
                  <c:v>BHOPAL</c:v>
                </c:pt>
                <c:pt idx="5">
                  <c:v>CHHATARPUR</c:v>
                </c:pt>
                <c:pt idx="6">
                  <c:v>CHHINDWARA</c:v>
                </c:pt>
                <c:pt idx="7">
                  <c:v>DINDORI</c:v>
                </c:pt>
                <c:pt idx="8">
                  <c:v>GWALIOR</c:v>
                </c:pt>
                <c:pt idx="9">
                  <c:v>HOSHANGABAD</c:v>
                </c:pt>
                <c:pt idx="10">
                  <c:v>INDORE</c:v>
                </c:pt>
                <c:pt idx="11">
                  <c:v>JABALPUR</c:v>
                </c:pt>
                <c:pt idx="12">
                  <c:v>KATNI</c:v>
                </c:pt>
                <c:pt idx="13">
                  <c:v>KHANDWA</c:v>
                </c:pt>
                <c:pt idx="14">
                  <c:v>MORENA</c:v>
                </c:pt>
                <c:pt idx="15">
                  <c:v>NARSINGHPUR</c:v>
                </c:pt>
                <c:pt idx="16">
                  <c:v>PANNA</c:v>
                </c:pt>
                <c:pt idx="17">
                  <c:v>RATLAM</c:v>
                </c:pt>
                <c:pt idx="18">
                  <c:v>REWA</c:v>
                </c:pt>
                <c:pt idx="19">
                  <c:v>SAGAR</c:v>
                </c:pt>
                <c:pt idx="20">
                  <c:v>SATNA</c:v>
                </c:pt>
                <c:pt idx="21">
                  <c:v>TIKAMGARH</c:v>
                </c:pt>
                <c:pt idx="22">
                  <c:v>UJJAIN</c:v>
                </c:pt>
                <c:pt idx="23">
                  <c:v>VIDISHA</c:v>
                </c:pt>
              </c:strCache>
            </c:strRef>
          </c:cat>
          <c:val>
            <c:numRef>
              <c:f>dashboad!$T$5:$T$29</c:f>
              <c:numCache>
                <c:formatCode>General</c:formatCode>
                <c:ptCount val="24"/>
                <c:pt idx="16">
                  <c:v>948</c:v>
                </c:pt>
                <c:pt idx="22">
                  <c:v>1123</c:v>
                </c:pt>
              </c:numCache>
            </c:numRef>
          </c:val>
          <c:extLst>
            <c:ext xmlns:c16="http://schemas.microsoft.com/office/drawing/2014/chart" uri="{C3380CC4-5D6E-409C-BE32-E72D297353CC}">
              <c16:uniqueId val="{00000008-E068-4781-861B-D91B108A8643}"/>
            </c:ext>
          </c:extLst>
        </c:ser>
        <c:ser>
          <c:idx val="7"/>
          <c:order val="7"/>
          <c:tx>
            <c:strRef>
              <c:f>dashboad!$U$3:$U$4</c:f>
              <c:strCache>
                <c:ptCount val="1"/>
                <c:pt idx="0">
                  <c:v>Grapes</c:v>
                </c:pt>
              </c:strCache>
            </c:strRef>
          </c:tx>
          <c:spPr>
            <a:solidFill>
              <a:schemeClr val="accent2">
                <a:lumMod val="60000"/>
                <a:alpha val="70000"/>
              </a:schemeClr>
            </a:solidFill>
            <a:ln>
              <a:noFill/>
            </a:ln>
            <a:effectLst/>
          </c:spPr>
          <c:invertIfNegative val="0"/>
          <c:cat>
            <c:strRef>
              <c:f>dashboad!$M$5:$M$29</c:f>
              <c:strCache>
                <c:ptCount val="24"/>
                <c:pt idx="0">
                  <c:v>AGAR MALWA</c:v>
                </c:pt>
                <c:pt idx="1">
                  <c:v>ANUPPUR</c:v>
                </c:pt>
                <c:pt idx="2">
                  <c:v>ASHOKNAGAR</c:v>
                </c:pt>
                <c:pt idx="3">
                  <c:v>BETUL</c:v>
                </c:pt>
                <c:pt idx="4">
                  <c:v>BHOPAL</c:v>
                </c:pt>
                <c:pt idx="5">
                  <c:v>CHHATARPUR</c:v>
                </c:pt>
                <c:pt idx="6">
                  <c:v>CHHINDWARA</c:v>
                </c:pt>
                <c:pt idx="7">
                  <c:v>DINDORI</c:v>
                </c:pt>
                <c:pt idx="8">
                  <c:v>GWALIOR</c:v>
                </c:pt>
                <c:pt idx="9">
                  <c:v>HOSHANGABAD</c:v>
                </c:pt>
                <c:pt idx="10">
                  <c:v>INDORE</c:v>
                </c:pt>
                <c:pt idx="11">
                  <c:v>JABALPUR</c:v>
                </c:pt>
                <c:pt idx="12">
                  <c:v>KATNI</c:v>
                </c:pt>
                <c:pt idx="13">
                  <c:v>KHANDWA</c:v>
                </c:pt>
                <c:pt idx="14">
                  <c:v>MORENA</c:v>
                </c:pt>
                <c:pt idx="15">
                  <c:v>NARSINGHPUR</c:v>
                </c:pt>
                <c:pt idx="16">
                  <c:v>PANNA</c:v>
                </c:pt>
                <c:pt idx="17">
                  <c:v>RATLAM</c:v>
                </c:pt>
                <c:pt idx="18">
                  <c:v>REWA</c:v>
                </c:pt>
                <c:pt idx="19">
                  <c:v>SAGAR</c:v>
                </c:pt>
                <c:pt idx="20">
                  <c:v>SATNA</c:v>
                </c:pt>
                <c:pt idx="21">
                  <c:v>TIKAMGARH</c:v>
                </c:pt>
                <c:pt idx="22">
                  <c:v>UJJAIN</c:v>
                </c:pt>
                <c:pt idx="23">
                  <c:v>VIDISHA</c:v>
                </c:pt>
              </c:strCache>
            </c:strRef>
          </c:cat>
          <c:val>
            <c:numRef>
              <c:f>dashboad!$U$5:$U$29</c:f>
              <c:numCache>
                <c:formatCode>General</c:formatCode>
                <c:ptCount val="24"/>
                <c:pt idx="2">
                  <c:v>53</c:v>
                </c:pt>
                <c:pt idx="11">
                  <c:v>81</c:v>
                </c:pt>
                <c:pt idx="12">
                  <c:v>505</c:v>
                </c:pt>
                <c:pt idx="13">
                  <c:v>163</c:v>
                </c:pt>
                <c:pt idx="15">
                  <c:v>1329</c:v>
                </c:pt>
                <c:pt idx="16">
                  <c:v>308</c:v>
                </c:pt>
                <c:pt idx="17">
                  <c:v>613</c:v>
                </c:pt>
              </c:numCache>
            </c:numRef>
          </c:val>
          <c:extLst>
            <c:ext xmlns:c16="http://schemas.microsoft.com/office/drawing/2014/chart" uri="{C3380CC4-5D6E-409C-BE32-E72D297353CC}">
              <c16:uniqueId val="{00000009-E068-4781-861B-D91B108A8643}"/>
            </c:ext>
          </c:extLst>
        </c:ser>
        <c:ser>
          <c:idx val="8"/>
          <c:order val="8"/>
          <c:tx>
            <c:strRef>
              <c:f>dashboad!$V$3:$V$4</c:f>
              <c:strCache>
                <c:ptCount val="1"/>
                <c:pt idx="0">
                  <c:v>Citrus Fruit</c:v>
                </c:pt>
              </c:strCache>
            </c:strRef>
          </c:tx>
          <c:spPr>
            <a:solidFill>
              <a:schemeClr val="accent3">
                <a:lumMod val="60000"/>
                <a:alpha val="70000"/>
              </a:schemeClr>
            </a:solidFill>
            <a:ln>
              <a:noFill/>
            </a:ln>
            <a:effectLst/>
          </c:spPr>
          <c:invertIfNegative val="0"/>
          <c:cat>
            <c:strRef>
              <c:f>dashboad!$M$5:$M$29</c:f>
              <c:strCache>
                <c:ptCount val="24"/>
                <c:pt idx="0">
                  <c:v>AGAR MALWA</c:v>
                </c:pt>
                <c:pt idx="1">
                  <c:v>ANUPPUR</c:v>
                </c:pt>
                <c:pt idx="2">
                  <c:v>ASHOKNAGAR</c:v>
                </c:pt>
                <c:pt idx="3">
                  <c:v>BETUL</c:v>
                </c:pt>
                <c:pt idx="4">
                  <c:v>BHOPAL</c:v>
                </c:pt>
                <c:pt idx="5">
                  <c:v>CHHATARPUR</c:v>
                </c:pt>
                <c:pt idx="6">
                  <c:v>CHHINDWARA</c:v>
                </c:pt>
                <c:pt idx="7">
                  <c:v>DINDORI</c:v>
                </c:pt>
                <c:pt idx="8">
                  <c:v>GWALIOR</c:v>
                </c:pt>
                <c:pt idx="9">
                  <c:v>HOSHANGABAD</c:v>
                </c:pt>
                <c:pt idx="10">
                  <c:v>INDORE</c:v>
                </c:pt>
                <c:pt idx="11">
                  <c:v>JABALPUR</c:v>
                </c:pt>
                <c:pt idx="12">
                  <c:v>KATNI</c:v>
                </c:pt>
                <c:pt idx="13">
                  <c:v>KHANDWA</c:v>
                </c:pt>
                <c:pt idx="14">
                  <c:v>MORENA</c:v>
                </c:pt>
                <c:pt idx="15">
                  <c:v>NARSINGHPUR</c:v>
                </c:pt>
                <c:pt idx="16">
                  <c:v>PANNA</c:v>
                </c:pt>
                <c:pt idx="17">
                  <c:v>RATLAM</c:v>
                </c:pt>
                <c:pt idx="18">
                  <c:v>REWA</c:v>
                </c:pt>
                <c:pt idx="19">
                  <c:v>SAGAR</c:v>
                </c:pt>
                <c:pt idx="20">
                  <c:v>SATNA</c:v>
                </c:pt>
                <c:pt idx="21">
                  <c:v>TIKAMGARH</c:v>
                </c:pt>
                <c:pt idx="22">
                  <c:v>UJJAIN</c:v>
                </c:pt>
                <c:pt idx="23">
                  <c:v>VIDISHA</c:v>
                </c:pt>
              </c:strCache>
            </c:strRef>
          </c:cat>
          <c:val>
            <c:numRef>
              <c:f>dashboad!$V$5:$V$29</c:f>
              <c:numCache>
                <c:formatCode>General</c:formatCode>
                <c:ptCount val="24"/>
                <c:pt idx="1">
                  <c:v>63</c:v>
                </c:pt>
                <c:pt idx="2">
                  <c:v>62</c:v>
                </c:pt>
                <c:pt idx="3">
                  <c:v>57</c:v>
                </c:pt>
                <c:pt idx="4">
                  <c:v>90</c:v>
                </c:pt>
                <c:pt idx="17">
                  <c:v>549</c:v>
                </c:pt>
                <c:pt idx="18">
                  <c:v>669</c:v>
                </c:pt>
              </c:numCache>
            </c:numRef>
          </c:val>
          <c:extLst>
            <c:ext xmlns:c16="http://schemas.microsoft.com/office/drawing/2014/chart" uri="{C3380CC4-5D6E-409C-BE32-E72D297353CC}">
              <c16:uniqueId val="{0000000A-E068-4781-861B-D91B108A8643}"/>
            </c:ext>
          </c:extLst>
        </c:ser>
        <c:ser>
          <c:idx val="9"/>
          <c:order val="9"/>
          <c:tx>
            <c:strRef>
              <c:f>dashboad!$W$3:$W$4</c:f>
              <c:strCache>
                <c:ptCount val="1"/>
                <c:pt idx="0">
                  <c:v>Banana</c:v>
                </c:pt>
              </c:strCache>
            </c:strRef>
          </c:tx>
          <c:spPr>
            <a:solidFill>
              <a:schemeClr val="accent4">
                <a:lumMod val="60000"/>
                <a:alpha val="70000"/>
              </a:schemeClr>
            </a:solidFill>
            <a:ln>
              <a:noFill/>
            </a:ln>
            <a:effectLst/>
          </c:spPr>
          <c:invertIfNegative val="0"/>
          <c:cat>
            <c:strRef>
              <c:f>dashboad!$M$5:$M$29</c:f>
              <c:strCache>
                <c:ptCount val="24"/>
                <c:pt idx="0">
                  <c:v>AGAR MALWA</c:v>
                </c:pt>
                <c:pt idx="1">
                  <c:v>ANUPPUR</c:v>
                </c:pt>
                <c:pt idx="2">
                  <c:v>ASHOKNAGAR</c:v>
                </c:pt>
                <c:pt idx="3">
                  <c:v>BETUL</c:v>
                </c:pt>
                <c:pt idx="4">
                  <c:v>BHOPAL</c:v>
                </c:pt>
                <c:pt idx="5">
                  <c:v>CHHATARPUR</c:v>
                </c:pt>
                <c:pt idx="6">
                  <c:v>CHHINDWARA</c:v>
                </c:pt>
                <c:pt idx="7">
                  <c:v>DINDORI</c:v>
                </c:pt>
                <c:pt idx="8">
                  <c:v>GWALIOR</c:v>
                </c:pt>
                <c:pt idx="9">
                  <c:v>HOSHANGABAD</c:v>
                </c:pt>
                <c:pt idx="10">
                  <c:v>INDORE</c:v>
                </c:pt>
                <c:pt idx="11">
                  <c:v>JABALPUR</c:v>
                </c:pt>
                <c:pt idx="12">
                  <c:v>KATNI</c:v>
                </c:pt>
                <c:pt idx="13">
                  <c:v>KHANDWA</c:v>
                </c:pt>
                <c:pt idx="14">
                  <c:v>MORENA</c:v>
                </c:pt>
                <c:pt idx="15">
                  <c:v>NARSINGHPUR</c:v>
                </c:pt>
                <c:pt idx="16">
                  <c:v>PANNA</c:v>
                </c:pt>
                <c:pt idx="17">
                  <c:v>RATLAM</c:v>
                </c:pt>
                <c:pt idx="18">
                  <c:v>REWA</c:v>
                </c:pt>
                <c:pt idx="19">
                  <c:v>SAGAR</c:v>
                </c:pt>
                <c:pt idx="20">
                  <c:v>SATNA</c:v>
                </c:pt>
                <c:pt idx="21">
                  <c:v>TIKAMGARH</c:v>
                </c:pt>
                <c:pt idx="22">
                  <c:v>UJJAIN</c:v>
                </c:pt>
                <c:pt idx="23">
                  <c:v>VIDISHA</c:v>
                </c:pt>
              </c:strCache>
            </c:strRef>
          </c:cat>
          <c:val>
            <c:numRef>
              <c:f>dashboad!$W$5:$W$29</c:f>
              <c:numCache>
                <c:formatCode>General</c:formatCode>
                <c:ptCount val="24"/>
                <c:pt idx="0">
                  <c:v>112</c:v>
                </c:pt>
                <c:pt idx="1">
                  <c:v>302769</c:v>
                </c:pt>
                <c:pt idx="2">
                  <c:v>42144</c:v>
                </c:pt>
                <c:pt idx="3">
                  <c:v>1019</c:v>
                </c:pt>
                <c:pt idx="4">
                  <c:v>179</c:v>
                </c:pt>
                <c:pt idx="5">
                  <c:v>484</c:v>
                </c:pt>
                <c:pt idx="11">
                  <c:v>625</c:v>
                </c:pt>
                <c:pt idx="12">
                  <c:v>56</c:v>
                </c:pt>
                <c:pt idx="18">
                  <c:v>664</c:v>
                </c:pt>
                <c:pt idx="19">
                  <c:v>406</c:v>
                </c:pt>
              </c:numCache>
            </c:numRef>
          </c:val>
          <c:extLst>
            <c:ext xmlns:c16="http://schemas.microsoft.com/office/drawing/2014/chart" uri="{C3380CC4-5D6E-409C-BE32-E72D297353CC}">
              <c16:uniqueId val="{00000001-E69C-496E-8661-8F4D2C5AA72E}"/>
            </c:ext>
          </c:extLst>
        </c:ser>
        <c:dLbls>
          <c:showLegendKey val="0"/>
          <c:showVal val="0"/>
          <c:showCatName val="0"/>
          <c:showSerName val="0"/>
          <c:showPercent val="0"/>
          <c:showBubbleSize val="0"/>
        </c:dLbls>
        <c:gapWidth val="50"/>
        <c:overlap val="100"/>
        <c:axId val="53315568"/>
        <c:axId val="53316816"/>
      </c:barChart>
      <c:catAx>
        <c:axId val="5331556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53316816"/>
        <c:crosses val="autoZero"/>
        <c:auto val="1"/>
        <c:lblAlgn val="ctr"/>
        <c:lblOffset val="100"/>
        <c:noMultiLvlLbl val="0"/>
      </c:catAx>
      <c:valAx>
        <c:axId val="53316816"/>
        <c:scaling>
          <c:orientation val="minMax"/>
          <c:max val="4000"/>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3315568"/>
        <c:crosses val="autoZero"/>
        <c:crossBetween val="between"/>
      </c:valAx>
      <c:spPr>
        <a:noFill/>
        <a:ln>
          <a:noFill/>
        </a:ln>
        <a:effectLst/>
      </c:spPr>
    </c:plotArea>
    <c:legend>
      <c:legendPos val="r"/>
      <c:layout>
        <c:manualLayout>
          <c:xMode val="edge"/>
          <c:yMode val="edge"/>
          <c:x val="0.83368975471156315"/>
          <c:y val="5.3024255015752036E-3"/>
          <c:w val="0.16311126896086167"/>
          <c:h val="0.85314556610374015"/>
        </c:manualLayout>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capstone project mp production Dashboard.xlsx]dashboad!PivotTable12</c:name>
    <c:fmtId val="32"/>
  </c:pivotSource>
  <c:chart>
    <c:title>
      <c:tx>
        <c:rich>
          <a:bodyPr rot="0" spcFirstLastPara="1" vertOverflow="ellipsis" vert="horz" wrap="square" anchor="ctr" anchorCtr="1"/>
          <a:lstStyle/>
          <a:p>
            <a:pPr>
              <a:defRPr sz="2000" b="1" i="0" u="none" strike="noStrike" kern="1200" cap="all" spc="50" baseline="0">
                <a:solidFill>
                  <a:schemeClr val="tx1">
                    <a:lumMod val="65000"/>
                    <a:lumOff val="35000"/>
                  </a:schemeClr>
                </a:solidFill>
                <a:latin typeface="Agency FB" panose="020B0503020202020204" pitchFamily="34" charset="0"/>
                <a:ea typeface="+mn-ea"/>
                <a:cs typeface="+mn-cs"/>
              </a:defRPr>
            </a:pPr>
            <a:r>
              <a:rPr lang="en-US" sz="2000">
                <a:latin typeface="Agency FB" panose="020B0503020202020204" pitchFamily="34" charset="0"/>
              </a:rPr>
              <a:t>Area wise: Top 6 Best producing DISTRICT by vegetables   </a:t>
            </a:r>
          </a:p>
        </c:rich>
      </c:tx>
      <c:layout>
        <c:manualLayout>
          <c:xMode val="edge"/>
          <c:yMode val="edge"/>
          <c:x val="0.36637965014368773"/>
          <c:y val="4.6364122298839863E-2"/>
        </c:manualLayout>
      </c:layout>
      <c:overlay val="0"/>
      <c:spPr>
        <a:noFill/>
        <a:ln>
          <a:noFill/>
        </a:ln>
        <a:effectLst/>
      </c:spPr>
      <c:txPr>
        <a:bodyPr rot="0" spcFirstLastPara="1" vertOverflow="ellipsis" vert="horz" wrap="square" anchor="ctr" anchorCtr="1"/>
        <a:lstStyle/>
        <a:p>
          <a:pPr>
            <a:defRPr sz="2000" b="1" i="0" u="none" strike="noStrike" kern="1200" cap="all" spc="50" baseline="0">
              <a:solidFill>
                <a:schemeClr val="tx1">
                  <a:lumMod val="65000"/>
                  <a:lumOff val="35000"/>
                </a:schemeClr>
              </a:solidFill>
              <a:latin typeface="Agency FB" panose="020B0503020202020204" pitchFamily="34" charset="0"/>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80105854933166"/>
          <c:y val="0.16650333382016211"/>
          <c:w val="0.77522296982262784"/>
          <c:h val="0.67275950800267614"/>
        </c:manualLayout>
      </c:layout>
      <c:barChart>
        <c:barDir val="bar"/>
        <c:grouping val="clustered"/>
        <c:varyColors val="0"/>
        <c:ser>
          <c:idx val="0"/>
          <c:order val="0"/>
          <c:tx>
            <c:strRef>
              <c:f>dashboad!$CM$3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dashboad!$CL$4:$CL$10</c:f>
              <c:strCache>
                <c:ptCount val="6"/>
                <c:pt idx="0">
                  <c:v>INDORE</c:v>
                </c:pt>
                <c:pt idx="1">
                  <c:v>KHANDWA</c:v>
                </c:pt>
                <c:pt idx="2">
                  <c:v>UJJAIN</c:v>
                </c:pt>
                <c:pt idx="3">
                  <c:v>CHHINDWARA</c:v>
                </c:pt>
                <c:pt idx="4">
                  <c:v>RATLAM</c:v>
                </c:pt>
                <c:pt idx="5">
                  <c:v>SAGAR</c:v>
                </c:pt>
              </c:strCache>
            </c:strRef>
          </c:cat>
          <c:val>
            <c:numRef>
              <c:f>dashboad!$CM$4:$CM$10</c:f>
              <c:numCache>
                <c:formatCode>_ * #,##0_ ;_ * \-#,##0_ ;_ * "-"??_ ;_ @_ </c:formatCode>
                <c:ptCount val="6"/>
                <c:pt idx="0">
                  <c:v>956823</c:v>
                </c:pt>
                <c:pt idx="1">
                  <c:v>793903</c:v>
                </c:pt>
                <c:pt idx="2">
                  <c:v>732503</c:v>
                </c:pt>
                <c:pt idx="3">
                  <c:v>558952</c:v>
                </c:pt>
                <c:pt idx="4">
                  <c:v>485981</c:v>
                </c:pt>
                <c:pt idx="5">
                  <c:v>276823</c:v>
                </c:pt>
              </c:numCache>
            </c:numRef>
          </c:val>
          <c:extLst>
            <c:ext xmlns:c16="http://schemas.microsoft.com/office/drawing/2014/chart" uri="{C3380CC4-5D6E-409C-BE32-E72D297353CC}">
              <c16:uniqueId val="{00000000-79D9-4612-B91A-AC04FA05BE70}"/>
            </c:ext>
          </c:extLst>
        </c:ser>
        <c:dLbls>
          <c:dLblPos val="outEnd"/>
          <c:showLegendKey val="0"/>
          <c:showVal val="1"/>
          <c:showCatName val="0"/>
          <c:showSerName val="0"/>
          <c:showPercent val="0"/>
          <c:showBubbleSize val="0"/>
        </c:dLbls>
        <c:gapWidth val="326"/>
        <c:overlap val="-58"/>
        <c:axId val="2070706064"/>
        <c:axId val="2070712304"/>
      </c:barChart>
      <c:catAx>
        <c:axId val="2070706064"/>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j-lt"/>
                <a:ea typeface="+mn-ea"/>
                <a:cs typeface="+mn-cs"/>
              </a:defRPr>
            </a:pPr>
            <a:endParaRPr lang="en-US"/>
          </a:p>
        </c:txPr>
        <c:crossAx val="2070712304"/>
        <c:crosses val="autoZero"/>
        <c:auto val="1"/>
        <c:lblAlgn val="ctr"/>
        <c:lblOffset val="100"/>
        <c:noMultiLvlLbl val="0"/>
      </c:catAx>
      <c:valAx>
        <c:axId val="2070712304"/>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200" b="1"/>
                  <a:t>VEGETABLES PRODUCTION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207070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capstone project mp production Dashboard.xlsx]dashboad!PivotTable13</c:name>
    <c:fmtId val="35"/>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latin typeface="Agency FB" panose="020B0503020202020204" pitchFamily="34" charset="0"/>
              </a:rPr>
              <a:t>AREA WISE: TOP 6 BEST PRODUCING DISTRICT BY FRUITS </a:t>
            </a:r>
            <a:r>
              <a:rPr lang="en-US" sz="1800" b="1">
                <a:latin typeface="Agency FB" panose="020B0503020202020204" pitchFamily="34" charset="0"/>
              </a:rPr>
              <a:t>Trendline</a:t>
            </a:r>
            <a:r>
              <a:rPr lang="en-US" sz="2000" b="1" baseline="0">
                <a:latin typeface="Agency FB" panose="020B0503020202020204" pitchFamily="34" charset="0"/>
              </a:rPr>
              <a:t> </a:t>
            </a:r>
            <a:endParaRPr lang="en-US" sz="2000" b="1">
              <a:latin typeface="Agency FB" panose="020B0503020202020204" pitchFamily="34" charset="0"/>
            </a:endParaRPr>
          </a:p>
        </c:rich>
      </c:tx>
      <c:layout>
        <c:manualLayout>
          <c:xMode val="edge"/>
          <c:yMode val="edge"/>
          <c:x val="0.3507849873179551"/>
          <c:y val="5.898508064504962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a:glow rad="127000">
              <a:schemeClr val="bg1"/>
            </a:glow>
            <a:softEdge rad="0"/>
          </a:effectLst>
        </c:spPr>
        <c:marker>
          <c:symbol val="circle"/>
          <c:size val="5"/>
          <c:spPr>
            <a:solidFill>
              <a:schemeClr val="accent1"/>
            </a:solidFill>
            <a:ln w="9525">
              <a:solidFill>
                <a:schemeClr val="accent1"/>
              </a:solidFill>
            </a:ln>
            <a:effectLst>
              <a:glow rad="127000">
                <a:schemeClr val="bg1"/>
              </a:glow>
              <a:softEdge rad="0"/>
            </a:effectLst>
          </c:spPr>
        </c:marker>
      </c:pivotFmt>
    </c:pivotFmts>
    <c:plotArea>
      <c:layout/>
      <c:lineChart>
        <c:grouping val="standard"/>
        <c:varyColors val="0"/>
        <c:ser>
          <c:idx val="0"/>
          <c:order val="0"/>
          <c:tx>
            <c:strRef>
              <c:f>dashboad!$CS$3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a:glow rad="127000">
                    <a:schemeClr val="bg1"/>
                  </a:glow>
                  <a:softEdge rad="0"/>
                </a:effectLst>
              </c:spPr>
            </c:marker>
            <c:bubble3D val="0"/>
            <c:spPr>
              <a:ln w="28575" cap="rnd">
                <a:solidFill>
                  <a:schemeClr val="accent1"/>
                </a:solidFill>
                <a:round/>
              </a:ln>
              <a:effectLst>
                <a:glow rad="127000">
                  <a:schemeClr val="bg1"/>
                </a:glow>
                <a:softEdge rad="0"/>
              </a:effectLst>
            </c:spPr>
            <c:extLst>
              <c:ext xmlns:c16="http://schemas.microsoft.com/office/drawing/2014/chart" uri="{C3380CC4-5D6E-409C-BE32-E72D297353CC}">
                <c16:uniqueId val="{00000002-5627-4E08-B8A1-BADBF6D27049}"/>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cmpd="sng">
                <a:solidFill>
                  <a:schemeClr val="accent1"/>
                </a:solidFill>
                <a:prstDash val="solid"/>
              </a:ln>
              <a:effectLst>
                <a:glow>
                  <a:schemeClr val="accent1">
                    <a:alpha val="25000"/>
                  </a:schemeClr>
                </a:glow>
                <a:softEdge rad="0"/>
              </a:effectLst>
            </c:spPr>
            <c:trendlineType val="linear"/>
            <c:dispRSqr val="0"/>
            <c:dispEq val="0"/>
          </c:trendline>
          <c:cat>
            <c:strRef>
              <c:f>dashboad!$CR$4:$CR$10</c:f>
              <c:strCache>
                <c:ptCount val="6"/>
                <c:pt idx="0">
                  <c:v>ANUPPUR</c:v>
                </c:pt>
                <c:pt idx="1">
                  <c:v>ASHOKNAGAR</c:v>
                </c:pt>
                <c:pt idx="2">
                  <c:v>BETUL</c:v>
                </c:pt>
                <c:pt idx="3">
                  <c:v>SAGAR</c:v>
                </c:pt>
                <c:pt idx="4">
                  <c:v>INDORE</c:v>
                </c:pt>
                <c:pt idx="5">
                  <c:v>JABALPUR</c:v>
                </c:pt>
              </c:strCache>
            </c:strRef>
          </c:cat>
          <c:val>
            <c:numRef>
              <c:f>dashboad!$CS$4:$CS$10</c:f>
              <c:numCache>
                <c:formatCode>_ * #,##0_ ;_ * \-#,##0_ ;_ * "-"??_ ;_ @_ </c:formatCode>
                <c:ptCount val="6"/>
                <c:pt idx="0">
                  <c:v>302928</c:v>
                </c:pt>
                <c:pt idx="1">
                  <c:v>46259</c:v>
                </c:pt>
                <c:pt idx="2">
                  <c:v>2208</c:v>
                </c:pt>
                <c:pt idx="3">
                  <c:v>1405</c:v>
                </c:pt>
                <c:pt idx="4">
                  <c:v>1260</c:v>
                </c:pt>
                <c:pt idx="5">
                  <c:v>1221</c:v>
                </c:pt>
              </c:numCache>
            </c:numRef>
          </c:val>
          <c:smooth val="0"/>
          <c:extLst>
            <c:ext xmlns:c16="http://schemas.microsoft.com/office/drawing/2014/chart" uri="{C3380CC4-5D6E-409C-BE32-E72D297353CC}">
              <c16:uniqueId val="{00000001-CBCC-432C-8549-B00534C8A654}"/>
            </c:ext>
          </c:extLst>
        </c:ser>
        <c:dLbls>
          <c:dLblPos val="t"/>
          <c:showLegendKey val="0"/>
          <c:showVal val="1"/>
          <c:showCatName val="0"/>
          <c:showSerName val="0"/>
          <c:showPercent val="0"/>
          <c:showBubbleSize val="0"/>
        </c:dLbls>
        <c:marker val="1"/>
        <c:smooth val="0"/>
        <c:axId val="167783456"/>
        <c:axId val="167778880"/>
      </c:lineChart>
      <c:catAx>
        <c:axId val="16778345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DISTRICT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67778880"/>
        <c:crosses val="autoZero"/>
        <c:auto val="1"/>
        <c:lblAlgn val="ctr"/>
        <c:lblOffset val="100"/>
        <c:noMultiLvlLbl val="0"/>
      </c:catAx>
      <c:valAx>
        <c:axId val="1677788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PRODUCTION</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6778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capstone project mp production Dashboard.xlsx]Sheet2!PivotTable15</c:name>
    <c:fmtId val="3"/>
  </c:pivotSource>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r>
              <a:rPr lang="en-IN" sz="2000" b="1">
                <a:latin typeface="Agency FB" panose="020B0503020202020204" pitchFamily="34" charset="0"/>
              </a:rPr>
              <a:t>YEAR</a:t>
            </a:r>
            <a:r>
              <a:rPr lang="en-IN" sz="2000" b="1" baseline="0">
                <a:latin typeface="Agency FB" panose="020B0503020202020204" pitchFamily="34" charset="0"/>
              </a:rPr>
              <a:t> WISE: TOTAL AVERAGE PRODUCTION</a:t>
            </a:r>
            <a:endParaRPr lang="en-IN" sz="2000" b="1">
              <a:latin typeface="Agency FB" panose="020B0503020202020204" pitchFamily="34" charset="0"/>
            </a:endParaRPr>
          </a:p>
        </c:rich>
      </c:tx>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784207353827607E-2"/>
          <c:y val="0.31936546126178672"/>
          <c:w val="0.81954490657022305"/>
          <c:h val="0.56497946437250901"/>
        </c:manualLayout>
      </c:layout>
      <c:barChart>
        <c:barDir val="col"/>
        <c:grouping val="clustered"/>
        <c:varyColors val="0"/>
        <c:ser>
          <c:idx val="0"/>
          <c:order val="0"/>
          <c:tx>
            <c:strRef>
              <c:f>Sheet2!$B$3:$B$4</c:f>
              <c:strCache>
                <c:ptCount val="1"/>
                <c:pt idx="0">
                  <c:v>2011</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Sheet2!$A$5:$A$6</c:f>
              <c:strCache>
                <c:ptCount val="2"/>
                <c:pt idx="0">
                  <c:v>Fruits (Tonnes)</c:v>
                </c:pt>
                <c:pt idx="1">
                  <c:v>Vegetabes (Tonnes)</c:v>
                </c:pt>
              </c:strCache>
            </c:strRef>
          </c:cat>
          <c:val>
            <c:numRef>
              <c:f>Sheet2!$B$5:$B$6</c:f>
              <c:numCache>
                <c:formatCode>0%</c:formatCode>
                <c:ptCount val="2"/>
                <c:pt idx="0">
                  <c:v>1.4624491248748464</c:v>
                </c:pt>
                <c:pt idx="1">
                  <c:v>0.9581090535468364</c:v>
                </c:pt>
              </c:numCache>
            </c:numRef>
          </c:val>
          <c:extLst>
            <c:ext xmlns:c16="http://schemas.microsoft.com/office/drawing/2014/chart" uri="{C3380CC4-5D6E-409C-BE32-E72D297353CC}">
              <c16:uniqueId val="{00000000-5621-49CD-B882-B95CE604B4D2}"/>
            </c:ext>
          </c:extLst>
        </c:ser>
        <c:ser>
          <c:idx val="1"/>
          <c:order val="1"/>
          <c:tx>
            <c:strRef>
              <c:f>Sheet2!$C$3:$C$4</c:f>
              <c:strCache>
                <c:ptCount val="1"/>
                <c:pt idx="0">
                  <c:v>2012</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Sheet2!$A$5:$A$6</c:f>
              <c:strCache>
                <c:ptCount val="2"/>
                <c:pt idx="0">
                  <c:v>Fruits (Tonnes)</c:v>
                </c:pt>
                <c:pt idx="1">
                  <c:v>Vegetabes (Tonnes)</c:v>
                </c:pt>
              </c:strCache>
            </c:strRef>
          </c:cat>
          <c:val>
            <c:numRef>
              <c:f>Sheet2!$C$5:$C$6</c:f>
              <c:numCache>
                <c:formatCode>0%</c:formatCode>
                <c:ptCount val="2"/>
                <c:pt idx="0">
                  <c:v>1.3459487892734916</c:v>
                </c:pt>
                <c:pt idx="1">
                  <c:v>1.0413519623771352</c:v>
                </c:pt>
              </c:numCache>
            </c:numRef>
          </c:val>
          <c:extLst>
            <c:ext xmlns:c16="http://schemas.microsoft.com/office/drawing/2014/chart" uri="{C3380CC4-5D6E-409C-BE32-E72D297353CC}">
              <c16:uniqueId val="{00000001-FF43-4A8E-B81C-4A81396DBDAC}"/>
            </c:ext>
          </c:extLst>
        </c:ser>
        <c:ser>
          <c:idx val="2"/>
          <c:order val="2"/>
          <c:tx>
            <c:strRef>
              <c:f>Sheet2!$D$3:$D$4</c:f>
              <c:strCache>
                <c:ptCount val="1"/>
                <c:pt idx="0">
                  <c:v>2013</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Sheet2!$A$5:$A$6</c:f>
              <c:strCache>
                <c:ptCount val="2"/>
                <c:pt idx="0">
                  <c:v>Fruits (Tonnes)</c:v>
                </c:pt>
                <c:pt idx="1">
                  <c:v>Vegetabes (Tonnes)</c:v>
                </c:pt>
              </c:strCache>
            </c:strRef>
          </c:cat>
          <c:val>
            <c:numRef>
              <c:f>Sheet2!$D$5:$D$6</c:f>
              <c:numCache>
                <c:formatCode>0%</c:formatCode>
                <c:ptCount val="2"/>
                <c:pt idx="0">
                  <c:v>0.22644682353046974</c:v>
                </c:pt>
                <c:pt idx="1">
                  <c:v>1.0008722344380712</c:v>
                </c:pt>
              </c:numCache>
            </c:numRef>
          </c:val>
          <c:extLst>
            <c:ext xmlns:c16="http://schemas.microsoft.com/office/drawing/2014/chart" uri="{C3380CC4-5D6E-409C-BE32-E72D297353CC}">
              <c16:uniqueId val="{00000002-FF43-4A8E-B81C-4A81396DBDAC}"/>
            </c:ext>
          </c:extLst>
        </c:ser>
        <c:dLbls>
          <c:dLblPos val="inEnd"/>
          <c:showLegendKey val="0"/>
          <c:showVal val="1"/>
          <c:showCatName val="0"/>
          <c:showSerName val="0"/>
          <c:showPercent val="0"/>
          <c:showBubbleSize val="0"/>
        </c:dLbls>
        <c:gapWidth val="65"/>
        <c:axId val="38926368"/>
        <c:axId val="38931776"/>
      </c:barChart>
      <c:catAx>
        <c:axId val="389263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dk1">
                    <a:lumMod val="75000"/>
                    <a:lumOff val="25000"/>
                  </a:schemeClr>
                </a:solidFill>
                <a:latin typeface="+mn-lt"/>
                <a:ea typeface="+mn-ea"/>
                <a:cs typeface="+mn-cs"/>
              </a:defRPr>
            </a:pPr>
            <a:endParaRPr lang="en-US"/>
          </a:p>
        </c:txPr>
        <c:crossAx val="38931776"/>
        <c:crosses val="autoZero"/>
        <c:auto val="1"/>
        <c:lblAlgn val="ctr"/>
        <c:lblOffset val="100"/>
        <c:noMultiLvlLbl val="0"/>
      </c:catAx>
      <c:valAx>
        <c:axId val="389317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38926368"/>
        <c:crosses val="autoZero"/>
        <c:crossBetween val="between"/>
      </c:valAx>
      <c:spPr>
        <a:noFill/>
        <a:ln>
          <a:noFill/>
        </a:ln>
        <a:effectLst/>
      </c:spPr>
    </c:plotArea>
    <c:legend>
      <c:legendPos val="r"/>
      <c:layout>
        <c:manualLayout>
          <c:xMode val="edge"/>
          <c:yMode val="edge"/>
          <c:x val="0.88434297769740822"/>
          <c:y val="0.3743152765626519"/>
          <c:w val="8.2504520795660036E-2"/>
          <c:h val="0.3213212063769806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capstone project mp production Dashboard.xlsx]Sheet2!PivotTable16</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2000">
                <a:latin typeface="Agency FB" panose="020B0503020202020204" pitchFamily="34" charset="0"/>
              </a:rPr>
              <a:t>CATEGORY</a:t>
            </a:r>
            <a:r>
              <a:rPr lang="en-IN" sz="2000" baseline="0">
                <a:latin typeface="Agency FB" panose="020B0503020202020204" pitchFamily="34" charset="0"/>
              </a:rPr>
              <a:t> WISE PRODUCTION: BHOPAL CITY, THE CAPITAL OF M.P </a:t>
            </a:r>
            <a:endParaRPr lang="en-IN" sz="2000">
              <a:latin typeface="Agency FB" panose="020B0503020202020204" pitchFamily="34" charset="0"/>
            </a:endParaRPr>
          </a:p>
        </c:rich>
      </c:tx>
      <c:layout>
        <c:manualLayout>
          <c:xMode val="edge"/>
          <c:yMode val="edge"/>
          <c:x val="9.9976961749266638E-2"/>
          <c:y val="6.358915435999684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9687765362050324E-2"/>
          <c:y val="0.16730875378775079"/>
          <c:w val="0.83652853365755753"/>
          <c:h val="0.67648215110450249"/>
        </c:manualLayout>
      </c:layout>
      <c:bar3DChart>
        <c:barDir val="col"/>
        <c:grouping val="clustered"/>
        <c:varyColors val="0"/>
        <c:ser>
          <c:idx val="0"/>
          <c:order val="0"/>
          <c:tx>
            <c:strRef>
              <c:f>Sheet2!$J$2:$J$3</c:f>
              <c:strCache>
                <c:ptCount val="1"/>
                <c:pt idx="0">
                  <c:v>2011</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Sheet2!$I$4:$I$8</c:f>
              <c:multiLvlStrCache>
                <c:ptCount val="2"/>
                <c:lvl>
                  <c:pt idx="0">
                    <c:v>Fruits (Tonnes)</c:v>
                  </c:pt>
                  <c:pt idx="1">
                    <c:v>Vegetabes (Tonnes)</c:v>
                  </c:pt>
                </c:lvl>
                <c:lvl>
                  <c:pt idx="0">
                    <c:v>BHOPAL</c:v>
                  </c:pt>
                </c:lvl>
              </c:multiLvlStrCache>
            </c:multiLvlStrRef>
          </c:cat>
          <c:val>
            <c:numRef>
              <c:f>Sheet2!$J$4:$J$8</c:f>
              <c:numCache>
                <c:formatCode>0%</c:formatCode>
                <c:ptCount val="2"/>
                <c:pt idx="0">
                  <c:v>1.5196607555898227</c:v>
                </c:pt>
                <c:pt idx="1">
                  <c:v>0.94860201642240927</c:v>
                </c:pt>
              </c:numCache>
            </c:numRef>
          </c:val>
          <c:extLst>
            <c:ext xmlns:c16="http://schemas.microsoft.com/office/drawing/2014/chart" uri="{C3380CC4-5D6E-409C-BE32-E72D297353CC}">
              <c16:uniqueId val="{00000000-5EBF-46AF-BCE3-F2311C6CE7E9}"/>
            </c:ext>
          </c:extLst>
        </c:ser>
        <c:ser>
          <c:idx val="1"/>
          <c:order val="1"/>
          <c:tx>
            <c:strRef>
              <c:f>Sheet2!$K$2:$K$3</c:f>
              <c:strCache>
                <c:ptCount val="1"/>
                <c:pt idx="0">
                  <c:v>2012</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Sheet2!$I$4:$I$8</c:f>
              <c:multiLvlStrCache>
                <c:ptCount val="2"/>
                <c:lvl>
                  <c:pt idx="0">
                    <c:v>Fruits (Tonnes)</c:v>
                  </c:pt>
                  <c:pt idx="1">
                    <c:v>Vegetabes (Tonnes)</c:v>
                  </c:pt>
                </c:lvl>
                <c:lvl>
                  <c:pt idx="0">
                    <c:v>BHOPAL</c:v>
                  </c:pt>
                </c:lvl>
              </c:multiLvlStrCache>
            </c:multiLvlStrRef>
          </c:cat>
          <c:val>
            <c:numRef>
              <c:f>Sheet2!$K$4:$K$8</c:f>
              <c:numCache>
                <c:formatCode>0%</c:formatCode>
                <c:ptCount val="2"/>
                <c:pt idx="0">
                  <c:v>0.4417887432536623</c:v>
                </c:pt>
                <c:pt idx="1">
                  <c:v>1.3704916328863943</c:v>
                </c:pt>
              </c:numCache>
            </c:numRef>
          </c:val>
          <c:extLst>
            <c:ext xmlns:c16="http://schemas.microsoft.com/office/drawing/2014/chart" uri="{C3380CC4-5D6E-409C-BE32-E72D297353CC}">
              <c16:uniqueId val="{00000001-5EBF-46AF-BCE3-F2311C6CE7E9}"/>
            </c:ext>
          </c:extLst>
        </c:ser>
        <c:ser>
          <c:idx val="2"/>
          <c:order val="2"/>
          <c:tx>
            <c:strRef>
              <c:f>Sheet2!$L$2:$L$3</c:f>
              <c:strCache>
                <c:ptCount val="1"/>
                <c:pt idx="0">
                  <c:v>2013</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Sheet2!$I$4:$I$8</c:f>
              <c:multiLvlStrCache>
                <c:ptCount val="2"/>
                <c:lvl>
                  <c:pt idx="0">
                    <c:v>Fruits (Tonnes)</c:v>
                  </c:pt>
                  <c:pt idx="1">
                    <c:v>Vegetabes (Tonnes)</c:v>
                  </c:pt>
                </c:lvl>
                <c:lvl>
                  <c:pt idx="0">
                    <c:v>BHOPAL</c:v>
                  </c:pt>
                </c:lvl>
              </c:multiLvlStrCache>
            </c:multiLvlStrRef>
          </c:cat>
          <c:val>
            <c:numRef>
              <c:f>Sheet2!$L$4:$L$8</c:f>
              <c:numCache>
                <c:formatCode>0%</c:formatCode>
                <c:ptCount val="2"/>
                <c:pt idx="0">
                  <c:v>1.038550501156515</c:v>
                </c:pt>
                <c:pt idx="1">
                  <c:v>0.68090635069119632</c:v>
                </c:pt>
              </c:numCache>
            </c:numRef>
          </c:val>
          <c:extLst>
            <c:ext xmlns:c16="http://schemas.microsoft.com/office/drawing/2014/chart" uri="{C3380CC4-5D6E-409C-BE32-E72D297353CC}">
              <c16:uniqueId val="{00000002-5EBF-46AF-BCE3-F2311C6CE7E9}"/>
            </c:ext>
          </c:extLst>
        </c:ser>
        <c:dLbls>
          <c:showLegendKey val="0"/>
          <c:showVal val="1"/>
          <c:showCatName val="0"/>
          <c:showSerName val="0"/>
          <c:showPercent val="0"/>
          <c:showBubbleSize val="0"/>
        </c:dLbls>
        <c:gapWidth val="65"/>
        <c:shape val="box"/>
        <c:axId val="2004952512"/>
        <c:axId val="2004947104"/>
        <c:axId val="0"/>
      </c:bar3DChart>
      <c:catAx>
        <c:axId val="2004952512"/>
        <c:scaling>
          <c:orientation val="minMax"/>
        </c:scaling>
        <c:delete val="0"/>
        <c:axPos val="b"/>
        <c:majorGridlines>
          <c:spPr>
            <a:ln w="9525" cap="flat" cmpd="sng" algn="ctr">
              <a:solidFill>
                <a:schemeClr val="dk1">
                  <a:lumMod val="15000"/>
                  <a:lumOff val="85000"/>
                </a:schemeClr>
              </a:solidFill>
              <a:round/>
            </a:ln>
            <a:effectLst/>
          </c:spPr>
        </c:majorGridlines>
        <c:minorGridlines>
          <c:spPr>
            <a:ln w="9525" cap="flat" cmpd="sng" algn="ctr">
              <a:solidFill>
                <a:schemeClr val="dk1">
                  <a:lumMod val="5000"/>
                  <a:lumOff val="95000"/>
                </a:schemeClr>
              </a:solidFill>
              <a:round/>
            </a:ln>
            <a:effectLst/>
          </c:spPr>
        </c:minorGridlines>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1" i="0" u="none" strike="noStrike" kern="1200" cap="all" baseline="0">
                <a:solidFill>
                  <a:schemeClr val="dk1">
                    <a:lumMod val="75000"/>
                    <a:lumOff val="25000"/>
                  </a:schemeClr>
                </a:solidFill>
                <a:latin typeface="Arial" panose="020B0604020202020204" pitchFamily="34" charset="0"/>
                <a:ea typeface="+mn-ea"/>
                <a:cs typeface="Arial" panose="020B0604020202020204" pitchFamily="34" charset="0"/>
              </a:defRPr>
            </a:pPr>
            <a:endParaRPr lang="en-US"/>
          </a:p>
        </c:txPr>
        <c:crossAx val="2004947104"/>
        <c:crosses val="autoZero"/>
        <c:auto val="1"/>
        <c:lblAlgn val="ctr"/>
        <c:lblOffset val="100"/>
        <c:noMultiLvlLbl val="0"/>
      </c:catAx>
      <c:valAx>
        <c:axId val="2004947104"/>
        <c:scaling>
          <c:orientation val="minMax"/>
        </c:scaling>
        <c:delete val="0"/>
        <c:axPos val="l"/>
        <c:majorGridlines>
          <c:spPr>
            <a:ln w="9525" cap="flat" cmpd="sng" algn="ctr">
              <a:solidFill>
                <a:schemeClr val="dk1">
                  <a:lumMod val="15000"/>
                  <a:lumOff val="85000"/>
                </a:schemeClr>
              </a:solidFill>
              <a:round/>
            </a:ln>
            <a:effectLst/>
          </c:spPr>
        </c:majorGridlines>
        <c:minorGridlines>
          <c:spPr>
            <a:ln w="9525" cap="flat" cmpd="sng" algn="ctr">
              <a:solidFill>
                <a:schemeClr val="dk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crossAx val="2004952512"/>
        <c:crosses val="autoZero"/>
        <c:crossBetween val="between"/>
      </c:valAx>
      <c:spPr>
        <a:noFill/>
        <a:ln>
          <a:noFill/>
        </a:ln>
        <a:effectLst/>
      </c:spPr>
    </c:plotArea>
    <c:legend>
      <c:legendPos val="r"/>
      <c:layout>
        <c:manualLayout>
          <c:xMode val="edge"/>
          <c:yMode val="edge"/>
          <c:x val="0.90387561274509798"/>
          <c:y val="0.35487310330843835"/>
          <c:w val="8.0805759803921573E-2"/>
          <c:h val="0.4941161727101708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mp production Dashboard.xlsx]Sheet2!PivotTable16</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Sheet2!$J$2:$J$3</c:f>
              <c:strCache>
                <c:ptCount val="1"/>
                <c:pt idx="0">
                  <c:v>2011</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multiLvlStrRef>
              <c:f>Sheet2!$I$4:$I$8</c:f>
              <c:multiLvlStrCache>
                <c:ptCount val="2"/>
                <c:lvl>
                  <c:pt idx="0">
                    <c:v>Fruits (Tonnes)</c:v>
                  </c:pt>
                  <c:pt idx="1">
                    <c:v>Vegetabes (Tonnes)</c:v>
                  </c:pt>
                </c:lvl>
                <c:lvl>
                  <c:pt idx="0">
                    <c:v>BHOPAL</c:v>
                  </c:pt>
                </c:lvl>
              </c:multiLvlStrCache>
            </c:multiLvlStrRef>
          </c:cat>
          <c:val>
            <c:numRef>
              <c:f>Sheet2!$J$4:$J$8</c:f>
              <c:numCache>
                <c:formatCode>0%</c:formatCode>
                <c:ptCount val="2"/>
                <c:pt idx="0">
                  <c:v>1.5196607555898227</c:v>
                </c:pt>
                <c:pt idx="1">
                  <c:v>0.94860201642240927</c:v>
                </c:pt>
              </c:numCache>
            </c:numRef>
          </c:val>
          <c:extLst>
            <c:ext xmlns:c16="http://schemas.microsoft.com/office/drawing/2014/chart" uri="{C3380CC4-5D6E-409C-BE32-E72D297353CC}">
              <c16:uniqueId val="{00000000-E6C5-4CCB-8265-D30678C9D674}"/>
            </c:ext>
          </c:extLst>
        </c:ser>
        <c:ser>
          <c:idx val="1"/>
          <c:order val="1"/>
          <c:tx>
            <c:strRef>
              <c:f>Sheet2!$K$2:$K$3</c:f>
              <c:strCache>
                <c:ptCount val="1"/>
                <c:pt idx="0">
                  <c:v>2012</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multiLvlStrRef>
              <c:f>Sheet2!$I$4:$I$8</c:f>
              <c:multiLvlStrCache>
                <c:ptCount val="2"/>
                <c:lvl>
                  <c:pt idx="0">
                    <c:v>Fruits (Tonnes)</c:v>
                  </c:pt>
                  <c:pt idx="1">
                    <c:v>Vegetabes (Tonnes)</c:v>
                  </c:pt>
                </c:lvl>
                <c:lvl>
                  <c:pt idx="0">
                    <c:v>BHOPAL</c:v>
                  </c:pt>
                </c:lvl>
              </c:multiLvlStrCache>
            </c:multiLvlStrRef>
          </c:cat>
          <c:val>
            <c:numRef>
              <c:f>Sheet2!$K$4:$K$8</c:f>
              <c:numCache>
                <c:formatCode>0%</c:formatCode>
                <c:ptCount val="2"/>
                <c:pt idx="0">
                  <c:v>0.4417887432536623</c:v>
                </c:pt>
                <c:pt idx="1">
                  <c:v>1.3704916328863943</c:v>
                </c:pt>
              </c:numCache>
            </c:numRef>
          </c:val>
          <c:extLst>
            <c:ext xmlns:c16="http://schemas.microsoft.com/office/drawing/2014/chart" uri="{C3380CC4-5D6E-409C-BE32-E72D297353CC}">
              <c16:uniqueId val="{00000001-E6C5-4CCB-8265-D30678C9D674}"/>
            </c:ext>
          </c:extLst>
        </c:ser>
        <c:ser>
          <c:idx val="2"/>
          <c:order val="2"/>
          <c:tx>
            <c:strRef>
              <c:f>Sheet2!$L$2:$L$3</c:f>
              <c:strCache>
                <c:ptCount val="1"/>
                <c:pt idx="0">
                  <c:v>2013</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multiLvlStrRef>
              <c:f>Sheet2!$I$4:$I$8</c:f>
              <c:multiLvlStrCache>
                <c:ptCount val="2"/>
                <c:lvl>
                  <c:pt idx="0">
                    <c:v>Fruits (Tonnes)</c:v>
                  </c:pt>
                  <c:pt idx="1">
                    <c:v>Vegetabes (Tonnes)</c:v>
                  </c:pt>
                </c:lvl>
                <c:lvl>
                  <c:pt idx="0">
                    <c:v>BHOPAL</c:v>
                  </c:pt>
                </c:lvl>
              </c:multiLvlStrCache>
            </c:multiLvlStrRef>
          </c:cat>
          <c:val>
            <c:numRef>
              <c:f>Sheet2!$L$4:$L$8</c:f>
              <c:numCache>
                <c:formatCode>0%</c:formatCode>
                <c:ptCount val="2"/>
                <c:pt idx="0">
                  <c:v>1.038550501156515</c:v>
                </c:pt>
                <c:pt idx="1">
                  <c:v>0.68090635069119632</c:v>
                </c:pt>
              </c:numCache>
            </c:numRef>
          </c:val>
          <c:extLst>
            <c:ext xmlns:c16="http://schemas.microsoft.com/office/drawing/2014/chart" uri="{C3380CC4-5D6E-409C-BE32-E72D297353CC}">
              <c16:uniqueId val="{00000003-E6C5-4CCB-8265-D30678C9D674}"/>
            </c:ext>
          </c:extLst>
        </c:ser>
        <c:dLbls>
          <c:showLegendKey val="0"/>
          <c:showVal val="0"/>
          <c:showCatName val="0"/>
          <c:showSerName val="0"/>
          <c:showPercent val="0"/>
          <c:showBubbleSize val="0"/>
        </c:dLbls>
        <c:gapWidth val="65"/>
        <c:shape val="box"/>
        <c:axId val="2004952512"/>
        <c:axId val="2004947104"/>
        <c:axId val="0"/>
      </c:bar3DChart>
      <c:catAx>
        <c:axId val="20049525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04947104"/>
        <c:crosses val="autoZero"/>
        <c:auto val="1"/>
        <c:lblAlgn val="ctr"/>
        <c:lblOffset val="100"/>
        <c:noMultiLvlLbl val="0"/>
      </c:catAx>
      <c:valAx>
        <c:axId val="2004947104"/>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049525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mp production Dashboard.xlsx]dashboad!PivotTable3</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800" b="1" i="0" u="none" strike="noStrike" cap="all" baseline="0">
                <a:effectLst/>
              </a:rPr>
              <a:t>Vegetables </a:t>
            </a:r>
            <a:r>
              <a:rPr lang="en-US"/>
              <a:t>Production  District Wise</a:t>
            </a:r>
          </a:p>
        </c:rich>
      </c:tx>
      <c:layout>
        <c:manualLayout>
          <c:xMode val="edge"/>
          <c:yMode val="edge"/>
          <c:x val="0.21593808014851801"/>
          <c:y val="4.0793624388500732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1"/>
          <c:showSerName val="0"/>
          <c:showPercent val="0"/>
          <c:showBubbleSize val="0"/>
          <c:extLst>
            <c:ext xmlns:c15="http://schemas.microsoft.com/office/drawing/2012/chart" uri="{CE6537A1-D6FC-4f65-9D91-7224C49458BB}"/>
          </c:extLst>
        </c:dLbl>
      </c:pivotFmt>
      <c:pivotFmt>
        <c:idx val="11"/>
        <c:dLbl>
          <c:idx val="0"/>
          <c:showLegendKey val="0"/>
          <c:showVal val="1"/>
          <c:showCatName val="1"/>
          <c:showSerName val="0"/>
          <c:showPercent val="0"/>
          <c:showBubbleSize val="0"/>
          <c:extLst>
            <c:ext xmlns:c15="http://schemas.microsoft.com/office/drawing/2012/chart" uri="{CE6537A1-D6FC-4f65-9D91-7224C49458BB}"/>
          </c:extLst>
        </c:dLbl>
      </c:pivotFmt>
      <c:pivotFmt>
        <c:idx val="12"/>
        <c:dLbl>
          <c:idx val="0"/>
          <c:showLegendKey val="0"/>
          <c:showVal val="1"/>
          <c:showCatName val="1"/>
          <c:showSerName val="0"/>
          <c:showPercent val="0"/>
          <c:showBubbleSize val="0"/>
          <c:extLst>
            <c:ext xmlns:c15="http://schemas.microsoft.com/office/drawing/2012/chart" uri="{CE6537A1-D6FC-4f65-9D91-7224C49458BB}"/>
          </c:extLst>
        </c:dLbl>
      </c:pivotFmt>
      <c:pivotFmt>
        <c:idx val="13"/>
        <c:dLbl>
          <c:idx val="0"/>
          <c:showLegendKey val="0"/>
          <c:showVal val="1"/>
          <c:showCatName val="1"/>
          <c:showSerName val="0"/>
          <c:showPercent val="0"/>
          <c:showBubbleSize val="0"/>
          <c:extLst>
            <c:ext xmlns:c15="http://schemas.microsoft.com/office/drawing/2012/chart" uri="{CE6537A1-D6FC-4f65-9D91-7224C49458BB}"/>
          </c:extLst>
        </c:dLbl>
      </c:pivotFmt>
      <c:pivotFmt>
        <c:idx val="14"/>
        <c:dLbl>
          <c:idx val="0"/>
          <c:showLegendKey val="0"/>
          <c:showVal val="1"/>
          <c:showCatName val="1"/>
          <c:showSerName val="0"/>
          <c:showPercent val="0"/>
          <c:showBubbleSize val="0"/>
          <c:extLst>
            <c:ext xmlns:c15="http://schemas.microsoft.com/office/drawing/2012/chart" uri="{CE6537A1-D6FC-4f65-9D91-7224C49458BB}"/>
          </c:extLst>
        </c:dLbl>
      </c:pivotFmt>
      <c:pivotFmt>
        <c:idx val="15"/>
        <c:dLbl>
          <c:idx val="0"/>
          <c:showLegendKey val="0"/>
          <c:showVal val="1"/>
          <c:showCatName val="1"/>
          <c:showSerName val="0"/>
          <c:showPercent val="0"/>
          <c:showBubbleSize val="0"/>
          <c:extLst>
            <c:ext xmlns:c15="http://schemas.microsoft.com/office/drawing/2012/chart" uri="{CE6537A1-D6FC-4f65-9D91-7224C49458BB}"/>
          </c:extLst>
        </c:dLbl>
      </c:pivotFmt>
      <c:pivotFmt>
        <c:idx val="16"/>
        <c:dLbl>
          <c:idx val="0"/>
          <c:showLegendKey val="0"/>
          <c:showVal val="1"/>
          <c:showCatName val="1"/>
          <c:showSerName val="0"/>
          <c:showPercent val="0"/>
          <c:showBubbleSize val="0"/>
          <c:extLst>
            <c:ext xmlns:c15="http://schemas.microsoft.com/office/drawing/2012/chart" uri="{CE6537A1-D6FC-4f65-9D91-7224C49458BB}"/>
          </c:extLst>
        </c:dLbl>
      </c:pivotFmt>
      <c:pivotFmt>
        <c:idx val="17"/>
        <c:dLbl>
          <c:idx val="0"/>
          <c:showLegendKey val="0"/>
          <c:showVal val="1"/>
          <c:showCatName val="1"/>
          <c:showSerName val="0"/>
          <c:showPercent val="0"/>
          <c:showBubbleSize val="0"/>
          <c:extLst>
            <c:ext xmlns:c15="http://schemas.microsoft.com/office/drawing/2012/chart" uri="{CE6537A1-D6FC-4f65-9D91-7224C49458BB}"/>
          </c:extLst>
        </c:dLbl>
      </c:pivotFmt>
      <c:pivotFmt>
        <c:idx val="18"/>
        <c:dLbl>
          <c:idx val="0"/>
          <c:showLegendKey val="0"/>
          <c:showVal val="1"/>
          <c:showCatName val="1"/>
          <c:showSerName val="0"/>
          <c:showPercent val="0"/>
          <c:showBubbleSize val="0"/>
          <c:extLst>
            <c:ext xmlns:c15="http://schemas.microsoft.com/office/drawing/2012/chart" uri="{CE6537A1-D6FC-4f65-9D91-7224C49458BB}"/>
          </c:extLst>
        </c:dLbl>
      </c:pivotFmt>
      <c:pivotFmt>
        <c:idx val="19"/>
        <c:dLbl>
          <c:idx val="0"/>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2537182852143"/>
          <c:y val="0.10763386719517203"/>
          <c:w val="0.70959752363271666"/>
          <c:h val="0.60169294314401178"/>
        </c:manualLayout>
      </c:layout>
      <c:barChart>
        <c:barDir val="col"/>
        <c:grouping val="stacked"/>
        <c:varyColors val="0"/>
        <c:ser>
          <c:idx val="0"/>
          <c:order val="0"/>
          <c:tx>
            <c:strRef>
              <c:f>dashboad!$B$3:$B$4</c:f>
              <c:strCache>
                <c:ptCount val="1"/>
                <c:pt idx="0">
                  <c:v>Tomato</c:v>
                </c:pt>
              </c:strCache>
            </c:strRef>
          </c:tx>
          <c:spPr>
            <a:solidFill>
              <a:schemeClr val="accent1">
                <a:alpha val="70000"/>
              </a:schemeClr>
            </a:solidFill>
            <a:ln>
              <a:noFill/>
            </a:ln>
            <a:effectLst/>
          </c:spPr>
          <c:invertIfNegative val="0"/>
          <c:cat>
            <c:strRef>
              <c:f>dashboad!$A$5:$A$29</c:f>
              <c:strCache>
                <c:ptCount val="24"/>
                <c:pt idx="0">
                  <c:v>VIDISHA</c:v>
                </c:pt>
                <c:pt idx="1">
                  <c:v>UJJAIN</c:v>
                </c:pt>
                <c:pt idx="2">
                  <c:v>TIKAMGARH</c:v>
                </c:pt>
                <c:pt idx="3">
                  <c:v>SATNA</c:v>
                </c:pt>
                <c:pt idx="4">
                  <c:v>SAGAR</c:v>
                </c:pt>
                <c:pt idx="5">
                  <c:v>REWA</c:v>
                </c:pt>
                <c:pt idx="6">
                  <c:v>RATLAM</c:v>
                </c:pt>
                <c:pt idx="7">
                  <c:v>PANNA</c:v>
                </c:pt>
                <c:pt idx="8">
                  <c:v>NARSINGHPUR</c:v>
                </c:pt>
                <c:pt idx="9">
                  <c:v>MORENA</c:v>
                </c:pt>
                <c:pt idx="10">
                  <c:v>KHANDWA</c:v>
                </c:pt>
                <c:pt idx="11">
                  <c:v>KATNI</c:v>
                </c:pt>
                <c:pt idx="12">
                  <c:v>JABALPUR</c:v>
                </c:pt>
                <c:pt idx="13">
                  <c:v>INDORE</c:v>
                </c:pt>
                <c:pt idx="14">
                  <c:v>HOSHANGABAD</c:v>
                </c:pt>
                <c:pt idx="15">
                  <c:v>GWALIOR</c:v>
                </c:pt>
                <c:pt idx="16">
                  <c:v>DINDORI</c:v>
                </c:pt>
                <c:pt idx="17">
                  <c:v>CHHINDWARA</c:v>
                </c:pt>
                <c:pt idx="18">
                  <c:v>CHHATARPUR</c:v>
                </c:pt>
                <c:pt idx="19">
                  <c:v>BHOPAL</c:v>
                </c:pt>
                <c:pt idx="20">
                  <c:v>BETUL</c:v>
                </c:pt>
                <c:pt idx="21">
                  <c:v>ASHOKNAGAR</c:v>
                </c:pt>
                <c:pt idx="22">
                  <c:v>ANUPPUR</c:v>
                </c:pt>
                <c:pt idx="23">
                  <c:v>AGAR MALWA</c:v>
                </c:pt>
              </c:strCache>
            </c:strRef>
          </c:cat>
          <c:val>
            <c:numRef>
              <c:f>dashboad!$B$5:$B$29</c:f>
              <c:numCache>
                <c:formatCode>General</c:formatCode>
                <c:ptCount val="24"/>
                <c:pt idx="0">
                  <c:v>615</c:v>
                </c:pt>
                <c:pt idx="1">
                  <c:v>144251</c:v>
                </c:pt>
                <c:pt idx="2">
                  <c:v>849</c:v>
                </c:pt>
                <c:pt idx="3">
                  <c:v>1289</c:v>
                </c:pt>
                <c:pt idx="4">
                  <c:v>11172</c:v>
                </c:pt>
                <c:pt idx="5">
                  <c:v>750</c:v>
                </c:pt>
                <c:pt idx="6">
                  <c:v>254326</c:v>
                </c:pt>
                <c:pt idx="7">
                  <c:v>1138</c:v>
                </c:pt>
                <c:pt idx="8">
                  <c:v>2194</c:v>
                </c:pt>
                <c:pt idx="9">
                  <c:v>154</c:v>
                </c:pt>
                <c:pt idx="10">
                  <c:v>760</c:v>
                </c:pt>
                <c:pt idx="11">
                  <c:v>618</c:v>
                </c:pt>
                <c:pt idx="12">
                  <c:v>175</c:v>
                </c:pt>
                <c:pt idx="13">
                  <c:v>50036</c:v>
                </c:pt>
                <c:pt idx="14">
                  <c:v>902</c:v>
                </c:pt>
                <c:pt idx="15">
                  <c:v>31</c:v>
                </c:pt>
                <c:pt idx="16">
                  <c:v>15</c:v>
                </c:pt>
                <c:pt idx="17">
                  <c:v>57817</c:v>
                </c:pt>
                <c:pt idx="18">
                  <c:v>801</c:v>
                </c:pt>
                <c:pt idx="19">
                  <c:v>3070</c:v>
                </c:pt>
                <c:pt idx="20">
                  <c:v>7055</c:v>
                </c:pt>
                <c:pt idx="21">
                  <c:v>379</c:v>
                </c:pt>
                <c:pt idx="22">
                  <c:v>347</c:v>
                </c:pt>
                <c:pt idx="23">
                  <c:v>2644</c:v>
                </c:pt>
              </c:numCache>
            </c:numRef>
          </c:val>
          <c:extLst>
            <c:ext xmlns:c16="http://schemas.microsoft.com/office/drawing/2014/chart" uri="{C3380CC4-5D6E-409C-BE32-E72D297353CC}">
              <c16:uniqueId val="{00000000-5022-4294-8A80-8117891BDF5D}"/>
            </c:ext>
          </c:extLst>
        </c:ser>
        <c:ser>
          <c:idx val="1"/>
          <c:order val="1"/>
          <c:tx>
            <c:strRef>
              <c:f>dashboad!$C$3:$C$4</c:f>
              <c:strCache>
                <c:ptCount val="1"/>
                <c:pt idx="0">
                  <c:v>Potato</c:v>
                </c:pt>
              </c:strCache>
            </c:strRef>
          </c:tx>
          <c:spPr>
            <a:solidFill>
              <a:schemeClr val="accent2">
                <a:alpha val="70000"/>
              </a:schemeClr>
            </a:solidFill>
            <a:ln>
              <a:noFill/>
            </a:ln>
            <a:effectLst/>
          </c:spPr>
          <c:invertIfNegative val="0"/>
          <c:cat>
            <c:strRef>
              <c:f>dashboad!$A$5:$A$29</c:f>
              <c:strCache>
                <c:ptCount val="24"/>
                <c:pt idx="0">
                  <c:v>VIDISHA</c:v>
                </c:pt>
                <c:pt idx="1">
                  <c:v>UJJAIN</c:v>
                </c:pt>
                <c:pt idx="2">
                  <c:v>TIKAMGARH</c:v>
                </c:pt>
                <c:pt idx="3">
                  <c:v>SATNA</c:v>
                </c:pt>
                <c:pt idx="4">
                  <c:v>SAGAR</c:v>
                </c:pt>
                <c:pt idx="5">
                  <c:v>REWA</c:v>
                </c:pt>
                <c:pt idx="6">
                  <c:v>RATLAM</c:v>
                </c:pt>
                <c:pt idx="7">
                  <c:v>PANNA</c:v>
                </c:pt>
                <c:pt idx="8">
                  <c:v>NARSINGHPUR</c:v>
                </c:pt>
                <c:pt idx="9">
                  <c:v>MORENA</c:v>
                </c:pt>
                <c:pt idx="10">
                  <c:v>KHANDWA</c:v>
                </c:pt>
                <c:pt idx="11">
                  <c:v>KATNI</c:v>
                </c:pt>
                <c:pt idx="12">
                  <c:v>JABALPUR</c:v>
                </c:pt>
                <c:pt idx="13">
                  <c:v>INDORE</c:v>
                </c:pt>
                <c:pt idx="14">
                  <c:v>HOSHANGABAD</c:v>
                </c:pt>
                <c:pt idx="15">
                  <c:v>GWALIOR</c:v>
                </c:pt>
                <c:pt idx="16">
                  <c:v>DINDORI</c:v>
                </c:pt>
                <c:pt idx="17">
                  <c:v>CHHINDWARA</c:v>
                </c:pt>
                <c:pt idx="18">
                  <c:v>CHHATARPUR</c:v>
                </c:pt>
                <c:pt idx="19">
                  <c:v>BHOPAL</c:v>
                </c:pt>
                <c:pt idx="20">
                  <c:v>BETUL</c:v>
                </c:pt>
                <c:pt idx="21">
                  <c:v>ASHOKNAGAR</c:v>
                </c:pt>
                <c:pt idx="22">
                  <c:v>ANUPPUR</c:v>
                </c:pt>
                <c:pt idx="23">
                  <c:v>AGAR MALWA</c:v>
                </c:pt>
              </c:strCache>
            </c:strRef>
          </c:cat>
          <c:val>
            <c:numRef>
              <c:f>dashboad!$C$5:$C$29</c:f>
              <c:numCache>
                <c:formatCode>General</c:formatCode>
                <c:ptCount val="24"/>
                <c:pt idx="0">
                  <c:v>8722</c:v>
                </c:pt>
                <c:pt idx="1">
                  <c:v>269696</c:v>
                </c:pt>
                <c:pt idx="2">
                  <c:v>36421</c:v>
                </c:pt>
                <c:pt idx="3">
                  <c:v>81183</c:v>
                </c:pt>
                <c:pt idx="4">
                  <c:v>67241</c:v>
                </c:pt>
                <c:pt idx="5">
                  <c:v>85656</c:v>
                </c:pt>
                <c:pt idx="6">
                  <c:v>12009</c:v>
                </c:pt>
                <c:pt idx="7">
                  <c:v>52152</c:v>
                </c:pt>
                <c:pt idx="8">
                  <c:v>38719</c:v>
                </c:pt>
                <c:pt idx="9">
                  <c:v>105529</c:v>
                </c:pt>
                <c:pt idx="10">
                  <c:v>14302</c:v>
                </c:pt>
                <c:pt idx="11">
                  <c:v>41390</c:v>
                </c:pt>
                <c:pt idx="12">
                  <c:v>15683</c:v>
                </c:pt>
                <c:pt idx="13">
                  <c:v>783427</c:v>
                </c:pt>
                <c:pt idx="14">
                  <c:v>12018</c:v>
                </c:pt>
                <c:pt idx="15">
                  <c:v>34347</c:v>
                </c:pt>
                <c:pt idx="16">
                  <c:v>410</c:v>
                </c:pt>
                <c:pt idx="17">
                  <c:v>281203</c:v>
                </c:pt>
                <c:pt idx="18">
                  <c:v>29211</c:v>
                </c:pt>
                <c:pt idx="19">
                  <c:v>3046</c:v>
                </c:pt>
                <c:pt idx="20">
                  <c:v>43426</c:v>
                </c:pt>
                <c:pt idx="21">
                  <c:v>12311</c:v>
                </c:pt>
                <c:pt idx="22">
                  <c:v>8046</c:v>
                </c:pt>
                <c:pt idx="23">
                  <c:v>1069</c:v>
                </c:pt>
              </c:numCache>
            </c:numRef>
          </c:val>
          <c:extLst>
            <c:ext xmlns:c16="http://schemas.microsoft.com/office/drawing/2014/chart" uri="{C3380CC4-5D6E-409C-BE32-E72D297353CC}">
              <c16:uniqueId val="{00000000-7833-4B58-BCCD-72605C846DF6}"/>
            </c:ext>
          </c:extLst>
        </c:ser>
        <c:ser>
          <c:idx val="2"/>
          <c:order val="2"/>
          <c:tx>
            <c:strRef>
              <c:f>dashboad!$D$3:$D$4</c:f>
              <c:strCache>
                <c:ptCount val="1"/>
                <c:pt idx="0">
                  <c:v>Other Vegetables</c:v>
                </c:pt>
              </c:strCache>
            </c:strRef>
          </c:tx>
          <c:spPr>
            <a:solidFill>
              <a:schemeClr val="accent3">
                <a:alpha val="70000"/>
              </a:schemeClr>
            </a:solidFill>
            <a:ln>
              <a:noFill/>
            </a:ln>
            <a:effectLst/>
          </c:spPr>
          <c:invertIfNegative val="0"/>
          <c:cat>
            <c:strRef>
              <c:f>dashboad!$A$5:$A$29</c:f>
              <c:strCache>
                <c:ptCount val="24"/>
                <c:pt idx="0">
                  <c:v>VIDISHA</c:v>
                </c:pt>
                <c:pt idx="1">
                  <c:v>UJJAIN</c:v>
                </c:pt>
                <c:pt idx="2">
                  <c:v>TIKAMGARH</c:v>
                </c:pt>
                <c:pt idx="3">
                  <c:v>SATNA</c:v>
                </c:pt>
                <c:pt idx="4">
                  <c:v>SAGAR</c:v>
                </c:pt>
                <c:pt idx="5">
                  <c:v>REWA</c:v>
                </c:pt>
                <c:pt idx="6">
                  <c:v>RATLAM</c:v>
                </c:pt>
                <c:pt idx="7">
                  <c:v>PANNA</c:v>
                </c:pt>
                <c:pt idx="8">
                  <c:v>NARSINGHPUR</c:v>
                </c:pt>
                <c:pt idx="9">
                  <c:v>MORENA</c:v>
                </c:pt>
                <c:pt idx="10">
                  <c:v>KHANDWA</c:v>
                </c:pt>
                <c:pt idx="11">
                  <c:v>KATNI</c:v>
                </c:pt>
                <c:pt idx="12">
                  <c:v>JABALPUR</c:v>
                </c:pt>
                <c:pt idx="13">
                  <c:v>INDORE</c:v>
                </c:pt>
                <c:pt idx="14">
                  <c:v>HOSHANGABAD</c:v>
                </c:pt>
                <c:pt idx="15">
                  <c:v>GWALIOR</c:v>
                </c:pt>
                <c:pt idx="16">
                  <c:v>DINDORI</c:v>
                </c:pt>
                <c:pt idx="17">
                  <c:v>CHHINDWARA</c:v>
                </c:pt>
                <c:pt idx="18">
                  <c:v>CHHATARPUR</c:v>
                </c:pt>
                <c:pt idx="19">
                  <c:v>BHOPAL</c:v>
                </c:pt>
                <c:pt idx="20">
                  <c:v>BETUL</c:v>
                </c:pt>
                <c:pt idx="21">
                  <c:v>ASHOKNAGAR</c:v>
                </c:pt>
                <c:pt idx="22">
                  <c:v>ANUPPUR</c:v>
                </c:pt>
                <c:pt idx="23">
                  <c:v>AGAR MALWA</c:v>
                </c:pt>
              </c:strCache>
            </c:strRef>
          </c:cat>
          <c:val>
            <c:numRef>
              <c:f>dashboad!$D$5:$D$29</c:f>
              <c:numCache>
                <c:formatCode>General</c:formatCode>
                <c:ptCount val="24"/>
                <c:pt idx="0">
                  <c:v>280</c:v>
                </c:pt>
                <c:pt idx="1">
                  <c:v>3</c:v>
                </c:pt>
                <c:pt idx="2">
                  <c:v>3898</c:v>
                </c:pt>
                <c:pt idx="3">
                  <c:v>719</c:v>
                </c:pt>
                <c:pt idx="4">
                  <c:v>1252</c:v>
                </c:pt>
                <c:pt idx="5">
                  <c:v>135</c:v>
                </c:pt>
                <c:pt idx="6">
                  <c:v>366</c:v>
                </c:pt>
                <c:pt idx="7">
                  <c:v>1099</c:v>
                </c:pt>
                <c:pt idx="8">
                  <c:v>966</c:v>
                </c:pt>
                <c:pt idx="9">
                  <c:v>10</c:v>
                </c:pt>
                <c:pt idx="10">
                  <c:v>1505</c:v>
                </c:pt>
                <c:pt idx="11">
                  <c:v>1215</c:v>
                </c:pt>
                <c:pt idx="12">
                  <c:v>223</c:v>
                </c:pt>
                <c:pt idx="13">
                  <c:v>72</c:v>
                </c:pt>
                <c:pt idx="14">
                  <c:v>453</c:v>
                </c:pt>
                <c:pt idx="17">
                  <c:v>23039</c:v>
                </c:pt>
                <c:pt idx="18">
                  <c:v>1658</c:v>
                </c:pt>
                <c:pt idx="19">
                  <c:v>27</c:v>
                </c:pt>
                <c:pt idx="20">
                  <c:v>247</c:v>
                </c:pt>
                <c:pt idx="21">
                  <c:v>20</c:v>
                </c:pt>
                <c:pt idx="22">
                  <c:v>1137</c:v>
                </c:pt>
                <c:pt idx="23">
                  <c:v>2</c:v>
                </c:pt>
              </c:numCache>
            </c:numRef>
          </c:val>
          <c:extLst>
            <c:ext xmlns:c16="http://schemas.microsoft.com/office/drawing/2014/chart" uri="{C3380CC4-5D6E-409C-BE32-E72D297353CC}">
              <c16:uniqueId val="{00000001-7833-4B58-BCCD-72605C846DF6}"/>
            </c:ext>
          </c:extLst>
        </c:ser>
        <c:ser>
          <c:idx val="3"/>
          <c:order val="3"/>
          <c:tx>
            <c:strRef>
              <c:f>dashboad!$E$3:$E$4</c:f>
              <c:strCache>
                <c:ptCount val="1"/>
                <c:pt idx="0">
                  <c:v>Onion</c:v>
                </c:pt>
              </c:strCache>
            </c:strRef>
          </c:tx>
          <c:spPr>
            <a:solidFill>
              <a:schemeClr val="accent4">
                <a:alpha val="70000"/>
              </a:schemeClr>
            </a:solidFill>
            <a:ln>
              <a:noFill/>
            </a:ln>
            <a:effectLst/>
          </c:spPr>
          <c:invertIfNegative val="0"/>
          <c:cat>
            <c:strRef>
              <c:f>dashboad!$A$5:$A$29</c:f>
              <c:strCache>
                <c:ptCount val="24"/>
                <c:pt idx="0">
                  <c:v>VIDISHA</c:v>
                </c:pt>
                <c:pt idx="1">
                  <c:v>UJJAIN</c:v>
                </c:pt>
                <c:pt idx="2">
                  <c:v>TIKAMGARH</c:v>
                </c:pt>
                <c:pt idx="3">
                  <c:v>SATNA</c:v>
                </c:pt>
                <c:pt idx="4">
                  <c:v>SAGAR</c:v>
                </c:pt>
                <c:pt idx="5">
                  <c:v>REWA</c:v>
                </c:pt>
                <c:pt idx="6">
                  <c:v>RATLAM</c:v>
                </c:pt>
                <c:pt idx="7">
                  <c:v>PANNA</c:v>
                </c:pt>
                <c:pt idx="8">
                  <c:v>NARSINGHPUR</c:v>
                </c:pt>
                <c:pt idx="9">
                  <c:v>MORENA</c:v>
                </c:pt>
                <c:pt idx="10">
                  <c:v>KHANDWA</c:v>
                </c:pt>
                <c:pt idx="11">
                  <c:v>KATNI</c:v>
                </c:pt>
                <c:pt idx="12">
                  <c:v>JABALPUR</c:v>
                </c:pt>
                <c:pt idx="13">
                  <c:v>INDORE</c:v>
                </c:pt>
                <c:pt idx="14">
                  <c:v>HOSHANGABAD</c:v>
                </c:pt>
                <c:pt idx="15">
                  <c:v>GWALIOR</c:v>
                </c:pt>
                <c:pt idx="16">
                  <c:v>DINDORI</c:v>
                </c:pt>
                <c:pt idx="17">
                  <c:v>CHHINDWARA</c:v>
                </c:pt>
                <c:pt idx="18">
                  <c:v>CHHATARPUR</c:v>
                </c:pt>
                <c:pt idx="19">
                  <c:v>BHOPAL</c:v>
                </c:pt>
                <c:pt idx="20">
                  <c:v>BETUL</c:v>
                </c:pt>
                <c:pt idx="21">
                  <c:v>ASHOKNAGAR</c:v>
                </c:pt>
                <c:pt idx="22">
                  <c:v>ANUPPUR</c:v>
                </c:pt>
                <c:pt idx="23">
                  <c:v>AGAR MALWA</c:v>
                </c:pt>
              </c:strCache>
            </c:strRef>
          </c:cat>
          <c:val>
            <c:numRef>
              <c:f>dashboad!$E$5:$E$29</c:f>
              <c:numCache>
                <c:formatCode>General</c:formatCode>
                <c:ptCount val="24"/>
                <c:pt idx="0">
                  <c:v>7696</c:v>
                </c:pt>
                <c:pt idx="1">
                  <c:v>317858</c:v>
                </c:pt>
                <c:pt idx="2">
                  <c:v>14718</c:v>
                </c:pt>
                <c:pt idx="3">
                  <c:v>125438</c:v>
                </c:pt>
                <c:pt idx="4">
                  <c:v>196435</c:v>
                </c:pt>
                <c:pt idx="5">
                  <c:v>124846</c:v>
                </c:pt>
                <c:pt idx="6">
                  <c:v>217285</c:v>
                </c:pt>
                <c:pt idx="7">
                  <c:v>32917</c:v>
                </c:pt>
                <c:pt idx="8">
                  <c:v>107234</c:v>
                </c:pt>
                <c:pt idx="9">
                  <c:v>2150</c:v>
                </c:pt>
                <c:pt idx="10">
                  <c:v>776472</c:v>
                </c:pt>
                <c:pt idx="11">
                  <c:v>54565</c:v>
                </c:pt>
                <c:pt idx="12">
                  <c:v>29294</c:v>
                </c:pt>
                <c:pt idx="13">
                  <c:v>123219</c:v>
                </c:pt>
                <c:pt idx="14">
                  <c:v>23387</c:v>
                </c:pt>
                <c:pt idx="15">
                  <c:v>2737</c:v>
                </c:pt>
                <c:pt idx="16">
                  <c:v>2821</c:v>
                </c:pt>
                <c:pt idx="17">
                  <c:v>196398</c:v>
                </c:pt>
                <c:pt idx="18">
                  <c:v>17129</c:v>
                </c:pt>
                <c:pt idx="19">
                  <c:v>48781</c:v>
                </c:pt>
                <c:pt idx="20">
                  <c:v>39398</c:v>
                </c:pt>
                <c:pt idx="21">
                  <c:v>6959</c:v>
                </c:pt>
                <c:pt idx="22">
                  <c:v>4727</c:v>
                </c:pt>
                <c:pt idx="23">
                  <c:v>2513</c:v>
                </c:pt>
              </c:numCache>
            </c:numRef>
          </c:val>
          <c:extLst>
            <c:ext xmlns:c16="http://schemas.microsoft.com/office/drawing/2014/chart" uri="{C3380CC4-5D6E-409C-BE32-E72D297353CC}">
              <c16:uniqueId val="{00000002-7833-4B58-BCCD-72605C846DF6}"/>
            </c:ext>
          </c:extLst>
        </c:ser>
        <c:ser>
          <c:idx val="4"/>
          <c:order val="4"/>
          <c:tx>
            <c:strRef>
              <c:f>dashboad!$F$3:$F$4</c:f>
              <c:strCache>
                <c:ptCount val="1"/>
                <c:pt idx="0">
                  <c:v>Coriander</c:v>
                </c:pt>
              </c:strCache>
            </c:strRef>
          </c:tx>
          <c:spPr>
            <a:solidFill>
              <a:schemeClr val="accent5">
                <a:alpha val="70000"/>
              </a:schemeClr>
            </a:solidFill>
            <a:ln>
              <a:noFill/>
            </a:ln>
            <a:effectLst/>
          </c:spPr>
          <c:invertIfNegative val="0"/>
          <c:cat>
            <c:strRef>
              <c:f>dashboad!$A$5:$A$29</c:f>
              <c:strCache>
                <c:ptCount val="24"/>
                <c:pt idx="0">
                  <c:v>VIDISHA</c:v>
                </c:pt>
                <c:pt idx="1">
                  <c:v>UJJAIN</c:v>
                </c:pt>
                <c:pt idx="2">
                  <c:v>TIKAMGARH</c:v>
                </c:pt>
                <c:pt idx="3">
                  <c:v>SATNA</c:v>
                </c:pt>
                <c:pt idx="4">
                  <c:v>SAGAR</c:v>
                </c:pt>
                <c:pt idx="5">
                  <c:v>REWA</c:v>
                </c:pt>
                <c:pt idx="6">
                  <c:v>RATLAM</c:v>
                </c:pt>
                <c:pt idx="7">
                  <c:v>PANNA</c:v>
                </c:pt>
                <c:pt idx="8">
                  <c:v>NARSINGHPUR</c:v>
                </c:pt>
                <c:pt idx="9">
                  <c:v>MORENA</c:v>
                </c:pt>
                <c:pt idx="10">
                  <c:v>KHANDWA</c:v>
                </c:pt>
                <c:pt idx="11">
                  <c:v>KATNI</c:v>
                </c:pt>
                <c:pt idx="12">
                  <c:v>JABALPUR</c:v>
                </c:pt>
                <c:pt idx="13">
                  <c:v>INDORE</c:v>
                </c:pt>
                <c:pt idx="14">
                  <c:v>HOSHANGABAD</c:v>
                </c:pt>
                <c:pt idx="15">
                  <c:v>GWALIOR</c:v>
                </c:pt>
                <c:pt idx="16">
                  <c:v>DINDORI</c:v>
                </c:pt>
                <c:pt idx="17">
                  <c:v>CHHINDWARA</c:v>
                </c:pt>
                <c:pt idx="18">
                  <c:v>CHHATARPUR</c:v>
                </c:pt>
                <c:pt idx="19">
                  <c:v>BHOPAL</c:v>
                </c:pt>
                <c:pt idx="20">
                  <c:v>BETUL</c:v>
                </c:pt>
                <c:pt idx="21">
                  <c:v>ASHOKNAGAR</c:v>
                </c:pt>
                <c:pt idx="22">
                  <c:v>ANUPPUR</c:v>
                </c:pt>
                <c:pt idx="23">
                  <c:v>AGAR MALWA</c:v>
                </c:pt>
              </c:strCache>
            </c:strRef>
          </c:cat>
          <c:val>
            <c:numRef>
              <c:f>dashboad!$F$5:$F$29</c:f>
              <c:numCache>
                <c:formatCode>General</c:formatCode>
                <c:ptCount val="24"/>
                <c:pt idx="0">
                  <c:v>232</c:v>
                </c:pt>
                <c:pt idx="1">
                  <c:v>695</c:v>
                </c:pt>
                <c:pt idx="2">
                  <c:v>293</c:v>
                </c:pt>
                <c:pt idx="3">
                  <c:v>158</c:v>
                </c:pt>
                <c:pt idx="4">
                  <c:v>723</c:v>
                </c:pt>
                <c:pt idx="5">
                  <c:v>384</c:v>
                </c:pt>
                <c:pt idx="6">
                  <c:v>1995</c:v>
                </c:pt>
                <c:pt idx="7">
                  <c:v>2153</c:v>
                </c:pt>
                <c:pt idx="8">
                  <c:v>814</c:v>
                </c:pt>
                <c:pt idx="10">
                  <c:v>864</c:v>
                </c:pt>
                <c:pt idx="11">
                  <c:v>157</c:v>
                </c:pt>
                <c:pt idx="12">
                  <c:v>679</c:v>
                </c:pt>
                <c:pt idx="13">
                  <c:v>69</c:v>
                </c:pt>
                <c:pt idx="14">
                  <c:v>428</c:v>
                </c:pt>
                <c:pt idx="15">
                  <c:v>16</c:v>
                </c:pt>
                <c:pt idx="16">
                  <c:v>120</c:v>
                </c:pt>
                <c:pt idx="17">
                  <c:v>495</c:v>
                </c:pt>
                <c:pt idx="18">
                  <c:v>283</c:v>
                </c:pt>
                <c:pt idx="19">
                  <c:v>2802</c:v>
                </c:pt>
                <c:pt idx="20">
                  <c:v>490</c:v>
                </c:pt>
                <c:pt idx="21">
                  <c:v>1425</c:v>
                </c:pt>
                <c:pt idx="22">
                  <c:v>104</c:v>
                </c:pt>
                <c:pt idx="23">
                  <c:v>690</c:v>
                </c:pt>
              </c:numCache>
            </c:numRef>
          </c:val>
          <c:extLst>
            <c:ext xmlns:c16="http://schemas.microsoft.com/office/drawing/2014/chart" uri="{C3380CC4-5D6E-409C-BE32-E72D297353CC}">
              <c16:uniqueId val="{00000003-7833-4B58-BCCD-72605C846DF6}"/>
            </c:ext>
          </c:extLst>
        </c:ser>
        <c:dLbls>
          <c:showLegendKey val="0"/>
          <c:showVal val="0"/>
          <c:showCatName val="0"/>
          <c:showSerName val="0"/>
          <c:showPercent val="0"/>
          <c:showBubbleSize val="0"/>
        </c:dLbls>
        <c:gapWidth val="50"/>
        <c:overlap val="100"/>
        <c:axId val="1634857695"/>
        <c:axId val="1634858527"/>
      </c:barChart>
      <c:catAx>
        <c:axId val="1634857695"/>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district of madhya pradesh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858527"/>
        <c:crosses val="autoZero"/>
        <c:auto val="1"/>
        <c:lblAlgn val="ctr"/>
        <c:lblOffset val="100"/>
        <c:noMultiLvlLbl val="0"/>
      </c:catAx>
      <c:valAx>
        <c:axId val="1634858527"/>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production  in ton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857695"/>
        <c:crosses val="autoZero"/>
        <c:crossBetween val="between"/>
      </c:val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mp production Dashboard.xlsx]dashboad!PivotTable6</c:name>
    <c:fmtId val="2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 Fruits Production District Wise</a:t>
            </a:r>
          </a:p>
        </c:rich>
      </c:tx>
      <c:layout>
        <c:manualLayout>
          <c:xMode val="edge"/>
          <c:yMode val="edge"/>
          <c:x val="0.23243245036848267"/>
          <c:y val="6.0917451631543405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16320627831972"/>
          <c:y val="0.17608694138696857"/>
          <c:w val="0.6007960525456707"/>
          <c:h val="0.73119426053175718"/>
        </c:manualLayout>
      </c:layout>
      <c:barChart>
        <c:barDir val="bar"/>
        <c:grouping val="stacked"/>
        <c:varyColors val="0"/>
        <c:ser>
          <c:idx val="0"/>
          <c:order val="0"/>
          <c:tx>
            <c:strRef>
              <c:f>dashboad!$N$3:$N$4</c:f>
              <c:strCache>
                <c:ptCount val="1"/>
                <c:pt idx="0">
                  <c:v>Water Melon</c:v>
                </c:pt>
              </c:strCache>
            </c:strRef>
          </c:tx>
          <c:spPr>
            <a:solidFill>
              <a:schemeClr val="accent1">
                <a:alpha val="70000"/>
              </a:schemeClr>
            </a:solidFill>
            <a:ln>
              <a:noFill/>
            </a:ln>
            <a:effectLst/>
          </c:spPr>
          <c:invertIfNegative val="0"/>
          <c:cat>
            <c:strRef>
              <c:f>dashboad!$M$5:$M$29</c:f>
              <c:strCache>
                <c:ptCount val="24"/>
                <c:pt idx="0">
                  <c:v>AGAR MALWA</c:v>
                </c:pt>
                <c:pt idx="1">
                  <c:v>ANUPPUR</c:v>
                </c:pt>
                <c:pt idx="2">
                  <c:v>ASHOKNAGAR</c:v>
                </c:pt>
                <c:pt idx="3">
                  <c:v>BETUL</c:v>
                </c:pt>
                <c:pt idx="4">
                  <c:v>BHOPAL</c:v>
                </c:pt>
                <c:pt idx="5">
                  <c:v>CHHATARPUR</c:v>
                </c:pt>
                <c:pt idx="6">
                  <c:v>CHHINDWARA</c:v>
                </c:pt>
                <c:pt idx="7">
                  <c:v>DINDORI</c:v>
                </c:pt>
                <c:pt idx="8">
                  <c:v>GWALIOR</c:v>
                </c:pt>
                <c:pt idx="9">
                  <c:v>HOSHANGABAD</c:v>
                </c:pt>
                <c:pt idx="10">
                  <c:v>INDORE</c:v>
                </c:pt>
                <c:pt idx="11">
                  <c:v>JABALPUR</c:v>
                </c:pt>
                <c:pt idx="12">
                  <c:v>KATNI</c:v>
                </c:pt>
                <c:pt idx="13">
                  <c:v>KHANDWA</c:v>
                </c:pt>
                <c:pt idx="14">
                  <c:v>MORENA</c:v>
                </c:pt>
                <c:pt idx="15">
                  <c:v>NARSINGHPUR</c:v>
                </c:pt>
                <c:pt idx="16">
                  <c:v>PANNA</c:v>
                </c:pt>
                <c:pt idx="17">
                  <c:v>RATLAM</c:v>
                </c:pt>
                <c:pt idx="18">
                  <c:v>REWA</c:v>
                </c:pt>
                <c:pt idx="19">
                  <c:v>SAGAR</c:v>
                </c:pt>
                <c:pt idx="20">
                  <c:v>SATNA</c:v>
                </c:pt>
                <c:pt idx="21">
                  <c:v>TIKAMGARH</c:v>
                </c:pt>
                <c:pt idx="22">
                  <c:v>UJJAIN</c:v>
                </c:pt>
                <c:pt idx="23">
                  <c:v>VIDISHA</c:v>
                </c:pt>
              </c:strCache>
            </c:strRef>
          </c:cat>
          <c:val>
            <c:numRef>
              <c:f>dashboad!$N$5:$N$29</c:f>
              <c:numCache>
                <c:formatCode>General</c:formatCode>
                <c:ptCount val="24"/>
                <c:pt idx="2">
                  <c:v>14</c:v>
                </c:pt>
                <c:pt idx="4">
                  <c:v>45</c:v>
                </c:pt>
                <c:pt idx="6">
                  <c:v>1109</c:v>
                </c:pt>
                <c:pt idx="10">
                  <c:v>593</c:v>
                </c:pt>
                <c:pt idx="13">
                  <c:v>386</c:v>
                </c:pt>
                <c:pt idx="14">
                  <c:v>404</c:v>
                </c:pt>
              </c:numCache>
            </c:numRef>
          </c:val>
          <c:extLst>
            <c:ext xmlns:c16="http://schemas.microsoft.com/office/drawing/2014/chart" uri="{C3380CC4-5D6E-409C-BE32-E72D297353CC}">
              <c16:uniqueId val="{00000000-115A-40A5-874C-A428BD33DB69}"/>
            </c:ext>
          </c:extLst>
        </c:ser>
        <c:ser>
          <c:idx val="1"/>
          <c:order val="1"/>
          <c:tx>
            <c:strRef>
              <c:f>dashboad!$O$3:$O$4</c:f>
              <c:strCache>
                <c:ptCount val="1"/>
                <c:pt idx="0">
                  <c:v>Pomegranate</c:v>
                </c:pt>
              </c:strCache>
            </c:strRef>
          </c:tx>
          <c:spPr>
            <a:solidFill>
              <a:schemeClr val="accent2">
                <a:alpha val="70000"/>
              </a:schemeClr>
            </a:solidFill>
            <a:ln>
              <a:noFill/>
            </a:ln>
            <a:effectLst/>
          </c:spPr>
          <c:invertIfNegative val="0"/>
          <c:cat>
            <c:strRef>
              <c:f>dashboad!$M$5:$M$29</c:f>
              <c:strCache>
                <c:ptCount val="24"/>
                <c:pt idx="0">
                  <c:v>AGAR MALWA</c:v>
                </c:pt>
                <c:pt idx="1">
                  <c:v>ANUPPUR</c:v>
                </c:pt>
                <c:pt idx="2">
                  <c:v>ASHOKNAGAR</c:v>
                </c:pt>
                <c:pt idx="3">
                  <c:v>BETUL</c:v>
                </c:pt>
                <c:pt idx="4">
                  <c:v>BHOPAL</c:v>
                </c:pt>
                <c:pt idx="5">
                  <c:v>CHHATARPUR</c:v>
                </c:pt>
                <c:pt idx="6">
                  <c:v>CHHINDWARA</c:v>
                </c:pt>
                <c:pt idx="7">
                  <c:v>DINDORI</c:v>
                </c:pt>
                <c:pt idx="8">
                  <c:v>GWALIOR</c:v>
                </c:pt>
                <c:pt idx="9">
                  <c:v>HOSHANGABAD</c:v>
                </c:pt>
                <c:pt idx="10">
                  <c:v>INDORE</c:v>
                </c:pt>
                <c:pt idx="11">
                  <c:v>JABALPUR</c:v>
                </c:pt>
                <c:pt idx="12">
                  <c:v>KATNI</c:v>
                </c:pt>
                <c:pt idx="13">
                  <c:v>KHANDWA</c:v>
                </c:pt>
                <c:pt idx="14">
                  <c:v>MORENA</c:v>
                </c:pt>
                <c:pt idx="15">
                  <c:v>NARSINGHPUR</c:v>
                </c:pt>
                <c:pt idx="16">
                  <c:v>PANNA</c:v>
                </c:pt>
                <c:pt idx="17">
                  <c:v>RATLAM</c:v>
                </c:pt>
                <c:pt idx="18">
                  <c:v>REWA</c:v>
                </c:pt>
                <c:pt idx="19">
                  <c:v>SAGAR</c:v>
                </c:pt>
                <c:pt idx="20">
                  <c:v>SATNA</c:v>
                </c:pt>
                <c:pt idx="21">
                  <c:v>TIKAMGARH</c:v>
                </c:pt>
                <c:pt idx="22">
                  <c:v>UJJAIN</c:v>
                </c:pt>
                <c:pt idx="23">
                  <c:v>VIDISHA</c:v>
                </c:pt>
              </c:strCache>
            </c:strRef>
          </c:cat>
          <c:val>
            <c:numRef>
              <c:f>dashboad!$O$5:$O$29</c:f>
              <c:numCache>
                <c:formatCode>General</c:formatCode>
                <c:ptCount val="24"/>
                <c:pt idx="19">
                  <c:v>430</c:v>
                </c:pt>
                <c:pt idx="20">
                  <c:v>692</c:v>
                </c:pt>
                <c:pt idx="23">
                  <c:v>1230</c:v>
                </c:pt>
              </c:numCache>
            </c:numRef>
          </c:val>
          <c:extLst>
            <c:ext xmlns:c16="http://schemas.microsoft.com/office/drawing/2014/chart" uri="{C3380CC4-5D6E-409C-BE32-E72D297353CC}">
              <c16:uniqueId val="{00000002-3D01-4220-B9D3-05E4F0F75DBC}"/>
            </c:ext>
          </c:extLst>
        </c:ser>
        <c:ser>
          <c:idx val="2"/>
          <c:order val="2"/>
          <c:tx>
            <c:strRef>
              <c:f>dashboad!$P$3:$P$4</c:f>
              <c:strCache>
                <c:ptCount val="1"/>
                <c:pt idx="0">
                  <c:v>Papaya</c:v>
                </c:pt>
              </c:strCache>
            </c:strRef>
          </c:tx>
          <c:spPr>
            <a:solidFill>
              <a:schemeClr val="accent3">
                <a:alpha val="70000"/>
              </a:schemeClr>
            </a:solidFill>
            <a:ln>
              <a:noFill/>
            </a:ln>
            <a:effectLst/>
          </c:spPr>
          <c:invertIfNegative val="0"/>
          <c:cat>
            <c:strRef>
              <c:f>dashboad!$M$5:$M$29</c:f>
              <c:strCache>
                <c:ptCount val="24"/>
                <c:pt idx="0">
                  <c:v>AGAR MALWA</c:v>
                </c:pt>
                <c:pt idx="1">
                  <c:v>ANUPPUR</c:v>
                </c:pt>
                <c:pt idx="2">
                  <c:v>ASHOKNAGAR</c:v>
                </c:pt>
                <c:pt idx="3">
                  <c:v>BETUL</c:v>
                </c:pt>
                <c:pt idx="4">
                  <c:v>BHOPAL</c:v>
                </c:pt>
                <c:pt idx="5">
                  <c:v>CHHATARPUR</c:v>
                </c:pt>
                <c:pt idx="6">
                  <c:v>CHHINDWARA</c:v>
                </c:pt>
                <c:pt idx="7">
                  <c:v>DINDORI</c:v>
                </c:pt>
                <c:pt idx="8">
                  <c:v>GWALIOR</c:v>
                </c:pt>
                <c:pt idx="9">
                  <c:v>HOSHANGABAD</c:v>
                </c:pt>
                <c:pt idx="10">
                  <c:v>INDORE</c:v>
                </c:pt>
                <c:pt idx="11">
                  <c:v>JABALPUR</c:v>
                </c:pt>
                <c:pt idx="12">
                  <c:v>KATNI</c:v>
                </c:pt>
                <c:pt idx="13">
                  <c:v>KHANDWA</c:v>
                </c:pt>
                <c:pt idx="14">
                  <c:v>MORENA</c:v>
                </c:pt>
                <c:pt idx="15">
                  <c:v>NARSINGHPUR</c:v>
                </c:pt>
                <c:pt idx="16">
                  <c:v>PANNA</c:v>
                </c:pt>
                <c:pt idx="17">
                  <c:v>RATLAM</c:v>
                </c:pt>
                <c:pt idx="18">
                  <c:v>REWA</c:v>
                </c:pt>
                <c:pt idx="19">
                  <c:v>SAGAR</c:v>
                </c:pt>
                <c:pt idx="20">
                  <c:v>SATNA</c:v>
                </c:pt>
                <c:pt idx="21">
                  <c:v>TIKAMGARH</c:v>
                </c:pt>
                <c:pt idx="22">
                  <c:v>UJJAIN</c:v>
                </c:pt>
                <c:pt idx="23">
                  <c:v>VIDISHA</c:v>
                </c:pt>
              </c:strCache>
            </c:strRef>
          </c:cat>
          <c:val>
            <c:numRef>
              <c:f>dashboad!$P$5:$P$29</c:f>
              <c:numCache>
                <c:formatCode>General</c:formatCode>
                <c:ptCount val="24"/>
                <c:pt idx="1">
                  <c:v>47</c:v>
                </c:pt>
                <c:pt idx="2">
                  <c:v>3895</c:v>
                </c:pt>
                <c:pt idx="3">
                  <c:v>975</c:v>
                </c:pt>
                <c:pt idx="4">
                  <c:v>697</c:v>
                </c:pt>
                <c:pt idx="5">
                  <c:v>350</c:v>
                </c:pt>
                <c:pt idx="7">
                  <c:v>912</c:v>
                </c:pt>
                <c:pt idx="10">
                  <c:v>144</c:v>
                </c:pt>
                <c:pt idx="11">
                  <c:v>288</c:v>
                </c:pt>
                <c:pt idx="21">
                  <c:v>1176</c:v>
                </c:pt>
              </c:numCache>
            </c:numRef>
          </c:val>
          <c:extLst>
            <c:ext xmlns:c16="http://schemas.microsoft.com/office/drawing/2014/chart" uri="{C3380CC4-5D6E-409C-BE32-E72D297353CC}">
              <c16:uniqueId val="{00000003-3D01-4220-B9D3-05E4F0F75DBC}"/>
            </c:ext>
          </c:extLst>
        </c:ser>
        <c:ser>
          <c:idx val="3"/>
          <c:order val="3"/>
          <c:tx>
            <c:strRef>
              <c:f>dashboad!$Q$3:$Q$4</c:f>
              <c:strCache>
                <c:ptCount val="1"/>
                <c:pt idx="0">
                  <c:v>Orange</c:v>
                </c:pt>
              </c:strCache>
            </c:strRef>
          </c:tx>
          <c:spPr>
            <a:solidFill>
              <a:schemeClr val="accent4">
                <a:alpha val="70000"/>
              </a:schemeClr>
            </a:solidFill>
            <a:ln>
              <a:noFill/>
            </a:ln>
            <a:effectLst/>
          </c:spPr>
          <c:invertIfNegative val="0"/>
          <c:cat>
            <c:strRef>
              <c:f>dashboad!$M$5:$M$29</c:f>
              <c:strCache>
                <c:ptCount val="24"/>
                <c:pt idx="0">
                  <c:v>AGAR MALWA</c:v>
                </c:pt>
                <c:pt idx="1">
                  <c:v>ANUPPUR</c:v>
                </c:pt>
                <c:pt idx="2">
                  <c:v>ASHOKNAGAR</c:v>
                </c:pt>
                <c:pt idx="3">
                  <c:v>BETUL</c:v>
                </c:pt>
                <c:pt idx="4">
                  <c:v>BHOPAL</c:v>
                </c:pt>
                <c:pt idx="5">
                  <c:v>CHHATARPUR</c:v>
                </c:pt>
                <c:pt idx="6">
                  <c:v>CHHINDWARA</c:v>
                </c:pt>
                <c:pt idx="7">
                  <c:v>DINDORI</c:v>
                </c:pt>
                <c:pt idx="8">
                  <c:v>GWALIOR</c:v>
                </c:pt>
                <c:pt idx="9">
                  <c:v>HOSHANGABAD</c:v>
                </c:pt>
                <c:pt idx="10">
                  <c:v>INDORE</c:v>
                </c:pt>
                <c:pt idx="11">
                  <c:v>JABALPUR</c:v>
                </c:pt>
                <c:pt idx="12">
                  <c:v>KATNI</c:v>
                </c:pt>
                <c:pt idx="13">
                  <c:v>KHANDWA</c:v>
                </c:pt>
                <c:pt idx="14">
                  <c:v>MORENA</c:v>
                </c:pt>
                <c:pt idx="15">
                  <c:v>NARSINGHPUR</c:v>
                </c:pt>
                <c:pt idx="16">
                  <c:v>PANNA</c:v>
                </c:pt>
                <c:pt idx="17">
                  <c:v>RATLAM</c:v>
                </c:pt>
                <c:pt idx="18">
                  <c:v>REWA</c:v>
                </c:pt>
                <c:pt idx="19">
                  <c:v>SAGAR</c:v>
                </c:pt>
                <c:pt idx="20">
                  <c:v>SATNA</c:v>
                </c:pt>
                <c:pt idx="21">
                  <c:v>TIKAMGARH</c:v>
                </c:pt>
                <c:pt idx="22">
                  <c:v>UJJAIN</c:v>
                </c:pt>
                <c:pt idx="23">
                  <c:v>VIDISHA</c:v>
                </c:pt>
              </c:strCache>
            </c:strRef>
          </c:cat>
          <c:val>
            <c:numRef>
              <c:f>dashboad!$Q$5:$Q$29</c:f>
              <c:numCache>
                <c:formatCode>General</c:formatCode>
                <c:ptCount val="24"/>
                <c:pt idx="2">
                  <c:v>12</c:v>
                </c:pt>
                <c:pt idx="4">
                  <c:v>50</c:v>
                </c:pt>
                <c:pt idx="14">
                  <c:v>449</c:v>
                </c:pt>
              </c:numCache>
            </c:numRef>
          </c:val>
          <c:extLst>
            <c:ext xmlns:c16="http://schemas.microsoft.com/office/drawing/2014/chart" uri="{C3380CC4-5D6E-409C-BE32-E72D297353CC}">
              <c16:uniqueId val="{00000004-3D01-4220-B9D3-05E4F0F75DBC}"/>
            </c:ext>
          </c:extLst>
        </c:ser>
        <c:ser>
          <c:idx val="4"/>
          <c:order val="4"/>
          <c:tx>
            <c:strRef>
              <c:f>dashboad!$R$3:$R$4</c:f>
              <c:strCache>
                <c:ptCount val="1"/>
                <c:pt idx="0">
                  <c:v>Melon</c:v>
                </c:pt>
              </c:strCache>
            </c:strRef>
          </c:tx>
          <c:spPr>
            <a:solidFill>
              <a:schemeClr val="accent5">
                <a:alpha val="70000"/>
              </a:schemeClr>
            </a:solidFill>
            <a:ln>
              <a:noFill/>
            </a:ln>
            <a:effectLst/>
          </c:spPr>
          <c:invertIfNegative val="0"/>
          <c:cat>
            <c:strRef>
              <c:f>dashboad!$M$5:$M$29</c:f>
              <c:strCache>
                <c:ptCount val="24"/>
                <c:pt idx="0">
                  <c:v>AGAR MALWA</c:v>
                </c:pt>
                <c:pt idx="1">
                  <c:v>ANUPPUR</c:v>
                </c:pt>
                <c:pt idx="2">
                  <c:v>ASHOKNAGAR</c:v>
                </c:pt>
                <c:pt idx="3">
                  <c:v>BETUL</c:v>
                </c:pt>
                <c:pt idx="4">
                  <c:v>BHOPAL</c:v>
                </c:pt>
                <c:pt idx="5">
                  <c:v>CHHATARPUR</c:v>
                </c:pt>
                <c:pt idx="6">
                  <c:v>CHHINDWARA</c:v>
                </c:pt>
                <c:pt idx="7">
                  <c:v>DINDORI</c:v>
                </c:pt>
                <c:pt idx="8">
                  <c:v>GWALIOR</c:v>
                </c:pt>
                <c:pt idx="9">
                  <c:v>HOSHANGABAD</c:v>
                </c:pt>
                <c:pt idx="10">
                  <c:v>INDORE</c:v>
                </c:pt>
                <c:pt idx="11">
                  <c:v>JABALPUR</c:v>
                </c:pt>
                <c:pt idx="12">
                  <c:v>KATNI</c:v>
                </c:pt>
                <c:pt idx="13">
                  <c:v>KHANDWA</c:v>
                </c:pt>
                <c:pt idx="14">
                  <c:v>MORENA</c:v>
                </c:pt>
                <c:pt idx="15">
                  <c:v>NARSINGHPUR</c:v>
                </c:pt>
                <c:pt idx="16">
                  <c:v>PANNA</c:v>
                </c:pt>
                <c:pt idx="17">
                  <c:v>RATLAM</c:v>
                </c:pt>
                <c:pt idx="18">
                  <c:v>REWA</c:v>
                </c:pt>
                <c:pt idx="19">
                  <c:v>SAGAR</c:v>
                </c:pt>
                <c:pt idx="20">
                  <c:v>SATNA</c:v>
                </c:pt>
                <c:pt idx="21">
                  <c:v>TIKAMGARH</c:v>
                </c:pt>
                <c:pt idx="22">
                  <c:v>UJJAIN</c:v>
                </c:pt>
                <c:pt idx="23">
                  <c:v>VIDISHA</c:v>
                </c:pt>
              </c:strCache>
            </c:strRef>
          </c:cat>
          <c:val>
            <c:numRef>
              <c:f>dashboad!$R$5:$R$29</c:f>
              <c:numCache>
                <c:formatCode>General</c:formatCode>
                <c:ptCount val="24"/>
                <c:pt idx="8">
                  <c:v>1074</c:v>
                </c:pt>
                <c:pt idx="11">
                  <c:v>124</c:v>
                </c:pt>
                <c:pt idx="12">
                  <c:v>703</c:v>
                </c:pt>
                <c:pt idx="19">
                  <c:v>569</c:v>
                </c:pt>
              </c:numCache>
            </c:numRef>
          </c:val>
          <c:extLst>
            <c:ext xmlns:c16="http://schemas.microsoft.com/office/drawing/2014/chart" uri="{C3380CC4-5D6E-409C-BE32-E72D297353CC}">
              <c16:uniqueId val="{00000005-3D01-4220-B9D3-05E4F0F75DBC}"/>
            </c:ext>
          </c:extLst>
        </c:ser>
        <c:ser>
          <c:idx val="5"/>
          <c:order val="5"/>
          <c:tx>
            <c:strRef>
              <c:f>dashboad!$S$3:$S$4</c:f>
              <c:strCache>
                <c:ptCount val="1"/>
                <c:pt idx="0">
                  <c:v>Mango</c:v>
                </c:pt>
              </c:strCache>
            </c:strRef>
          </c:tx>
          <c:spPr>
            <a:solidFill>
              <a:schemeClr val="accent6">
                <a:alpha val="70000"/>
              </a:schemeClr>
            </a:solidFill>
            <a:ln>
              <a:noFill/>
            </a:ln>
            <a:effectLst/>
          </c:spPr>
          <c:invertIfNegative val="0"/>
          <c:cat>
            <c:strRef>
              <c:f>dashboad!$M$5:$M$29</c:f>
              <c:strCache>
                <c:ptCount val="24"/>
                <c:pt idx="0">
                  <c:v>AGAR MALWA</c:v>
                </c:pt>
                <c:pt idx="1">
                  <c:v>ANUPPUR</c:v>
                </c:pt>
                <c:pt idx="2">
                  <c:v>ASHOKNAGAR</c:v>
                </c:pt>
                <c:pt idx="3">
                  <c:v>BETUL</c:v>
                </c:pt>
                <c:pt idx="4">
                  <c:v>BHOPAL</c:v>
                </c:pt>
                <c:pt idx="5">
                  <c:v>CHHATARPUR</c:v>
                </c:pt>
                <c:pt idx="6">
                  <c:v>CHHINDWARA</c:v>
                </c:pt>
                <c:pt idx="7">
                  <c:v>DINDORI</c:v>
                </c:pt>
                <c:pt idx="8">
                  <c:v>GWALIOR</c:v>
                </c:pt>
                <c:pt idx="9">
                  <c:v>HOSHANGABAD</c:v>
                </c:pt>
                <c:pt idx="10">
                  <c:v>INDORE</c:v>
                </c:pt>
                <c:pt idx="11">
                  <c:v>JABALPUR</c:v>
                </c:pt>
                <c:pt idx="12">
                  <c:v>KATNI</c:v>
                </c:pt>
                <c:pt idx="13">
                  <c:v>KHANDWA</c:v>
                </c:pt>
                <c:pt idx="14">
                  <c:v>MORENA</c:v>
                </c:pt>
                <c:pt idx="15">
                  <c:v>NARSINGHPUR</c:v>
                </c:pt>
                <c:pt idx="16">
                  <c:v>PANNA</c:v>
                </c:pt>
                <c:pt idx="17">
                  <c:v>RATLAM</c:v>
                </c:pt>
                <c:pt idx="18">
                  <c:v>REWA</c:v>
                </c:pt>
                <c:pt idx="19">
                  <c:v>SAGAR</c:v>
                </c:pt>
                <c:pt idx="20">
                  <c:v>SATNA</c:v>
                </c:pt>
                <c:pt idx="21">
                  <c:v>TIKAMGARH</c:v>
                </c:pt>
                <c:pt idx="22">
                  <c:v>UJJAIN</c:v>
                </c:pt>
                <c:pt idx="23">
                  <c:v>VIDISHA</c:v>
                </c:pt>
              </c:strCache>
            </c:strRef>
          </c:cat>
          <c:val>
            <c:numRef>
              <c:f>dashboad!$S$5:$S$29</c:f>
              <c:numCache>
                <c:formatCode>General</c:formatCode>
                <c:ptCount val="24"/>
                <c:pt idx="0">
                  <c:v>0</c:v>
                </c:pt>
                <c:pt idx="1">
                  <c:v>49</c:v>
                </c:pt>
                <c:pt idx="2">
                  <c:v>79</c:v>
                </c:pt>
                <c:pt idx="3">
                  <c:v>157</c:v>
                </c:pt>
                <c:pt idx="4">
                  <c:v>236</c:v>
                </c:pt>
                <c:pt idx="5">
                  <c:v>435</c:v>
                </c:pt>
                <c:pt idx="9">
                  <c:v>1275</c:v>
                </c:pt>
                <c:pt idx="10">
                  <c:v>523</c:v>
                </c:pt>
                <c:pt idx="11">
                  <c:v>103</c:v>
                </c:pt>
                <c:pt idx="13">
                  <c:v>761</c:v>
                </c:pt>
                <c:pt idx="20">
                  <c:v>551</c:v>
                </c:pt>
              </c:numCache>
            </c:numRef>
          </c:val>
          <c:extLst>
            <c:ext xmlns:c16="http://schemas.microsoft.com/office/drawing/2014/chart" uri="{C3380CC4-5D6E-409C-BE32-E72D297353CC}">
              <c16:uniqueId val="{00000006-3D01-4220-B9D3-05E4F0F75DBC}"/>
            </c:ext>
          </c:extLst>
        </c:ser>
        <c:ser>
          <c:idx val="6"/>
          <c:order val="6"/>
          <c:tx>
            <c:strRef>
              <c:f>dashboad!$T$3:$T$4</c:f>
              <c:strCache>
                <c:ptCount val="1"/>
                <c:pt idx="0">
                  <c:v>Guava</c:v>
                </c:pt>
              </c:strCache>
            </c:strRef>
          </c:tx>
          <c:spPr>
            <a:solidFill>
              <a:schemeClr val="accent1">
                <a:lumMod val="60000"/>
                <a:alpha val="70000"/>
              </a:schemeClr>
            </a:solidFill>
            <a:ln>
              <a:noFill/>
            </a:ln>
            <a:effectLst/>
          </c:spPr>
          <c:invertIfNegative val="0"/>
          <c:cat>
            <c:strRef>
              <c:f>dashboad!$M$5:$M$29</c:f>
              <c:strCache>
                <c:ptCount val="24"/>
                <c:pt idx="0">
                  <c:v>AGAR MALWA</c:v>
                </c:pt>
                <c:pt idx="1">
                  <c:v>ANUPPUR</c:v>
                </c:pt>
                <c:pt idx="2">
                  <c:v>ASHOKNAGAR</c:v>
                </c:pt>
                <c:pt idx="3">
                  <c:v>BETUL</c:v>
                </c:pt>
                <c:pt idx="4">
                  <c:v>BHOPAL</c:v>
                </c:pt>
                <c:pt idx="5">
                  <c:v>CHHATARPUR</c:v>
                </c:pt>
                <c:pt idx="6">
                  <c:v>CHHINDWARA</c:v>
                </c:pt>
                <c:pt idx="7">
                  <c:v>DINDORI</c:v>
                </c:pt>
                <c:pt idx="8">
                  <c:v>GWALIOR</c:v>
                </c:pt>
                <c:pt idx="9">
                  <c:v>HOSHANGABAD</c:v>
                </c:pt>
                <c:pt idx="10">
                  <c:v>INDORE</c:v>
                </c:pt>
                <c:pt idx="11">
                  <c:v>JABALPUR</c:v>
                </c:pt>
                <c:pt idx="12">
                  <c:v>KATNI</c:v>
                </c:pt>
                <c:pt idx="13">
                  <c:v>KHANDWA</c:v>
                </c:pt>
                <c:pt idx="14">
                  <c:v>MORENA</c:v>
                </c:pt>
                <c:pt idx="15">
                  <c:v>NARSINGHPUR</c:v>
                </c:pt>
                <c:pt idx="16">
                  <c:v>PANNA</c:v>
                </c:pt>
                <c:pt idx="17">
                  <c:v>RATLAM</c:v>
                </c:pt>
                <c:pt idx="18">
                  <c:v>REWA</c:v>
                </c:pt>
                <c:pt idx="19">
                  <c:v>SAGAR</c:v>
                </c:pt>
                <c:pt idx="20">
                  <c:v>SATNA</c:v>
                </c:pt>
                <c:pt idx="21">
                  <c:v>TIKAMGARH</c:v>
                </c:pt>
                <c:pt idx="22">
                  <c:v>UJJAIN</c:v>
                </c:pt>
                <c:pt idx="23">
                  <c:v>VIDISHA</c:v>
                </c:pt>
              </c:strCache>
            </c:strRef>
          </c:cat>
          <c:val>
            <c:numRef>
              <c:f>dashboad!$T$5:$T$29</c:f>
              <c:numCache>
                <c:formatCode>General</c:formatCode>
                <c:ptCount val="24"/>
                <c:pt idx="16">
                  <c:v>948</c:v>
                </c:pt>
                <c:pt idx="22">
                  <c:v>1123</c:v>
                </c:pt>
              </c:numCache>
            </c:numRef>
          </c:val>
          <c:extLst>
            <c:ext xmlns:c16="http://schemas.microsoft.com/office/drawing/2014/chart" uri="{C3380CC4-5D6E-409C-BE32-E72D297353CC}">
              <c16:uniqueId val="{00000007-3D01-4220-B9D3-05E4F0F75DBC}"/>
            </c:ext>
          </c:extLst>
        </c:ser>
        <c:ser>
          <c:idx val="7"/>
          <c:order val="7"/>
          <c:tx>
            <c:strRef>
              <c:f>dashboad!$U$3:$U$4</c:f>
              <c:strCache>
                <c:ptCount val="1"/>
                <c:pt idx="0">
                  <c:v>Grapes</c:v>
                </c:pt>
              </c:strCache>
            </c:strRef>
          </c:tx>
          <c:spPr>
            <a:solidFill>
              <a:schemeClr val="accent2">
                <a:lumMod val="60000"/>
                <a:alpha val="70000"/>
              </a:schemeClr>
            </a:solidFill>
            <a:ln>
              <a:noFill/>
            </a:ln>
            <a:effectLst/>
          </c:spPr>
          <c:invertIfNegative val="0"/>
          <c:cat>
            <c:strRef>
              <c:f>dashboad!$M$5:$M$29</c:f>
              <c:strCache>
                <c:ptCount val="24"/>
                <c:pt idx="0">
                  <c:v>AGAR MALWA</c:v>
                </c:pt>
                <c:pt idx="1">
                  <c:v>ANUPPUR</c:v>
                </c:pt>
                <c:pt idx="2">
                  <c:v>ASHOKNAGAR</c:v>
                </c:pt>
                <c:pt idx="3">
                  <c:v>BETUL</c:v>
                </c:pt>
                <c:pt idx="4">
                  <c:v>BHOPAL</c:v>
                </c:pt>
                <c:pt idx="5">
                  <c:v>CHHATARPUR</c:v>
                </c:pt>
                <c:pt idx="6">
                  <c:v>CHHINDWARA</c:v>
                </c:pt>
                <c:pt idx="7">
                  <c:v>DINDORI</c:v>
                </c:pt>
                <c:pt idx="8">
                  <c:v>GWALIOR</c:v>
                </c:pt>
                <c:pt idx="9">
                  <c:v>HOSHANGABAD</c:v>
                </c:pt>
                <c:pt idx="10">
                  <c:v>INDORE</c:v>
                </c:pt>
                <c:pt idx="11">
                  <c:v>JABALPUR</c:v>
                </c:pt>
                <c:pt idx="12">
                  <c:v>KATNI</c:v>
                </c:pt>
                <c:pt idx="13">
                  <c:v>KHANDWA</c:v>
                </c:pt>
                <c:pt idx="14">
                  <c:v>MORENA</c:v>
                </c:pt>
                <c:pt idx="15">
                  <c:v>NARSINGHPUR</c:v>
                </c:pt>
                <c:pt idx="16">
                  <c:v>PANNA</c:v>
                </c:pt>
                <c:pt idx="17">
                  <c:v>RATLAM</c:v>
                </c:pt>
                <c:pt idx="18">
                  <c:v>REWA</c:v>
                </c:pt>
                <c:pt idx="19">
                  <c:v>SAGAR</c:v>
                </c:pt>
                <c:pt idx="20">
                  <c:v>SATNA</c:v>
                </c:pt>
                <c:pt idx="21">
                  <c:v>TIKAMGARH</c:v>
                </c:pt>
                <c:pt idx="22">
                  <c:v>UJJAIN</c:v>
                </c:pt>
                <c:pt idx="23">
                  <c:v>VIDISHA</c:v>
                </c:pt>
              </c:strCache>
            </c:strRef>
          </c:cat>
          <c:val>
            <c:numRef>
              <c:f>dashboad!$U$5:$U$29</c:f>
              <c:numCache>
                <c:formatCode>General</c:formatCode>
                <c:ptCount val="24"/>
                <c:pt idx="2">
                  <c:v>53</c:v>
                </c:pt>
                <c:pt idx="11">
                  <c:v>81</c:v>
                </c:pt>
                <c:pt idx="12">
                  <c:v>505</c:v>
                </c:pt>
                <c:pt idx="13">
                  <c:v>163</c:v>
                </c:pt>
                <c:pt idx="15">
                  <c:v>1329</c:v>
                </c:pt>
                <c:pt idx="16">
                  <c:v>308</c:v>
                </c:pt>
                <c:pt idx="17">
                  <c:v>613</c:v>
                </c:pt>
              </c:numCache>
            </c:numRef>
          </c:val>
          <c:extLst>
            <c:ext xmlns:c16="http://schemas.microsoft.com/office/drawing/2014/chart" uri="{C3380CC4-5D6E-409C-BE32-E72D297353CC}">
              <c16:uniqueId val="{00000008-3D01-4220-B9D3-05E4F0F75DBC}"/>
            </c:ext>
          </c:extLst>
        </c:ser>
        <c:ser>
          <c:idx val="8"/>
          <c:order val="8"/>
          <c:tx>
            <c:strRef>
              <c:f>dashboad!$V$3:$V$4</c:f>
              <c:strCache>
                <c:ptCount val="1"/>
                <c:pt idx="0">
                  <c:v>Citrus Fruit</c:v>
                </c:pt>
              </c:strCache>
            </c:strRef>
          </c:tx>
          <c:spPr>
            <a:solidFill>
              <a:schemeClr val="accent3">
                <a:lumMod val="60000"/>
                <a:alpha val="70000"/>
              </a:schemeClr>
            </a:solidFill>
            <a:ln>
              <a:noFill/>
            </a:ln>
            <a:effectLst/>
          </c:spPr>
          <c:invertIfNegative val="0"/>
          <c:cat>
            <c:strRef>
              <c:f>dashboad!$M$5:$M$29</c:f>
              <c:strCache>
                <c:ptCount val="24"/>
                <c:pt idx="0">
                  <c:v>AGAR MALWA</c:v>
                </c:pt>
                <c:pt idx="1">
                  <c:v>ANUPPUR</c:v>
                </c:pt>
                <c:pt idx="2">
                  <c:v>ASHOKNAGAR</c:v>
                </c:pt>
                <c:pt idx="3">
                  <c:v>BETUL</c:v>
                </c:pt>
                <c:pt idx="4">
                  <c:v>BHOPAL</c:v>
                </c:pt>
                <c:pt idx="5">
                  <c:v>CHHATARPUR</c:v>
                </c:pt>
                <c:pt idx="6">
                  <c:v>CHHINDWARA</c:v>
                </c:pt>
                <c:pt idx="7">
                  <c:v>DINDORI</c:v>
                </c:pt>
                <c:pt idx="8">
                  <c:v>GWALIOR</c:v>
                </c:pt>
                <c:pt idx="9">
                  <c:v>HOSHANGABAD</c:v>
                </c:pt>
                <c:pt idx="10">
                  <c:v>INDORE</c:v>
                </c:pt>
                <c:pt idx="11">
                  <c:v>JABALPUR</c:v>
                </c:pt>
                <c:pt idx="12">
                  <c:v>KATNI</c:v>
                </c:pt>
                <c:pt idx="13">
                  <c:v>KHANDWA</c:v>
                </c:pt>
                <c:pt idx="14">
                  <c:v>MORENA</c:v>
                </c:pt>
                <c:pt idx="15">
                  <c:v>NARSINGHPUR</c:v>
                </c:pt>
                <c:pt idx="16">
                  <c:v>PANNA</c:v>
                </c:pt>
                <c:pt idx="17">
                  <c:v>RATLAM</c:v>
                </c:pt>
                <c:pt idx="18">
                  <c:v>REWA</c:v>
                </c:pt>
                <c:pt idx="19">
                  <c:v>SAGAR</c:v>
                </c:pt>
                <c:pt idx="20">
                  <c:v>SATNA</c:v>
                </c:pt>
                <c:pt idx="21">
                  <c:v>TIKAMGARH</c:v>
                </c:pt>
                <c:pt idx="22">
                  <c:v>UJJAIN</c:v>
                </c:pt>
                <c:pt idx="23">
                  <c:v>VIDISHA</c:v>
                </c:pt>
              </c:strCache>
            </c:strRef>
          </c:cat>
          <c:val>
            <c:numRef>
              <c:f>dashboad!$V$5:$V$29</c:f>
              <c:numCache>
                <c:formatCode>General</c:formatCode>
                <c:ptCount val="24"/>
                <c:pt idx="1">
                  <c:v>63</c:v>
                </c:pt>
                <c:pt idx="2">
                  <c:v>62</c:v>
                </c:pt>
                <c:pt idx="3">
                  <c:v>57</c:v>
                </c:pt>
                <c:pt idx="4">
                  <c:v>90</c:v>
                </c:pt>
                <c:pt idx="17">
                  <c:v>549</c:v>
                </c:pt>
                <c:pt idx="18">
                  <c:v>669</c:v>
                </c:pt>
              </c:numCache>
            </c:numRef>
          </c:val>
          <c:extLst>
            <c:ext xmlns:c16="http://schemas.microsoft.com/office/drawing/2014/chart" uri="{C3380CC4-5D6E-409C-BE32-E72D297353CC}">
              <c16:uniqueId val="{00000009-3D01-4220-B9D3-05E4F0F75DBC}"/>
            </c:ext>
          </c:extLst>
        </c:ser>
        <c:ser>
          <c:idx val="9"/>
          <c:order val="9"/>
          <c:tx>
            <c:strRef>
              <c:f>dashboad!$W$3:$W$4</c:f>
              <c:strCache>
                <c:ptCount val="1"/>
                <c:pt idx="0">
                  <c:v>Banana</c:v>
                </c:pt>
              </c:strCache>
            </c:strRef>
          </c:tx>
          <c:spPr>
            <a:solidFill>
              <a:schemeClr val="accent4">
                <a:lumMod val="60000"/>
                <a:alpha val="70000"/>
              </a:schemeClr>
            </a:solidFill>
            <a:ln>
              <a:noFill/>
            </a:ln>
            <a:effectLst/>
          </c:spPr>
          <c:invertIfNegative val="0"/>
          <c:cat>
            <c:strRef>
              <c:f>dashboad!$M$5:$M$29</c:f>
              <c:strCache>
                <c:ptCount val="24"/>
                <c:pt idx="0">
                  <c:v>AGAR MALWA</c:v>
                </c:pt>
                <c:pt idx="1">
                  <c:v>ANUPPUR</c:v>
                </c:pt>
                <c:pt idx="2">
                  <c:v>ASHOKNAGAR</c:v>
                </c:pt>
                <c:pt idx="3">
                  <c:v>BETUL</c:v>
                </c:pt>
                <c:pt idx="4">
                  <c:v>BHOPAL</c:v>
                </c:pt>
                <c:pt idx="5">
                  <c:v>CHHATARPUR</c:v>
                </c:pt>
                <c:pt idx="6">
                  <c:v>CHHINDWARA</c:v>
                </c:pt>
                <c:pt idx="7">
                  <c:v>DINDORI</c:v>
                </c:pt>
                <c:pt idx="8">
                  <c:v>GWALIOR</c:v>
                </c:pt>
                <c:pt idx="9">
                  <c:v>HOSHANGABAD</c:v>
                </c:pt>
                <c:pt idx="10">
                  <c:v>INDORE</c:v>
                </c:pt>
                <c:pt idx="11">
                  <c:v>JABALPUR</c:v>
                </c:pt>
                <c:pt idx="12">
                  <c:v>KATNI</c:v>
                </c:pt>
                <c:pt idx="13">
                  <c:v>KHANDWA</c:v>
                </c:pt>
                <c:pt idx="14">
                  <c:v>MORENA</c:v>
                </c:pt>
                <c:pt idx="15">
                  <c:v>NARSINGHPUR</c:v>
                </c:pt>
                <c:pt idx="16">
                  <c:v>PANNA</c:v>
                </c:pt>
                <c:pt idx="17">
                  <c:v>RATLAM</c:v>
                </c:pt>
                <c:pt idx="18">
                  <c:v>REWA</c:v>
                </c:pt>
                <c:pt idx="19">
                  <c:v>SAGAR</c:v>
                </c:pt>
                <c:pt idx="20">
                  <c:v>SATNA</c:v>
                </c:pt>
                <c:pt idx="21">
                  <c:v>TIKAMGARH</c:v>
                </c:pt>
                <c:pt idx="22">
                  <c:v>UJJAIN</c:v>
                </c:pt>
                <c:pt idx="23">
                  <c:v>VIDISHA</c:v>
                </c:pt>
              </c:strCache>
            </c:strRef>
          </c:cat>
          <c:val>
            <c:numRef>
              <c:f>dashboad!$W$5:$W$29</c:f>
              <c:numCache>
                <c:formatCode>General</c:formatCode>
                <c:ptCount val="24"/>
                <c:pt idx="0">
                  <c:v>112</c:v>
                </c:pt>
                <c:pt idx="1">
                  <c:v>302769</c:v>
                </c:pt>
                <c:pt idx="2">
                  <c:v>42144</c:v>
                </c:pt>
                <c:pt idx="3">
                  <c:v>1019</c:v>
                </c:pt>
                <c:pt idx="4">
                  <c:v>179</c:v>
                </c:pt>
                <c:pt idx="5">
                  <c:v>484</c:v>
                </c:pt>
                <c:pt idx="11">
                  <c:v>625</c:v>
                </c:pt>
                <c:pt idx="12">
                  <c:v>56</c:v>
                </c:pt>
                <c:pt idx="18">
                  <c:v>664</c:v>
                </c:pt>
                <c:pt idx="19">
                  <c:v>406</c:v>
                </c:pt>
              </c:numCache>
            </c:numRef>
          </c:val>
          <c:extLst>
            <c:ext xmlns:c16="http://schemas.microsoft.com/office/drawing/2014/chart" uri="{C3380CC4-5D6E-409C-BE32-E72D297353CC}">
              <c16:uniqueId val="{00000000-A3A9-4A12-A4FD-D7701DEA34A1}"/>
            </c:ext>
          </c:extLst>
        </c:ser>
        <c:dLbls>
          <c:showLegendKey val="0"/>
          <c:showVal val="0"/>
          <c:showCatName val="0"/>
          <c:showSerName val="0"/>
          <c:showPercent val="0"/>
          <c:showBubbleSize val="0"/>
        </c:dLbls>
        <c:gapWidth val="50"/>
        <c:overlap val="100"/>
        <c:axId val="53315568"/>
        <c:axId val="53316816"/>
      </c:barChart>
      <c:catAx>
        <c:axId val="5331556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3316816"/>
        <c:crosses val="autoZero"/>
        <c:auto val="1"/>
        <c:lblAlgn val="ctr"/>
        <c:lblOffset val="100"/>
        <c:noMultiLvlLbl val="0"/>
      </c:catAx>
      <c:valAx>
        <c:axId val="53316816"/>
        <c:scaling>
          <c:orientation val="minMax"/>
          <c:max val="4000"/>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1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mp production Dashboard.xlsx]dashboad!PivotTable1</c:name>
    <c:fmtId val="24"/>
  </c:pivotSource>
  <c:chart>
    <c:title>
      <c:tx>
        <c:rich>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r>
              <a:rPr lang="en-US">
                <a:solidFill>
                  <a:schemeClr val="lt1"/>
                </a:solidFill>
                <a:latin typeface="+mn-lt"/>
                <a:ea typeface="+mn-ea"/>
                <a:cs typeface="+mn-cs"/>
              </a:rPr>
              <a:t>Total Fruits Production Region</a:t>
            </a:r>
            <a:r>
              <a:rPr lang="en-US" baseline="0">
                <a:solidFill>
                  <a:schemeClr val="lt1"/>
                </a:solidFill>
                <a:latin typeface="+mn-lt"/>
                <a:ea typeface="+mn-ea"/>
                <a:cs typeface="+mn-cs"/>
              </a:rPr>
              <a:t> wise</a:t>
            </a:r>
            <a:endParaRPr lang="en-US"/>
          </a:p>
        </c:rich>
      </c:tx>
      <c:layout>
        <c:manualLayout>
          <c:xMode val="edge"/>
          <c:yMode val="edge"/>
          <c:x val="0.3159785932721712"/>
          <c:y val="1.7497812773403325E-2"/>
        </c:manualLayout>
      </c:layout>
      <c:overlay val="0"/>
      <c:spPr>
        <a:solidFill>
          <a:schemeClr val="dk1"/>
        </a:solidFill>
        <a:ln w="12700" cap="flat" cmpd="sng" algn="ctr">
          <a:solidFill>
            <a:schemeClr val="dk1">
              <a:shade val="50000"/>
            </a:schemeClr>
          </a:solidFill>
          <a:prstDash val="solid"/>
          <a:miter lim="800000"/>
        </a:ln>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1"/>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6.6666666666666666E-2"/>
              <c:y val="-8.796296296296296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dLbl>
          <c:idx val="0"/>
          <c:layout>
            <c:manualLayout>
              <c:x val="-4.5657699037620299E-2"/>
              <c:y val="7.40740740740740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4.444444444444446E-2"/>
              <c:y val="-9.2592592592592587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pieChart>
        <c:varyColors val="1"/>
        <c:ser>
          <c:idx val="0"/>
          <c:order val="0"/>
          <c:tx>
            <c:strRef>
              <c:f>dashboad!$AA$3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519-4A5D-9DEF-0774391B937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9519-4A5D-9DEF-0774391B937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519-4A5D-9DEF-0774391B937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9519-4A5D-9DEF-0774391B937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9519-4A5D-9DEF-0774391B9374}"/>
              </c:ext>
            </c:extLst>
          </c:dPt>
          <c:dLbls>
            <c:dLbl>
              <c:idx val="2"/>
              <c:layout>
                <c:manualLayout>
                  <c:x val="-4.5657699037620299E-2"/>
                  <c:y val="7.407407407407407E-2"/>
                </c:manualLayout>
              </c:layout>
              <c:dLblPos val="bestFi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519-4A5D-9DEF-0774391B9374}"/>
                </c:ext>
              </c:extLst>
            </c:dLbl>
            <c:dLbl>
              <c:idx val="3"/>
              <c:layout>
                <c:manualLayout>
                  <c:x val="-4.444444444444446E-2"/>
                  <c:y val="-9.2592592592592587E-3"/>
                </c:manualLayout>
              </c:layout>
              <c:dLblPos val="bestFi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9519-4A5D-9DEF-0774391B9374}"/>
                </c:ext>
              </c:extLst>
            </c:dLbl>
            <c:dLbl>
              <c:idx val="4"/>
              <c:layout>
                <c:manualLayout>
                  <c:x val="-6.6666666666666666E-2"/>
                  <c:y val="-8.7962962962962965E-2"/>
                </c:manualLayout>
              </c:layout>
              <c:dLblPos val="bestFi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519-4A5D-9DEF-0774391B9374}"/>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1"/>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dashboad!$Z$4:$Z$9</c:f>
              <c:strCache>
                <c:ptCount val="5"/>
                <c:pt idx="0">
                  <c:v>Central region</c:v>
                </c:pt>
                <c:pt idx="1">
                  <c:v>East region</c:v>
                </c:pt>
                <c:pt idx="2">
                  <c:v>North region</c:v>
                </c:pt>
                <c:pt idx="3">
                  <c:v>South region</c:v>
                </c:pt>
                <c:pt idx="4">
                  <c:v>West region </c:v>
                </c:pt>
              </c:strCache>
            </c:strRef>
          </c:cat>
          <c:val>
            <c:numRef>
              <c:f>dashboad!$AA$4:$AA$9</c:f>
              <c:numCache>
                <c:formatCode>_ * #,##0_ ;_ * \-#,##0_ ;_ * "-"??_ ;_ @_ </c:formatCode>
                <c:ptCount val="5"/>
                <c:pt idx="0">
                  <c:v>12789</c:v>
                </c:pt>
                <c:pt idx="1">
                  <c:v>305173</c:v>
                </c:pt>
                <c:pt idx="2">
                  <c:v>3103</c:v>
                </c:pt>
                <c:pt idx="3">
                  <c:v>50886</c:v>
                </c:pt>
                <c:pt idx="4">
                  <c:v>2534</c:v>
                </c:pt>
              </c:numCache>
            </c:numRef>
          </c:val>
          <c:extLst>
            <c:ext xmlns:c16="http://schemas.microsoft.com/office/drawing/2014/chart" uri="{C3380CC4-5D6E-409C-BE32-E72D297353CC}">
              <c16:uniqueId val="{00000000-9519-4A5D-9DEF-0774391B9374}"/>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mp production Dashboard.xlsx]dashboad!PivotTable2</c:name>
    <c:fmtId val="2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Total Vegetables Production Region wise</a:t>
            </a:r>
          </a:p>
        </c:rich>
      </c:tx>
      <c:layout>
        <c:manualLayout>
          <c:xMode val="edge"/>
          <c:yMode val="edge"/>
          <c:x val="7.022900262467191E-2"/>
          <c:y val="0.12397929425488481"/>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dashboad!$AI$3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322E-44F0-BD46-FE23B24467F6}"/>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2-4C87-41E1-A0E7-1378F4CFCA21}"/>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4C87-41E1-A0E7-1378F4CFCA21}"/>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322E-44F0-BD46-FE23B24467F6}"/>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322E-44F0-BD46-FE23B24467F6}"/>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dashboad!$AH$4:$AH$9</c:f>
              <c:strCache>
                <c:ptCount val="5"/>
                <c:pt idx="0">
                  <c:v>Central region</c:v>
                </c:pt>
                <c:pt idx="1">
                  <c:v>East region</c:v>
                </c:pt>
                <c:pt idx="2">
                  <c:v>North region</c:v>
                </c:pt>
                <c:pt idx="3">
                  <c:v>South region</c:v>
                </c:pt>
                <c:pt idx="4">
                  <c:v>West region </c:v>
                </c:pt>
              </c:strCache>
            </c:strRef>
          </c:cat>
          <c:val>
            <c:numRef>
              <c:f>dashboad!$AI$4:$AI$9</c:f>
              <c:numCache>
                <c:formatCode>_ * #,##0_ ;_ * \-#,##0_ ;_ * "-"??_ ;_ @_ </c:formatCode>
                <c:ptCount val="5"/>
                <c:pt idx="0">
                  <c:v>1030536</c:v>
                </c:pt>
                <c:pt idx="1">
                  <c:v>229498</c:v>
                </c:pt>
                <c:pt idx="2">
                  <c:v>201153</c:v>
                </c:pt>
                <c:pt idx="3">
                  <c:v>1464565</c:v>
                </c:pt>
                <c:pt idx="4">
                  <c:v>1449722</c:v>
                </c:pt>
              </c:numCache>
            </c:numRef>
          </c:val>
          <c:extLst>
            <c:ext xmlns:c16="http://schemas.microsoft.com/office/drawing/2014/chart" uri="{C3380CC4-5D6E-409C-BE32-E72D297353CC}">
              <c16:uniqueId val="{00000000-4C87-41E1-A0E7-1378F4CFCA21}"/>
            </c:ext>
          </c:extLst>
        </c:ser>
        <c:dLbls>
          <c:dLblPos val="bestFit"/>
          <c:showLegendKey val="0"/>
          <c:showVal val="1"/>
          <c:showCatName val="0"/>
          <c:showSerName val="0"/>
          <c:showPercent val="0"/>
          <c:showBubbleSize val="0"/>
          <c:showLeaderLines val="0"/>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mp production Dashboard.xlsx]dashboad!PivotTable5</c:name>
    <c:fmtId val="28"/>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1400"/>
              <a:t>Year wise Crop </a:t>
            </a:r>
            <a:r>
              <a:rPr lang="en-IN" sz="1400" baseline="0"/>
              <a:t>Production</a:t>
            </a:r>
            <a:r>
              <a:rPr lang="en-IN" sz="1400"/>
              <a:t> of the Capital of Madhya</a:t>
            </a:r>
            <a:r>
              <a:rPr lang="en-IN" sz="1400" baseline="0"/>
              <a:t> pradesh</a:t>
            </a:r>
            <a:r>
              <a:rPr lang="en-IN" sz="1400"/>
              <a:t> </a:t>
            </a:r>
          </a:p>
        </c:rich>
      </c:tx>
      <c:layout>
        <c:manualLayout>
          <c:xMode val="edge"/>
          <c:yMode val="edge"/>
          <c:x val="0.10674451116459108"/>
          <c:y val="8.231262758821814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2">
                  <a:alpha val="0"/>
                </a:schemeClr>
              </a:gs>
              <a:gs pos="50000">
                <a:schemeClr val="accent2"/>
              </a:gs>
            </a:gsLst>
            <a:lin ang="5400000" scaled="0"/>
          </a:gradFill>
          <a:ln>
            <a:noFill/>
          </a:ln>
          <a:effectLst/>
          <a:sp3d/>
        </c:spPr>
      </c:pivotFmt>
      <c:pivotFmt>
        <c:idx val="4"/>
        <c:spPr>
          <a:gradFill>
            <a:gsLst>
              <a:gs pos="100000">
                <a:schemeClr val="accent1">
                  <a:alpha val="0"/>
                </a:schemeClr>
              </a:gs>
              <a:gs pos="50000">
                <a:schemeClr val="accent1"/>
              </a:gs>
            </a:gsLst>
            <a:lin ang="5400000" scaled="0"/>
          </a:gradFill>
          <a:ln>
            <a:noFill/>
          </a:ln>
          <a:effectLst/>
          <a:sp3d/>
        </c:spPr>
      </c:pivotFmt>
      <c:pivotFmt>
        <c:idx val="5"/>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4580927384077"/>
          <c:y val="0.26328484981044037"/>
          <c:w val="0.72666907261592306"/>
          <c:h val="0.40958041703120446"/>
        </c:manualLayout>
      </c:layout>
      <c:bar3DChart>
        <c:barDir val="col"/>
        <c:grouping val="clustered"/>
        <c:varyColors val="0"/>
        <c:ser>
          <c:idx val="0"/>
          <c:order val="0"/>
          <c:tx>
            <c:strRef>
              <c:f>dashboad!$AR$3:$AR$4</c:f>
              <c:strCache>
                <c:ptCount val="1"/>
                <c:pt idx="0">
                  <c:v>2011</c:v>
                </c:pt>
              </c:strCache>
            </c:strRef>
          </c:tx>
          <c:spPr>
            <a:gradFill>
              <a:gsLst>
                <a:gs pos="100000">
                  <a:schemeClr val="accent1">
                    <a:alpha val="0"/>
                  </a:schemeClr>
                </a:gs>
                <a:gs pos="50000">
                  <a:schemeClr val="accent1"/>
                </a:gs>
              </a:gsLst>
              <a:lin ang="5400000" scaled="0"/>
            </a:gradFill>
            <a:ln>
              <a:noFill/>
            </a:ln>
            <a:effectLst/>
            <a:sp3d/>
          </c:spPr>
          <c:invertIfNegative val="0"/>
          <c:dPt>
            <c:idx val="0"/>
            <c:invertIfNegative val="0"/>
            <c:bubble3D val="0"/>
            <c:extLst>
              <c:ext xmlns:c16="http://schemas.microsoft.com/office/drawing/2014/chart" uri="{C3380CC4-5D6E-409C-BE32-E72D297353CC}">
                <c16:uniqueId val="{00000000-5C48-412C-A531-60DC646EE35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dashboad!$AQ$5:$AQ$9</c:f>
              <c:multiLvlStrCache>
                <c:ptCount val="2"/>
                <c:lvl>
                  <c:pt idx="0">
                    <c:v>Sum of Production (Tonnes)</c:v>
                  </c:pt>
                  <c:pt idx="1">
                    <c:v>Sum of Production (Tonnes)2</c:v>
                  </c:pt>
                </c:lvl>
                <c:lvl>
                  <c:pt idx="0">
                    <c:v>BHOPAL</c:v>
                  </c:pt>
                </c:lvl>
              </c:multiLvlStrCache>
            </c:multiLvlStrRef>
          </c:cat>
          <c:val>
            <c:numRef>
              <c:f>dashboad!$AR$5:$AR$9</c:f>
              <c:numCache>
                <c:formatCode>0%</c:formatCode>
                <c:ptCount val="2"/>
                <c:pt idx="0">
                  <c:v>0.31620067214080311</c:v>
                </c:pt>
                <c:pt idx="1">
                  <c:v>0.50655358519660754</c:v>
                </c:pt>
              </c:numCache>
            </c:numRef>
          </c:val>
          <c:extLst>
            <c:ext xmlns:c16="http://schemas.microsoft.com/office/drawing/2014/chart" uri="{C3380CC4-5D6E-409C-BE32-E72D297353CC}">
              <c16:uniqueId val="{00000000-07F4-42E6-81EB-5D2800CD0137}"/>
            </c:ext>
          </c:extLst>
        </c:ser>
        <c:ser>
          <c:idx val="1"/>
          <c:order val="1"/>
          <c:tx>
            <c:strRef>
              <c:f>dashboad!$AS$3:$AS$4</c:f>
              <c:strCache>
                <c:ptCount val="1"/>
                <c:pt idx="0">
                  <c:v>2012</c:v>
                </c:pt>
              </c:strCache>
            </c:strRef>
          </c:tx>
          <c:spPr>
            <a:gradFill>
              <a:gsLst>
                <a:gs pos="100000">
                  <a:schemeClr val="accent2">
                    <a:alpha val="0"/>
                  </a:schemeClr>
                </a:gs>
                <a:gs pos="50000">
                  <a:schemeClr val="accent2"/>
                </a:gs>
              </a:gsLst>
              <a:lin ang="5400000" scaled="0"/>
            </a:gradFill>
            <a:ln>
              <a:noFill/>
            </a:ln>
            <a:effectLst/>
            <a:sp3d/>
          </c:spPr>
          <c:invertIfNegative val="0"/>
          <c:dPt>
            <c:idx val="1"/>
            <c:invertIfNegative val="0"/>
            <c:bubble3D val="0"/>
            <c:spPr>
              <a:gradFill>
                <a:gsLst>
                  <a:gs pos="100000">
                    <a:schemeClr val="accent2">
                      <a:alpha val="0"/>
                    </a:schemeClr>
                  </a:gs>
                  <a:gs pos="50000">
                    <a:schemeClr val="accent2"/>
                  </a:gs>
                </a:gsLst>
                <a:lin ang="5400000" scaled="0"/>
              </a:gradFill>
              <a:ln>
                <a:noFill/>
              </a:ln>
              <a:effectLst/>
              <a:sp3d/>
            </c:spPr>
            <c:extLst>
              <c:ext xmlns:c16="http://schemas.microsoft.com/office/drawing/2014/chart" uri="{C3380CC4-5D6E-409C-BE32-E72D297353CC}">
                <c16:uniqueId val="{00000002-5C48-412C-A531-60DC646EE35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dashboad!$AQ$5:$AQ$9</c:f>
              <c:multiLvlStrCache>
                <c:ptCount val="2"/>
                <c:lvl>
                  <c:pt idx="0">
                    <c:v>Sum of Production (Tonnes)</c:v>
                  </c:pt>
                  <c:pt idx="1">
                    <c:v>Sum of Production (Tonnes)2</c:v>
                  </c:pt>
                </c:lvl>
                <c:lvl>
                  <c:pt idx="0">
                    <c:v>BHOPAL</c:v>
                  </c:pt>
                </c:lvl>
              </c:multiLvlStrCache>
            </c:multiLvlStrRef>
          </c:cat>
          <c:val>
            <c:numRef>
              <c:f>dashboad!$AS$5:$AS$9</c:f>
              <c:numCache>
                <c:formatCode>0%</c:formatCode>
                <c:ptCount val="2"/>
                <c:pt idx="0">
                  <c:v>0.45683054429546477</c:v>
                </c:pt>
                <c:pt idx="1">
                  <c:v>0.14726291441788744</c:v>
                </c:pt>
              </c:numCache>
            </c:numRef>
          </c:val>
          <c:extLst>
            <c:ext xmlns:c16="http://schemas.microsoft.com/office/drawing/2014/chart" uri="{C3380CC4-5D6E-409C-BE32-E72D297353CC}">
              <c16:uniqueId val="{00000002-0BC3-45FB-9FF8-727B284B8D2A}"/>
            </c:ext>
          </c:extLst>
        </c:ser>
        <c:ser>
          <c:idx val="2"/>
          <c:order val="2"/>
          <c:tx>
            <c:strRef>
              <c:f>dashboad!$AT$3:$AT$4</c:f>
              <c:strCache>
                <c:ptCount val="1"/>
                <c:pt idx="0">
                  <c:v>2013</c:v>
                </c:pt>
              </c:strCache>
            </c:strRef>
          </c:tx>
          <c:spPr>
            <a:gradFill>
              <a:gsLst>
                <a:gs pos="100000">
                  <a:schemeClr val="accent3">
                    <a:alpha val="0"/>
                  </a:schemeClr>
                </a:gs>
                <a:gs pos="50000">
                  <a:schemeClr val="accent3"/>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dashboad!$AQ$5:$AQ$9</c:f>
              <c:multiLvlStrCache>
                <c:ptCount val="2"/>
                <c:lvl>
                  <c:pt idx="0">
                    <c:v>Sum of Production (Tonnes)</c:v>
                  </c:pt>
                  <c:pt idx="1">
                    <c:v>Sum of Production (Tonnes)2</c:v>
                  </c:pt>
                </c:lvl>
                <c:lvl>
                  <c:pt idx="0">
                    <c:v>BHOPAL</c:v>
                  </c:pt>
                </c:lvl>
              </c:multiLvlStrCache>
            </c:multiLvlStrRef>
          </c:cat>
          <c:val>
            <c:numRef>
              <c:f>dashboad!$AT$5:$AT$9</c:f>
              <c:numCache>
                <c:formatCode>0%</c:formatCode>
                <c:ptCount val="2"/>
                <c:pt idx="0">
                  <c:v>0.22696878356373212</c:v>
                </c:pt>
                <c:pt idx="1">
                  <c:v>0.34618350038550499</c:v>
                </c:pt>
              </c:numCache>
            </c:numRef>
          </c:val>
          <c:extLst>
            <c:ext xmlns:c16="http://schemas.microsoft.com/office/drawing/2014/chart" uri="{C3380CC4-5D6E-409C-BE32-E72D297353CC}">
              <c16:uniqueId val="{00000003-0BC3-45FB-9FF8-727B284B8D2A}"/>
            </c:ext>
          </c:extLst>
        </c:ser>
        <c:dLbls>
          <c:showLegendKey val="0"/>
          <c:showVal val="1"/>
          <c:showCatName val="0"/>
          <c:showSerName val="0"/>
          <c:showPercent val="0"/>
          <c:showBubbleSize val="0"/>
        </c:dLbls>
        <c:gapWidth val="150"/>
        <c:gapDepth val="0"/>
        <c:shape val="box"/>
        <c:axId val="197989328"/>
        <c:axId val="197993488"/>
        <c:axId val="0"/>
      </c:bar3DChart>
      <c:catAx>
        <c:axId val="19798932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Vegetables                                                   Fruits       </a:t>
                </a:r>
              </a:p>
            </c:rich>
          </c:tx>
          <c:layout>
            <c:manualLayout>
              <c:xMode val="edge"/>
              <c:yMode val="edge"/>
              <c:x val="0.21676663457820122"/>
              <c:y val="0.7430351414406531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7993488"/>
        <c:crosses val="autoZero"/>
        <c:auto val="0"/>
        <c:lblAlgn val="ctr"/>
        <c:lblOffset val="100"/>
        <c:noMultiLvlLbl val="0"/>
      </c:catAx>
      <c:valAx>
        <c:axId val="197993488"/>
        <c:scaling>
          <c:orientation val="minMax"/>
        </c:scaling>
        <c:delete val="0"/>
        <c:axPos val="l"/>
        <c:majorGridlines>
          <c:spPr>
            <a:ln w="9525" cap="flat" cmpd="sng" algn="ctr">
              <a:solidFill>
                <a:schemeClr val="tx1">
                  <a:lumMod val="5000"/>
                  <a:lumOff val="95000"/>
                </a:schemeClr>
              </a:solidFill>
              <a:round/>
            </a:ln>
            <a:effectLst/>
          </c:spPr>
        </c:majorGridlines>
        <c:numFmt formatCode="@"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8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mp production Dashboard.xlsx]dashboad!PivotTable7</c:name>
    <c:fmtId val="3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Total Area utilising for crop production</a:t>
            </a:r>
            <a:r>
              <a:rPr lang="en-US" sz="1400" baseline="0"/>
              <a:t> </a:t>
            </a:r>
            <a:endParaRPr lang="en-US" sz="1400"/>
          </a:p>
        </c:rich>
      </c:tx>
      <c:layout>
        <c:manualLayout>
          <c:xMode val="edge"/>
          <c:yMode val="edge"/>
          <c:x val="0.1597867127074232"/>
          <c:y val="0.1054607757363662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6.3888888888888884E-2"/>
              <c:y val="-1.851851851851847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8.611111111111111E-2"/>
              <c:y val="-9.2592592592592587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dashboad!$AX$2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A53-4761-8545-4785579F9AF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A53-4761-8545-4785579F9AF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dashboad!$AW$3:$AW$4</c:f>
              <c:strCache>
                <c:ptCount val="2"/>
                <c:pt idx="0">
                  <c:v>Sum of Area (Vegetables)In hec</c:v>
                </c:pt>
                <c:pt idx="1">
                  <c:v>Sum of Area (Fruits)In hec</c:v>
                </c:pt>
              </c:strCache>
            </c:strRef>
          </c:cat>
          <c:val>
            <c:numRef>
              <c:f>dashboad!$AX$3:$AX$4</c:f>
              <c:numCache>
                <c:formatCode>_ * #,##0_ ;_ * \-#,##0_ ;_ * "-"??_ ;_ @_ </c:formatCode>
                <c:ptCount val="2"/>
                <c:pt idx="0">
                  <c:v>464909</c:v>
                </c:pt>
                <c:pt idx="1">
                  <c:v>95141</c:v>
                </c:pt>
              </c:numCache>
            </c:numRef>
          </c:val>
          <c:extLst>
            <c:ext xmlns:c16="http://schemas.microsoft.com/office/drawing/2014/chart" uri="{C3380CC4-5D6E-409C-BE32-E72D297353CC}">
              <c16:uniqueId val="{00000005-6081-46F3-A878-177D1BE59A6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mp production Dashboard.xlsx]dashboad!PivotTable12</c:name>
    <c:fmtId val="3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Agency FB" panose="020B0503020202020204" pitchFamily="34" charset="0"/>
                <a:ea typeface="+mn-ea"/>
                <a:cs typeface="+mn-cs"/>
              </a:defRPr>
            </a:pPr>
            <a:r>
              <a:rPr lang="en-US" sz="1400">
                <a:latin typeface="Agency FB" panose="020B0503020202020204" pitchFamily="34" charset="0"/>
              </a:rPr>
              <a:t>Area wise: Top 6 Best producing vegetables(in '000 mt)   </a:t>
            </a:r>
          </a:p>
        </c:rich>
      </c:tx>
      <c:layout>
        <c:manualLayout>
          <c:xMode val="edge"/>
          <c:yMode val="edge"/>
          <c:x val="0.33902491408934704"/>
          <c:y val="1.8166846791209924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Agency FB" panose="020B0503020202020204" pitchFamily="34" charset="0"/>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633232540520062"/>
          <c:y val="0.17561782718336674"/>
          <c:w val="0.62536292177395347"/>
          <c:h val="0.67275950800267614"/>
        </c:manualLayout>
      </c:layout>
      <c:barChart>
        <c:barDir val="bar"/>
        <c:grouping val="clustered"/>
        <c:varyColors val="0"/>
        <c:ser>
          <c:idx val="0"/>
          <c:order val="0"/>
          <c:tx>
            <c:strRef>
              <c:f>dashboad!$CM$3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dashboad!$CL$4:$CL$10</c:f>
              <c:strCache>
                <c:ptCount val="6"/>
                <c:pt idx="0">
                  <c:v>INDORE</c:v>
                </c:pt>
                <c:pt idx="1">
                  <c:v>KHANDWA</c:v>
                </c:pt>
                <c:pt idx="2">
                  <c:v>UJJAIN</c:v>
                </c:pt>
                <c:pt idx="3">
                  <c:v>CHHINDWARA</c:v>
                </c:pt>
                <c:pt idx="4">
                  <c:v>RATLAM</c:v>
                </c:pt>
                <c:pt idx="5">
                  <c:v>SAGAR</c:v>
                </c:pt>
              </c:strCache>
            </c:strRef>
          </c:cat>
          <c:val>
            <c:numRef>
              <c:f>dashboad!$CM$4:$CM$10</c:f>
              <c:numCache>
                <c:formatCode>_ * #,##0_ ;_ * \-#,##0_ ;_ * "-"??_ ;_ @_ </c:formatCode>
                <c:ptCount val="6"/>
                <c:pt idx="0">
                  <c:v>956823</c:v>
                </c:pt>
                <c:pt idx="1">
                  <c:v>793903</c:v>
                </c:pt>
                <c:pt idx="2">
                  <c:v>732503</c:v>
                </c:pt>
                <c:pt idx="3">
                  <c:v>558952</c:v>
                </c:pt>
                <c:pt idx="4">
                  <c:v>485981</c:v>
                </c:pt>
                <c:pt idx="5">
                  <c:v>276823</c:v>
                </c:pt>
              </c:numCache>
            </c:numRef>
          </c:val>
          <c:extLst>
            <c:ext xmlns:c16="http://schemas.microsoft.com/office/drawing/2014/chart" uri="{C3380CC4-5D6E-409C-BE32-E72D297353CC}">
              <c16:uniqueId val="{00000000-706F-494D-920E-0A3B3B18D9E0}"/>
            </c:ext>
          </c:extLst>
        </c:ser>
        <c:dLbls>
          <c:dLblPos val="outEnd"/>
          <c:showLegendKey val="0"/>
          <c:showVal val="1"/>
          <c:showCatName val="0"/>
          <c:showSerName val="0"/>
          <c:showPercent val="0"/>
          <c:showBubbleSize val="0"/>
        </c:dLbls>
        <c:gapWidth val="326"/>
        <c:overlap val="-58"/>
        <c:axId val="2070706064"/>
        <c:axId val="2070712304"/>
      </c:barChart>
      <c:catAx>
        <c:axId val="2070706064"/>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712304"/>
        <c:crosses val="autoZero"/>
        <c:auto val="1"/>
        <c:lblAlgn val="ctr"/>
        <c:lblOffset val="100"/>
        <c:noMultiLvlLbl val="0"/>
      </c:catAx>
      <c:valAx>
        <c:axId val="2070712304"/>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70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data id="1">
      <cx:strDim type="cat">
        <cx:f>_xlchart.v5.1</cx:f>
        <cx:nf>_xlchart.v5.0</cx:nf>
      </cx:strDim>
      <cx:numDim type="colorVal">
        <cx:f>_xlchart.v5.5</cx:f>
        <cx:nf>_xlchart.v5.4</cx:nf>
      </cx:numDim>
    </cx:data>
  </cx:chartData>
  <cx:chart>
    <cx:title pos="t" align="ctr" overlay="0">
      <cx:tx>
        <cx:txData>
          <cx:v>Production by Province</cx:v>
        </cx:txData>
      </cx:tx>
      <cx:txPr>
        <a:bodyPr spcFirstLastPara="1" vertOverflow="ellipsis" horzOverflow="overflow" wrap="square" lIns="0" tIns="0" rIns="0" bIns="0" anchor="ctr" anchorCtr="1"/>
        <a:lstStyle/>
        <a:p>
          <a:pPr algn="ctr" rtl="0">
            <a:defRPr/>
          </a:pPr>
          <a:r>
            <a:rPr lang="en-US" sz="1600" b="0" i="0" u="none" strike="noStrike" baseline="0">
              <a:solidFill>
                <a:sysClr val="window" lastClr="FFFFFF">
                  <a:lumMod val="95000"/>
                </a:sysClr>
              </a:solidFill>
              <a:latin typeface="Agency FB" panose="020B0503020202020204" pitchFamily="34" charset="0"/>
            </a:rPr>
            <a:t>Production by Province</a:t>
          </a:r>
        </a:p>
      </cx:txPr>
    </cx:title>
    <cx:plotArea>
      <cx:plotAreaRegion>
        <cx:series layoutId="regionMap" uniqueId="{27A763C6-B91D-4AAD-AEF2-2182B072C147}" formatIdx="0">
          <cx:tx>
            <cx:txData>
              <cx:f>_xlchart.v5.2</cx:f>
              <cx:v>Vegetables (Tonnes)</cx:v>
            </cx:txData>
          </cx:tx>
          <cx:spPr>
            <a:solidFill>
              <a:schemeClr val="accent2">
                <a:lumMod val="20000"/>
                <a:lumOff val="80000"/>
                <a:alpha val="90000"/>
              </a:schemeClr>
            </a:solidFill>
            <a:ln cap="rnd" cmpd="dbl">
              <a:solidFill>
                <a:schemeClr val="accent1"/>
              </a:solidFill>
            </a:ln>
          </cx:spPr>
          <cx:dataId val="0"/>
          <cx:layoutPr>
            <cx:regionLabelLayout val="bestFitOnly"/>
            <cx:geography viewedRegionType="state" cultureLanguage="en-US" cultureRegion="IN" attribution="Powered by Bing">
              <cx:geoCache provider="{E9337A44-BEBE-4D9F-B70C-5C5E7DAFC167}">
                <cx:binary>3Hxpb9zIsuVfMfxpBhiqc18ubl/ASdYmlXbJsv2FKEsykzuZ3PnrJ8q23JLa7Wf7eYDxAxpuu4pZ
RebJiDznRGT9+3b81212v3Mvxjwrmn/djn++tG1b/euPP5pbe5/vmoM8vnVlU35oD27L/I/yw4f4
9v6PO7cb4iL6gyDM/ri1O9fejy//82/4tOi+3Ja3uzYui/Pu3k0X902Xtc033vvqWy92d3lcBHHT
uvi2JX++fLV6dfHi+NX25tXLF/dFG7fT1VTd//ny6XUvX/zx/OP+9tUvMri7truDwYQeKCIEJ5wI
xTkT+uWLrCyiz29LcYAkRkQLQZHimqqH7z7Z5TD8VQQTd7zLht3D61+9p493tLu7c/dNA8/18f9P
Bz95iD9fHp+9/PvzP/qu27Ir2v3URjDLf77cFHcx3EHclP6nN/xy/3Cbk4+z8cdTUP7z72cvwPw8
e+URbs8n87966++3fXJ9dnZ98c35+WHMEBcCS0mFwoIh8QQzhQ+EIowypAiimPCHr/4MWdFVVece
XvwRvB5Gfg9YD9f+Tkhdrk+PTvZh9s3J+UGw2IFAmmotNeeUECKfgCXlgZKcUi40/KGpfI5WY8u0
2MHS/+Y9/UOAPRr8PZg9uvw3gs0srq6335ydH0QMAyRKcMak1gr9LSXuEcMaoo+wPbLPETP3bZd9
83a+Dtbncd+B0+crfyeI1qdnr34pRvSASdh5tYYtSQum2POoohpJQSjRGGEuyAMgn3KgsWW1+ymQ
Pg/8HpQ+X/obweSv16+uXl384t2KHUitNNeSEsRh33oGlT6AlxAWklBBicLPoPKt3bU793M71uPB
3wHZ48t/L9g2J8HNq4tfSgzJASaEKoqxFJJLhZ9GmDpQnBEsOdHADmEPexphMJVxcTfs3M8Qw8eD
vw+2L9/1G8F2+erq5Jcixg4ADKQkEkDoEdVPEVPoQO3ToSAQigJS4jPELndt8TNgfR73HTh9vvI3
giiAuDq92Dws7a9y5R8kF+RAKS0ZlxBdChFJn4QVcHfEMVFAPRAgiJ5vXAEs9NLF37yhr9OLLyO/
A6gv1/5GUB2fXix+bTiJA4b39IEJzMjfEyDQQCEVo4LIjxnwmTI+Lt39T8XTw8DvwOnh0t8IptXN
q+3m9JcKLLAoqBYQLsAgMGP8aURJdYCBpyuEsERKKwb045N78okKroZdFpc/o66+jPwOpL5c+xtB
dfjKvNr+Yi5IDwhlQCgE5RLYg4Kgeew26QMtuVKUKaogujCYUY+xOty932U/xwT/GvodaP118W8E
1/r0cv3qZAWgBQ+z9mv2Kw7bkHisdh8jJg80vK0Jpnu8/kYD12Vjd0UEuN1986a+vmc9Gf0duD25
/jeC7iPLWHxzgn6YZUhMEbi2GIwMCLlnmosfSEWoxJwgDalTP8uJYKfC7vXN+/k6YA8DvwOrh0t/
I5iOgLD/Ui5ID8D6A3cCYNJKUgSM/FFsAWFnCEDEjEIAgsv7TBkfAWH/GSb4edx3YPT5yt8JIkiB
oIS/uXR/MJTwgaYMFK6GTUkAEXy2ZYkDDm47AioIdZK/u4FHkP5ABn/zhr4eS19Gfg9QD9/yG0F1
8uricnOyWv9ihkEALkGYkp9Y+d6XeBRTUh+AQFZ7YQVvPOYWJzvXQD3P/hy9eDL6OwB7cv1vBNrF
4tcGF3iDUHPE4A5+YnyQ4h6hBWoY2CDiSDEQyxwy5VPMLu5/KrI+DfsOlD5d+N+D52nt8VHl1cMK
1iLZVxpAvHAorj7dpDEoF8YU6E/FFf27cPmVD+9DJLi9If5kUqDm/NUZWMYJ7DvPi63Lw/8Piq1n
r05+rQnAwAQQGiSJ/OTWPMUItmjgvEoI8rXcf7YrfsoB+DzuCRZfL4l/vvK/t0Kf1b7/31bDL15d
bV8dP4TxrxAo9IAjoE8f92Zwqfd5/VEKkRyCTBHYo79WXb3Ytdku/+bdfH1zfhj4HRg9XPobgXT5
q2vg0GTCNAgOxqBdRgj0NM1DogPVr6EEDmRXAtV6ZqVd/mT5+/O478Do85W/EURXm6NXx9CpsP7m
4v1BqssOINNBCQEymmQUOkuehpI60OBbQ5cQ+VT5fgbTVZzucmhUsN+8pa/H06Ox3wHXo6t/I8iu
Dw9f7TuSPrHOX5P6KMXge3KwX6DW/Uw/QuoTQmOF91KffupjeMx4r5NkFxffvJ+vg/Uw8DuQerj0
N4Lp9SbYgJP2zXn5wbiC9LfPfgjqqdCwgMgzhxoqCVBoAIi+Hlev47sYXLRv3tDXgfoy8juQ+nLt
bwTV/3qf7Yr0f39zZvZQPWM4/1UL36eGzY9T+ryX88XXZ+fJ/OJPXO0fw/zHOzQ5VVBo54ootbfN
n2dleFkLyASfLIhnXt7x7s5Ouxdnbnd333wrNX9qXv1bk+bz8U8e9dOTfn1OnuuDX9OM+c9Qfuly
DaBfZPGxP/YR0N9+9wHrZ0O/mao/4bu5+/OlhPoSAQCA4+yJKPvoLXzpwt1/5hOn4VUWu13yyGf4
x8+43zXt/uMPJIOSCWeIQ72Y7Xtwh/vP7+xbc6Ftl8O78Df98kVRutZCXy85EHBbYO0yjjVikHKa
svv4Dhha4GJBvQx8YbVvufnStnxWZlNUFl/m6vO/XxRdflbGRdv8+ZIj9PJF9em6L/cNxWroPBCI
wy6z/6bqdncBXgpcjv9Ph1xqiy4ul3UdTZ7fNm29do1uFqXLq0PXxvly5nm7nqCfa8uttqbSmgde
y6flkKN42zf1dFK4UBsXW2SQVUe870wj5+O5cpGfZmEQ4nqrEvmhm5J5WYkcbVyuEh3MKknXmMxx
4OXheRKO7SovyfXcdoeDl153zl6gVB2RKruIJn7Eu6k0uhetL0dcb+awbQ9Tp8MNmxJ+NnOO3uBZ
FT70nb0Z6vbSGy0xU+m9HlE1LVMrZj/WMTLpELULXMbxUYe703gSF7ooUn+s5VHtlVeNJ+hqKOJl
5LKLwdbbJEnDwypxdg0Nok3QzegsYVr6OI2LTempxKQ5uyTV8EH3YbNhZbWZJDujosoWWThWi6hP
nSlHUq/6oj4pPKVMplRqdElKvxrmzhCMP/Bontdz29pg7Jk02orCxDjLjLPT4RgJ7PeseBNXid5E
bLzNkuF6aovXSTne4IKcJaSpV2FC2KptB7W0Hk+Drvfuh7qYV20fKR9W4Zka5bu2UtuyiS6HNnyT
dvHVhCgLornaOlvcz3W6Km1dGCvD3JAaXdo4eWdhHRtShCeNV7fGG8MPWk7OTF1z1MjhLGxdG6io
r4MQ5UcKidDHroiCWdSeH9vZ+V7MS5NrfO2sN/s6jxpTWd1ucCPelNU0+rVO3k7dnC6SNnR+kbPj
ONP1opx7YhKhtgmjp8NIblRDnPFCddF6ujOZQ1eQdS9RU7IrNHh4o6hNTNZwuQlRNy3DuGHbukzs
uYRwe+2lQ+FDoXk48TxMF4x51k+i0jvJaO6deA2elq6qma9YGfuFVyW1UcmcLYo5PZnz9qyeGwmv
09F4STQupznNfdW4wq/dRI3Qw0WrkzYo23kyjneZkXlxn2TNaEpCrd/zeN60lDR+zRH3K4Gsz9x4
SyM2+XiQ64jE3E8ypIIkRZlJdX+OIpsvS9IUZ1bXDQTYdEO9JDdcpldlhyO/aO1Nx1G3qVtqj8K0
136j5vVQ0PXQh8dzpk4ch89Pqj4xcZHFPngmp1017nrO78I8Rr4t5GQ6WJKLIfPi7VyGJSwCj/hh
jD7QpD6Ku/i6qRPkZ3EuDKVd6CekuIxSyBR0GhgslKxZJomwfhehye+zuDaFxPVqSGVhUhEeTYBm
CM8KjZ/Txs7ReVTHuZ/p+E2dZfnaWepWnRuzte1CcjQzVm9kPd3103QhvGFcpnGDTZf31K+t21Ec
HQs2lIEUGTNhiueg0BNblcmUm6rPr+PM3jUov6FDedNqWwdJbVc0y3tfZfGWls1RlfLG0KjJ/DFW
rweVdwutKmqobXYygicUIaXGo8iPcnLC4uKsGeNyUYv8KGrUoQvJoumGt6QlPouS1GSsKExI4fvD
qUzNnOLY5Dw77lHmJ3Prw2qKjC7iVZeUi7if8yBs7VnEe2uicKgXaVXERo25F7SunFYsLd7QXt1L
7r3HifJ8meptmhfLsoC59Vx6O5B4KzoZ+hSHyLR5dxRPoTAtLHK/pGVkOjHuEE+6wJF6gAmQixi5
KWiknv3MU71pImENd1RtGtsnqzDldBGi4dz2OTN10r9BvLqYnaJ+jPrbTCST38516SPYCBZsoHoN
a2aDWsv9Ip4iMxB3jscy3zQFd0tOqsJwlN6PbrqtXTYddbQPSEk2clKzaWCizZBk7ydUbmWZZktc
KufHwi77yqpVLcYM1kcVqElFhhF66GJJDrVIrz0liD9U9E7qpPFpE86LmpTvQsHeTXG5rW0xBDFX
b4ah+tBx+brnXb20WXlpa3vRUXuqm67xG02I7/r+GPX6Kp4bFXSUTZtiaCtgKF3hV3HEYNq09uuZ
vunaOjxMc7IhCV30PSTmBve3tSouVIpTQ0WYmXpMsgDioV/hKL9Xo5pXyCXY8I7Epp71dTlo56uC
v26z7GaiWbQobDJuOJkT42VZ6Y9M3clivJZMX/VWSEMGr/SdRpWZ8qk2jpTM78L6pkSR9JMwvQ6b
/m6EvAvxRk5s7x2WIUJ+LvRRyXhtpjp9k0/CF+XYmb5CpUlxdJTkfXdKXR1Ern4doxa9KRzblYki
iyJLLh0jC7Dk3oh4XlVF73yXqWrZDjj1Cc+dSbM6DqzNXpe89NN6ardNK0aThxSSNewQuk1et4Mu
tmPaL3hFII0W9LRD9NCS1m47K2MDx19Kk8yl9StPwQw3S4yadcRYt5ENO5dO3eVlnawq6w6rIT0b
Jm/Fc3yEsvlskAMxTdetbSWPeTjvnMqIIVV9NkFun8v5LhrIRnf9yZzMaQAepFiMyMvPi9wLF4lr
OvPYD39CrW5hP3JxZD8fCvvyz/9clTn891Gv/PXi03/+Zc/uieUXbfOMuT6VMD/y5ndzXkxAyDLO
wDDSiEL5+pGu+RvnPbm/z7vbL/LjE3P8yid8ZrzgXEBpBAwNaGf9eIbpEeOFLi6xZ7XAYPd271+M
F5xeBq2V+4IRZ1hreOuB8rKDfaPDvgcM6R+mvILAJz2hvHDjFHpegPADHd83CT6lvJ5LYEkwMi0n
UR22PLsGeXbEhyGBtem2bpRvKK0iWMdh51vdrcloS1+NFQog115gj7fLjvOdRyO1HCZeL8aimZbc
ayJ/msL3dWFnk5a68cexiH2ZkctwVtaf+oT6RcTOG28qAybqdd5rbrwpm30vUhdjOOFF24SDn0+s
9kfRvGkjFi6noa2Xed70QTwx8Xoowmsr2SmsY+BoXiFXuprrQMo6IJn3ppO5Wwyp1b6gQxxEUxMf
RVN1x3HzFqhosvLaaFnCVuKP8BdJ8m7PkPMgrtSHsbK9qYd0MoR19LARofCjgsxXddp5i4ZPzMzt
SAyqIdOFXSMNiAQRNDTNjR6qNEg7BzsFS2Uwx0BZHd1MdRMZ0aG7OB2Gle1KF8QD3YgGn5G8OIxQ
q1YkQ56JOfAqPkggu6UznAL9KqOmNhUekSlGFZvWJQKyLK/KoznOs5VIdbvKhLyj0ous0Ym2G1jv
+caLWnwY2lkuUhS1QBZ1wpeeB/gW46xXWRsBu4IOt+OotnbJeAwZUeF8iaNemykaBx/SnD1tXD+d
F9i2RrY8BYjG1E8HFptwiC6Utw4xytdJXN9yRvVxk6sKLmzceqxRb8aif00hp9/Ms8hOGCtnv7B5
tkQMjcuo9WCvBT64CBNG3lKd07dNLub3IaPjZi51hEyXRvLQ1mF/EZd9epUVrffBY4VcFxN6T0vV
rXXm4NnmxDNCTtbMDJ/W+RSu4PbSs7oZyI1jrTRonLdtVx8msZ78QmTNYRL1nS8bFS2jIX4/DENt
SiWLAOVu9JukPYp7ggKrIuRzT+bLrFdpEPEYeI1zS4iRcJGnJfYHxyeTt3NomMWrtLLvvC4hfgIq
JZhnGA26M16AgANkM3GqgEkFYThc6bm8kYpeRlrFwEXQLsptary2TJYFgU1EUiv93nbOn3DkdWZQ
SbUOwzG8VDNe9K7T8DEEtrtmcEEzk4uKSGsaMUYLmIDEaIYqP+IdvhrGuj8mLvUCzZJsUWv72gPF
x0bBF6pLCh9gqkDp9vDwyLV+XjRVgIew8l1JAy+am4XLitFHY577jETArTCsoLzwHKz/7AjFqlhA
2lqBWmW+SAfkh3NbGgVkeEOHsPG9pJqMp/A2Ag1shiG7nge7xNOUBGNFX9fUUwa5ojVzF93kmrVB
UqXSj2W9KlExGK/ornIyrhocrfOSt75OG+7XDLtlQR32m7DBixx00zIEsrLIa9QuvZ7iJZBhF1Qa
W5MV3fmYzdjgeQZeNntBHwNbnVSV+IPoeJCNqQ2kQukxr/BNm6pgHEIRMMmOyESqIHb0pOLdCYEl
cRr3IjYjzsdTLvLB15EqDOvtJZONXuhKkZUXDZfT0CU+L2pr8nk+a4W+FRW7j5zckWnsg9ADlZ5I
Fsx5/AZVwO6wzT+EFc59j+RJwNh4CdmyME5GqamxI0AP6gTyL75wCX1v5xYv81mfgPhvTJ+mle/R
du3h4cMEx8T9Col3Fo2NcVn2ARryZ+Aaw3HNrF/j+Dx26bRKoLs/KCL5OnG12s6ZAKkpVLzE3NsM
XE8LoI0bnqtz5NXn2BZrohPhZ11yp4r0OHKKr5IpyRc4BG1HxDAFGe7bQ8HmpY7dtmmAYSjVaB/2
X7XomF5ODN/aOrnvmi6Y3FT7wG3GhSOS+GPpgUDEcWxQ7yWw+FLIw6zZ1lV/kkGpZ1F4sLSAMx1X
kimfdHW7idP+xJXl2zqZysUoprfAlSbTyug8o0QaS/Rl01Q0GGgsV3GdngyKAT+t6r0o0e2ySEUJ
OpF1vijkJajsIM1g6VYTLhczKLK3jHaXtPdA25dtUMXZsZL7pW3jeMkmHkAMJUuXMr5Mc8TMUKBF
xKdi6xV0WlW1F/my7LtDZ1F8iCMrVjUrm50Kpw8gaNIgp4nzuRKvZTkVp2OWhIHXN8mqF26ro4Gt
5exZ48nxKLXgaxBXlAFncb2A07hnLCr3kMpsyRF7V0HcraKMXJTpmCzlHF3yLtpnxW42IWlTM5J8
V6C0WdY6TQyBHNSBONfptrWQRriN9HUxg2tQpbCaiO3P9wG18oZam0qFkCriafIHTmBfLJHz5wG3
ZnK4DJoqyUwhom0l22sy0x1MXO4nqbuKPbztlPYlnxelrFo/GdEdqeGZw9klQZ6hi8HhtxHqpO/1
47u5zbcumlYSl0egI7CZmig0PakWDZmOixDkOVhOp/nIL+TcXKEaH1Yh20CmroKp905qriEQxLTN
QVNjmH3TWsjv1nJDG282aiZvSJL40ajv7JDCPlry08lW817PLVVLT+sZmMxkbbJJeANZI2zPra2m
7QgzkBpRcZDJIm0XedXUNxBxeDXOYjByYLD5Zz1/U0TTRVY462csZkbU+TpHmT1HMjklqv8wdvG9
lm40Is0vohiof+f1b7oiP4lx+37Gw2tB4HtBRi71LDyTR9Whp2kGqFRo2c81JFM0rW0uCj/VMfN5
Z89EEb3PuHKAEwf7pRDLQavWgJ/1umuKXZw7Fehu+GgIHU05aB8sw63spzxATQOCJB5TM+AYIjTr
cWDBa6hxe6Lr6TYW7r2gtVy32guDNE8hY9WOLws+9psGzHy/UyUCw61+C6D3sKtm9WqeVXlIYlxu
bd3CEsxydMhzuhxCFm6yqUlXkDne1twdcZJuqxREXU8LHrAWb/pOjpsMzDKDPCXXLMGNmeeem1Dm
O4zxFAjdJ+CrzUUwJMVNO5Zn8dCiFWihe+l5V9BTXK86LdFSFI1b4tFrDUPkXCchBvNh1MsuzcGD
GsDUmnr2wcOyfU+Qd1qhfFpns7vw5jhexG4qVqWE5F6oWizDMIe9xkpsKgmOgeMN5CtH7RYOi6bb
bOoKU1SwpEuSsSB1rocgGez/aHXlwclzASYn0+D1/3Ml4ekx5r2oejLws5iSUAnYn1iHFfXp5N8X
MSUPsICXoLrw8STavkv8oXywL1mCyw3FfsTw/jDhX2KKwk+CEDh6TeBcKKXQmfYj9QNo5PubmIIv
2Z+jghIXlBH2J7kf1w8SN4Zj3I90KdNJntqKf3BlrXxLh/e1E/3Gje44ZOWJcFNvoqYZjBDViY1g
N/eiSpm0oNzAtrhIxv4drfLXXllfIl5flqm8gGAGi7V0fh5BlmEYX3DhroY6fG9TfENIsqtVulZ9
+jrH+Ng1CnyWqTIl8J8Y2ERgk7ozuHWdCZNxm3X966mQW753AHQ+LVibNds5Ly4Lkq0d2DuGyfDK
o5Ya3nC6JaDbzJR1i7bODE7S0hBavE2y8Kqh7oN18wcZpqfEkvKIUBqZOu+WPK3POA/twon6ogAJ
A1v6oBdjKLtVwbJz5o1XSk7gweZqhysgYrKuh/uqK8JDXeFrGRXXVTupVVe17coTQAxwng2l8WKv
CmrSrRqELsPGXYz10EFeRDcFbduAdPNN0df+VJKA5BykYcxjA5ZjupxU1y5mWh9rmh/lsXgTRjL1
+zGaD0FrlKs6nM47gZMl/FzJcQc1DQPG6AplHcxW0i2muYiDXsY6AD88Doapqg2UA+7iArJ0rHUN
pAPfDsz2vgaBt84zYOM2jWsfagUri92uVMDJehedeJ1btXl9HQNN39RiTk0f4UPdkzdRnieLWaFD
0EsUKk5CmEJ12pC2vUMliHCFoMzSMZApEUP3Mm/uMzeD/4WTwQy2X5A4XILmToO5sRtGPWzEWJ4g
C+qCTmBalcOqpC6YHQ5aMucg0JqtEFlsgAutNY/WpJ5OHRMgbOehCBKA4Eglbe9DB0e5ivPaHquq
42BDgt8KHR1H3oykEYPn+SxR3J8K8PPzjt45KqYg0RqUZReuyhzusbNvQ08GsTff2mbylirT4WGf
d+eeK4nRaXhJJnvUWz6bNoIBcET4OkQzGJ/ZnPlR1sBeWdnKZKWDdejR63avlmXcwM6bMup3c+/B
hl2pJZ/mxh/KoVz0UNkwERnf0xjKGRz+9Ove5gvRsdFXXRHQsF5x3b2tNDCGrppnv9TgYqTJsh7D
m8KzfeDR+n5GdALpw9dUBHURV0FXetGKFhAsWQrcCqftZsjJUqDxhrcjB4Vkt5Vq13UrX8uUYNMm
SRHkWoMBPvUChM6QLaKqjY/xxNl9YrPBxLSD3dne1p2eTJHmZ3xuYAEwMgaCjNKMEuZpbt2SoeFK
dV2+ZCTrTucYTMCZEqgijB1eNJbRtzTJkhUYtOUKdiq8ZCLFBnp54XnrqlzqwV7pwTuyQ58DBSKd
QXHJlk1h8ZpQbzirvDi9kLmwN/WIuzUsWijQqOld0ic3nXAadFK+TovqYsrEvc1abqBIBSLbAXcH
Pi8WYVxCoWyCqoxuKpOkUDYroYLkTyN/L+vRAxUHPnOB+S5P5Lgshr5fRVMZn3kYeT51/ZpxsD06
3s4gk9oUNn2aQs1UCz+kfbkUUIVkjKVQBZjPuqg+a3R46lKouNpIVb4swBj3JgiKPOmhUIdd4gvY
6zGJYpN1+VEzRFDRLeZ8lbQRB21VaFOi7LbRUOUaIjCnXYKgfCvmyZ9isgLn4mzMGu90ihb9LNm2
iEYQJ1GhfSfYkZzxOSzeGoyyogczH0OFCbegaQU/knaafTFE1IxN9RYB0ehJZw2aJbheTZkvvQlu
apoI1JQR45toJMgAlZLBwKOznqSwxBpRgi/TQrEgASWY6w4+bGQnpMrBCUfz+w4KNhvX1HyZjMD5
QzxBTVCgbJGGng0ySaWZ4l4fDRO+LLJMmnSGNZPZfheGzSlUjcD7QPu1XDMHMgzZwyhRTSAxboJZ
RkFEUn7IssozuivfeF2/oLGulzSa/Vl0m5nRq3woWrAH8/dN4l0qD7wLj6YLcOjJOY+83p9ykZts
TqDIHdrOpLHroPDXjcZO9B1omJtMJ8Wy8zwdQMGpNnELBdKiUsLYJHqXKdIbDIG3gFqBhopOXh9G
XsOOIZMUAUjsdw52kg2I+fvcy+OlghI7rAKoPEZcsP9pNOyhl2hPpvD+dy2+xb+e98b81RLyeegn
BqbgzD8wHDgfieAXUPau9RcGxg4QnNNDYFxDc8/H3uUHAib2x8uBBu47Y4Gb0ycNHPuftgGGCPzr
49GAHyFg4I0Dp3xiZwsM58vgdyGgS1rCibP9KYvHDCzGnh7nFKonUC6rD6fQRQvwrNKAlcJeSDuc
ltBokab2KOfVGWZ8OBdqisDrDuws8IaGbvChLLSCPsUJimugOEHCn8g0WmVwuM1v2ciCtpNTwKai
2oLzWoGBCVs8hBo6GlyGjtxk6dL1QwXSD/ZsDjwngHaUZIWtJxYDpOmFbDgI8lieDWmi/P9L0pkt
yalzS/iJiEBMglummqvnYfuGcNtukAANgJDg6U/2f24c2ztsdxUlaa2V+aXKSPMFpd975jEpAvY+
DJ+72+RzzzH0OjrMh34XspqbMb6m1gzXDuNSEWzDq8ncqWkEa3GmpMXusugY6lkd90Bixc9+8ziK
OCjGbg4Lorq4Yk0avCx9R/MUmlnnpf2v+I+fLQmUDMM/bixdxX+ZN150xJMb6/foGJEBsmTw3nTH
eXbpUcT0T7D/7r3I1TAWbIGec27chKoz85ycWly+dzEzYLcGB9jW9N/7LPsCKnNk4NVZsb1T5SA/
saX0nDZXNFsoNIfUshACffDu8aYYJnf0s7jeILgXCQ/bR7lc5Rhvx17ursqsf0YtovnenFso8Qct
+LUN9wwOoF1hAEPMbNrxIPQtnifyDElvzPvVmaKJRXJKE/k+68CvMbLkadtNBSGmLSPX9acRC7U0
0aTPE/iODvUE5yYUlamNOxye5rFjBk5B1z4mEybpLeq/nQPLIEyzwR6Al7GrseZhL2HRT5/hqD7b
lPOcyhyQ2ZdoxX+dVW3VDJaX87bMJXE8uuF6vKiYJ7gqyX5Uyk1feCwPKemiN7K0f9ONNUfWz/kS
GnnBqGDqYUFvH0JduI8eGBAGHR/sARZhQNH7Qoa9CK7mV5KIGx2cOouFfgCTTl8S3TylKQgQaenF
M4BEXAI71rBGPABUqNOQ7/lIwavILqSQTmnlzeLFQtE5R0roI+psyQP0YgLP795qAvlgW86N28hl
C8xZJSxDT6y3SkftWDF0j3eU5BfAWqS2IflPRymcfohFgAaya4fGs0IZgYWNYPZdbO2HX8JL689b
0quc+BSyYejPh25Njm7r9reN0qtkK4xMaHr3dKfPbcjCKwyBFnr7GFaoBsERUJUtIc34BUid6UHF
6yNvWbHPTl09U6VzPJ0n3wvOPN3NMeFerZNsvC2C0BO38a2JN/Zi0mlE+0EOGshrHfY7uXUqLFLW
w19gy3ES7ncMwOcIHcTPmQQCFuGR5qjgxQSt/URCdSAYnY7T7tlqcp7NXYuXKERyDIlIChJsYWUj
RwsLY7KcpsiA6mqzSyoHv5BM2TLBPr+H7DoN8VpQTkQdd6y5p0N89jOla6Yc+vkJ/afB/Xsn5/vr
PcaAerZUXuZ9ZUe+QjReI8PObgO+s7XzaQUhcfTGtWbEkcdkbqfCFyFoiwEFOmqX/r6FRB47eNyJ
3w75QMSt380fgHHtqYMvt8h5+gjgUYXUPmAxABq7+oM+9jicz73+GgLBa8WvvHNhSVkTHM20Q1+1
tMkTAnUv6lU1Buo8nCZoVde9bTZsi+wxHlrQMlM8XUNBlyJp2wc80mskh6noOCnARQwFYxDlt22p
ZPpz7Jjk2KVC58k0cWhq69WT7qlporuMvCFPh6SSJHhCA1uFAFRWK+87rPeC0u5GaIA/wZIv0rWn
PW5Y2TACqoehEsBfUEduGdTUhFWwQYJr73NXcEvpQWW8u9GsL6KZ/goZj+DDQ47thvCFhIadFt6F
Rxra53Sx883XvC07NW4lNRu9Z8uaK7XFD9M04NgiZdRHMPN9HVz+91//+2VWbYRuLJ2/N0A3R0BQ
+QJ16WEWW96CU7lNSc9+5i/73uhnxuPs0MIRLMJhgWS88lvQdtkL1WGRZZjmh/hDo4WrEMVmVfcD
e7EuJKX5qVpkt1vumqSvXGrba9RGxaTXvYBJutxl8BRmlJ04mMZ69HeLc7219Rg2y7mlGT0MYrsS
luw5wDH0i1hohQsDUYdmu4cuqIJJ/gNSEtVw7/BTGBghPh2mSPsFF9NS+3B4aDzoywZhMR2mFocn
zuZIirNEO4I6kEK18P2TI/tWiXZ8Ual3JW162pb2REV0Wba1K7w0O6/AmJLnmchiX1+xhbw8bgZX
Lpk8hwo+XaahMPrZcGEk8Mp96w3WEsUp0r7vsTjYpulKgG+27rbg2rbzpyeDDX8rtIUXf3hbf+2J
vK8kaY+wAB7kZA5h4JJCx/1XlOBSV86jHszTH4BYkd8nV3jYsJH6N7/9DWN8JNFtFxiuO8eKZiR3
MyR/wj3E0EQxY5oeyAYN89UD7ihnr04i9712LE/GBRZ6oz5jg/FNhjOruHDssKgI9h53GqAWm/Ik
evBW86vH2oOSGyk0PyoHxQ/ME5hiDn/+E55mSWYUOTHC1u/3q5pg4XgKMoV/WS1MKQmJW4C1zGfh
Z3Wg4jMOPZXbJYPd68vmsE3ySy4beMI+ZFhYUwt9gk4lBcnjPP91+1FFegf9GSIsQB+03rgz4NGL
4V7Lfm8LlHJICzSDBcwnXoFMe94j0RVzpO4+Ue2Bbi1m5Z4aGN3BKwvjuMhEgklsxeAI8LZmUXDx
JvLWrtHB9UuXu85fKn/866LmFQDoBt0APjAAwksaynuo+qzEpaaiWqldcrGErPBbOOiMdQcJsboQ
E3i0VEK4ijWW7zjBCG/9/xaYLnnLIbxF/l12KaazBH5Eb/Mwe1797tL52avYw1/M6jEfg5+zv3nB
rD7jEG33GrLNk+v0S9S9NjH6xGYe3rsQNuhKzCPkmlM3N7SYR1CgEYZKE6kIGlkIzmiYP7qBnXs7
Lnlo4cXr4LlJLKvCzn34IAxqCsJOZOGSJ2y1x44/mtF5ObdTcwN4neOgLtMpgBWzDTfs1RXW6+Zy
v/VvmwJ0mdD9dR2tqzqQDf0CMz0ovWGE60V1QbewGCzVueOsmOPl6qnxuFLJ8jWmZY89nHeCXBTm
SgvEpdh9FsJ1lyJfcWQp2xRAaP+LXWBBKc6YRdd2qtS2VQAdCpOwUgzNXKfi3X5RL8EaXeauInF/
0cP+FYbBZ4qZFrhx6ZPgbyabnxeZ5pxv7/zngchlceeZ/B47kRx89JcCxkfeNOQzjJr2kIjmJe6W
vylZCHhF8c6WHyD2Ea//L/RDDLjBUJE+S2o44BfSxegMexJU7fa98QwTKe5gwsViA1wwA7WzMf15
zRJXJKQnBY+6Omt1miey9Dr/BOHjI4bZdtgdf27JdpxSVwln51xnCTg2Jh/HabxS+IT5YIPs4HFY
L24mcW7C8J3Hw0MEzynn0/LgemDZfuTwwUJDzL3umETdBzqkp93DZ61+0zG9GLcDpZXrWGYr+qcR
6o2iMZo3DAlMl5PYP6nhQxGMydM0Nf/RKcFOhwJeeUTcE6xKlXZj4ftjfIimHMQwzbkb/kzdDI9Q
Bb9ctp9iX4HvG8aLi9BwEMTac/OjkcwaWkc3ZVcYdSqHuBrmMNjSg599sjhobqF1x2ZLktM2kwOL
mzpb9xgtzAgARQB+nMPgMMjPbm3S2+DsRbJBVMsI/l372wwjnpgyQZHFptuABOJJbRZq32ggV5D4
u/ehWyKZuZVpkzyD2+NVTGcAGkxf1midyqUvFrWj/089IOWfMP2nol1HcTIitce0S6Ob6MNDOsAd
tXtG6sWPNzzI5TRCKsnZiANh8B46zm3Ro08kZghKKqWFAKFvdl7tU7C0H3OjcqHx0/Uu/8xonA5S
o4dbzAp/nK94iUbmzdhX2g+/ksF/WaGx5pEgU5l9xTaToEkADZZcCLwLUFd2pCAos0+CWEaeQAws
PG956dcVet7s+HkCmLL7aONSndambdZy60ZRDg0I23VPK7fpr4yZUg52vXUQP4pIjCixVBR7kIB+
qMOB/l66ZC3mn6nKzmntDeGjN/vDYXbDG+lFcMnCrQqlSGtVKHRrdZswV5isWYsdJ1NFw+l9DsZf
YvdvMIpt3rSvkBKbukthuKb0r5hD+uYcncADQIvVcrt0dAQzsnnZeTZB+HKLfXfjdLFvEQirvA09
gCAOfsQ4f8SJjM8D8/e8bdUfRFXOuh/jD2DUs128alENTpMWhLAAR1ZGrQluAgBG0pDvbjf+Aahv
7m+YmtUClDzc4qTYZtNWLqaHoNmyOpvbP2rnMTrsuCnjJV5LuceAYKM1ZwpvH1R7uct+Poe2q8yO
6mbmHaOXDbBZO2JyNnj2AKpWH2BxlqlZXc6xqctMg0vfYzSaeui20jn+sclVFW51J7v1QNz5AGN2
io8G7C9sn0EcFJ7JghsTYId/xAE3L4L8Y+Oh88P94mkUtllE83PgjdkR7izZ5+PWWgAukVyKht5Q
stPT2nqnLul4hWJTBcn6b1TcO4IoRIGSXNZpirJkww5O52BY7eLBlEoEDUp3/FeYlV/HhFwaT2Nj
d9Nxh3IykdXVkzTA/HprrmPkgfHxw2PUwa+aJzsVUYJZnfY7bKAvnqxxZSbzL4pYUu7a5nppSD45
CIdeLIpuH9CKWG4POlA8X0vEMaL/32Y/a3/t5tKBVivgnek6GeeTNgktAhLHJWQ8eWjd/4x6+z0Z
uBYETN6wmxBYifxuM4BIaAJ/oyEIS+10W7ihFce0/wmYsBvSwXmk37AEWLl31Dvs1wgYxKOTzTtP
m4+uWfYXrpsfsdz/N/HlO4mNX3gIFlea67Xy25ZU2GtZqQYanNAxu2LVfXQ2crjPSkWPYjk7TofH
QVN5xl1xX30G+2vj8jar8ZA6R+qZ0LcIbsdtMvYZoON4hA9VtNtpW9U1bvkOY0NfCc+q1KNR1bSb
OS/ND1gYBAoW+J5Uq4rfN4qd0GVrhdn2zchw+K+9IxowXreevs+JTQ/zxvE3h6DyV7Vddh59C0GR
Spkjcl2j4X1Np/6xGdgDlfOKNkDKylD/Gy4mKAV/5lW42vQ8rv1TMsTeTbvcpdOB8W6v5nQEu5ah
Td2vAODaswaJ+GD3cwK3FQmitXnUG5zKPqw33k7HxgvmXOyYDiYzVF64ksqNoStVhL4v0lt4VMIb
DsPPED8v2LUBwJc3N/XF0Iflsjb739G0j01DvQfapN8+uL1C9ugzOUubg277uBLEegWhgyrQ+/Xd
O4T6d19sqhjDFUycDP9yOvGXXfk3svy8GeOCwwwR4uxm86aHQN5pAoCR+dmz4hyzPIDuzy1URygK
dTOifMGHNgXhXXwDELfnzhelx6I/0hJ+7GDntYkJTx4sipyBvSiY3EwZgFItZoe3KHXmlx6PargH
OKhnEJOJ5+fKCfhBadRehKfvmYcRd0x1/yTW+H2YKSlVkMUHPKm7caN7MgQRE83p1cUw4SBj1m3Y
gCubJV7friqwqfzGmH9FAqm9kSF82kIP+YzdPw0wa4dMVEP4PuN2lgumrCxPVofRQUXeVTOC1AHb
7rOFjRi2T942A1+VWFJcF+GuRySC6KvcA4+ixo/RBZe0HfogDa5i58cZ6c4jwkJBJTEG4KlLNI0b
gUmgGVzW1D308DeYifWdErPD8pzDI1lGdP/poI5CAUZNGgj7TiFHtwc+AKrw3+gUGBTKpqIn/Jf1
pg/0SG9pwLICY5wCRIIa5xNY5B2YFPCP+EcbowC4q7jqtdsKP/PFOY1Zl0dujsteo5keMzR9AWwA
FxuBigWRolcnuYBbBqIU2iS5r9I0MLpFWKDjkN3wNFN0W/74Wzq0/326/bXbEqHxm//QmIIoyrzg
w0Liazbm3ecQpkioXjHv4JtOxuUKLzxDnIvOUNH2rG4D2N4wMeFlKe3usVpI3ofoUDwvmi4kHJ+z
bYbjf5YjMjexiQ+b3f8aTuoA+cDWbGUzeq/9Yj9b9Y/vUQWsAIkSfHmL00gJiv/CMbrPE7AnsoZP
KQbahHqvgYV7LdgRqZ+S+Q76ZPN35B2s4aHYm/BpB7aWD/xKvD8B/c+T6QG9+N35w9Vfk4NbAU6t
LC2kt6ARHuIyRmGyOnpKV54Bc0JuRwTHoI/mvO3wf1B6v4fMXSZv/CPQ3+WriJ4QioK9L/Vn57Ev
DFxpKjFUWJSCxW3QaoFK5pQx6MvFMLBvOhY7bZqcqOgO6KkQffc5tiDRXJq+Zo79NvctxUhG8Yg8
EwDvgwrrxwIa0M/roAJpQiMRsgJe9C2cJ7C8eKFRtJoxOQFl/sZx7vDs46d0Tk6RYLxId/7VOgVW
B0TAxL82Se8dxHEcGdlfHZu64+zf3ERlozEGZz40r9Gyr5GOGO5DTO89zOFuBmBmsEAbn/2OTQKg
ce9r3uubmo8eJfcVMNqbi6IHBPHah1hmfjUpDC1Tp8qV7AhYRf6KRqn9jrSC6MjAAPoJ3hIWUd7a
+bNrsWua8XeGDA0Iw+gpWkNdxHhYW5udgeU/pi3+qBrx5AVv8a5Vc1/xbT65gHZnZHNcJjwYAMe1
yYYfyXLiF+t8fqHMJ1UKiRMiApcIpqQl8br2GSOn97S1ShzRFUPOGNT8MFqZIQoEqBLfmqKRNVPk
pCW6uDgGCr2lzX6ROIQJX8MS4aSw7Mwgr96CXyK1/8Zyp+d5I0uxTTErDB4etju65yhkZ7aSHlZ8
FF4kyYacBYMs0Sp3JQeKArJl80utYoHOr9eAGOhexKCYX+yWTRWoaV16Vt6SpHdIhhFbk94suTVp
U7LMBW+rmYFpU7Ketn540QjXXbyFcsAP9LtBy3BvBvkYmjQpM97+WwIACzQAkpIZvlbDbJN8Euta
qOyFd3I/8Gk8ISa2VNEa7YXZhu00bfQVyR4MUN2CbbND3tI0gdDnr/4NP0tDehUaU9hgK90E6rAF
aTGlnX1cOgmHuQdg0irvG5X/Dv2hP+2c6pOSPdDLhZlat7I9szEeMSa1MBh2tcHs2OklG6ICFSo8
dJKROhOjugiLuFnWKSRhA4msWJavelmujrFfag+ih0zEGp+SyVW0ZvdUvOBR3Nzu2+MUk5MdgO4O
27exQX/WiIflxram6tturRP434NM1iuJfsFrh4q4pXW4YpNxc09spJ/SUOV9lK1lllpki5PhFmqP
Xaama3J/7EesP44ZXndLpTGGaAmxfxhgCKCfqWjP8WnS7SWwCNJNMokqDtvrbIL2lvobvepkevQb
mAoxzeNIyaPWSYCgbByCoA6e9IZEZeD76pKNFOTBpr78ID716jXOUAwnf8tQS0E9dC55sh6vwJrN
9czHK4CsMCd2ROK4K0Ydtle4TYA/ke/BNAqCpHF+nQHShmR+US1yCRRf+BCncsszSk4KBzL6iQAi
XYoVlov1B2c3tNon89/IIJQrqLA6fRyGsC/8ed3q9WI2G1cZ89CH8DY+TlPyEE+E4GCSj6p/7QRy
LW3vTQffiz47AWJ0HjH1rBDRtrgA9uCVYYBlzqLmrafITkMAPgbJwoCNR1GNwWru5ZrzDjqNIqZw
NjvuXQPncsdRxf0aeOud8ITh47PosaIPPwWtHE3o4edx+O2Lj54RILMOU5kfwwTkjz7SfKeGAGrf
/H7A6NPrao9tf6BjGGLV6LgCRYp50+9uboh+BRnDPz/63zq2wImDfYHbvwfvIZLtU28uol+yI49Y
UCKgAisfSidNl/gycH6EIm0LZ+DHqajpkcB18RGQDpDdxeEFMS+6ZBC9cLz8t6WB/zqG43sIRNsL
hPpt1GfH/ejSNwS9xSLOzqk37rztDOfytIdTUPsGSewWQtNJKluNsLUfGoi7oOFKtg72Gs2/huzL
TFQWwwZXznrqJQ2eyPBkQV13u0ISYWy8UsrRQSaAbN43yr8qX32hHukK5zTm3lGiYKsln6X/Fpn4
ns3BfMK2rucZJ9wAzw2Nlr9Camphxl6ZJheGJO8hjWCzQYhZnuOfk2qIoSbKHjPWPKSkDPapr/3J
c2ffhAr4+njYcTQeMgGNZhPT47LhwQ8IV8NqQqhGxtMxTgXIik01j0uk96JL17qzjlcZBod8MtBd
VugAV0aaAxLi9Djb5jFAJ3vcmrhkS9o+S3AfuUZT87gDL4mFvRsayWeMf6CdLHsAwJFdM24OEybH
c+y83yEuFHgNxrSwjNmTj5MlAbv1ADwablMnaj4FeG9Iux8CHwS+lh1qsmTtcQG6lIt4CEBQ9lvN
GNIFQuE9rXuzlUun0SwvM4B/Y8fCte2GdQWgxXFHqgnN6LmZ8OADtx7mZJEliCX2gCeOtw1Ahpt/
CVKrYfhjEDmRPILs58W6Klskc+wOYkdgI3IT0lMjbidY0p+DKEAHzboVHpUJrtFjT9L9MbO0e1iQ
00ojxwFzjo+JhsmMmxRgTn8zDhgrbTEKMHDPeTygN9xjD30ZglGZNfNtCTVCn+EaHOIFUYZmQBBC
cLk/wGVq8YKC6eCUy/UMTMka82TgA90WmrxDGg+wgiyozvaoEPX/3e4CZN34qoPeHUwiYKyGC7LL
2XxoOXZFuiJCRyCnJYzvH6TpsIqv80rC+wgNtDSBCiCicq8EhUuOEw+vE2n280qXrtqkVccZx/7u
eZ+YgudP9KoZCLb7ggrykAHIhEoA/o7L+azNMpbpMo+nGCX6R3M+oFitv4NFXkZ4kKUnsuyUTV1w
YjxboWz5/gOzmPIEDKGHJsEEhjxi5N8iGg2VSelrFG8eLl1IX5d+uxPPNKUxPiSYAdbQvgF4wP0Y
ieZ/ewnFGjErH0m7P147s5MaCZDPGYKyo22Yz1avQIf4X6vc08/x0u65xVj0ExCHBQB4pAgNulAp
akBkUd7T5NoM8ecYpPlu+2If2rji/vYLV8S9BQRMemq6XxLCYDSbE5qFb5ZqU4vkNkvEeZd9VDVS
OxhA/J+kIMrpnKcrzBoGp6uaaXyyE4hOgrSCjMuNwOZM276iCu6mR/bCbr45ILaKqDp2K8/UTVPx
HmAJQjJG+9oF7C+mwOHwv3YRIchcquCBtI+456Q0vtrvHQzTwd/fkkD8l3qZQsdL3iKAEY2fdCX8
rI+WIvqO6fRktHvaTGsKxKbD8pUA2UNP6uctidITa9tq6yVDqinJwf8XuKTBwmr9Ey0B9kXCgovd
ifkI1bvYNP1sM5aeEKH0y//9dgm8N7l5w4ki7YSrUhDekaEAoIMrRpDuWN4b3Cpy1k7RUrDsJ/kD
yzRNcZVCYs5dv0Ek9KuhU5eRAFzpnP4WAy6wWEAslEES2ad5GdZLg7wK5CcK5alv35eFPmfjnD2K
DBacDtF9IZppQ0xF80yaHNi4PaLlnK/Sa+hFoIXKggWKARqXPg5a4IPDN+g17xH859XfYN3zrMGF
F7L7oOwBYx3J9Qo/NQrsW4IWxmv0iEKwVGvSjAU+HwQ3+E0nHr04hM4rLKkVbosXP8P0wTNDMkqN
C68xY0UngjoMlT/6pbWtGEbN1MVdibTYt+VB3Wa6Oe4expwBZzOqfGf+Y+1Fq/2JB0w8QN2PXwAF
hNi8FwSzokOs+xT2WHQb2aJxt0pkS49E+ijJfNSMRSdvg0cYMdPXrM0QLkNr+Ngj30Ms/xvGAz0j
0fZjxk/BOTEISqo23k+KdPOpBwRc2BFITyhI+NYImsKwM7fUw0wIBiB88tIjMbDS2DhNz3La3o1n
fq8AOI4YP8Z6dksdzojTYmY423TYynhbg2KAf+3tg7tw3v3cw9DeuKRePnl+Wws5FD141OuY3XAP
SFvbeOBVszRjuWevnUm2Svr7Z9hqcZx7fGYxI0/+mN072A/nCT5YPs78STk5vIgxKLclx8S0lir+
cVKJRLqYNY/dzxU0Fk3GAff/PLSd9i7EFcCH2AGfAvhD1iHRK3yQY+lt3WBiosUea72oAYTQAN0l
wAFrGEK5kHoKuWISki0vET72r5MHbaWnf/Au2iLuoWAb0V/63U3l6MBSesTrj7bHhRBbM5ylxUiy
kGdKk38W+Z9Lp9Z/8ZQVo29NCe7y3gZxePSG/Sq3lR2o0+aiDW6KINu1d8s/Mpr1jWlMoKJtSun6
5t7PJACAW//vQU64wAWXlcTVEIvtcepVchi1HMqa4VqWp6BbsrIDrHxE1knndPfFITXo0SfcNvH2
v98inQdbzqVjOXlpeAvsGt861xUtJOfjDl0oSeemBtd8WBtxGkNNn4YZH6lVYOpXegkhSp0mMZhz
nKlLathHs//AazS1lxWHXolAeHpNM/ZkN9zjo9EaaDkC++pHWvfR/kuPjQ+4B4RKC1IKvtL+lal4
rneWQFDacaIDbTGHvvPMJVimUvRvrTH0bwAaNe8m5iG9bIKDwVgpNE9PdNH2MPZBWLVyHhC3jSFJ
d3tTKQGbE8JoVqxmRPIO6iIcNmh5Qebdmj4wkLAJLgDSqbyucsDaJ0ckBuhfX8SHtPHqpl1w2YlP
78EmSZ42cFlWD4Qggah/IyTCTJBhqflK/USWYhRSxH3xA/q6m1ZktdLAnnGxOwT6mICPoEFFvEVU
ToFmx9Uej9Rk4i5o+8X4iLlw9neUDxNWxotsYQTGRIDerkC0CxzGzJYC055/xgXjT1IpU4XCCx62
oCEPNF+CKX1aE+gMqkVybpHBv2Fz4x13Jl0orqM4rMaoW2/kSUbdb/Np/EWdRswgMPWvZg3/ssaY
2jKH5kjX8TL0X41un3BFC3w9mEJny9RTasl42rKO4CVB+AEkfR6R4CrSBeO8iBc/bxbu7rhFSgBV
hxRgTJ9+cKhtpKIuVI/JOiswN9R/0MgWTDKFLUzjamSBuSQx6Z77iL78FAfW9M2vSGWVNXF/HZE9
1hbTP7P+UszU+z+izqw3bqSJsr+IAPfltYq1V2mXZeuFkCw31+SSzCST/PVz6psB5qENo9FtSyoy
M+LGvSeaqydaeXCCzBwYlT6VcGUe/v8vWZ1/y0nXx2bhAEH6WHiddXmNBF+Y75CZExmwF8fk9J4O
vibLZ6bl5G/+UMwPBovElu7+zt6qKKFHazyEfoA1ci1+2tbD2Z+P09Mwtbt4LcQzBuq3Zq7fh9Ie
Ll60VM+rT3vF3IDsYjY99T2zksTFbOoy4ogLp7iVlXecVH/xBTOwNou9h8R2lofhESOYPk1SvbRC
Ibg0TLhdi7bJ1z4+Jk5Lgazkt+ihTdXZqXFppopzLLCZZ0X7n+eqR4G76OBk0T5YRbg3TfZCdepO
skhbRlzIHJ/49Z8XJ/5l8cQRFkbgL2mflRc3qa7Qo/Cqx1eRzhjk9m6tX53B/CH6Xb/mfj9el7Yh
C09VGGvDgDcqXSamqe1FtwKvw7XANjI5VpUyU9qau28WzEbG9LY/uC5ELr9pSSIyYY/78LlFE9LL
zmnxCE1+6jSRuXVZ+VugQM6dW0GfCJBrcue7MUF/46XGuoUQIfKWhqNPWhhHyVmrgD6E47UoXM5Y
/9nD1nxq7fAYyH7a0UfqTTQF+9Eun2Bm4NurHIf+W52W7s84U3Nj2aCfmeMnvGYX41FpZKXa9GO9
r+uQwSrBTlktrtjgu/ya6iWGMOS9VpnayJAoeGf7JaOFyOWbGv6LcNpeaGj+DkHlX0XtmX0ZyDod
ut47S7ksad5E4y4LpAS9MVvH2kMOsHReveam2KgwKG5sBBdnX3hPai7Hd5MxNuMpCZ/zgpZmqv0c
iQF9wBCKYJR8k8HcbCpbLbhg3H8egaltrrsJYprxD6WBrzFhRNmUjC+GyVxW0FcDO5y3JgB9Ebl5
aoUi+4LmliIVOUd7DOjJSM1scrIYuK/dl3GkqFtic1VhwTNZX41XvydUowzfpuOaJV93S9WKKQ3N
RUcPSj5FrvxkeH+R5ESZoezosR0mg4lnMQPkwg4AZWE33JLXjHaqCz+58r/1FKyXigBQPpiDi433
ZVHIl91wHZyBD6t6AtzxIdnElZoo+Id/G/Nc7f/lZDurbt0Z2An98LqE+j8zo0bQyW76KbTSNm6X
2xg3pyIYxufCIt5f+t9Tke3yuh0ehVw+8ez621wSXnXCDlWjRKe1cmbQg3oITBJxnXb5c+Kt2xqW
yGXtsZY0lbb2nbLlCQ9ifwmW5pcrVkyf8RS9T03NezXb3QdcJQ5Ht7b3fTbgy6gUR1oD0m3TZ0F1
pszLU+Opg6HotOxBpkVgM1z1mMLMoeh3YaMThrvg9vDeNXFTPYRqfrFM2x5kBzOruRPVVMkDtjru
p9+gnDQ2LvM8xtYV1yRuPXC8Mv+Mw4+hqMMNsZbp5C79Pd9X8/SF/sOw8vdmzTKlPFJ399JDbnVy
p/x/1l0vhWn1r6UoZXLAaBE7AxeD+wzVDDtl7D9NJFY2k4l/8STF26Yo3+LVyjZtxugsGJqdpDsh
WBRPl9JfviYqDzX0GPwzqCyL531FE54zqxy6o58Uj76z/h6k/uGHxCe4ZfCAeJY12yTw3jurek54
rvEi0nvzc/RnO+T9IcCTEGe7P+708hiHJ9XyVoxQRnhfYuz2RfGaZZ56rMvl3VjW1cJT49bVtA36
0j94Ysal2npQG0pm8f4EOsTDfra+dm5vHyGpvCINfzt6/F3ZM58JMyg/4ZvFUImbsGHSINbHzM7T
0IMlxlYJZk5qpTUypf06BkRH5V3Jd8PqWGXZ+sea8012t3CB1JhHd37IipsrwwoXi8gORWmAAcTv
rsy9k1HysVgJWZsISaHIz1Mf2VvcPVwNI8olQz25nXubSrXuudMXUpCzujuBNS74criK3KkOzRpu
/UHNz799IpkpyCoQi7AoD74X7AMKuy0l+t8VuwURK+9f6U6vvcXjnovuL/Vkugg6xaXCdVEx/Olb
eR7D4jaXkTy79vAfRk11dNpxOg9NjA9dR4dOhes1cFQIVi8O8Xp35bUS3oKHx7F2C+msY9AGoMGc
an1si7Swlqe6F/01l8FT5+jy6IvcPcVDn9YtGYLRmpnaFUm9ayhv9qvKir3J56+4LPFFFGDaFF5O
9+7FJHrpIFWYU1n0FmN7+9HYyn7Wv5p6+ceg1fBHqGQz4pNAfidGCuP0MBK23PWUvF5n4t2MjOc7
vTohVHkX3uNqp8uFzJcMudG4LnMeWGp0xzuOtPLk9schLe+DQ3cJb7Njr6l7l/ey4lyuyAl+SbiP
aU//iAJ6XYv5ZA3UUOhF10yQaq9zykCeDEkleyFpyf0wVXvRDg7VYHXCWP+KJJMda8V5qJFr+o7B
bYH9AGDVnThg3Xwz9ChfIMy06udbh4U0r6ePYS0MgNMp3862TANSqpsuidHJhujUkwUBJ4DNNy52
YdSsu6oL9iURZeS/UdNe82aFXvSnRDXZT1PRYmhMQXyOad7ac0pQEZON+Q+nrbvvhftBxfSy1ky9
uDY9q/gl/Y5xyMSd0jvRvlAzlltsRgvJxS7yj2LNgo2wEHFMnsHAiVWzty5ycfqDaPRbtZINKQJa
jI7asa7X18/VCVJHte9rBO2uZ6TCKPZQ19R0nq10Wo2W2VqZPFiN/Gd5pZVafnJYQD7AU3oOkvVM
57eVfvG8fLp2N6WC6GTaD8VFVX2zL4iAbPDeGaA3K43jbMSx0323GYLg0ZE6OhN9/Ky6fqcL1Twt
Bpai3yy7MvTKQzgs1T7oIPI4cWeli786B8XEc0tMtTnbnbi44Rqd+dkA15i0t8XBVx4CoZ88QVQv
EG5L+qc/hdFy6ST2CVPoS6OYS4A32eFU+A6xDjx33sxg2zsEXnztjTn3nFlIhPheltY6J63eBb75
qQqexMF6a8X8sriQrEpBIs+uXji03yt7ehM92WJh3UfDzc6UPoSY1oynpCn+RGu6us2vOu/fRghB
g+NDxYnPVkv/srZAGpePTobX3rfP2J/5ArKPEdjP6jkWlz1PApfCD6Staxi4v6IIX10/9gGnc1ns
y0ic1wTz+cgrcsyl6xCWzdWLDguCzE6L/agakUFAaMLes5jAIxkPDDDtxgzHuHN2nRp0OlVWe1zD
9s2gLxqy+9tKQDVxu3rnifUlxtI61v2rHy3PzR3AlU1z6lbLS+DKjx5OC760fqunGH0xQJQrFlAm
KjthqPa7ujrXRfAdamemLG1RSnwQM20GD5ZUpn9bNO9lz/Bm9vFGMZnaAPz81NHwGlWaKtfFHYLy
mDjzjx21ryR0txXMnQjlaTNadbsLyKa5Jn4e6wFD0Ll1PZEGFv79Md5FoEsp52JyMdIBF6J7vQ2a
+ZHi9aV2y0/fZ5LFc3Doo+iyjgujtM7bRMZ/MUVFpFhjcmxplsmpH4cwxkThOnttkh2O3A/RHgZa
muMI2YQL66SRX7GSBXffH4wDDPh6o+28PEU2fZC8w7NkDHWTXsvFiLh0e3/MtkP5BN8WcScHhrNk
dnUjiFHdwrX9G2enqnGRcwAgdX6T825jYm77X0ZFJ8dfsSDrLVxhf+fDAsCyju9eU4y6tMxlEe77
VmxVwGStBU6g/btG9TxhqtjMxjsKZlSbKj7Tzh4m30K8JyGfqIuj2/PsvYr5DkkukGtNk+yxlzap
L7Kbaxb3we7GU16bVMSNtZdy/jJ+9CIjTH5yZKpaNaalQiXUtQykXuFbnvIluw4KXTqfV26/gkN2
qR5a/vcp8ikdSKrzSE45xq9rt3apWDpAkOBTUoxAv8ayO9//yQo/39r/M2BYOPDcu7NvLN+xE3A9
m+DTTM6/yGkEw5z+Dw009zSGSZ/Kdj9DMMBKxCePcZUYuwkJBOR4brN+F/sCGFyBoYIZM0owAfV5
GGkP9rPR7k46BG1NHh87cG+AU6iXMkZTrpY3Ufv/wAFiyly8k8bkRBS3OJih/oM5mrMZaG3efGsf
6BFH+J0g/GBjVVeUK8tgnXKxPmVtLbdDHbwNWZfmGflBHFhNi7Wshf2nw/CzA1q8mXEobKOi+lMF
bb6fQhdJM/AOSnGaNk3/jssQQU8gwo6GDixM2i9t5ICkCBKBwWd/qCfM9sz1MPx5hDQwUVHucRrO
VZhsVeGk62SD98lrHlomk5tAMcMuu7QbGoL9awFIol8voLapdKx/PpahbQdeb27n7JhbOB67vPuQ
UzAcHIBvXr7vddTvsjjxqEnCi9sJi9Q+aYXEtKASKFGpcrZhGJCOTLJf3cgHpGbSUhq8VxU6Kdn7
3QhCduOiFx3Ec2AZcfFEeI6H7oEUe3ichxCaKXauUtwNmYjCe3wYtbfcTbQxqUZMgcPQ/qc9UR3R
KE6ezFU6zihQHfwbNPucOq0hj90lJ99Aug2C7latGL9M9mu+RyvuMJvtUphHt6LBckv/2Y7Ks53d
D58a119Co1Mmj0TdsIDRoW66jD4HDtAGmQTT850W1ArMYGa1cCOXyK5jYv/4RfmslvZP7UU/RczE
L3lvO0Yl8YTshldg463dNhl578lB5pfY8j+7gE+Y4FO4VWhzQwOUyAjsvm657wE6bLKy+Bnd9T8h
phfxiHOko/KOmq3ih9rPXbYhiH7Dvv3TB5CpaBjuCpCQdpe2HeZGRwTPiFJ8LEtyMwqzZ+DMt8nD
F0X3k+T4wzloUxVUwNigCG9WQJYdeSLLjzgeJ+w5PD40R8u2DvkulvvETBjG2VDZ+I/aZT+Qcd/m
w5D6WcRoSXOq14gv+xpRbqBShCqBGF7A3LCDMAU2TcXlMvVHZJCbuXnpnHY6Yj2+tXk88vAFM/Nj
+xA6mLMBpGFW4COK726ZNceYuf6HAvleTRhxfWfiBrGSAErVBDDDn46LXmAVTFOHmIIN0c0ZKVnZ
PfHWmy2mNEjseUNGRv+upS9St//D/RTic8SG7kpJieroWy15AAOQzcxEmOPm1jrv7C5nXB5AB1st
xZO88hZf88ao1I4xMzk16BCnJVzdriQOAvfJdqdfYgr+REqu3A2Bj9ve2eAhr3djfwuH4VZGzrfv
gwGJeuQLRqZPoT03Fynyd2/9zHm5QXVyoDXc4ouH8jF51nvrnnHeztsht2euZHlYGe+mWc3XryP3
Hwlr6JoW5IJI/+tIYR0Wrp6QcmgDdRSoBJOaOr4DkaGPDOlYyvacveUCfwA9lYfDXJwFSWIMuvF/
TpY8Q9QGxNusp1K5nMueN25E+BXacnzGjLS32uY43k94QURjCbjZMW/Wezernnw1trjKHLGbp8uo
5Asco/jYy+lCP8qhWODSjyx7P+dBtaut2knrN2uUtE1UQEOkXmWf462OUGDKsgWWFkuqjKlMZXHr
pZUzV7yPMQW9aAypqprt6WwULry5nlUqceanHqJkZ0df4ZKEj44QjKNpPEtiKLkT/BEtx5HOHbK2
yT/HKynuJv8h8tVz8z1bzs+gEkJSnJlhbP3FNfhgvGAg8Ig3xPLA1sRLQ3XVvEWlPxzwml/ykqei
DCYCOtwnmzWI/lSQhjeho7Nd1vtA+dCB1i74Ddef+9xln0LHNbetS80g2CsWPN6YcEvhf9oZNUEW
5H9suuTcMuY42E8dcGrdO+vzBCBE1zxpwIpo4Xs6IknYmzQPdn055Lji7Sl16HSrXgRHnTl/Vct/
iSiCJVCnZYzVZpnnekfzFKV+gxh/HwqSb3Vn3gdbBeAposnaDfS3p+gQcNhv8obCRGfJLzcP/tPJ
CLZ+fihk/2vMyStBiTraOS9EFlFiRUTxdI5q06/dewJi+5xB3WZukeG0iH5HflFsBmByitJ/rNan
SHm8A4mxHxJ3ljitg93oN3rPt7xb2AtwrABzIp+oU8fZeeki96kpuSV1BtKHiQr0Evjx28xBaATP
TtzbxV4XfclZJEyk46O90vOtqsH/HZIG6zXxkSXp91YIXLqZTraYstR17m9wzEPpLvrUvVULfsTS
yfNrk6ttAO8jpWyF+7IGjFHD/gYRUW9tlxSH66jXsUAV9Su+BJoHbJXUd3AZ1lX7O2ZJtHfYuvmx
EmtuAuJTnngdSs8wT4fkdhdrq0LxV5LK4kPAFhVR5TJ3eW7hwh3zFkp/4H7mQ6ZOg9vxcfT8VDaV
YiA0DY21xWuA4fndL2ygDMLoTVeYs+nGp4S4C4Q7UgsFmfS1UusJfNM+XFwyenk+76ywzrZuBIdy
npaHtaZGtWgGzY9ekwxloqVqS4IJCzkc9JXPDrOmJjJbTI8NlcuevHiRLvdbiU/7tGQFolv9nNl/
ZYVQA8K03Om6+h3r0ELN9ObjwOj71rTVQi6IJEmHyLT3usZ5DWEomGZoHiRlV49399Q3YJrXln6j
x5AM0NU9jQ1rHDqhauJ1uPIJf9SUmfneGfRwcrrsv8C141ePYs5aX5tR2K/ig+mNeULOrXZhv3L4
sKgkcFv/VUfy7tXIin8RQYSufFNhQwhM1eExkdbjLFDBoWhycc1dniYqJ0Tjlv2ewgyNbNw5WADe
NEGQxzw2T46T2+xeqfW5Dup/bgfaZyxwFoyBgyGpZoyP14nUIgCRl7sJw/HksZ2jx7mV417kOSz1
QnwBK3DJaenGyM3ghorg6SwvdWX4kAjOb4c4ix7jBFjCABsiK8biKdDcD5qIy0GXzL8RidH1Iz0c
k3z5saqxPkeVtR3byH/tm3BDzOTghJizoTHXm8rFpeJpe9mNQX/K4mndmwT4AyMp1nXoarPmvnPM
SqZykw7c/TzSDRfhYu8Xqa8ZTCpGg4TQsYeaiy9jQEOjuDkdkolnEgvHjWNta5vLiGF7u5UmBoso
Su+vsZej0ASEusJ1DwWu7+2aJ+6rsGzYySvBa0w8aLFoZscuDAmQ+FI9R4vBZTkMkG1J0wY45pjf
x/NuxTS74Y4Ob9UIqfLuc8nVdA0QNjbGqrFWehgNhpIFDDNg/Jiu9KkER8vk4FErbaeypH51iOGS
PLN38bJ8FTrhisbWOjRYqBaxbccw3oPxf9WKeliuwd/RopgWsJMZirPGA8ylxs9XsI8jGaBk9MIA
H7aW/j7EyQ/2yUL7OA9lfGRgQ7R0vh8GjkAg4+5wWqhJUJmqo3HfwKr4hJ3xiLhrZ67zvDTbydB3
MpjZFM5Q/maDBDJGJlMrKqdXw5G3YegVX9Z5VMg3LDiwCG1Ya8651gCEaKLnMmePgHRJdCbOIw1l
tOnXhREDYZFh4OLqe5enTzl/OKnafeH377ryhouMzHpGGRg9J7h0bnHMA3OfMsVPkh7y4I7OezZ9
uBbe4sydCZ8IeSzmH4f7VB1nZ6IjI+DVeZc74eksaMJTjSEgES4STYxjEPkK/4QI/059S81PJhuR
DnsXY493DM7FkaA7qcCKWnUtvVMygdleoXJ2yhJstPgbjj16bTy+VjL+6+Ae2Ojk4oNbOusZRZPY
GkI8rVuGlpPVHW6Xfd1W9xTeBCzzTptmC058snDrYcyo9ujzV9si3SyGeuWyqJgtMzJhznRDjanP
luO8oZ6b3TiWzyTi6n2oZ7Ako9hZDAGprYZtvPTTuayXbcn5hIe3/QDO1Rx96f62a8bPDrr0gHeS
tIm41FZBnRU0UwpxAq8+WNo8QtvgDWeJiUumrM6iL6/NdlZZjQd3FR66uW0fMLHJk1Dcq5FholxY
/vRi2uZJqZdh9au/s6reRpd7vfdsTMQkhdt8ugNUoPxZ/V4wGNrARFIH5l3OmfqI7oBAqzIW2W2p
6gMTOLmxlb9cfKL7h3mwGHQZkUNMQZe0hxlWlS6trfY1Wlkwf/nIz0A6CpaUiChDE7LIcMhG7AYR
vGfJuLyhEepT64zk/Bc8qh55VQRcbzlbLn0PXboEUBaMF6sHCub1fvmcFIBeuwVfSb5au6Sb/F90
h69OkZwqJ7RfEo3js2cQQAkT3DShdfosnpiST5z0RFPv3MYxL3Wc/02Gh9KE8cPkM2xzE9nC8ipA
pQQ2Mwle1ENv4Q7zSOScSoSc6v7jmmKas3heQDY7Br9dv5CmmSL2AFQF2VYata2F6tG3BmRxh9/e
wUz8KivAC1j3lN3a7/GEgV7ep8eQQh4UvO22jQHdJVm7s6LukyNe3hB5707rYz4PHtNcifymGfJf
o0CMr6agoVsnqMi0Y3dfQoAEuYZAhW1y282EQD7G7BLp7Kp5Beg4Mi1zXrwmaJil14yaeqe9qEKt
R9qGMPYAVS6MqrN/AUyJUzuO68Mip/bArQmL8P5tB4t38/AwnpyC/iFZ1kcBaSVtW4gS85r3DErF
JoYr8jp7RJKncauDyd51OpouC6brXRVVjIviaN4HY/44KXxGIh6tbbL2FoBj2Pt6Vm/G0/vQjMPW
Lg3c6eQ9G1aXxTxA2JKiHK9jHrzVPTtkyjp6ujONzT3uW3QNyIcEJgcQuVQ72MRwuJudgIuyjZjd
X6tm+gep0/CanG3jJ+feK6iviuzmzB3VjGQfgNXkV6s2JJYK+r3ckiXxN+t9UvNwo91rU5ZYAZSb
+re58rMzE8XUZfJ0dkkGs3PuRoWDQd65z8jHFZm+ivXZYrtDhIzIYhOasYaYWRdjuh+ibG/1jovr
ogUI1Xox8mv1rG0TnUymXPqQQlIlsFyLsjJttF4vIwBwN5m/LLmn1CezDHDinLCB4KymwEpllZSp
ae1862BvelgRdY0BDWJ87+T386bmlTsT1nvijWsOalHvWWz0oz1S6/XzPG4KpaH/Avij2Y9paQf5
rFVc76eCGMjkwFH2HR+fcmBRvNvFem3Lt6yzsys4JevqBYQ0l0T8QD/0n7SHXzDOKc0magakpIqY
TqlxrsZbyw7e2h7XMjaptJPVD55A7u4gV9hTB/Jhy78BMbaQBhGpw1OTRdwK+C9PtM8+Mot/gGBy
YIUcHSbDPlha5mNIZoiw9fg53v010o6QLxl//e9PVdLsltFmPtqD6ec1+fLV9IkOzBaLux3S1oFN
BojXWg9w0+3hh/yi+S2d+KWkdV4Az54DJmhtXTdH4n3HcrJGBBaoPFPHTQdasiPcPMYVs6EYjURU
5Bow2/X4OeDeTg0jDve+C+3eG0nZTbvFW04DDvwdZ85mVNWpdAp2Io2/uZTLk8tA4nGgABGu/5F1
O0yHLq7KZXgM+/nLCxClBrScLFP8/7gDoiXE9p61Ej+yAkCIa/ebvNup0p196qYxOWg3vvRjaz4K
luKQ+tZv/MX9wxh64pD05QI08Q8TfXOem/uZJgPG9qJ8te6UKDLh3WbS/qniNOCeZo+R51o1JryB
fJ0lDlMzlvvCTvuidXZ1maG6CPnAtsF/vG3f+PMI5cvws05WCD8OVwauSw0d+yfAXRxik+p1In/1
kQFUEF5CTH+b2ZXNTjwP9dS95Yl5W3sIEUyK5QVO2JltXuF5tfJflh7qS8HvNqDKSQXrSrzLyLuE
vmLGFTmXUVrJy5wJXhGYIYwb9TWKJCSDnl1GvuVeQO+Mr+zZYGaRWE+6oKFlWFWHxXQdamo2gdaf
C+ORWmByy1TvSyQUZjFE5u04kuSzgUhU0f2YUTNZ5mp4iCeXchRzYxqE1c0TvrlNuoB+mk8sOxoy
Csfhe1Z8AZhdxW0pWkqQkvQtSFVOQgP9vr9Hd0O4+XuKu+bm5CXRqSomsw4ZEuRtc2AunN/wslvX
DnWzd0gLN8HoPFSC5HEgCn87ZYE45PTT13bma609/3lhucWTVxd3jDhFYTT9KKeSPA5D+wrbKDgw
cbCOUDO3wkxkwAXKqEnyZlfBf7rOGIOnqsxOsWBthRS4pEpcvKfOZq+GNxbffiwzglrqv2TFUqrZ
KXPKLAdPYlJdw+THyt3mOiF93PSg/98vpBe2gTHiHExudJFIucB5XRYAZt5ZWawg4MWCViUDQFrW
8FEy7bZmmBDEv/K7Te8my51LKPkvfyPEKVL9dR2UT3VCia/5RtvYazF4odT3mK6ipbMvtddjbZQ0
YVHGHpAIdeiNdHc7oWT2DU6aeEk8JEPW26xxXx+cv6Xjj3t70PZvJWyc603N4QQ2hKT+eKylCmBq
FQcfRxcGgzZLyQ0xHhv66MSJ8Isw2B8GUQsCf3vfPmMw7C56u2g321jrqp5dQ6FZOUyf8T/2METb
7xiLutZz+zgEUbVzW9bpuT3sO6blZAH6owM7qSmbEXFpIaJvAJ6Wnc1p6aJOO2AME9Q3fv4RMhEo
a3ofmkF7pT+Oqd0sy1Zsp4zV1mYVRlCh/Tlrh62oUmfZsxwhsZr75jrsQKRz4kM1aUy7Y3/wWtYW
1SwQqlmkwsR2mgwhrHsY2ivrQ/OtsRUea7fC4pCvHKc2IJ7NPDIMnAvOJeV4cGmWAhf4MC+niaHg
2S4eVqJ9e+N60yaCa7YPnGDrq/hO6+kBSHmZ/X9/yVvf2bNFj8wMx8JW1CAk7JYZlBXfaUExkSe5
/ig3M29GLaeEj+hhbMnBU9pVQxOes573oAa/loYd2yL5cSxbt39ZoMtcczBuz34pDFRM1rSt0uBG
YE3blN95P0n/vfaonBxwwbb5sPKAWJAkv2eXznKxtfvacaBsSeBk2ykvfzqSKtsoyazTSrBwi8hk
34BskGLU8t2L3I9Z+w6xWIg3AQnzZXDWi5fd7WVj1T5qnl5k8Wl6QCusIK6JYR+Nat76uq+f/vfv
/vc7tNlz2U7tdVEjWJ0qydmT0t85MkMDp5FMVwUKA2fdzniAmxgNzs9OCE06U3Khn4ONRc6S+Bhb
lhaYRIE3qIsq1YX9chbcz9xBemWKQb+zmEY/rwybXG2D0WZZ7YZauHkkEV8/1n72MTs9+qWaxiuo
paeuXaYjMc/54K0GXYd9pEzu+/fCc94LHpfnqcnfZRsYcqg5AuRxKqf+gRdb/TFj9LDUn6rM8msy
mSc6UZyuHRjpiYUjxltYQ1EEwdWtChvKe/YuIZ69UMT4LxwS07Yl7Y5keZ87CQBHgw2ZORTyb6xb
gm6i/OqAvKdFRx63dR0XnUQWH6P9EwyiuGU54Y8o6DmTWTlUOdOvJok/Mg9zJj+Jl5V42aYKqRLl
ZHUs0Mh++yycAFvAchjwLyxJzUPzJMsgeex62LzgEU6I5v7lf78YDWLcp829jOGYYLYiOriynQpm
xpTT6wSm02nsLc1exxAdRELFONOZPkJuUKeemHjaSO81tqPgPQqmKzF+El2hhcEpIP8GMGU/5jNe
/gjNAADevl92DfnZIyv/fjNmo6Gra+BRPVtLcjcdQCoVIxk5moO2+K2rybqE8NFrFe6A0j4Tm67Q
Ox/ipHrD2oy/kWuh9QA2ckFW7nh1vdq9YLb7DIUfYyVl+2XFwo5O3YSDZ64PGViF5xq611dX+/vG
bNfBw5y/5oJZN2vCuuE7kNilrQw1RDH2uY4nUS0IaSxs+lB3yYupK+Bzixq5KNnThacs288o2xvs
2BAIXLZPsaAidQecH92a9WlWyD/02uXTqOgmoe18xyzyugQTO095h84AU/W21dyxk9E8Rvrk6bD5
VSUIzZWfzJ8sxvmDarwJjHDOrMWNjpMJX4rGX34KZLbV0upIhjfbmpLlhiYYPPxACX5c7Xyi5kZP
Vdk/EEolj9D5+pHPoUZkaeA3x4YGWMYmdZLObH1sAzvjdAcUReebfgmNk7vxUYpsuCoXBJRSPmPM
yQ9ueXjIHoxe5R8RE5pjwVXJicAUsqjl95ov680U1hvlJFUCvsuXzPMJ34z5mCKwsr4Kk8yjNQKC
ZBdne3MtQlRDWQ/7ERtmOjvjoY+hEwa5OWHOpUOZsOiq1oRbD1JNyvVip/4MynxaMTOG0joTN3J3
Zsyuy32PcT2F65lUDvCTKuqPixWXV/hIj7Ho9oqC50fX0bcKABNgAw3SKMHVOSHH7cIfPHoFmGxw
+qNnPeGOexW18XY0UcTq5vI8oCRgECObpmt0s2ygaa4GtZ5l03+5PiBU/Iakdp2L7trm1apeZabK
h9EZYZ459bJzVXXXZeUb21YOwgARKb3/w92Z7UiOnFn6VQZ9Pcwx0kgjrTHdwPi+hYfHvtwQkREZ
3PedTz+fV0vqkgotQJi+EEZACVVSplekO520//znfOf6x/8c5qQhLUXLbuHwbcxQ5xdethvr9mPQ
1csEv4TOA87q37YNhrKB277nkHZg+aZZVWb2/fWOze6T1BhcqGnJ4/+3SdjbA9CaWnWnKXI6CgpG
l7pnHx8V2rrIduXCGr1rSn2YctTRnmfRm0ldG0C04DT5suTIh3mzdOPiWJDCWFBy8MgbrG55NozE
jZpwN7QR5Qy4mHgElJteV9njmPGe5HF08lpIsK2+VmXM2c4bZsJSau10YOXg95sPc4LUOM1YvE3d
vhBL3VcI3gFg8/84qGVTlpyc5uKlUPsizxlxfpZ3RZ3bq8lzhsco5KOpuWbXOoeRyEqQw0Bx7fzN
QH22Ocu4LB7HTYizeYNQWRFbB/2e6sFaq4g4eJPn0ZbinSYxIMDOWccTUUUHiuE+k+FgWQ5lreXV
Ua24plp1GInyr5htFBZIUR4qZMK44reaNP9wMpy7laloIZFwXsw6JExAcVQYyYGics1sQ+mEnyja
JWosM3MTzDRfr83svo3xVpQ5sdDcx6Tc44Yfa0KUlm4gKDKAofQFEbe1kDmZW+KY1NTytmT0+DBe
E7zbtnSBXEShe0A9fkoar3rAEcbBYfLpNu8GBvReHQqrhtejbqdR4gyLjTsAsOE2IJbMWSsfD5wL
diF1kFtKxzmk1SHa9DT6x9lIj5aGiFBhJ1u2vsp35qDjQxWLbIsHB8JEbex7l2xbntNFkifB3pHB
U5im8AKRz1clbr2Zo/jJsWimov6avZxjB1uzmrhpMO+XqjqldXYwSjyMk8E2WunuXngRPSBSnyKq
I1GocorP2poi3Hnc242BfWgO8k3rd9UidsrkVAeAnvLkAh4vu9N9daXMJe6mS4cPp+/UJQwmyna5
hy/qyhjXEZfEo+n0mHGvNdJVlAakEwJ3QX6UFFnUjgvZJuYOjzTeFhVcVfiyWZJc4SjOBnidOU3N
vrkCXRHgaxmMCkQK3eAfZX9Dtcg5pI02xHnVSHFXk+VfCLcbNnBEHcoyPcc7TNkvO8NX73ma9o58
aFhIDe8jZ4MEU6tIOOIVzQuDarmXSWkse6/blj2wzIa4WA5ZLSvraVGxEwBjMtBgkHTTXjl6l5Vm
uhfuK0ILj9CBDibMsiynsr2wos8EX0tT1gU6Sxg/ZLxzgDjiM50Vedm4N1BwLv3V0Sj71toLAB+l
ZUpEbZB/U2j5h7Hyz12G1lmxeyEuYeFc4NBFqQUc8BBeedp8djEmeO9I5ymjhoGDkS0fy81sSOoT
EGab7b22NgXs44uuSxPCAtV0DJc72grkysby4pBk35eY/XDOkyUwbICEvV97a+1WPt1QNbcRQR5e
C2IHNa2gGvBMRPjfzVusmjWstplM4MLIIDzgVHgrW3/Jmtpbx6ZvUNWYTJfGdZfUwwYXa8zKVcjW
F/072ljVNDz6ATTK3LM+5QQng2g+tE1FA4bjhESfsmjlNhOoTJoRX4t8yA9zZX9jUjM3QFnxFXpC
vGqCUSuVNs1eeuOxb1V8j7z14NIEcZnColgRT213kZnufOGLy9y0H8po/a1qa4fCdm/auCNCY54l
j6J54Ntu7twKHyr46eUY+v3r1Jn46gIaDGvZd+shdqIXm1o6TGP7oYleYZDvGtOAN1dS0pUzdnle
OK/Sq3kwwYdHbjys2KybfF5LmQX3cTNxsmDLqNq1IsAfa6PCWoEhB8xrsGrx9wOpKhKOLix88AMO
GXB48HgIznWtDdqR2V/EhvkgPD86as2fUeEl6tIKL4FIj/YEgTOUmmBNBDauHTkDlslZDtnTgAWq
5s66KAb/tXECuUqaZC2u3xdK+tiTxe+9yI0F3alEPerPyrK8tYhQBKsq3HQx1qHEx4XoArBaoWbm
cFL56QGNPBEBxuY3RzsAV5xHdNFepOM/i9AfcXhl9aV3aKAWYo3+Y2xwfZQbz3Q2KQxebIo1sPS4
hiBsPxR+TcIyMNzDeP0vu45L9DQS2hV3u7NmRbdVXf1t5FN79Goe3kljnSblf4QVLXzkZ6otppsX
KkCgTaU+hJMmvxkMdpJW6BvrLkNX0tZ0rql92fBYepioYL3xC671IZwOac2ETw7iNDZ0VlGPuOin
gBZCFlsQW9B6QuOpcf0WyY4MC9QjuIuRoLlbpOWlcKm/M1J/E4xSrLPUcte1l7i3gXAowyKnRq+P
yyBfth67mZ9x57WXtkEgaHnBxMS8sSAQtTZ6H5paetJ11dLi5OE2navs4HX2WyrL8ASE7MEtJZ73
uH8gVPqZ8/0Ro6xvuK6iusI3TX2iuGanB7YpKIMExmqwblis7fNcARP/7e/G6Phbz8b/+hz/NfhV
/L+UZfMKn3+u1/73m+iTnFbx3f51h/a//++/+lXbX8X5I/vV/O0vuv40f3mtf57ebZOWDkXxmsOA
77j67/Zu3xT1r/zj96Umrm3+8QX+1BTn/XBsB9ua+K2kxHL+UlPi/iBLqyRzvOVJS0gKTPKibsN/
+xfr2lOiTXDYLMEUtdy/6ylx6JC7/keZniOF5cp/pKeEOAM1JEU6BUX+p7pw071OBqbjUDYuveuP
9/uaEi1s9loG9pumYdvTsW0QrGfG+Vj3OIyox92GwPBoPdzKAMu2S55dOwK5rV3aAWzvMA5/VQ0b
/BBzbtKlz2aUPph+UK4oDXFfBZLdrW+RyxiyBNxfwbTuBkD1ytz8Egk9PPnQ0nhV6vQyD4OFzYEC
LFsM2Vo3bvRowtnciHauia9isNFtdOpGY17Vusc/Vpt3TmunjwwiuDv77jsyHe6RSaBu2KqjzTrc
fRtFdJeI3hIe1kjycqK2G6FrOTNUwnP3b7OY7FSakp2UkknYETE/gVH6296J7y3w6Dy9TST1pPIQ
zwbIrxD7V32YvsYxvbWTxu5azEax547ZkXmD48PEF1NPDEayl/BH1PVFOOSjrzQB5VaEt7nbVsl6
EraxFJhkZl9djG48qswjkCGFeiMpG7IxdWYaR7LmKTNREHTrfdEer1cMG0DiGsYbYWEBnVVN0zJV
w8uwTqIFFjfzxCN8emFZxOO+RomZYE49Wi2ulHFkmhqvXMx4JPpVsDUkmcSLW+OubIKb4oo65sz7
oT3nJVL4EnDhVWVVMNzL7jgn8FnG1lZH0ELp3dRLkKFQaqyoxwFXfZUlGeAhvu+b0d7BRCmPpFBO
iXJPc8MENxo+XiunuFMzjd5tg9kwnovbrKmPVYti6WJsqUc+3ILDE2UtmIdmJwNznxbbLgH2PSob
THMz7yzOr6tSMsoa9XAjm46E5JSZa9WSNqK7G9kmxmngMCMMtGjdOEFQ7GQR0DKI+WwpzJrpBewW
J2UGJoujyHaQ7LYNmOCBz0bHoVxx6ar2FjQLjsDku+zl01CPT5UXPbL943N1pb3GGA9PlLTHjoPS
SxM7wOu0/Z3UcJhgOtlwF0DLTaK8k1b8HY8aPYePYDFrEsp8wYns9jYVwfDNF34F2Z5L+EFzgPXT
/gWgIJk9KTUBzmZDH8ulzGRN5qJ/mhnTFmbRhofWIuUXYfgn1b4vo/EobeMts6cDTEpzOVnFTckX
khfvLoJe8SWlgcwPEBqgbI3VAQciCtlUlMuqNDHbWY2zpjK92CKt/gyL/Kaf7ZOTmh+Bj415GMv7
sAIiRp9givHU2XkTXeNlg8KSEET0mKbgj953tfdCNmfnNNm2SqgNCUtzE0e4eJO+eQbtePSVE3OI
NffYKg5iuD4ncw+3c/7LMekyKOMPv6tjihAy5oe0jBYVhl5EEgortbEu8u4ewQICXQqEC5fiJ3hM
jHdm9dHl43OEu29dlGrjxN7R5+CM0xuBhPJujjcj/GA8XM+24dxFVfZeI/gy9hLxqeF/wNYJSTno
j1pLUFR4fRZjktCdK5M77aG5mwEut0gMD6TXrFXTcmVO/XtiYTB1uofZlD85xxxFOt84huFvbTvs
FnZZ3RYpuNtqqu7TifhIMZaPmG33RdF84kLaEWx9gaP4GY5NuooCxBZVyzXe9M9c4EDL8mRXNyX+
fMqjPescUpOHndiKt5zWiMsKeTQpqGiNbpth41wAjtjbQgAEFGIfK7G2sORiXh25IFPf3I9Vhsxo
DerC7cZi/sFc3lTVtC+rQJ216XZbhjmTfFHKhOeS5Wha61IY8wWKbn0gKumuZFHmayvEqWdNfXDp
yqi5FBXRPxYq9s7RIZ4g1/6yLEMiCuFWa5VEc6Ci5naOZy41ofWxCER1riWdj9PIcGLn8zueV/PB
n8mYOij7xPVUdZGRKB5GinyxyXME7nxXogfo4jqWSrbuHs1tUTHuS4uuAGOwdzFcO2Bv1ods1XvT
YxNBiCxuLaHGh8bHX2IlLatfkbWYTHGPe25zw6gXkY3n/YDNBFnWLuPd7LCgioamuktxyqcL1g8m
VR4Wm1KsXvseszs8ThsBOxW3XtWr+0iqF086b2PCF59rr3+wvM5c5q7RblyW8IGCrEHn74eb1N62
Rs3FdKagqbrDTscYoF3k9ZdBtXgOKunswwZQ09CjoE7E8E4up0icB5az0cbkbqWfveuOK7UrlYMz
LepvkXaS5zZ1afEBvHYSCrc6ZsH+IY6T9oIjAvDSNbNTyrrfAx8yObOG6hCRxvnIOljU7NGvBaCY
3Gxv+JXSo3TxM7gFasAswa41fEuhZSErkvWRQtc3Ds02wDomiD5tqFceuunOMKGwwnDbCT+f9xrG
QjQRnZzLdvz0bWvgA8swTdmjil/gtmBVhF/Hs2iIVv4Q3Y1tK5+sMDnS7v7poZi7/cyQUjb1Dn8K
/zOu1k3nXn3C2iVbZ16J+HMI/T+znyizIaXcsRaysVrjkiRPb7j5NrSyHX/vIsxi92Cbvmn7YdsZ
1T1yxrMzKVBvsGvpXrHOVsdl6zb6prV5xhYGIKghG8Bq0OW2LMHwrHNqWVf0TahlZs/ImSxc4gZ3
uLC5pjzo9y5OXjBzjIHNx8DY8NWGTs697upQ097DMBj3NGUREWjqlxRR1Izm16DBRJzNJFBnitFX
EBH3iaedE1TTeu9mkSBQQEVOX/lvfkiZrBoGgLhFGh5TV6IgD/1Pgn3Mw9lx8Lu167qEPZLkNc70
B8AhxtiBwgfkF5cHbXkrGKi47wOmwEGAgIK1vxNGv08VsYoqy299d8BB4WPjhG9EQnKgvkGxH1l3
/QwcuYn1Em1b7CVpdqLAFaoHWd24BbgU4PzbTG7gb5paf9aBvTbDrl6YrX+b8GRftXY7XZe04wLk
3bcaQa3GrmvfKowfGztPqrNxLbJ2g+ql9KN8X84Z0polzlkRUIJW5f0aUkK9CuSkaBW2ykNXeb+c
ZHiwlHEj3AwjluH5y0x1XMkyhWxOM8Fiyu2fQHojVCmClr7zCzRBgTzIdr6OqhelhpvWFMSAi5BL
MaN+x1UG5Zhjy1NkNpdZdr1FdfM9WE+1KBWXflCYV6EcVGTCKlaVPLIKST9m3MAC19iippEVZs7G
kvg+EDQdDVfUnrqfkuCtjb03Gkl+8v9g2vDrgyPYykzhOS+Gy3/XiPdPOpeBS3ME92STmczyBDPS
f93c/X+Cj/p/3HygVv7NbPbHF/nTbKZ+2AL9m9nPE7by3P8czpwfylPURyqTf615HYv+PJvZP6Sl
pa0d0/Usy1IUOzZF99vYJhn1TDokub1pW1me/kdmM6mus9dfzWa8OGc7KAWe7Vna/pvZbB7KEVqW
KTbRbLKOJO20pD3qPS4DMvV6kKeklsiybkQAKKXf1Ep44idnV2ccqnHRbfAZcX2aTraKy2Ibds58
h/Vvp+kwwfwG+ymQQ7uxJry7Hknlp3bGQhrJDvNZAFGRPQ7LHK+K4MmZ33nHrtBp9fydyKJ5Fgap
Ft9rjpOaxVa2ZvUYThSnjU3YcCKfvU3Mo29ZgHBfVyanel/GyCVBXLFbtDb8tRJZtgoG8y4uB4f9
FfeyWvDvIGYd7zIMyqzHKQ2xlO43AcRwEPZzu89bUhu5oCCG6jsSeXo6Gy0NapFtvhH/ifHVBZR5
acPZ9DF1U6EzuXhkUrxB0bTzRjrhVOnVbC1sOmLM6OyZESJlyQapSTFpUnTN6WLmweyWtLiAELLY
PzZECLmM1kXs4zLIxjA/GN01I54Z1caqoZVyTdBy7Uj+WK45LUTevHRW8c0YzYLuGgdpzRJ1GZfM
wpp0szQzqAU8Sq6FWDZDcQxXL1RxcK6LOtl6M4XTk93nG++aN64M2yY/EH3A5YHcbpP/LMqI4HNm
9Tj5WnFDhQTZx6xlu21g6HKArBdNE+/SGcBFoXtvRU3jlzW3jyRqmFdGX+6MyrgxOg7/AcLkhV5B
UNwJuI/E8+9m1R+0zNKFdvIvh3Iqti3+iygTe+nO2S0VHpSbJ9e3yh8/soy73xx0MMkLHiIxGW3+
iDejgRWhJq1K9tOHez6FPI4yHCCjIcm9GHH0CMYQgUu+5ynszTxCrA8Du1+HWKCoRoEL2PVFiDbR
z3S/kdKBkwbTmjRYQbjLV+ZzFzh7HTsWcjU09K60mEJYc5EdHmFTsxqKgtzd6Ak4e6yL58C0zmmb
XvJR74qx/mKrunXMMFhgJQiXVshUXHjFO/rXhd4NOjVyKLWl9sOzZeUOuQvnZ25WM7xAvhpzSciL
xZeH9mvPWFGoe+4linquwJDELocDFbGVqP34W9RUoCj3c0qxmOtiFuuQqiG2EsGDLNpzDV1oGXbG
dnB45pi5hSWzfG2rYdMVuJfZtwdjQ++BT3Yd5xNAcDyo7APCez/oawxcrtrN2I+JZw57ywjRPUv7
ATPwE/yFZ6+270wRFkirnLClyZJF0rLJ81+8xtdWbCiUBaXoDstMuqKX+Obg7mFaz31G4NnS4bo0
J76Z+CDXloR+3jQ4yaUs6M+bqT0sLEa5tCawTbsr2XTJD5BV3TnoUFVmkjeLVhkntyNwO86soaXh
FzwIi18DAEh8hbTcQ6BjORR3rGv8MV6xrHxs26uJAzyu7omc1an9mXp0IhGC5PZHnre1Eog7Q7xv
x2beC8zkq7AvAQDG8ooYAM3eKt/nqFfbSzMl/mRHcb0ZfSRyRZlX4ef9SVrFsPcLxY4w1W+Tkdu7
0gVelWIsWkVkZC5KRbR9ytsopGlQCVwNXjoC1WYOWOSaJREr76PH12xHnji6FhB498zQ1dIwe3dl
SujM/Gi7gu6RVW0bjygm5Sa35YNFoDSexXic2wRegE7StacIE2YD9lNoWN4qQ1ik2bV576NyHw7e
vAqxKq1MZ5xXcqS7LSA/tPGc+Dh7yRIPfb0R9AIvgDyS/p8HSmBYPlfRzmcps8znBEwLpJUlUdSX
BvzYskcq8QwFEdyaXovJ9i+GptbRKa0XO+L3VtZwpCr8epuV1ON0MXFZACZUC9biDB8HxBMf/WVy
i58dkT1KGuATJpzyIe7DMbRgYC3/fz/AeEry+Ja2Au6OZPb3DjD3H1HzK//bw8sfXuAvwrJnKkUL
F3fmvz68uD+QclGbfqc5//n0In+4tmNrD/MYZxdHWf95erF+4LxTrue4EpC81N4/cnqhTvsPpxct
OCF5nknRtssf/q+VZTEZIVvwlMfwLNIN+dweIUtQAxQMzk0E9I9HJqdt2HDYVylcuMxOY+xcdLXl
2NlgjCgeXhp48c9dD7gYD9DDNNEEPwaVxZcVVWPU4r5B42BTVviYTX3i0nZL3DgzsanikwH2PoGl
giCWohTn1L/yTCG0GdAkQzhmNpMjn50+8ADwDmi0wYlwu9pQtlzjSauGV0wAHFwqKmtIiV/b4eA0
WLP5Oo51fmTp995VcXjfmJQ1WoX+WXAb2MadXe9SRP9zykHgMEsWhr6TkiJST3FiPwqZbXLETxL8
L8T0h2Vvtx+BsH+yK3tyOroWdI87xSB+0yB1L2aUXCZ182x37VkaAPrrIr/kWX+20ZWpBPQuhjsc
ta8voxvfgzt8s5wMLJLvvc0FKB6Z1cw8YfHU5FG6abw2Q0Jpn2g25h5VmQ9UcQHQNUZxnMph5rAm
7sxmOqk+eR5kotezDARiyVVs5gOgbaO+aqPhARzRGbszGzRoCBjVMP/NGDqrNljboopYM2e3wsWh
XOcZt4Zi3Bmgn3Nt2Ph9qnLZIyMRmA1AZqAJo1ndmzWp0lE239lkTNyTuC12nXNP6rMgEd2t0vlz
ymgKgGgbN1Js2wrbh+E4Xw6k9zJ3XjpBP6VvRQcau7axEw4rpl6sflSqM4Fxby3dCiogTgzfNV6q
aXrPLcMGKII0JpPYP7CUbVbKa9ktluWTKdz7wo1bsLEDngLHvMZKBGSsgpoJ77U1WrmKuvGQ5+lP
2fQshr3yK0yMPSoco+vwVTrWQ9fUxdKKr8Ad11sbg8mJGTuq31zf1DhYunnVHx3oMoRuhkVs4j0t
wxLloR8/Gja/KDXRYhgauXKEGOCUAummSP6UcSrdSfqN4OrE7t5pA3tPn8Ne5PFD7KA0Ep/m3aw6
iTXb7KETV4TCJM+XJu+hDHqXznMeEsgniadw8eBIWeSUreAHaI5OhC0tn8N4o6LxRU/tXRlPBo+B
2XvCo/PCipk9SJzfW3WGlkFubmWAKOc0QLi2GloEFhciOI5JGse76tlIgmvwmNVIgR8N+2lxk6Ss
A2rpYPXscfO333gc7+osfXZtGazreuR3KsUHGP8Csn6j7Qn03ZRB2K6zp0Tle5SaEw3kd9qWfEuA
OQpveM46/yUqhz2GnYOFQZoWBNleiXKkLjSFfMKH6Wf7e8Q4bkVhwhoF4yUJEB6wqX+hpdFfSCwL
OAz97ytHdxG5AVWVfIZ9ggnONPEn5ep7HIEnUcv3GBWYlqtQcuIKInsRjJRMaoyBC6co/bWbJN8o
QeGq7HNO+gJchtGqhZtmfGvaR2jn70Vd/lJ4g1dB1Uy8IZzwEFN/0vhrr7sqvHGkvgbZMIRTkMIU
6J5sE79NaxCQwfj1HeN0KzCutk0/HrqJnlOBnXylzBEhqrc3dR4+w9egZlPS2g3jgnOjZ8P+6Ct7
3VZ8aJ5lP7sOZYBE/D96aX67bqQ2BHw76gXyYa/npjvHo+g2WtI4Wk/UaeoXQe3VsjLwcmdzvsoG
zHVKyJvEHQ6FP990kQRc5QDY4IwLzWMmJDWaKW2dLjXqeFj4ChA6D2xGGXoK4eNDmc46amNd9ynO
MERh9/85RcmXZXdPnbom+RSOyjovnidPXdK8GTcx8LNB9ZdC8T3puKf6JA/tOaMmRYznjgzJotf+
0Z/am6AtojXrNVxeejX6yTnO++88rm4JMp0DbY+rJICUMk6OSbcX06+RF7vevhY9DBnYADfBa0r9
TEs53RIeJuSpTn7RyrpkjQttfgTSjXDHCSDDKucQHC7VtHSijp8FYswqdngw2bYXr7gtURtFieGx
NdtHyBqYU66hYsOzXwOzueYbQmNXZ/GwDoMIT4lBe5gY4YrlQ03iZ6j55sZQST3jiLBM0x4UMMBO
p8ywN73Z/QKIS3S6oPHYqZlQWMQ9E49/z2Lne6JqN1XTW2jOROrd6KPR5XsHxVSPHe3B/l3jFd+i
GJ/HgHez8tTRsL2DU3Cz6lV/hPGWLYlwL52u3dmA+zdaMbMRETi3LcRuEOLLkL6CFaB7gSsP4pQM
dXFNF2QchU2sW/lbqb3Xuhjf6twYt8LSIzMueoJPbTJl6wNvF8DoIZ7T9dz72Y3A3UUVJm0Yrgk+
AWjYN9VP+G240OyWSFXCRojk/Kk3UDsUMQO4VuxDTa5hW48PrUXUr/CtYwJACqeV498BUXaWmILO
jmnhqq2UuZPOVaGPonJlVgU3vfzdvu7iKp3uhqIEuDjflja9jpymjRVT+61fVZsSqhUFmAS+GFOx
smvShtFLiwdm4dPEzBngI5rz79723uK0OdKFeqed8mdAi3A29HgXR+haqe9cvCR+DEobatFM2q4K
6JVG2DwUudgYBax8PxPGKkXkRTbGmWIiSdCARtM3DpwEQdp6JjERsOrBRlam8mBxIr8rZ/Ikphff
1GX1NZoNHrKqt1DLVYI91oe4YmRfuIJeerN+z8idLJXlnKKGAVZNmHJ17963rFnonSJaXdnDPbVP
9LvLeOm4I9gLei4fy6zfKpLwiyIL1v7E9mzoSDlqF5HG5k4XWpolnyMPjAa3FmVnsenASwGrJTq9
tcYo44vG/bhxxBYrMR1OEqO7pUjf51SmtPLYFmTFO+DqTJTmcxMzfdO5REKMZtSr5tUvPBE++x1Q
4QzZFdjJa6jtYD1blKaSn/iCt3llE03fbUt+xs7iGBfo8DCa6jbPqDxmIb4gsvzWxeN9lPbnrgiB
tHVvnhqaBaR2Y42JWyzFaHzmcbNHdsIkSaqR5V/5rKKkWA622a6pw12FwoWBhdCEZ7wgEinYWro6
eBo8g+UBARMm3FzfJHSacrxRd60HuxqjX7KV5KlOM1REwBDqSXHyWIlSfpKA2s6u2SPeZdfbUUgG
i1NQJRTocM4urELV11Bhhs1wO/E10d4qMrEcjxDf18KtaXVutm0CN9XxzJss92gQN8RdD2F/243B
fNCByw4noq2uNdXK6TgFxDnXq+ZXBhGanFUzhUdwaUAELDE3v0w5ulg3i5ehGrqN1bf3bNoeIqPf
1ugLKyeDubHwlcEWI8laWKmTt8Wx+uSXJu3CgK2bjEZymuWNb5Vmn2S/UkKH3V1m02Xks3f0skpj
KMT3Wqnq3nYIA9tJdYnCdpN57PEscGnHzqTjS4AwamX9LbX7aMr8TcRc8h3tRYRg8CCSMzUtDAp1
6FsL6foQIyveKStF+iofBs+tT4nOiF54hLUG5xQm7bN1ZU8EBcUL9bQW3XiKyhBXnLMvlCWv5/AN
4Kty0TSoPmYGDSV4mkaAZlb8oeX00o/iIwuJDpnmfR4g7CnaQknmUWScuMRSqgc3qyndmXL21Q3x
65DUqRmk8cqQ8S2BZeBLV2UBh+65GeubKZ7YxcTdz4aixaXurO+onb0HVSfF2oYpfmoHTcS/Hnju
BeLFymSJFce7435AY6zoMd4MsENbOU5wP6lBkDlbFoVBdpnRa7boRXpr2XhLnApADoqheQAcIwBy
9DXKJEobn/Zx1ND9orrnVOwatAsnz5RkkV7G4tGjgVCi2s4oRvOWptthEbXTGzGFp7G0Nf1XlJnE
5AMxq5O/QW24wvEx6OXYjFlvMrzI9wGE8CbFiIFu2J7oitibTXkshuzXGEC2SGDng5bLI8TsOl9i
iji1efzROeoy290LPHs8FTPlAtQN0dQW0+HtO+Sx6R6Nlq6EUc0W7LMkHMwj7foqsY17U5p6WXE7
O2NYzS40LRR70OekyYnA7KVIzaVsm1MrOcySjUqWHJfXeaTEMkQ+AyLnhv6drvJh6yN6LfJczeDi
8zfdZ/Q5SFL+xtwON9cEqB2VtuLYSOqomvWupRx40blJuZSyrnmgEg/EHxXaT05kvHmBKdfKyeJt
BS8IkJqP0DO18VtZ2dX1Wku3U+Vq1tTzHQjmX2ZNbVDuTqyejMfQ5GE3dewgZS93I6Bb9tXuV5mS
KIkmGG7UKk4Lw5Kvs4eFi0JiVD2FmViCSMZLD2eDljVaMxQ6bspOlIpB86Ko4AaXyFBCEk9eLdIf
ZhZKvLaAMuu9YRi89SOkp8It2Q/b8t67xqqdvvty7IYi7eHkjTXJZkDxtEmOdnjjApC1i/wASA1p
r4Nr5UZoxPY4YEiGp4BJR4c7hQJ3CZSrF/9dKtLv3Yn/tdPxn3RZpm3XFFgzMHoIU7B++nvLsrwj
ZFv/jdj0x1f4D7HJs36w04Jn6GjF202hzJ9tjJ75g5FUSFMo5bGj+r2NUf4Aps/2zmKy1Y4j+E1/
XpVZPxTeR07DNnwS07H+MRvjH1dl2tZ4Ny0N00kTQrmKUZ8fMJuC5t/+xfyfMbRBI22KbKvqtny0
UkrTBaGfVRpY7QshpvgoYBBia4Ol79tGisPA+OVZ1Tsgc/DbIVuP0NMjXgNxW2LE54HnEqjuA73K
RPeqsbkvg9Yl8kuxDsf1alpeUSf7mrNUklm3mhvBUqvitVLACrFvgizyOT4vq9n7Dof0s4Le21v9
W+3NdwyTXOkeV7WbgiFqZnYVpsfw7zrOT2/K9kRTbog0FSQ/tT4lcwriwVfIJlaS7JWfyl1N+uus
UG7J+Xk8ZEa8/0KVcJdbF7iyE722sJUWVVHdE9PxICICkQxseOeuOy6sHm2/rGW7cIaSr/2UUv5S
GbdeJ7cAp+jqJQ055NmjsnnU1YwFtt+c5358L5OY2Lc1vbSduYp798s0MNqhebN5qDgwiHg/xeWG
foWd08UbwHAbO54PRWL8tMZpVwZQ5Wr7ptbDG+pLvo7i6qsdDIrjhmRHfv6W4HF9zz8cihQhG2GB
W2aZPg4Gh7newsdSuuO4FDZs+dhKzkKBHveBKW49bFgZOFqEdLaBCe44qtY5tgFDCqj0aWoY+Ga+
C0Z74GxNFKfUFlqW8TBWpBEaRSFt3kVUDrjzW6GcVz37R6IGA/FIgV0pSdUS0FF5TOsAvXs+uXIA
5h0zntQ3ox9D+2OLtqzk/+XuPHYsR9Is/SqD2TNhpJE02mIWc7Xw6zpcbQiX1Frz6edjdtV0VBa6
gQJ6MdNVi0ogKjzd/ZJmvzjnO8pgK5ecZgvtuSA+Hd8Tkwx2hQIt13AVt+alwRGqQoJYdFImR8tF
FINOTN2KCLOu0kI/t0b+QNJFeolCvDsNOMOtthPvSgwFgUKuYHo/H6nqCC1P53eyFlmI+enXWIoP
1hg5wpalFR0Cb+9AGZN1KMB4Wu1ubAHjoQ5xN+CAnkpNIBqHvNhklvVTjjhX/TLYG7V55cXaPXWy
fTEUkIyqZseEnoocjShNH31irko+gpU7w0Ru+BmLtm7OVh91l1bYMDGQjWHHRkk3EXgZmNFbjVQ3
Sofx4NOL7103HVm6ELdVhx3Z7ek071Ohb/y8uS0dbPJ16+LH7swXl3Z6wwyCStHwSXmuyyeIG4c8
WBjOqf/dmuPJ7OyLmTTPMkKAknjsM4nVYoPUlqRnJvrWCXvvEETyTQN6WJDue5LkH3IDrKf2r2PH
fnAYYFMnNNDCsChtmmSis85lvQuVeUvCvU8RjDy0tLp3IetbFbHWqCyyygIwUyvfXEz0SPSizLpi
g055FfVIcZ3+QWclTpeUZwfwKhFURnUmNNff+XkHsNUdjkxb8HSM0W1ms5OPPEQinmN+OhVcA98f
oRhWAwkbJJ1I5T0rNfNUj+U5oKjZESa6LtjiH9MBTKaBWCpmiJhqmE5T09zouE5WaMzfy7QIL5mk
nI50N101TnXxYuPZzgoCiTpxP+r2G5ctsC+NDZsA4pcyo6Qo/MpllhI9G8sJ06cFu5/a6yDIsYIG
BwyPWq7rBpZ7aNY7E//MLN2Dmu9qCL3gn2JeR37cnlFXSF73fm5Ncxt16YOb5qT7eY+OL/GTtca9
wqHakTuAstKASDhk3TkraryAeIOMWRN4BSytSBr+X0lymO2UcAI5flsoyiwx/QxMY7aqsU6xw/vT
9xbQJkS2jFJ+dfR166qOXoMpvQh8vDCM+agDByBnQ355wCx6wC6cE0WzM+v+lzsZ8TlsJApYHRPb
lcF88Zzg22Tet6EmZGIekDm/chblW1P0FehzRoMy530zeUXZYVvLp9Ly+vqClg9TnEdNbceKji8J
ziHq+V3lu/MRuDilKGomtL8ikxhVU2dt+qPHGc5FVNA3s5W97wKmCVTT35lXEyE3nXtrtI7opekl
A033jAiPEdEEx8/XN7FX30+MtusgNlEmE+xnQJry3aJhcqFJxsn7GwIv1aIaA81bEjNo4QzcBFFc
brm/qs1kYXnyKdATWcPNaNKIz9TWKCcSbK3lm8RyJDvFK+gUWzRtIyNP807O86Mzqo/BKJwz+jjg
nmEBmbUY8Al0OecQS5wzXKNpCymQroDhwFp1c3mKJgGkOBaw15GhY1DiWS97NANj5LzXMyNV7GqM
O63mK0pZMHtYz7ZAr+wdq8dpOwDBRMQ5H70BwRmWKlb5KZtypoIgEHIWsmMebXvPKTYyQ3ZRWnBp
+uk4oQxdo/t84pd0gCg1gPVh893A1YTPyEy7DcgZTlRUwiFT37k9s7ouA7hGfN25xx4mo+ZkjQm4
SrsD81a0WF9JBwbaT65Pj0Sw1oC/ymrKdvMYjRha2ZGbinbL4MUzSjbE0NoxDZsTapxJnEoVbMEW
vMx5lRGz7ZrY9/yBBx94qux/nLDdT4XDq2Pf+ON4NpPgWSXhJQ2rU9o3n1PpXc1e9NokjDFbMQfH
KglzmIYWAgWrApscVfUzFs8vg8poRQRHA/XA789enHwyGcFeGGfDnhSE6VRNiTyULY/IZFnxOSYE
Zu2ZPV0yCpWNTVJz6ebDhn16SkKmSYCgQXNQO7ZYeSmcvABpe9fax7zjglTXDKEAb6v6rgV2Bx4i
XJipyN0hCz+VnXwM8uzZbEtgsGC39mCbvgvJwhpdOcNhX/F4Gg6BeTDAVzLHtTrXUGcrEQyHpHKZ
0wD4tgLrJsBcraHXgjyA7OYbzlvZOsdAE6DRN+JcJZjuymw/Rt5Hj1Z5NXbma5+RdFdbezzpT2Oc
fQ1I40OeMQTb2WNFMNIqlgwZiph/6gb/y23zt9FwDuS0PPSMxTK333cMTTnz6TVlbZz5Bt7BA985
dfdjJ/GX7pqrXojXymPZ48IOKg3gKBm4b5NHBjjQKcuxnDnDVa2Dm2EW1+aEvoOYt8qV16M3HlKG
zE4dXpmMscdeYU+bnmq3Y3OAo0S6UIDhrW3ZXz3yZP1yEButOO3ZzXmfRjOCy3JZtITmBSfqA8/B
Xk0NCbkJmIN5P2pWhbmbsE9glGpU3g4D4BqW+cWqqq+5wOxcWvxz89AsoCir2AkHufUsUEg3RwOO
MoA5GuQ6AnZAglHQG+192Fg/+cjRZ9A2rJ2Yw0QTa9fHj+Zg/hrHkE1qAScbsOy+cOz+PDQcYiwc
zn6o9oYXjHeesqhO7WiXaSIJ/qu6v/9X+zohXFAhwtVKU67j4fqPRZC/svc6+qsAUv/TF/hbW2f+
IXGROeo3nePw3bT/63964o/FlvabiuB3BSRNJp0gvjaPhkv+1tZJ2kQ6OuQgNvNLU1n/iobA1vZf
NQQsoW2H3sexANXYYvnz39o6B1R07w9MUMoWEQoReQw3PNeD6chNnBVUQ03MJFrneCGA2DwZpvcV
5CN8kNh5Ikux4c9BEkQD/V263DFTzFzDW+6d2GT+QcSu3oiaqBF7uZ+AynCtOI6BeZjby0J/jbTJ
YLem7Q+LK87u57t+ufOy5fazuAbrFtXOXL8lXYZsmXtyWm7MeLk78b9NV0BNj6H159xZF1uKIfYg
mv2xoQkPyuZAnHpC1/aG1Y/MrOQnKG7ARBaMwDT8ldcpaP8KAblIfKx5OZvlkd2lF98LmT5Wbgv/
st9JlARJrV6HsrNWLq7iMkSv6C4x1cJHnDnFYqOc+DqV0Ku6Iea80HAyxj5ftKJQ+uGgkEs4P/p1
Vmx87HoMnbwfp+9fmoGY8M4jBUiRamfJmUjdcMIP0ZW3SdSTkUl5Z9f6RTpsfQCy6jM52Q+ys64B
2+Jc507F6PJk9Ea1FQzqmVovsesBcWDVUFkXjQvogDwvu6oakR8U/mRivoqvtBU3AtzawZxi5A8J
cLLRA1VmDniJQ9E/VmYcHIasvOsNhtRR16B6KMw1NjTAEHHxjXiTCaSTMegbbJKX8vADo8hMACrP
T5aR2zHInLGVbB+nRdE2M3BeEWPTASqeX+2JDaDnlGBF27o9K522F0WYF2O6PLuC6E80aeM7lNv1
kmhetlc6UuoQELWxqkX9RKButUMlQnxATTinmbJJpy5GL28qliLuZG+Z5aK7qiqYtziEVqQi5hdk
fJhXDCzYbeeJQ+vqc5jo8KSkU2JwsKOjT7W+jkVaHOLEG05Y9uedSWIlgS4IXdSgicnKIMPFAcaI
uCC6AZ+3jaHBYHvPFIBgNEBi04g018YafTtYoX7vjbHcNJ2U+4gB+m3WdGrTotA/1APeqtBGstBY
3VuZOhGLiNg95Kw/86h7TtwYAzpunbUK6Hlr9GGDhtSnqyMDZx4xYpGvzCA+GxhmNqC8kg2OdzSA
GWzS/nFu2c9O1Chu+Rwn2clv6tsgbL71QB8v4ICBpEScMblbYep+KwYLSx0hHUBCAJnOOAZme6vI
o98MTX5Pm/gga3fThMkllZWJOXD8mIX1aBN4tu0sl5WymUKjdjHr5KN9N9ywZFuVCEKCFtgRYUxT
AXlkgFq+7gYHTvlMC4IOTl+6nmBa9u47ChEL0nJ8lnF5TCb7quGz9xIPxW+vyX8nAIzjEfFqxBLE
aQWS1XiiI5Dzfdfy6CJJ/rGrgv444z3EnPDoatxC8GZ4fswtrM6dghIMsty7w2zFrIb9PXiSEO97
J+PtMAZ83YT5TTah8chhyaQhS+/Az54G3zohoycgqYQWaylV3JvLtlqFwTfGd1iPRtr/Yq1PGFCU
HyJX+yuHbetKGM7RKdXTsrZbA1lAxRgXEJ0GQJdjQCA76Vbdyk8XdGWBpiLwUW+1DY9uRi1BenT5
VouE0BnRsn4pY2efGfJl1ExxbXHFkWv+eAtSKRX+C7R09MB2/9jrGvJg8ef5I1g9+PVA3A6JRf2S
3yfK4RcHv7UpPfKcHGTk+zyfH8eydM5RYH2SEKJOeZjSN40Wg/SJTBW379kzxLzlLJdyeom8uK8M
zZnDGb6eJ178uasrDsX6O5slENK8esN/c6+XmUNLTsnkthG6aekfjbnPAWiG3aZx1LFVBMZHrCBr
TScErYlwOwS7E4jrLUFU8S4iqGzHBwweQ77zORGrFEXZSVgL6cLiANfcOWs/UuEhgcOmJtw3xL6S
jlkWT/xg0b3rDN8eKbPrtCGbZlBgS6H5g+ad7NdRsmd2jZ4nFTPDCtkxMgm7lBeXwMIdDw8nz8S5
V7lFfK9aAiZLVraIXGsbIW15GHIftNKIOzKxF0kQgiLCUl7NAqdvY2e87JjNV3HoEnozYKhVqR3B
qOTymQaULL0DpV4bY73Wg33NAoEl7+y/KiudQK8lj007o7j3MVVKbxj2ogu+jKTlIBwRrRHCBEsv
JjaRrVeVc0mlezjzyIVngtr7ZWQz1p92hqFVITmIYCauVMvBYNM1rUxmUFtIOA7xZyycjAqJdZeR
dVsMYX2VVi07z5S0lUrAvG0geBFz6yYbMBNkmHnmM36rnYoI59T+RbfZk5tZztZpKXHtmO931vLL
sKMnry8yvNPy3ZcFbCnktsx4e7k1aKyvPJ+sSTU034WWh7zHftyX8w++iGCdCTxoplUdyTHwd6lZ
k+o7ZY+xaB/V4ims7Cd7AFccyBxXfWh5t2HtIAZig7lKrelXNDfYkUlVwE/m1dvG67BmOzkex45Z
JSopEmS7/MMyEF//N6+BLdtSNnM4aeO+ccR/qqOF1PLXCvif//rfVLTqDy7PRe1qE5/896WGcv9Q
DOnRyCrkVcL93f/jgG1AyMRLhUgc5S3V+N+XGvIPj/hTz1P81zaVVv9K9ass9jV/9f/AX2C1oigK
2KEs7Ibfql9rIIa9EXiYEYQwgvRS94Berl4VE04UY8gDLkF0Ak02vHBkXbK++pEJyWQTwYNOGGdr
6hRrKwL/oDt2iL0gMp4LEOMZWFzUBfvCLu9lghd9aHW7YdZ+U+bTuzsxqM/Bj5X5EjhXr+VYkcbI
e1lZ+t5AibDcGvO6KtSrCGaiv9vrQiEesAcm70zantsphs5glfc+Fe6OSbeAldODLS2djzmuhz2p
gOkKTt9L6lavWE2OBVio9UzqwnYMcegX4AXqInOv+OkpnEDWr3xhHsxZP4VtgeQzRxvXU8MMxp90
KihCdSLsHfmvd16e3ueT/TQW0asft0+mM24V2qK5EuUDYbvqPJLAV1YMLLBEp8xAho9YOo9YjadT
0pZH6PEKPaMuFEmOTYwjRMfPzFaNoyxouoluwMZ4m6E3hW/HldsC1647OW6cZqHPZcWL7bK7kGn9
q1UtcPagOsxJhjsI1cyCgWDUg6YDB1KjDqHB0ruU3jUYgWmDbJaKsfUPrJSJylVso7FnXPAD1qs2
d7NTkhLX5jjlixn1O6uJjoPESwx7iwwhQOlu8TxVhG7I7sT4HASHuEZWtLPn4dYEDU4OSPeMcuOi
0znfYryDVTsk6PZGVMVJPLy3UdGcaNoxJMPfYszmnewyeeWp8NZCN69CM1w1IXJEJY1JtgDNRhI/
XDIDKgyro6k2U7wg5JAxd5Y+6AJSUohboqjCJzYx3C2uH5PP5GFVsf2YHLS0eFVt8+g1IsBGX36E
QXDqlD4IyfXmyX3XwxImSYWnmuAFstbDvUNeA+s3tEySadveHOsrXsbrFvTAxisYRMymYAqaX7La
/GDo8UYGyseC03C0Kq8iD6VUYWD1CprIu0TBWB+0003UyCykUn4LYgF7M5T/oZc6eBJvCJk7T10L
nbWD7xjZAK4sRAeE7OpjEoTH0kEmmJXytYppUXqnvq9Q2q+7sFR7n0X8sanLN2YcM77x4h0icLV2
cc7HfXYzI9jDrj5QMeoRV7hlTmuRibdBTF+Bgz1D1g5EpzaSJE9GJ39yjnVqsbAaixvDEnI35KSK
jwV7Mn+o9bYgWpGIqPTGD2gZpAt7jYMnRn+/DN2s6EFBf9oTvQtmxJCYueL6kYyp2yFbdLxhe9P0
Hvlrm8SLn+OiuZBA0K04dC5Y0inSjGmXF9Uhr3jCcH295YOJIlExy2nUsznCc6lHBQ4cDQDxVfUr
DlsMS2X0i1DwaS/S5BtXVbcaJaQtCFbW3h4MFH8ZossATC0yBEZ+vJtbo3KeipIVaegkX7OBGHCK
FhpxZrN8CIYXwpfeh5FxKAEzuGWQiRp1oLaVnKN1HChEzZPJCky1b6giwSjX32YXVlh3qFyTUsqN
R9w3aizANoknWMW5VbYlDxtZuokcgrOUIUIN09Ht0YpJjDacpi2JniOvUeSy/shg0LAtbBn2hpe8
hNPi+8lO2jWMj/QDKtUnPb7cRT3a8npagudc4wcEBJY0AUVz5uRagyVoUIlxmE4UgivbbbtDbdby
6JrTE1osgFm8mdEcPtnA4GxXUSM4CnZI5QzAsjQ7L75jCBnVzvEXDAlKypVZq4lCN9y5BtmFZZdf
fBS+qDGQ9WjmcyuSXG/NqonWiRXcu0RDUA3W6Sa19QPAuHBDDegwQbbJ41KlyDa90sMu8gK54Hld
uHsZluuhPndq4FqKxJc1cF5WpI5sPPgCUOdPxXdNx9v66YYp0fWA5s226bEGMWwHtOlrs5jCLYHc
ySbKnA/pdk/ejCvKID1bKrTBI/NlLNAJ8wE6Wo2jPwhCxpD969QpmMx5RF0e0eSrT8fIX4aYMAKi
V9/8uqbrJETokLb+Q+l5wLnc+NbRyKIyvo09nkc0pEk5b/uQF0sEHFnwkfj+5sDdaFLw1lgUQRmN
lrthBslz53Fq6zpzd8rnPGJitkwo0hvwdDQVRkqEe2y0dzlVxK7nxVobXc9GtAMU6iaIAQxCU0pK
/RWowmGTd965qFAfm9EZIdqVTa4uIW49EsQmvO9bdsjMQMyrMeLiS4w6OXIgnt3SxYAq9T6X0bbo
BeL+mbAWH91NaBdfUzc+NwjC15NPPz7LckYDpKt9vaB3COBktNRpogLTFvB+zHlmLKcOjKhHB1yk
HaLPbwl8d0ZkgrI289sOu8eqNtPxOiTJfs3h0SO9ymrWdE5/tJ3YXsGpqNcZUfOrDGlZVACygG66
qsYGz7ybEUCTzKDVfTZt0fRddLQySYp+d84ItBtZ5IEhIfw17OgsZ2c5juL4Zwyk/TLGvA9eA7bA
gVe/rlufHLIi+OJvC5SKKRslFGBsGMNi3fUGw+SBJlRgJ6UysvSuF4XGuyqsk9fjxciCRmyZhnwP
wqE/K4hh6tPRegFExG6HmTrlPP2nO3rhJY5YIlkggblby46O00KWZlTdwWnJZmIc4O+NpPzhL8ht
TwTdsRSxt/V7L71hamMfHQZ/356bmXvMpunBSmqxh2hF4rjLvmHuNOnOIgZKQ5eFpNvzgKTAiG/T
6TGXgc1UnnarymAk+Mr88vLwUDAn2AEuCZFq6OkouulhTptX2bWfaSIvkZOdOzaNq4qzA/3u3CM7
6cVOOsAO4tYFyZmV375ZnHsk1KuRaFbSXidj45jmN29bye8NQdcUvCSiIUkiqyci69rbuW68M6XB
U9Bb7d6RdbO1fRdMJlLPFb8fvXMMdY8I5aYc1GdmTYBFW0AoJTT77ZQ2DJbM+hkHsrnCulys/QAc
u8UwlxMo7vd9HT+UpkLYHAWvRW5xGVQh7hGYx6iADaA+KsKwkIf2da8JIIxCFK4lOQfOQjiyILc6
RTyCQs+RvczLWEWzK9FWcueFotwVROZsUg0ovxKFOrRd012FsR1eO4kApgtucpIMa3CZQQvtD5PJ
iBGE9iPwyxcSShZ4TiO3mO4XqiDTm3QsGEgwrsuj3tlUaU4qllWdEOXZuAaGZ8Qpy2gXTRAT5K1n
dldFratDZtRqkxpoYsxsuKXSeQwG2PNea1FoTqNid9uzdbWXAyXxml07FwTfWC8OFeXBMpGJVmnL
5+V16aGcDP9cOoxuLKHEAdNTvukyi9FMlbKQWhw5epmpnTQzKWmQR6XRO/lGcefxBDwUok/ebPI+
mFBhCSCP9tNir7rCX8fyJmkddBFwKaHBumzilro/MocVtuuRuRhecidqthNqYgz6ct80NOCASZ2L
ov472RkpT049TbdjwsVsI1RK2umaDV9wbrp+5yiIp3nftBi9QtIrFiPP4FUXO+tIG5g8PncxoxWJ
cjaxMZjTqTEf2Mv12If8Rw9z7F4HBbQm4QG8gu6xRggf3eAwyHaDmh7l1PC/5Ck4Fr/TzGZI+N+5
VzboXF2PXZH1n0IM77//EZPxD3/t/4r+5KLqY/FiSleZ/yD6owMWEA8s6f4JyPj37RD9sbaE4zn8
gaTt/s1hCjoDFSESQg5ojB3/kuaPJdM/NseecmyX/twxac8tc/nz35rjzCpUY3RmvVfl9FJnOHPc
0kJ3axenfC6vbQv2dViX1r89C8g+/x2R+T9AWdwWUd6iHfRMfot/+RdDNpVwPgREEtP+a1eeyqjN
VexV+6I2YUJl6VcG1ZsAbas5kCLw3eGzOs7ojZ5nk6Yv4jZmRqWvRni55xFVF0BdSd5l/lj7if+Q
WW12F0hEIpgZGAczi3xrrQJAXVO8Agq6U1y8Wyl795Ikw48f1Vu3Mbdm2xzA7KfbaoqM50AKYrZN
p6uQlRDdNDLdzWioNQmms2D4ZpHgZZOGJKl5jKE7o5GIV5GLst+N6kOlZ7XqcyJa+uXqAUh44HOk
kixUQCkZOMa9x6m7aoIRc5PUrCdC/UbtwK0UWh8E6v3KyLzfjCloL7wUCaZZd3hr8tK9tagTLuQa
7com+8TAiFG2pDFhob5FjNZCVTMZ+NG0gRwhCzOTCK5cCOpmgWBPIioKE/tuFD0Cd6uN4KANuEJD
Hs0fx++/WnivTEn3fWlTnFjq0TCqjybLjz2H25yg++pCnF2RNd23yoMhrbv6iAiDxtUFsDfh4sIQ
/5jkMxu08QbCVHMY6/gliEFss19/alyz2o+4RinOZ3MfReOpzpC+lTU9KN5SuJOUgWRObEOnZnkY
YnWNtUwOse5vhji9ywIij1QCG9+W7kuf1yBYhvyqqs1tiEi0q2lDZpJzNoQoGGvE2h8hk83CLa+8
zv72YtWtJVmWG23jXmoAHI+yPwbl+O4MTbxu4SoT/BSh0udEDBf+cTo/i9g5lmFwZxiA0lnrRy1P
DerKlLGpfDPq5tk0+49+9u8NH/kVlsJq4EOK+Pkq75JWtQA3Zm5Qo02bkP+suLbehsC+w48Dvqkx
H0tPnP1m+daD/LNC+Y+3cSC5py5+ptJ4a5LgrgqbB9MQiLZCb+uGXHIitPod1cmVi5m1avxv3eFt
ymR/Q1KVvzaG+HMcvXM5I7ExsbtEEx1WWRUHtPjHWBJd29vFfqy8Lbr2PTRycqaK8bYdvM+sx5jo
mk+5PVy7HjBkiC+ogYyHoPS/c/YCVMX47XpoUuRQMVXx4SpOqEMiH7ltnD1a8JnbaETO1T/KcHJW
TUbUX298hRXFHLERq0BVT0M/xasp1oeKAMY1JRV5PCKg2sq8fYusA+yKJCoPDAPjJa4va9F2sVPp
huYSVszYvRBZjzc05yIhkQ0NzioKEbQ4rMeQfbU1qxuP0VJ1gQnB4F0jyk9GopK9UDEvEDOiHCqI
jGWDkSbjzvYXLZ6uHwlr65magV3tGfpw3qTXqkifzNH81UlwZzQSG0+WyFtnC0tf/eaE3XhgNHFP
DuWpJH+FuEMQnyAHo23YtY+2VZxmfpBw6F6zSZ5ncz5VTcDpYGW8lJXJEifKbMYzaDa1LV4mD5ku
tgFw10TYXeqE75/YAX6s0vxOwXcCRGH3blLdr3yt7I0z2A/MYEkiHOLr2BPR1jZYlrMUfhRDsC1d
nF25bo4uiZR9DQhowelvwoD+bSRQJNfAQJVyDkWQnIPQfoetz0KtZpRk5LdBS5AxTIzJalieMk+b
3GM1Nx/0ricz0ldOXxpbA8HeumitS1F1XynZPQgV1/TbGYhn9zrrBRGhjUW8q7JXdRPtkQUULvjs
1nmoKsiKMy6sTe3xpKULXYQ1z2eFvnuzZG1HIPhYD5D0AHye56K/iCi4k4W4wSPnkE9XHDpO68nx
PuqAmUcA8r5h4b0yx/m9Hdp4XQJp9KzO3XsNzZ9v0Z4yV/0YMUeOGeMzs3MeQg/M+mSom6kq5MZn
73orgtRguhnxCQYvOGjIndHFTeQaDyVGdNi4glToiU9vwh/c4dDC/yh3ypyvgFwF62auvw36FHS9
7gj4SGFWS/eRjyUpDqwXjDNIcyZ8Oip7ba0afbXX/fKD4LoI2j2b3hu1nGoSW9QK2mW+Q0VJ9a/j
jNlm3Rz6Ur3YA8e4pyo8pyiHjN65MiQT4hktFyOXcHHbtCjDK5/xis5PWLY4PxSy+7SZ75tBnYUg
0DtGl8VNyoxiHJeKNq2ttQw06qg8unKrYNp6cXhxYRVDyCeO1JAPugqfpT1+G4TP2KVP5pt3ZVfY
HYcWFixpNlhW8jnDuo4wdfSLQ0Y9m49YV/0+ext9e8muM298I/scNAUHDjESkcmH3Nt0Dft2zq/N
Aun+OIsF4V4OSJogJNkMPbqs2xJ0nG76OYDjHjw0lQsXkQ8krRXNIl7dYMrvEQGRoJkajwHV72L6
3uMsfaGl4Z2po2gHvRb1Q1SjMoSpE9U45+zEiG/9Wi6Z8TVxJzlbwmIyf1l+RGjYjBZMl+19MUMv
VAmSv2bsniLfenPL6tsd5D1+1uvCENypNuZNQzqYFf1m15MXtxowPcNtl1uK+0NbYChwJmhBY5y5
GzcjU7sMSRZnlPEzqhJBInEWrrSzsxtasHrcNuTpSLJ9aBTDPmyHs1hCz8nHFltpuDdtpM5WKJch
zHCrR2CTbjf9ND3xWZWUGPC0zTHsjO420gAKwqLM1oO0PhCVtPAFRQBel5jCMI+3SAapDNzSxDHa
/0DXRbDsFMMmsCMJasxELSHJ7EpNZuwY/vqNueAHpZVzVC4jm1ZET4oJ19qEbh+7prmfiYXZj37/
lJXThxaSGavNGWqiT90S3HctQjvf+3XirLCGVHsNtGNhU3KCZlg04vaNOFn6L2u+cxKYCkM8fqCg
fktMeakMUMWGASGa4Uq9I7b5uzX4hCvUAGSZhz9WwKQY6SoGaFa0B9sbHwyXSgOtzvQ0LQE9hOOs
TUEdFWf2QQz2XvOVNrnZTuth4pEbvJ7oAIQB8EC9Tz8/2BzjSANs3JLGL2vwt36ZvRNvcuVIxmng
s8bOu9g5HoeYJaioPv1xeKTuPgw29re4RAMAFuLNknAOTBbIaEl6CIxJ/MSghLzeNLpCxL/zJYuK
2amPPbFn66pt+SOYAVvZ+NToA3riwX+rinDXBSxAamyXEkbwitXxexrgWbEafg2yqcDRoYHM/JZ/
Wy6uopE8CPKdPmpLPrAC/tXGek9o+z1CKdYzS7YCTNR7jAa/RFABC818JAvTp9sPA8eQ/9l1aDh1
4nzGy3erTZj9Q9QXl3ZkmeEsOh7hUxtmAKDSV6yTzS4RSb7pAx55Zs8ARO2A2Ud2iJ3iI+3Q0oxT
e5U0wAtygATbwkoptsKj0wx3qQYCHhL9UBT45Un40BnqStxIK4jmH23q9ivHaG56qZEATdva9L+7
0X0YOGpz1zhJtB2bYVhuT3+RvWeMdILJvUliPoNWlwfdjHcjAieovxvX8Xc4j8ad7jmyyDQ4uWKp
d5vpLmREaeY+U6sl22EMRQM8dH62uuw9aOXDMOALZ6AN8ZISorK5xITlptCMrYUe8pTP7tE39Ws5
W/cT0ZVOGIxrP6XiJ6Kq4FEPiNmBt7V8fHYSLEgog2FTMfzMFPOY2qNjkQ4MvQUxd5l2iabnBEpg
u9WRe8Vg4RgRl5ElHOTCJN6sOZWMbhkt4UNgu5ReUxYtfZOxa8fhLem9e1NN73GoXwTCLiBCCIlj
K6i2ZZfsszq9sCmteBfxcjOOhZHVpH861PmSyYjnmbXjKZVesw3YszEhLvSG+DTifUmn3o0q0NuW
wpTcpitpVudUdJuC8F6nk+egcM/sPCk2nPjdBoK4p5DjZXRmSPOGySvTLozuvnZ2qFxR4pAIhFvl
QibxljanQ+rXfc+seNaV03+lWYH5bOHcGCpDbATm/FpR7NGH9F//VWOLfzA5/n8W1IBbjUsQrpQr
mUjYGP3+Yy3s/27CIsnfwYL+xeb4z1/kb2oA7w9kUQ4DDAvBrW2ZrOT/TQ+r1B+YK/kvJC9bWZCz
fp94CKGUBTjLhflkLn/0d0WA/YfFnMPT+GyAwfNd/yuKAPtPG+NfiKAo3TA4SteybOUuioHfhh45
Lj7KJK13TB65OZhFs7WRITcyUYG5l9xjxMaIkiecEGQv2yp944iLd53RPGa0K+sB1NIpVSizTOYU
1/hWvtI5/mkEeEan+tW0sgPWWN/ATiK/xA92f0b4eJKVd/uk2xjuXDLx1pAy+1H3MVuLLm1uOwdh
Zzfw2kWh0W2xW2b490FH1XVgXZWU2Xsy7PqNFdP/42mEleHKCXni6J3gVhQ3LbFXG1HY9j7CXf+A
VW36NTCDJeJBvAGrGo/aoQimgANznTTuVdfYTGqtazvt0m2Y8+0L4lNvrA5A1TiYbIuz6X4E23nM
ZPd/uDuvHmmRNAv/IloQQAC3maQt780NKvfhXQCB+fX70DvT29uzs9JIe7Gam5FG/VVlJkUSrznn
OcuuK5CUtfNA69C4MHadNaOhia8mWDEME4L4nBR+HkY1sKhBuMUZkkF28PACsspm5aWa8m1oveYu
N5cAaKWqvQ2OQP9QNcabnIlolN5y3S7Fr1r2zs8EnXKvmffc1h3dUi4BP5C1urASre7sjNzzTGQu
3vW4O2RIy5Kux1/BxPYGAj5aINK/te8/ty3afJ6yNTOT2jmLAiwh3e+GsAzzoD3iLFFsVQweID84
IKuZfbovtZXfDxMVQ0XggCxPkhzITe92iDFSy8VYPsNHaZlJGUul8CatyTpuTYNht3NIqb3sUM8S
iFPDCtOdL4956WHtGMu7hFXtqa0k8GjNPpHFIZFJKY0BR0hyTOuArr1xTtwB1b7kpD7wZbowy45T
m8tacgxdaul+1hk4ZEQAmp6KXK7IFMRrY8/s/REiJQQE5gQ4WFzqVMOqz3nESrOmj0003n76j09Z
Jt9tSe4jakMnTBTCgdwOfhmSeQC9DDYtXR9027BrMw9jG7+5Cygd0dOaxuny4C3dNQpZtlg5qZQi
ujGRPm7mLkLIDbAU/kZghEsaN7jZk+SiS0pnPe6gH/YnV4s7y7F+hlZbW6d13uuExa5Z24fJ5R4o
648K0kVoLxgFe0oBFT9hi2fA7c+XRltcmxzcrNZBKyQiJpkjjh+glb5aETYzwYsAo+o/QQLAXEmL
69ZDnycgrW64aXEHTrj5XURtXWV/1RGBfnIAWuUdUFI+OeRAtoDU+SzXY9ccHc2uBfEQzpjK60+l
Wz/lQQZSUk7Wli1GgcAcIeSKRS/oVuy4fM0q99atvF+9inD7F/G9PxOiDm6C/+dP10vR36C3g2KV
svMPfOPcj6UO1z3xBeLnL9wcJ28pTm4t9j2hS07lHtjNfgNgYtfmNBdDhnTVaDL7xPNhOKYoZTj+
0EZ6vmWck3UpHlvkJvbsyasqvozz8os/ekn7yB69ZKGeslgXLNirddOetdOtYxuXDX1Ose7iWwdp
EzEa/VYZjYMjiJ09eb36gTUSc4uC213WzDeBXgYbqIPlzmcPuCGaxDxAU8UPZLfu3i7Ha1GY496r
mh/R2hfUJe9IeLE0jrNxKoLC2ywQvfaNS6pjtaoP6iJ2Tx2CBDH3r+WqUEAvixkIzPKOFLVvqE3B
RsX2c42wgRgrTE11Ttk0Ake1V/3DPKU8JWyQa82qjvD75Kdc9RJwCZ9cxCsETKm3gdndsV3VFZBo
6A4RXGR+w8CqkwAP5/dy1WQMs3FAUXQs11Ryc3HOLY7NKGCyo+PhSqjlyUhDtyOeFqlH01AVJ5V/
m7bJU7OqQdTo0MH8rhCR+YNcNSN47lFgySrHB+ezQURawmov2wp3CvCCGnxdm1rtPO3Ze79vbyr+
A2rJEr8EiMYFsjCCXjhu88IIB7bfPZ6s8hHWFUJfVd94PMAam+gviTKmXtVcUFneETHbp2EYvYPM
XMyzSMnkTF4utIE3d5yfMGd9mbkP9K76ynEdDxmG/HkV5+CO27W1+ZzXq58e/U7lGD8gkYHoo+wR
RD6QmAuyam4bdawrx7saWrNBmu7sZtJzEx9YiG/b/nHo012AbgiuBRKaktld4ROY6RTlbRIBlkny
CP9BnwzHODcf8bW9Zes4IXWPwOvZPBM/ynY+WLrvnqMJtyA352QbD9Tn/V1TgevvLXfESaUBv4ma
Z2r9mVQcPUPbY1tBuI2ombsEv6rJMdcD1XZNb9vnKngocTEeklmxQaRPWTNPJGJhE3p+JHsmlx0h
anEs9oCBBF8LDFTZ3NoMgpBmcSs9m+n40+eazPMeFqVJnuj/VeX5/9RgBZ3CtnA72dRqnnT+V3DG
+ePzo2iGv5aU//gr/rZEw0gFlMKECu9ixHEl+7C/lZTBbzbcVstjWfF72ch/+S9Mq7Rcz0VMQrnr
mOsq7+8lpfjNZyuH0NRb8a3uv1JQSsv5h2UWxFdewxX8RtxcvIU/F5Rl65EA49rGfuzzX8sSxMzQ
CEnB/gkQE1UNMze+78tPSkhy7KXUJsnI9JJJnheZBNEs3a8RkMLONIkilUH8WhJgHwq8PKFgco/X
YkH2LUS5L2bjs4ib0xzL5WY22Z4kkAe2c+UG6xIJ97ndf+cWY62liOWjMK2z1ZKtahnflllduFWH
kYpcCtEt3zh65I6vxAf4wEtSXYFvyfyJjd+nYhy/XTr4Doa9vOX9uE9agDfWFPxImzweE4aRT32M
3XG0oVWWFXlPSYkIlLBQRUl3B8/ROA+CXrQoI6YsZBedRIDS3elSbC6GwK7ZzoeRCfNuMGNqjwW+
g9TLhcygmufZ/DYElMNEGuziNrjxg+ZbGRWZoEhefUJfJs/7lu3qWZJtxtxl/lW5kiuFi/7OMmCy
gg9jSZcm31FbIKzMSlwXXX5vpD1SGtIlxFR/k6VBtMnQkSIJ80xGRGtkiX9JRJk6Yl+2Qot52i5V
oiWfBDuJYetnRTzXPcw+zKsMibZyhJG7iCfyKs8x2TWbJavyXU/MO2HgiYJV3T4girM2LAEfUwMF
ZjMFr7QUYVLW9a5aY2tm7b372po3nj/yPzmdr7Ug7419dU6ovAqxFMyve7SK2vDehD08wH5oeDvE
cMMv/NY5+ziISaD4VHA5FwpzlD8+Bb1LgS2ocZg8W5zd07URlBSeRCFtM0stO8Mvvm0m3T0Apw0F
08MYdHelxf3R2vmW0CmBarq4aoPoRhZImNAZAQlt3Tu0Np9TQa1akrC3nazqo2ffc4jSDlldsrj7
dLLcg2gzaK69+dRFGptg5bNJc5cDEPRxx77CuY0VlVxkus42Nrp7f+Ie8rKiffQqW+5taXxUfnPb
TEnP4FYR1Q4Z6bLuhNoUKUuUIrd6FB4YFasCWNwqEXrLtGeAe8DgMFc+ALeRtS+0z3mDfolGB5je
TvkNES0rajLrM0KBze4qJ6a4coCzeT6Da3B4VxQOdpi14sTId9pWliGu2tUwsiyuZBrH2NSSaEQ1
vpJgNZh4AT4ekm+6pyzC9Ea6Dx+4LUkUyN1bAvv60E6Nx7xkBZp70FGXwH4c7bgO0cX1B5ETj8WM
dMEcGFgbmlZExKWxrYp+2Fe2e64swh3oF1AnBeYjxBD2oMWymbzhxuZu38QOYUsCQnGGTj8MDP/C
7agEg9Qh5SVHKT6+IEa/kWlE3hN14z4lOOEQ20TytI2+qhaydLIsfqBC+5bBjHZcxe9zNL0IxVeV
cbY/Gucys24mVgJpMR9x5Z8jy72LLLBovXetDUKUnfLdUiq5Zz9/Zee0a+nS+ucxd8W+EMObJlGV
OuG2MeP31Kuem9HfchDvRhVfWmm2p1n66OwRVxexsDVz2G0maWSsgedG0hByw/L7dg6gjI3yuc/q
10YEn1FZXzledd0lZLJWHZFqHPjBVdAg/BFO1e0DYTynEwFWAwIXnjobO1D3U9f+ELfw1Kj4OKcz
+qicuhZtIUrx6BHuI0FU2H1RGtSPqtZFyJ+XlUTtI1Wyhz3O/s+oc4kkgk2ysVZ3VBmtt6Xr3Xv1
9JLAv/DaGTlYczub+jiwywP1RcyR2UMc8V+XZb4mfUPs4okPPsfmK/Lfd5sq9EIXWiNsTr2dUMGT
myHv1qr5mGJCUdNyWu8QOjQXbKNUCcAglwtG8vqy8SQ7fY8I4r1jdF+NzfjW1bS9Xjmk14BkHrsg
wQkf73pRINzUs2IRoL4kIrlNJoM71JG4eiS46RZ/n92hH6x9fUfq3yM7iWNmOl9l4Vy45I6MeXpD
pMAbwr2fWA72qcmbO69uIdpMOTfXMnrPuksZ94/lERPohbcE/QaoFEpsCc6vRGPgNYLYM0hw6ELz
+itv0+FG2c0zT4O92c2hhIqg0u4drMGwKi/xLVkRwdtzqNiR60Gws+3dg4IBABDpGBARgYrjZZwj
wLLBTTuBY63Y8CkXNOy0DEghhrJ96KYyCXnc2+tGE2GvbcXhHEU74Zd4p9ijRIk/P0EGwnKmAw49
p71sc9bFqeuReIByE2pPsxfteLTtRW4DtaL1IhtawXhMdELoGx24N7ZDOBrBNVsZdx+XNoEk6WNr
89SixH+oOpS0RUs7YJrqEHXZvSu6p7KtUStiVu14WpOp+eIEambYD0pYcJ60AwCsQj1yyF52RvSg
RgszYN5EW5kMhK/4Gks3/Ldrr6qMAylyD87EBygZiJhMz9n7L2lwbcE9fXFF0CO4Aa60mN2dlShs
pbFVPnqG+dVqJhJpNlwTmpgemZSkYVV2X8hYNTEdXJbWzJgMO32BXjBNb9lTk4De5s5PM0evJtw7
CMXOjLhZd6++B4+mJPp6L/waUyma8Y0RA4KPWRNNfexuPOXVYeC3KPRY1IOywgmKHPsZzGd/L7r+
THXXHew+haBMbsNVViXfw7QaTJtK3FUAq6ixevs9AePO9N0gGs9rFvvITnjcMf8rrrgv6100Qarm
HrsTdZ7t2ljnTM8geyeAn8laGCUNeb0NGnHOa+97KWjea5s52UItuptaOA/oH8pzPFSXDP4C1goW
8tH2uhkxexuQnVa+65ty65cyoNUXfK0hLFqvkJD3PVveoJFPnqGacKkhPQFM3I86PbeBUPtmrrjX
KvHJLO2eQ5JZlKz7DWeMdUNZgW/V8FERyeF2aumvG4stuZViQcwX5LCsGngmQDfbeHYicRK204HP
6hBzGj0pyL/FCuy24A1dEBfH9m7x7S2gNWdvaO1seI/B1p9bte8VQ8dcgmKimEbAL2dyVwMYP6jt
m61Yx4dRML9MRdad8YPCA2jRpdaVe1S+QsqJ9wGvZKGO/+ZdkIVmEK6G47rr5NulV/jno/UDGzkC
p/4yV//H3/DHXB3YsSD/gkirv43I/5irAxTE0Mcw28Tat460/94ESfojn9U5P+rRP63T8L83Qe5v
nulLwdydcZtl2f+SlJCf+GsbZPHyDpldHnEavM1V8/enuTo4Y4aKsZcdAuU+o8vGneriQQqsIg6x
Kl32zvRloiHrsuJaRs63l9jI0Y27yJ1PUQrt1EaW3RBy2JVhniEmMJLloQvSb2Sx+2ZC5q31m+nD
W218NKquUZPWMwQEaPZMqGOcqENWVDfAHdhk9j6PzNRYI+vc/hNwAu7b2cIYrjxkZqJtnCt7zkBB
E5a7CsBOBbhPa0xZX82s3G1Nely+Ngomc8V97xvl0THG6yUt3rU1fjM2iA6gad8ZilthNBNS3K1s
f2UZl3mt2lDK6J5nR0m9j+OvTx/mvmVzQJg8QvTYACvExNUXi3dsyQAjbIZspT4apr1dtDl7/uWO
5yHS+GDAvxsNxanus2SHVtG+d5ey2+W974ckcN6bFdVSro2fqvP0ngIn2hWUsU+zYlMRS2iOQ1Hc
O4X+hLiDotkmMywQ6/LZBVjD4oBHRVkQzlf0YZ+M+jVSmMxJIz5a6Mr3nhHJkzWnI3xRNT0sSYLs
A0fA1uZmDGG2jvcijt4L3Q471cztjzEG13r1xYxiZqrvnfN0usQw+BFU3alPSFqFEbUBeAwFnuI3
rFgxLvN4HwnGrJ3j03XVYmU0icPUMxOLa22znS5D4UhcmzDWtoM7oBvyyv28VkBOrd+h9OShYIec
58YhxVc0psEqQJpJrfWmnd8wRCyhqo6OczED7IlcxjXsqU7sgjOo8nPKBhX7/uIaF2XlRedYokfR
NEtVg7qDtmvTxJVkEN52p3yx9dGOJvwnwIZANSZX/uJeEBH86Qm6XcXfZtd51HWdH4e6MvYYDIpd
ECuLOrZkR6EgP4HiT00z2eE/ObIdJT/azm51hz4v1b5xGoOE1XlPVFSa6S0ZC7jjpwe/RGwlnQYh
qqDUDXS+D3IoX9lYMeAtOgoqcpnKdml2UQyjMgr6OKyyLMytaptm3SXyFHDXcZny5eILU6xJ0bI1
dwXR0bYo8ePATvYIVtnWbnnnR30LAoWxMJ3feXa966HtMkBDIIvVkNyjzztmxFUPqxs1I79aOtYl
5Pb8zsq0vKj8hdJtzbtW6xhjDojAXp2jo/1iBcNHtWZkB0S5RmI6tmt6tp2ATx5oLYwIcwygA+So
CYDNZc3d9tcE7j7v+02qLHGXNvJrWTO6U4UTv82I65N512zmFKoh9lh1MLzUoaVbflVr7HdD7sxT
kw1YzFYXY2uW8m0GQEPLpC8Yrd8S7HRmkG7Q0+ZQKwrixduYsjWPcGu4a/g4QhL88T2DD+gFGblz
EKsAaw9nx64aRvYSPtko6ruoSD+7qMpDtXCNjRJpWZoC8rLWX6Jsrls/ZAeHiPpjugpSk5GCb1Bd
T4Pm38wTkeoiqfW2HKkelkkhwmxWrJq1AAFj11assexZLK9k07B9t8lsR8eIiHaNcTfb5c7oed2y
gKUckfU+54S+W2v8ewKAZo8MhEh4xkmswLqeAtq9q5pcPBTNXNBaEXDCqE1vacC+gbCrrSb7ddPr
lnxbipBN00RP3AT+oa0iOBXBSJnedm8AfW5y/PvhQBR0Mer4mPhYl9yIfxSBFXAGdqFR/5MPPV7o
oXpLlhRTXLd8pLzwtlXljfJQZDLJQl9jpurgEzEXFp5Th8qjScjZ7W/sIWe2wc141L39exopHYWB
vDBXMACSCgq7N4Bwgbg0bMvBr/eZRZMfe9HRKsrPwKBq9ZL5op/qN7YkN62p2O+R4BH5CRJAd6MG
M2TTsB90/mCO2bfnenvpDjd9Jn45+JDpqr6GpHuj7NpNFXUSM/Y0LBAI7VE2QD2LTPSb2B6Xwn1e
DNmfdYBDx4S6umnoVbds/q5HZ75x/Po6WuoLDmiHzUumrmG6JIyYBWeffGuk64ZcmPTctM5LNGIr
0QVzkiHPvmD1cLRisDt5IPk2/971FjNhcMmIyXxiPwAv/692jc1PPxT/vdr6H37+j2qLiC8BfUtg
U7B4mT9GzvI35tAYN363c6y8g7/XWoIkVBwNFFRCrqPwP2kYLBhhoBcowJg4rz/5r4yc19SvPysY
JFhqeNG4kbgN1uiy/15ptUNfTVDqKBaCQGxbOQ47GU83zJrU4U/16O1//s4/OzVWOsI/vtIKnmZF
hcF1rfn+VNORs0hMvIM2ykb3eqWrBhdhh/ohJuzgWjkxVKVyqf+z5v+n9hBJStpfXtYyLRJbXbgR
FvYX6y/Qhhj8n6SRnvdZ7sr9iCuZZt4r2P8F8RGAQrpJNNEQo8zfImuUP/7CdzfOqaEYUOcEazXL
BRjeZosBhYnezKYzQuPE49DCJNy6DwUmWgS2DG7aTjkHskLaTeZ2HGvxZIaNjO6KhrMv6EXKTKSq
MDD6/t6AY3YzOAyLk76hRSMS4VARTHlHw1VdmGlmXSbdSrstqupoN4wPoVX1sFhxaYJdIfXIGvXe
SuiYB3zzV0RvfRnpqIDzSqCrdR8zM+28G7Oyxb52yiq02nJNx0Ju4M+1+Yg1MUVFNvwaSiSkQ5KQ
oS0VMAMBsaKbU387EKqGUrA4aTTUdYk3xc27b3hDZDQJv7kfh4huLsfgW808rzJV2xum3GLT5XYR
1n4FWrGn0Mrc4TrpYAJUzAlpeEKMfP4GU/Tl0pUcYP7diOorpPplcR1EtxWHSZhUJF2Cr/6md3ZC
J8iouZfaCuEyf7vgJEPEOnrXyeQu0+YbQW/T6i5ubj1nuOtVfamX/oNC4OQzvA1NA8hX7MunqEwf
tekVJ0V8B+dktZvjGFt6xnBL1QWoDpPUWJfOwqziXVXzPqEFf9D5+DvLQk2qfNhabj0hJS5sZvkV
yLVgmYxQGp4famAYm1rJZ20nYTTBxEukjTel9l6NHqRX7bBEqYp945CEvaT+K4BcBwJbOR51ag/H
Pi9RSvhrtd0ZNyP3W5+l3Tb1wBCr2nrMei4sqL0CXR6Hd2dwFCSTMW3teryE4PpEdF2DrBiOmpzw
grOJuSvm+SlJY45cBC9bLKgved6cYycy9qxxu5OYdRACFN3rurnWDdP7kXHdSJm+ifzlF6/2akcA
tPJS06Eg9xzIFOGQzw/kxF9LKZ5dr/wc2vkpEnzguTCuia2690TJJBdJMFlqhnnOM6aivll/FH7f
ISinGwrG4eB03bPu28uOBf2GkLbvxktahgiU9cou+JheQ46mZgzeLqyitQIZ1refZbI2ESS+rTMG
RglnSoHQXZrT1Gd32rCv7Lr7IKL4xkgi3k5M40SY+gmzULobe6jATTZa5PRO3kkj/F/EEhzJPRRX
wxKtVhW2UJHt4sdP52c/bWnfAgb2UZEPocjR2Wpm7hC+posa8YSiCN0ljBcDC4m2ZJ7CDT4+A2Ja
2wuUNkUPXEpbyxpHF7+1ps8cmoAMY1BkceXNI49mhOzjuFvS7BJpRejHQfNcrXsJB1n1xqwtGjrl
7UvyG0MfgesZcdtrNkSPXTICU8+Z+2uRe/vEJrOULLCdznHbKce49NcQEGeGMr6Gpx/hK6cfLUFv
vIY+63rBXJG6iEXzBrCc09pwpdJkCbtJxiDr/K1Fz2gGKj5kvlXvSgx+YVJY3js80469xZxekhoW
3Tq18o+klngPAxt9LonrnLB23BnBfBNlyKhTL8LNYRKXhWT5VmGjT5NkAtPgXcxz/tiWzo8JZ/rI
jt4C65KgGlJZ/JRM5nwtkYaTtQjlIm0JxB3ZXyQtTBY+rX9IAg+LMlyBXVkEH2Y1HKl+v/gQ9w4Q
qV0w0irjs7Xp2Cnr0Q9j/i/JP+tSc7j3i9ReaQ4JfvaqvKiS+NKB8r6xtHuBlv99Ym7Jhr8/BElB
OlQMY9q2yhOiPSZ1SRLt4aNBu9Slv+0AY5/yIMoArswI8jz56JjFsJdYIffVZKGLb8DiDvAj9k1s
XqFtmbZBh0koS6YtC1KCw93uMQIgbKYVKxSHrrYBjcezHJVARwDjESYwLnWdA2IlcxcmDfCynpTl
VQYZRktvYRvDdsiCkhdK+uRUeLSGPe7r61GaX9oUsN+DC/RCKYUwoVVG4lyOsA52tK1fESteoNdR
ei49nnRmZCQhgica7NkTYZUAomBiagE4oKECIT3tTN28LjXinYIWHCFvyoMk6YrbaIahLZTHtbDs
Z10BOERAmm+Rnf2SQWeEPGWgerWEaQY9dDBwZl9jEfgbGaTXgW8iphPI6nqNDAM3Dx4cSauO4/FW
mkBufS28rTT8x35oaIPT5mVOUWgVaFGM2JhQ+3jol7J4CmD05NahWAgxc0blPkrNJKe0C3Oncvqv
LOXP0tkLqyD2JWC19XweyWUmjFJ8xATabdKKvSeusQufq8Oty2lmKOQgytZpmBvEE/QtSpWpzLxb
RFQ8jT2SsBjI8OQHJxwKWAmhU80cHtYNt9fHMhAMMZUOkwJBvjLakpjNff2mO/YLQ151bzUgvFAl
abLN2b9laO8AwemPHuLghknYFf/6EVIbEhKaqa1l8PzKVVJzd5a/miy5lCjD93OlrAMgHcwpqwat
8DwIOxIDjQGrfQF+iCYnYveTimuRYbp3mtfCY54wEGcQAcA+ebk/HBMxPKk20LdjZ1w71C6bfHGQ
zdf4GByXlD0z57gQRvBO7Oq5Q3a3LbL+7BrY4FNtfGHD7de9+3DDmhEyhs/ackHxFJUR8fKBvojW
cAx3yt6CLH+riWDD1Mnsd+Kvc0T6x3FbskfLGiAQpUdDmKnY+JxAsQGUw3nP0h3cZBXpQ+8sN4ye
b7qhSPHMVPdNU9/EkiJuUdWzGURfNuOZTcPQJrTUmBEJAXzFZO2FEw8IEkKcn3odgyWlWx38dvql
XeOqX5BBWEl6arL0c2zIAgusijpGO/NZBAyU5hlFBmQ91K6JMLcd/hEWUgofFMcmSQ4an71rR9ul
yJPLLma/EC20brgd5/qijezogIQZJJSiuoHdbcGe9XeTL9965Haeb95x1zGDgTh5cizcpSl1G0Ep
HxKDIxma7LEnxfhfJT8KFT5LFKyttteKQ0BLe5u0RXDjIAi+6DxjfjVb8V12ICRxrVaSDSgKJEOM
b+xf0yNC0f6yNPnKTm59h/5dHvQ4mPhe8+WzSzCi9Qi3zh5X+1gp4yMFxRTmSWYfMgkhAGdUTeKT
uu3GmoQiYDiO4HPHSXVr+Ya7UytNh5uPDtgCYLGev0AkC+AD6w0lmQZcLsqyLsgI+Jjs6jPySxi7
To+GIY2i0AyW8tza/mvsN4jfVvNbUM/3pO7g5siATFliCOOgQ0ZCdZFYPO7jUoK3SbvrqO3fDFK/
4QNl3xy35gH38BN47I/WJKwb3jdvdjBOdTIdOSipejpQOHNc/cpyZgV1Yl4Lk/Uqnsz3vlKfbrTc
VgoWvXTzl1QN96o3xZWwjEM7gPokIoD1os2TH2ROsEUvOWx9u78zJkIhV74dQkFohwXiZe4cJnsT
xIcXP4HsEkU4gTzGHuYPEP6XChqJXbGmWQxxcggT31iES/zbK8PosldpFCtzzP5rE/nPdyLbJPno
P9T/oA37h1/yhzbMsdF/sXZZ45HQuf7RqPu/oRcjxQn6q+d5eA7+q1V3SVVyTPKOPI835Jh/atWd
33i3EhkX3AV+s3T+lVadJvkvvazlr6sXqItMxOnXnbWZ/1MLPSmKolF4ycFALsqo2yXghv6UJUb2
Cqn1nSXbV2zO0dHNjQtkOa9mRD0LqQTb9uRdENAijv6sH0ZBtVfXgGiy6CYokH/kCZT4xIrRAzMH
Gj1aANo2is1VLjaL+9KyD7ivMM13znzEJv5qevVV3ORu2Ddey5dmuGsGJCldFz/LpAGzBA8i9If4
PYvcCxfTMcrWGqnxyM7RZwENFIHDg5y0YgdMPNl5GeSnOJiDTy8gmjxeSrDINT8eVOhusgbht/JX
AuwxlpTYRDw7BMNUaKW69j0Yxke8BgNNulsf7ak3d7nKbCx8I0oJixa1XLKzZ44Go0/onrZNQBBR
10NoTNk7NsibAqPDNoPyH6ayTreDBv/ps7ncOHFVbbsC+ZHXTj1768RBgYXWiq/xN75puU1HfRQd
21fsAUBL22dmbS/xnMPJkh4O8kre2y2PZ2Kl4qOLlA0npU/qnhsQlli3mNdXogs6kuXEJOiSSKGF
DYk9XFUaObQku4HTut1nbnyMBHLYvGNI41T0jAUJFeNCLNOM7zJWLnRuNIVEJfjFYcqI9J5M2nHk
tcuusbpxPwOXREqP6wrp9HDqgLwGUxzwNKJOLM3xeULFAqaXYga2NHPhaTm6bXGAaukdahAOlBMo
JhyNcXz2nJ+uaJ5qO7vspGOfyi4v2XHIaZdqjI1ZS4DD+jA06/bUIp3Y4IR3Q8cdSqC8+qWBvL03
YA/GLakJlaaOtY35QZg5f270QrtOG9Y2dyNnp6Wd3pVGe9MmqF/MCYAPbdu8GQaxhAGWo52KDCq5
hVOxNftXVZk9FgHM4Ha+rDQ/NikytR8VJDMkwvhw+njvitXb3h+bxWWn6JFNZImlJdwkLrcyQ4YH
cQ8wVcGwI5jI0dGMv5ULUDLIy29KneTGY684OXOMlk6AtSpziUhMCoKO3EtzmeJDPYzpJZlgsNjo
MPdmGXOM06HBjcdMmfXgRNgHLiOXrSpLKpnf3YT99aRgd3hlAQeY0MQq8C77nquWdf4IhaRCpJ40
b9Y8PzClQtYOx4N+VPKFxf6M9qU/ILr3T3rUzmlWfndf+t108iX1ZlNU80tRiLfZp7AyUa2dGTOX
VwprIcuoojgt0G8PnNEVXrtKb1j9/dROnjAwUfLcZn5+jiZ3PmRLSX8yEMz5jmNuCk2MvVfAx2Zc
iMu4A9Tgh4gypidQjEkOjAJ1Xq24BYOWbPlsHgW13QJ9E/HnOi8Sx1qmABbaVdcwNYThzsS17KME
DX4cF81JJ+U3TGWykWt3168Ifl3l2D1Nt/S2OBmsEBcGUKyJI7Ww/OwwEe+ySzAQouVR3b4I5mK7
ZI1xt4yD5uE3QVTGJ3NiKug8JaOcw9GbAMjZRrFx7HVpJGKrgcBkvuemfuit5U3WrGUxUHM/F0w3
LLs7FAo+ftvZ5eX4O75uYVhl9yxc0IuZz7VNuJER5NGmzyCSs3Yi/pH4og1BBtQL2XhrZ/rFX2yx
g1tzH8BYuvcTqzvFPXRqPYNnAyR5NS59fGG51F8TVTj3gQnbFfziVnSOh/alLnYGZmyo2BXpyZnC
5FvGRej79qV2hNxO8+SG6N/6Azxq/Yqsdh+xC/E7h/IXR9SRJyu5yYqJW8Zl3ww2K825JhAHrFmz
k23AtKUxv/CdzjtNpuxm6EjVihNjwS7VwYwS+THxWPlJ/cPYy4KlnFP/6jhnG1jHezOy2ZwMUx42
YL3u4sAl3zTm2yr6Dh6bH2HXSa/dUe1F0Sz7Abs0OxswUmYS75Q5PhAIePSM7ME1suqUDfZT76/b
Riq5LW5u1i2SyZy8zubU2dlm/Nji72am6hJWxE7UHPJX0c1XnHYJwwB32M2dfSzF+DlpqPBTRcZq
FYRJ032PPhwe4qZYv8U8fnSniafoCI/IR1J1PG5zgpR8cIIiYMBryfdx8l6JcVVbJdZRYBWxH9Pk
DFlFtWxzk38aAOvbMQK+ZBSJEEGOiF9zPVwMdleFwWK+eh39ejDR/ZBO9lUlxGcPUfERrOqcjKTc
MMjc80Agq8JjiP9i78w6ZZLNUA7T/xGB96p4Ag7etvadDAAXFcRr7/o8g22m1M0KAlG92+7c1viw
NM2XiLPoOimyHyeTZP1G8kPDE2NAfPADyIkspqsRzeVUpoiR0v/g7ryWbDeyI/pDAgMFFFBAhEIP
x5vu096+INpdeI+C+3otUDMSyZEJvc7bTJC3efuYwq7cmSvj+kArhHkIJTU8olPXbSQq4CYdYbwm
8sk7jJ21meL+gdbv+DBklTi2dDVc5oKS7TEQ97XQv9oaPauMSPDBx/uFYmA/lZ2JeqJYptfV4COT
kpsDFv8JD9NCqjI+5Vzx2fQf4b0FZ4DqfDydo9U0FgDh/uSE+R2HzU61rLZ12NEL7Q1XkVBISXGO
l7I4uKmkoqga8IV16Uc4jvUu9CUu3NQ6YSx/InH/lPbNRyP8z6jUT1LqSzk39/FQsNDDYdY4GaQe
LgmsBZsLp/pp0Ir4uVu/IhRZO99wL3oEQmOVIJb5oMXEdWaiW+Z1UIF8r7rZBtA3GG/aNO6yEaJt
I+Ni109+expMHo86H7yDKbp3uUjSVN5/hbN5KDUWNMtXMb3KCxxVlCyJZ/4XEGqmLcJZ9yY3ky5M
uI5xxfcDEAusBjFwRuSqInL2hSh3wZifEJlope6Zt5L20MzRlVWl01Xl2MkejvPRbWvxyXLiSmbT
PaMx9IdqXxtBwVKS6++QYnbtrPampHLggHD/GltZwBlXsELJBBzUJsJllt2HZLjJoeK6lAsvtAQE
sBRo5WVxkfnOckfnZnRpqDO12xLRaU+jT0WE41WYfnV6sgbnUXXQbAPzqvGT+4HSjWvybtGmdKqz
LfOtCDWGMlrZ1hghn4RAspY5sjEkcXCtZnbMrPgXEwkarKEjSnBFtDNq+BzMAL/oKv4G6ttj3Mvf
LSX2dHWXm7nHiMnW57HtuBb2rrfzhxFrBiyFTTkM3CLp2sMmRzQQtea9svS9b+McdbBktmlEUjGN
bmkHU1voBUBUoV8ReLPL96Q1wCuG07hrE+BURSzdTYUhYBMXg9o4DvjmohQnXF8vdPyG+8FJrsfY
v2MMIosbUI9RplnzQsP2uJl5b0lwxCdEn/wAgpz2sFCaW8uIOqQmVBkTO+uaQzshaJfLo84680CM
TZ28qACI0xvmPsx6CaSQolUOgmyf1IG/blqhLlNOXC8dJnAdIn6cRK8uCAjZpbdJLjWkBzalkBWi
eE+dOm0H0b2XJ5T+hXgcBdMmAz8eB4Ss4WlRpjET8XwfUK0u4Dmay5zC1XIq2yTjYPt8mXuLYIkz
bQJ7dI9uNmentDHcLWvK6ZI39Xglm7G/YtiglCGo8A2H3c9IBeoOA+/ZoYZsTVkA512XGZsgTZgl
bO/L9Waxm+v4GxxWCxbWKo9RJ2iUCTK9yUeWZ0hW366j+utqxM1bNfRmOab9iAd4ESOs8FpxF79y
6lCvpdF1u3ho60sLE2TlDtSHJfJxqO0frwT+YAjrQiPBPlPiOcOdPXj+g0eT5Yb0XrmOzOInLEKG
LAreVNVcOFKe2F2kG0XDZ1Il5tp1IXsWhRKb2a4vPZ0CVgdPAWjD/RxPDzXeE/KPDnecga9uLLP7
qClNImz6jUsFM/MyyNXmyfY7/DoNiyArDmh1Dhx2QBnIIMtfOwWQG9Dvxpa8zY3EedSnYM/brjtN
yOsbWmovDamHTVjFmkktYQQf3AZByN4WPkMMyUzn3LfUtmPwve7c7MIAiRfB6A6Qtt8bL31sSa2p
EMB2g260MoL2eRjUR+RFd1YGvLpWmqHC89+LrL/vzfTOpHwe1+uD2yZ0IPEBjHoSHGn3hgg2rHPG
96PJ6Yb7DRJZHEQnPHTxytOoPT3bTccjlNDWnbmDfoJ/oyif+55nbkmsk7YgeQe++t3WgYOvpD3P
vvucBybO4oBjmAvHPasMa8sp9hV1xRu2mfEQKu9prKNvu7EM+idKjzQ63hfFo8LtYv+U5tJeK6fk
Q7MYRlznh+jKpcqG95iK1OMk5mezGJ4KNeyFzSLZVRhEUmd+ZbHEMMxdoar9LxYUN6plaaYwzK0t
ofez2z2KAss2C5izrLNwl1Bya5AyhfT3QPPnqwoSosWm/GaIvR+97LEQwPKyIqZhRDOHpJazJmAD
jid2niFN79OQOP7cCgJi2LkwVmsHGFDKltgR1JXIk8HFdZfnxJy6KKWxRdh4u5o3ZwS+zuVk2EoD
E4C28xeH9//g0SzCnZnQY9+rh7ZkF2f1VYHtmqSiUHjcDDc+/0tuGSiHU5Pv03aGrM/ylBzaaRoB
FtIVidAZHCyGOJ6jqlkrVxJa404rPKaGxvAeMhsKae4N+H34ZPsFsC8jMfivm/D+nYUxG6ivvjTR
cQe3BesFNKTor8ihZ8RLQTOH83MUZP7J8wsNb2cg9M0XB8MUX2uSdPTjQnwuwsje2kXO8Cerd3N0
77O8jQ4Yb6lXGaER1EpevAB/NDgdkFzdzCeZ87xR/SGYgbyzs1qHTo8v0MMW5lOLwDhNiR/EJLx4
UJYca34dStOkp3f+lfjRuTJBubRd8ho76alT8SELaXDO2htvjKdV7GRy9S/mTOV71VIA2CaoxxEx
s52WgTq67pBuh8i4+yf342DmoLxO2DgrfJKVODf+V60vLr6Hj+bjL6acf/whfzPl+DhsYJbgcPaV
yXfvj1ofbz3bLiHM34tI/qD1EfYUrkfrH7ZsRMQ/Vu2J3+QiSXos22zvd8fOv/3rn3wq7V/+/x/N
MiBY/6L1uQKiq2vifeZv58FV/bPWp2MpM3pmiM1Z0SXrWFLUGvdlK9lLh1Wf7CR+XDsdgLsVqufQ
jz/SoI7IGkisgOLBiAq9zjwWbS4c47WdDd829od1UDlflFnQRT53wzb1hkMni8sQVBmYos7Y0CmH
yUzpJcVlryEzEfeb7ZeMK7Vp1vejMS0gauA6ugtesfwWl1HRTuS4QY+rj+8YKA3QeQNlUpBQzT12
Z/jNgeLeSgn72ggHSt3j5dlHUayZEq2hhJYlvsdjTBn0SBDDW8vRe8lTbztbbntVZEO+C3T8VrXT
FfmzCY4f3dQ16OcwVSZCGjUnOs+TR1+4L8QwWHPWbCX9yp94lVIepIZmzADuOJPtAjoRD/u0lm92
jSdzitxbJbIdgBJ1Li3sqsvC34gggOv0pkk4zQKu7WlU9wQQMaCIYeeWoAgjuP89gC+q+0LmBY8L
O2FPFcqfIEWJdP3xPlLNXRFPx5zEEI+A5uDVCuhISk9qw/2qwiMxQUFH7KSAvs2dG3rpKGq1ycyQ
B0tosArmT7Jympem7DeOlz0ZQtEU50KCHEG27ipfGQfoW1zoa5acRvYj2hlnA+yQpBf9Ia8asBNs
a5B+HADOku40s5mCY9DLYm3Xzfc49+2GVDB59kJfi0Qm6zwuqIQAq0XdMHKVUadHTmZv1+WDWBfa
Nh+ZHwFGAqZmLQJhs2z67uBYDjGP1OCz1k/jygvksKZE3Nw5E3hVDX9TpPphcoLiqph7nENwtCkq
5z9F+gQVg1WeIcO9G9q4x+0k3uvQODUDcKthobGxODvkDWS0IlfFWUQODeHTzMOrhKJC38Y3659X
FTaAC0c/3psG5q1CAyEcGlyZUchiqKZ3iI5fvzoXWUjrKgqt3fAjGHol/gDeODN698rsfSr6+oA0
peizjeh/1n3HRlTu6DmhhnkWG6fRbDZ788PJ9W2f8UA1mofIqi2qun7Xz2W5NXL3teG+BUx0Aav7
MIJz5xI4zZmr5DtJVB8GRMRC2Q8/ssaWuyT0QXxb4P3w+1S4kES+CW2SONjPWDr2BzZ+eNQrbmW+
UTfHVlko05TOr5rRf/brNFwXhgndsTL0qh6nUyiotAvK5IpSEeQ49HVCFxsY4cBFcVStOOokZXE1
fEDiCD5VdMLx94YoKMvCKm2E9IizMb010+EEjZjGx4ArWD1ZL6bd+jigFEZpP6pWAW1ZrFQZ+nsS
yJs2c827JnPF3kjIqVvNcNW1OC1yuitbd3gV7FaNeaJMKHzIrBqyYOtD+DWnTVqYd5MRXToh1B6h
7aGwkpML/WndFOJXFkbPKTCyzQCEY+2lyT0k1ABQElvYVpPKMBAKcC1xP/Uo52EFAds0FT5unsQw
1mEOlCnGdrQZ3LjYqEJjxZ/Du1B7Xw1iJS4fMR8yE90Y7au+GuAXbkyn+tDVdAwXib2rrEOG6ZnZ
f0g3qT/sg6H11uGCWC/bZga/BqrRzzy9mfhX1tkMldKuzHLj6vxxHtAK25jmCXfqbowA/wnp2smQ
D07V2Zjo/JNOPAggw+RtSYMx4rjFpxXSeTfI4Doa2o8sdS5l6dCwnefXFb/GKg6Uv4HJT1eeT69P
BuFppakgyj2AqBSvnKvQOOM7YrAKS+Ic4lLUCAT0/7x2wYSzqS52xgBWyB4geobJdHRgleYJCv7i
4sE1yJkHwx3APIMc6X33K+NztVJl/suJmWFrtPdN5fVc6aAab/I4pvHST2660jL32RDteOnHleNb
+uAuVZ/NQG8c1c85tSuaqmMdZjuQAC1rXSL09L9w9EwzgWP2VxdjMF5lVu61mD9GGiBOs18uXByc
E3K6tCapnwgWcxohLEAu4bbmA8PmwNbgdPR5ohR90xCSYLDv71K3HzGizN8G1lOHLdmg889kpGaw
Mv1rJ0u/LGQXjjXzMqWaE1O4ryoy7gOHoIbOvw1LLGrDCIZuillVZyzKfE4m15hu4wT+VRx9Wlp8
aRycmxG+0XoQ/k5W3THq/eto6UZMTP9QRhaRD6uGAt2ow1Bzey6pR1zxOa2PLMyorELmwoDWnNk3
35o9uGGzs05uCvOmTFoQMG7bHKZg+BJB8twUoAJkP11sw8r3YijJM6oMllVNqEM6mFM0d4mmNj9A
kgNlH4B1zsn4I1FG2tQyVm1RdYBb9bxJKbIfBXsL23rMLB7qfuRiVGVNlU0R+Eg/Fas+rtDmQ1bk
Mi5vMsO/k4CtteHTCKjxuTmV/bbMLSuR1z/OBETUn/tTbDenNsGyVFJMI5ZF0VTIu3rgHdez4rLW
IhaKo26HGyPMnh27unZ8soxNn8mtnKVJMgGKTsHaZ5Xr4LVMS9KxJEgns0GMJ2RMERFMtNT4rO2B
pqdhql4gFEEWTCAdZxktP0M/nEk41QdKhadlWQSDiCQHnjCCH2Z0E3o1ZhhxFlYVrtMaKBb2ouRA
rTLruJIaDcBuE5rWbLNLqd5b2z3JEsojZBvu3DRNYF6xIcAglGcjPjCr4tHBwzI/dD6ewRKa9FZx
4l9hGrwKYuDq3UjhlyO96kj4h+2jrm9yynFQ2KFy9LfmlO2B7narjtilB39x1UoX0EPY//Rt6K4r
J4aY6XDVAWD6NFIahlUvICUXZp9lC8YoM/twq40xO0iRf6PTvGNU+ixzkthep44Y6chPN+0NkYN9
2/oXDGvYV2vqxObsjd/tXNLlsVK89ctiIQVgg25yZGG4N331LWWYXmmFcpS2Gp6ruJ+AfcKYLj/8
PmHmG6viyKryKS9ViWmLHqvGA9SDEtWsddEGK9XWoDUh2+6aaXzrAaWxOqF9Jmi9+zwszwP2qHVb
gpDsk6U3S8l5S63Mt57dHV845C63+4lRgvO6YzNbzDXVzwxvSTNxeUWQgIdBPzK5iC3WzxQlgz8z
TGwasywYT3lklc8zT3myXKPH2Fdke2UhALQDNpDMqZztgM+L7zft9c3cswRJQfe1000FAsgwo+vc
r66z5QeP5s2Iq3uFM3hLGyps8eSoxHiF/+x5MHB+xqH5nogA9GY/Xfv9+GoXUbCZq+jUxhbfqrq8
SinvXfGLDGtvrPKt4zSkzcH2u/hWyZMVrjwz9s8YBu1q1/rObSfdN7e1BYxfDQHZdqIDpdE1S194
+mTjPxxR0RhqRFfh4gulQ0jthGG0+ybCNWrn3qNXBq9q8ZNmi7PUTdRJkXAMh4piVQcWRGr01bOH
I9Ww06sMh2oWw1zu8KwqQdueNId605H4HrP5M5q9feaSvl/crrrHKYdOiJiJFXbK/UXCxh0bYpPt
MR5BK7GPhj9SMIuTFpMXGNOuoiBv8dly1sJkB5BC7yRLusWN2y2+3GFurOtekAPV+MPixlVHr4vE
XpvqpwZWul3Snx4ugJWFzf5GJtnNbPH0xg/cdfQ2COPYi+DVwTNcRO6rHnJs0riJNa7iaUH8Qtan
bTZFt5Ejp5yRzq+0Hx+ZJ7d49ollYlBuFqcyZtQrG+sybtI94gm+uMXVjFnyQw3TW+fQz1Jld2b9
aYLec5nymbvu3cq/EBerAdoNT12ZsuYYJRQbS+zdCuRVg7kab/qL48zeSpnuMxC9264eHrUp3vvK
XMPk3wQ5rrieAKsxgaluUn9TIdcQrDYUgxuV5FH1PCWOt+6yHOHVNZ9kLchKqnkdcRqv9WIQn8Ph
SeIYDxfrOC1488psyHOzQiJI2GEx76P5kesNi6o+b9c9PvSwjm71Ykzn7C73TdNrKimxrS8t8ave
dF6JGNBdhLe9wOMe/G52x/Xe1WQj8pJfelakB3HGK4UTLO4sb1MZjbHhSskvFk6kXBdTPdIkleEk
l5YXP9mGZvyhGmwfM258iSt/XOz5Uo0mLyKz8LiY9zU90Ux65Woeod0ZOPzDWT7Ni+XfDGNvU8vi
yAaVb0MO2Ly9Q3QvbnxdJo9AA786EgSh6nsC/oj+c+FwIcJl5aGNebKut9IPv1U8WEszMnjdwLt1
snYCrUFioSK6MBFhyNWHt+I21QXY/fjbRkvIYQwNUCXVVR+0ly6hpoGLe0GLNy8vT0UeWGbKJ38J
Tkwt3zejErgdCIAQf1d6X/EF28DIZui3CMinJd8EsgBc6DKcZmmfMLMnl6pk1VQTwyRhGB0jwXJN
CXMkrNGn5ySu4xV6KktGlZvLWO8dx1pbAAiNjRf1MEwAHcGZ1G9hWPGxDMWdVubDZFXfdLnfTbXx
WllMCbTGjbvZqx6aSet1a3rpQebeM2lec9OX6b2Mxa0bIsupTkRrIan8Jrb6K1midj7BjzW/C8D3
rrw4HtXnqW2eeD3uqtheCPHZDhDqduz1sbYX52RJz1EQmxft+99h4ZRsPdsnqRDneMudq7Htq4NZ
TCXdAEz80Wxae2/E8zPUmCEZDhsuA0lQXpPdpCXYsQ+NFVf/7EqaEkv+ySH+hJj2fyhp7KC+yyb+
i4z2jz/hb5Y58Rs8NFyqnmlbFjcx3G//QRLwTAi95Lw88guCZfXii/t7us3+zVbMnvwRz1cE/TG6
/Z0kQPDNRpDzWDUq+oz8/1e6TTkLgfdPqbM//8Vd888ymj+T2g2ZsfcVKeXrkdXdajTwv/s+tBNj
ouevyrkRluBHQDMpYic9JZxeezIVZQiCpz4TkX4xLXWKEsZ1xg0uEzkFGQz9Ej4LR9JX23lfNTe+
LXnvlkqN/LZ3+ruw1Dd1XWLGNRvqVaqfvgYnUJsQAu0JB4TKp0tokE/w5oCz2P/KIp9aSDVcx8J7
43oLxJVJgTGA+9MwEgvF72j2Yk+lA9Uu1IFfwcLBJ966r13fvdbUyhBaI2nQULYTjCWYcfbmTsWG
KKlKtGwn/o5wDMNTQbOW3I4Bb0+nIEQZE/68bCi6gMGD4sKyIu7F+vXNq8TB6P17PwECBL3ritwa
nCZfvDIz0OO51Ce1+G2rjmy8FV/JzibRl+8kSxQpiBQnpfNka8NaQVrxyBfMX5Yt0s00gmJCXB+2
omKjsZAWdoxQlzCx6QCoSwXRrTQhHLXTHm2wux+1a+xZkVe4m8KtNYgnp4oeM7/ZMzJdhVKwCRpD
ot658yus8OWy97lTTY4o4vNOJlH52BEeUAlgyYWy6ka7lPaaWkM9j7y7urKujdHa23X9TXzhMEqx
VaO/q7PxLQ3g3bXyUczTPoff4k0kAJDtGyd5YIVzXcTsAqh3uW3q+LUZ0iMQZOwxVfKkgvAxiOJt
I2KuZQ7p79bV7zJnJurVzpy6a2EZ51STm/LGQ2yIi6fTw1j6+3E2L32E7T7ur7IiwBgznsaZ5Rba
H4a/FqRKkk1vgW6vBvrd3Ub/Sk37Pe/SSzeOF0Wn6Zp1Dyt5t2ehDUEgBr0V8VAMpPqukhKrp4IV
D9oBC36VP+YjKStKO4grJd95mj2JMd3xX79GAX6DH4rxJfY+STwfY9+4bYDMRj53HrrrkZ4WcAVB
S5aN+aNOzBvfJeuCn/atgVp0KCaVr+cRxw7QQXDYogVeyD1vM89LuyzhzXWhnOdYDOHB6iDZR0X+
0gnnUdjeM07NJaIJ+RTcbrYtkVQdGglZzuycc6nXsxVd90siHp/kys+s15Zzh5m9ssHHjeGahsJs
U7vFQCLRea4Fd3NIBYpeHpS/xSV+rrshOJDwsxifXYhO4AouBpWqI98wZIj0KyS3f0bsalF6gpRZ
fvpO6uYlwLfDry3md7NYQl2em985pgrxVU6gBYk0uGFwlfftF2jQk0eyx+njlyCbz/jXbrAEHN2o
4yNN+ivWzSvjHn1QnYu9r+ZaKr3iFdLfVmNVsW3kf8OcG0jRuLJSjd5kZvGDyXoQMyDnQ11P+c5e
HCtVTxfFlE4+yYaa3B2VSDZgwo0MufeYIQ/hbnz18JkzdmHrSxH6WEH/mKaBE6pb4F+++VpF7Pqy
gjIROxjGM7jTR9cvkw3CxzVq/DWSPXCKEAvFVEDVpxtjNbr4cwwvlmeKgPABz0urYCKOdCGSLIM/
sO3aWe7s0im3jodoqa0WouKIMl5b72lrPkfuSFWah8Chg27YuGKicnL2Dcxz/PyuwiVVBZr7CMnG
qlvW5m5XQGciG9R5ut3i2GygdmDvTWYi/E5gPi0l2zAenIiR1vJuI1YloGVnPui1fAYpcZ2a3aPF
bxcpBxBK5fjI6tUxYH5CQePs4Pz/BcCPcu4B1UZWP17ERqUlpnZywS3vFXrI2lIZgZfG5t5LxCN0
4mc2R9+4ewZMSAQZVG6xjU3T58QPrr24P+vI2UEQfwl4H46t0Ma5nrqc+ViDDobpvKkGOsf6nFrH
RHKf0dVSKC4Rsyxtd1u5pPI8bDMcrrTAm2pkyOZFx1db2Ojd3F0o6lnaKl3OqnTntFOxpjr1koRs
HXiwfHMKDvu+wyVkYiWBaZk+FiWV9MAB3ulf4dM7yAssL2Y3j03QPFBUWQFFXnkZstA0SaKZkVvt
tEDt7mROZ28JgcNzvbeJE2HVyJkGWDa9spe4MFUBlANsd63ZxRP37r7j1I/vicI0WLslACnXPNKG
a2/GtKNjeIk35UAUsf/chxVURUnueV00dPvSyuNi61wIjAPOKt/q8+288BljH3tAjKFnLZJBcPD4
I54CLAvIW8lhlmT+CCFRpLmQH/2G7Ey50CBzMsMWeEiw7HAiMYg9enYGfzRo7/2FJmnUOFdBu8tb
eumGpdp2n02WsekWDqWRTk8AVrneZ9rZe8HM5kkrjitPU93mIupOhTKJwVAaN5QsvqqGG/vIWotY
navFS1yAxCnDarq3S0sfM2m+2224nSIN0UcNX1qEmIMDbLMIdU7InqQegnltOazv06H6SgtnPvEd
Ibvt2cM5rRoKYueYomHi2Vaxh7FMIzlwJGNyydBStbFqTFCvYQmrRwDnp0Z6jjezNNQWFZ1HQWjV
Z20iIqqZwl+74T3sU/8yFRoLqfQCgF/dW5J1w1768xb/nABXZh4RcLqrqJnb46j4tpXoFnjYtcWx
n4NtK/VPZA/PjjlOiI/mvS3Hb8MVzboMBpwFjFslTrl17tTBinzdS5cSC6oELoGgN55Kn12OHcwm
9/IS/6eKzrp3Xtijia3X6Ych6X3IIPTihY54YS1xLwbFprNPwKEnbUiJQQYCOnFZGpQG4S9fEF52
T+aE1VI4o/lRLlajgRK1YxSicocq7Ledqj99GtK5uRCvHGVMSrmoto3ObvtS9wfBkIXUf9NiT15b
jX9qvQy+eMFnty/CatsnFvHAgKGnieR4VTSzt4tS/M2isqr7MjSmO2MKq9vCtB/CiJ7rqDPOPfXu
B1/R/u0BaVpz8hRr4VmkejN86Z5TlpsqzB/pcj6wXHgJHLaBZEF5+ojx3PDIdFuWMqorSHnzxpIz
m6HGCLggeWjdek3mbTm6r91Q382y21cpmmjvsaNr4Hz6wE2njk9abzs7NfTL4yh7w5VZbGxK21Vi
3Cd09foSspIfV7uuza4tR74r2hpRYrjXy86hx3u+piPhDGPsYk0+zgv8E3tiiRlJyvZTOhkl7GN2
1mVt8Y5Lhts+O4ZEVQFcmb9mX0FIHMpg46P+MoOG5qm3Er0KB+tHS+qXRkCHbRFd3D5Dc03nl5Jz
mRgr3pLqtsR3vYqntMa4Yj45UKLo2vG/ZE/bBXGBVUUsec3H9xFl+d22MrkuxPjg1JDXbYm1sjOs
akX+4M7wcNYxPjKgGKJfEfR4oAWU5ahVIRwPc3BMyvbNNBixZJq/tIOD/dm5T5XzbXTizrJN4rOD
vMtM70FG1sCa3iJLIOprHnqMi5nzY46L1GS5OzGpW8+GtmeFJDWa7scIraeZGN0KOpAFYRZfIS7H
cR/1+tOQcLLmDPxjUR59rP7XVmkrWvS0T8dgSyrRTpK1F3ETSQqMhqTwH9hncjVA7r7N57lZCxg1
q1KWb5Hj/5hTf05Z1AeG9UWJ4VlPwTsTMMHhogVOwH1j8EJ2VnV4F8TJl2uxUQYEh1+3Y/mWRcRs
80b/2GI4emmt1040/3gEWEkAx9PGZu+8DiaeAEbYpifcAyRcXPnyz21tweAklHIxeDiO4JKMueN/
trZsPlDI/nwd/2/+/H+6WkiuQRC3PM/k5r0YVP4G9vN/43kFRfDv/+gPrhb52wKA8bCbeHiwOMb/
6zpu/yYckx/IH3PE7//oLy6W/83VouSCk/njdfyvf3E0gT8m2GzbMNgjRMbOGLE08l1F95yXyG/K
viXK5o8a24SpRMyXx1PRMfTKT7Rz+cPTxlz1XhdD+8caHZf0BQ6dPdIWw428BCs6LHxRUDDxwfX7
S7WwR10gpGEXFY9OjzOsF/rOCriZ+VGnvyOLRmAeZIBVRxekaQbcNEyBUvu5fjAsbeyZsIKLKRc1
9ncq6sJH7VMCmowlj/0QXjcgVBkPvjyLWHlVjj85kOjdDG41iyBY+ABY+aJ+uwuQtc/uBefWWLPI
yBdm66DshzqEilGDczUy+2Jigdr1gF4N2WPJdEnHMHJfBoLYCVDYyKAoJxnIm9kAYzOn3oF17hnS
NfxRINHrlG7izkTcZvgaV25r2Lj/7epoLihaK62eanwqwnRJOy24WrWAa5sFYduxZ89sCpzXtkHb
YjWw9Jmw3KhcXMc630x++kI93xpvxVUztFStu/tuGl76WJ8J629lGl+z4eQ21Td6UyPx12G+mQHv
4krc1Xb1LCm8PzKQfcmUXziqp7uhz290MRbnHLPxRsOPALrQ8KqE/XU0QbexPHgfuiPSIxoPcvuI
qohOcm0mMRtXyQDcBwkTnj/vI2mQg/TkFTaXY1QmxwQk3045dODxAXmrImSdZIlUeXnRHiaU/E0X
9h0QE9VtjEzeD2Zz9phfRm98LsKEGFIgXq1uYuvI7t0Rzb5Q46bT/jnPmr0Pa44qvfQJg8N4a/Vg
hKfCCncs+PTBZFO2KonIUFYTfBOHeBK4bHmx209MhDiR+uIDlDZ2Qi/I3wfPem60/8sdJci1Kv2Z
8vF+THqOdKP9BGhhrVgKFlSPLl7SssKblPJQ4GvzNc7WczIaGGecKN6T0NIrtyGkaLfjh9L9XY8i
e4iZjleNlX3XlaAOUeCFJPxX3DZ66LeeGRa7MmqiPfM8+6aRIFVKlAP2OFF5Yan7sI6f6rL9nsOW
GKPX3tSxSfqEVPsogne/lF8sPCkIseHtebwiGw9OM2WF58xD1bJnLhz09qycOIOkybor6kJFht+/
jB2eE6tyVtNYXQzuPrAOxHsDF+owKtaBY6mjdUmTykZ38tOfjDs+/TZMIP++gTa+AnUfrAKHchOf
55CbkXiq+tbc5yGtbrS4yL0I4d9niGv7uVqwPTQj4rJOaS6aZXIjcygbJnchUUg+unBYRjbtRk6Y
dCKm3Q5Bc6Vy9IQe1882iNhmaiqVIS4uesrAJa2pbkXTssOnTGvNhtg5SJV8enkA31sRwxsH48iU
L8lXGvbJq4Al1F1z74XpTzO5W9+HGd+xmdEBKPXUOwkejFiQ6+6El0840VrHjOXsEU52RQ34knss
CEAa9F0C1uvVtlvSkcMox62mHgb37vRAKTSpOtofljanHZUZapcStOTrTE/nkr1slhSmII45LblM
nB/P0e9JzdLkp1RRvupccpzAI69QNp6w9f1YhU0BU0t4tVrSnx2Xsr2guZCrKcnQJSPq5f7tVGE6
oaLn2Zuw+k7gVTZT5JQXO7Xa7bxkTuslfVotOdRpSaSCTajQH9lX0Vvvr8ppHA95QEVmP4MWWVKt
RI0PU5K029jApBITfeXl27nFTMug04GYWvKx45KUnQP3alqys67ql71b7B+GBahDzsvljrWkbesY
pkOrsbAk8j5YMrnR4v2iE/cFR9VzCp0UcIXcz4ZzPSYmDYLNAImIjG+YIW2Cg+iws6GP2EsWmLT3
BJsErQG4cgycicyw40LNnIkRI9G+hzXnCptMxLUla+wuqWNKg05gF7g7A+viO5DYK6ULc1uPojlY
rKf4eutHFJv3lrsTlRakm2XN2nT0WPdkpFCGoTgjYLqbfBp+LNMatiCfUVZ4rz+NEddV6FbZtjB8
ICxLsjqFWbNm58UShdj1v3N3JsuRI1cW/aGGzOGYexkRiJFBRnAmNzAOSczz5MDX90F1mVSqarWZ
tlrKVMlMxuB4ft+95+oSwrJXprdxmD9rOTsi1vps7pPgqe6JbWvkt/slyE03r7URSXEezPF1nMdp
P/Je+LJhzdKLe++3QLgFbYE4y9qsyEJlcXWbEB9XtDXg3g7uKDn+pZaEOVSmhxSH36HlKOZFrlCF
FtNk3ANu0k6kIRfgT8sInL5pU/PeDdFrs+TZowDaqg0PP3agZqkOr4SH8rjFWY2GaE3hhbs4Q0NF
V3CK6/txioO3WuZUmHWwZtLoxUtBwJIcinybPda+GEM6GCL3FnDZL2AVL9FsvixtW1CnPcHnkcBp
FeuHZln6N0TesF5pB4xGVwLqZxEGKEaC/Ev/NntY8CyT5hGzPMSdducJdzfORbKNtXDbCaiQMMX9
oQHVY3gJfWDiNrDN57pY1qwCGJM2fNgBegoltvGGsNjJsqNxsY34qmJvm/ZX/jcOidm5R03U8dvZ
ryJx5H4mqxhSCLYRCu8KzYKs4pfNmu4gctUu1d5zVQPTHOl+CNR1SKv7tiA/O6vg3dH6d9p2eWoS
CsR7ApXUoao5zec9oiGO/CXrqvR0n3fGC40Hh3lcZI2QoBPbm6UeIiM173Un4fIUajm/9kbebbGq
vcK9cdcYuA6UQXFYevaVMPxLF0731KxsnCR9zrPiRxczYgu16OugF/gNoO1qlaVugQ0SjVLuuBkL
81av1IHB7JhQgO5PY8JLaB4R/o6kPVi1hNOx8JpbOVjXeRJ71I13U2jvkjfWsXNwnlJUaw8XWrjc
i9MpvyySeuyZPnbqk54qa58hj67AXb3kfV1uDJE+4Q89TmXBBxntlh6q9rWYzMjXBjfZUCEtCYez
sXEbl6qNoqW/SZnVpracvRW5bDUMd8S+I/gUz9j7vKGiTrYC6wlB5JxSWLFNmbHw8cTXlObu9Qwd
VG8cxZtgb028DOByGR3oYmXGfDEb7acb2pNKrE1u2eHOY1TchH2wT9LwWYc+67Mze0lhAJdBexoj
nqFlbvr4C9K1ytMfZ7AWm6Lp0fo+7Y15WojUUG50BwKgRTYEc1xi+Ehw5TmIi4/RSL9DaRQ+BEoY
BPS8LM9tWHuyRs1l5lK5IGc8hW/8AOU3wKWZvVmdjISFJxM6CSv29xI0BNFFMKpTAivQjWkq6K2l
CryfI4Jv08dgdiePGD+6gYFzKPDdWKPbxGBMHthiEwEP30atO8Y8h/Ok/cl6LFMW4ywxkIZuj9KF
qFvmAokTJ3kr3XtNicuEsWvniZh4J/i825hq30NqDH5Kmca+STDWcFiCa9Pi56SDDGRSH9sV9NTH
5VjvDJU8RJOID4FwUPuzrjn2cX8LXgFHrZGdvcQhwrV0MLCd+qUT9nVagkeWUr+aACNT3vIugWjA
5VBc4FdGm7jith623kkTwz1z52PLfntFBShthbzuXC0kDUO6OkYKCaW36vuyMNJtCUR7b812e6is
UV57OnZWLr4cnzJDUvrQOLadS+PhEPXFEWaBiRjAdM0lfjjxfSabmmjb//ALNaMQF19uqq7NzVcQ
5vjXF+o9fqKPIqQ37PtP1+q//pTfr9Xu38iRWEQ/TMshKrJc2H+/Vjt/k7pECiZND9uUS9o/ttwS
ZgyRcE9nO+waUnAZ/seWW+oGi27vN2AMP+7fuFVb8i9Lbog1clnBO9zR8YX/iXGqw3lTSFJimxTY
aRKtJeAXwdADuKiDfAfkFoQ8PEaZJ8e8NdkwYVNVC/gNwMKNUcF3Q86PNxF0uJH4hIIWF+Fzvw0E
vA1pXhT0x/2Eax86Nk+DuKLUQilwJ9bQpyevLN8tHmD7eWHTFch2G7cp5j2NHfGqXBh2CIO0OS1c
OxjjZ5gQjw2MxK0DO5H18QCRldmtBIvXLXy8cCHl5QszL2Yu2dpDGfh9E3NdxoDLDoVzWRrawfIC
a91j9WIGZEM6VgnsiKRcnPopZhGIfe5kHqFaEJPD3A/XWfe7hfMXLcQ/Z2H/CVfr7+uFB1iCuznY
Fsjy0Y7MVWSx2IboU/rE5O9dp282E+zgHRJKscNO5+68Ogv2hIR5nJpMWnai13ub3aUeBNMtDqvw
qTEArja1pR+ypVQqbpt2lTvBF+vdj9STeyacA0/ylC617ETK+5I1g7GCIVbDjYs1HqXTHe/gtV5o
inmpFwezH5yHsJjdfVqK4BKVLkySQrWbBfjxLluhbwrDKSGdp9Ny1ceoa2AhNLO9u1Ad6ZNnT5Uu
qMdZWG8anqMDTq2Zf3M+Hbt0PExarB3N35yH7IOh1y6JPlVY707qXZrFqThhWXSjrKHGjLOOnB4m
Jml9DYvJMVL5M3fiG91ID66sb9yiXzAFiNP4Iy0KwgGcnOc2OZcO/p5hvKvxU2qxGNfWYrEc6QYg
PskEloYOeikgjBUgEUQRYNybycWoKSl1eQ6UCDipcYpWpgWCpZcsDfT5wMzFagXHp8OLSdXJMINm
xQ5qLcZQWLXdyo77Y4tn1M7hXdSu2OdD/07f3+xnSY5/Wx0Y5AUqSwfCAgPqgNR9P9sslkbMqS0m
Vays8bYELeCPFmiZfPGygmVxefDjby0Wp+sIB8qfTP3JpfGdHQRVvlhiNbP91cTdO77GvWTXs7IW
+yxXj29a9XYtvto2p7ATn61R8cnj5VsRLr+RcXtoHAojhnFb2qxl0lK7HfHrBkV/VwpCU2QInUNZ
qKtnZZ/Ept8NZn4YLRnGV+y/xWIEdnEEz4s1GMlCIzHdPPWLbTiTbXleSvbWs6l+iZmlBfjVBSiM
1YN42GrGgTxp42XEkUwJ8lkUzhNhENhzeGpuOpWS0WEZayEUsAQV9a7U5+BBa0txiCz3lgtMg2OG
2LsoQSTo6ZCRMBWPTURUhRYlrBlVfp7ChK+KfJLKDDZ2kNJDSjCX+DADaGvE7EWyqt70C/DebMkZ
BTEhFHxDtzj2MO4AFrb08YENz5dmtXgvmuFaBM47JEucx0wxIBxo9s3rdjvRrkZ24SZeamj0ii+b
oGWYt4einFpbaD5T+RBhn15lim2Esktvm8xdsRroXtvO3EBXGp7ANX1AtMtN1bTB02pt3VQ+t2n6
ywimbO9MzVfrCnkc9QrIkBoejagU62bsaEhyR7IUOEBWsPXYcPbSu7fdtH1hqXseSTSsYkIPG+Fm
jP8612HYAATizGYpRcQ90ZvFZ6OyGPhl1cAaie4IpS0G+5Y7tImFb7DBtThhTquA7kE81tS+S/R0
m9IpvkknbXjmRvftmQ1airKI2ogMz7FIiAVao5EdcjuS68TCQs/3PPBuRDMAIkoD6oqtaOf17o/Z
tOF1VP0DFUbVFqZ/czsiBFHGHDk7l9T5DdgkHR6skd4Clqhe4pgtbae12X0x81rzCOr2EbavlVNz
k5GxhBWZRtA/Il1QErmkJrwYczvuGZ2+l4bWIa1wls+lvnfsJD+U4NIf0ribNoUYik3U4yPCFEXO
JOoysl8yPNqMd+CXG357gnVbWieucUJpth3Onwak8TuU2V+etD8gln5D3yFEJtijxwMLyTmrgjcU
pxRjlwIWiudwXY4OrlQnk36x7Cz70nsghsH72RU4LPvM3bIAWd6V0Hs3nGm88Nd+D7wkX4KCu43Z
i0fPrH4iri26l1GVpcMTP6t6YLXjjumd4QBTSCdsWrjpbbg5ecUeaTD8JsShE+j2m7BCe594LdfO
MEjXE/8iQkQZ2hPubXOvJHXqLOkzuuK15oBINNyiS8BuSByMaRByE9vRfINlzSrXaGtsQ83aARBx
rkHXl7CraNRi6cjTL3aG5i5OWHuFGt0VGZgsXOmkKB6tks2zCGR0mijvumpZNRzpt5xXes3LMOvx
F3V4Bl8OFxdDDCj70Hs1xCLi+4GFK6yB/8MsXFXkoiM2vzJ7aqLJXnMrJdAm5geyz2/Imi5RTATs
pkjuWs1zCLDZPcAWDBn9ZC67fn3Xhe5l0FL7ZfE/nK1IFWsqeD8CRUAjiYN3mAZcgEZU7p4lzAoG
+k0qxl8TrPsbkN1PPGiqE1USS4dVSwlN0lNLEsdvFEbc9VOzNJZkbM8kgkaO0r4eQVUCNCsdrHXT
d+TE9cHCWMOlUDwCBjEBiyL0gNKo0ZmMbuvG8702hs6qKPOHyMqqY0oYBLmArFHjuPSJSH08mwrD
Q44xja7l5KtbiLq2Hf2ntzDo0gCl6DoOK0Rbly7z9L+e5DfRR/PnEf4vf/z3EZ6KKh0rmWm4kh4A
XN5/H+FZf2GLZrmFjRibrPgnoyp/BoyJZRD3dI3FXvqPEV5IrIr4Vw2HrLgj/60ZXvwl7y0Mh1/d
dFBJHOO3f94fN2MKp4HQe1nhyJiC8wxY4UnjpL4dS238Vh19S0C3DArmTMbpqiw/IfiJd68dHR4+
wBU6RzUX4G8ltYel4XtuiinRTIPmEywY+iFPFc1eN4FjvKD8BJ8ohSGAxB6ZiPYCVmo1l5Uzhh55
Qxw2ImMhpk+HovlyZTWeRe0pCBiMSWre2JJFQ99Pw7NWafNeV3Z/Sed63tE76t3Q18paJQnoEk4o
FeAMG7ZzhTMtIDGwBpFPYrNLxl2f5dUe9qRDMwsPx45d1VbNYHk7Xb1TDVduybCFu6LVi/dgxlSU
DJ21sWJylYWEGlflg80gQiV3nkoOxsn8YSvvYRMM89OkeJwnhfoymupB9OWZhxHxHMO+N2tMl5QC
rVMJKqdibE0APmFhuKRiJjUd5FzWR8Re+gw25jg+RTavG86FxWjVvOlZ/U274hYI4eRzbiarWAl/
EGaz12qZ7KesG9a41bn2B6O5671puIo+QK9r2sSv6x4fIrG6NWYuwWnKfgbOGdNmUjAaCOuK61eR
9h6CdWeMX5CarmmoSZ/K5acApNiGyldtn1gEFkix6zCaRj+ok5sODtcmzi0SbvU98n511kr2olOr
LqntTsfaBbZIndI2s8lAEZA8twWqf15Fh45gEDzvYF+P6J6zFrLKSvXJhxf/1HHB9csJa7CciAEt
rUibwm3m24qH/g66t/fdJKN2bvGgoQQZPOBL+xYMccFSxKNEPjGsG1fR92uVabgv5PhTOtGvyBUA
v/GvDXkJJr2EmUi2lzSlSW6C/dRE48Gxce0Z6OS47SrglzU58IK8cNWN+K4iijzbZMCuUSQ5yeMM
nTfUkd9MRiE3UxfXdK98mUgbwMGk6mbwVUjgQZn4uoc72xh2bemQ+cKudR/H5Fztish8sZRrgFyb
1q2OjaervXCLe9jPyvSOiPa1KLo7q215SmpV6w9WcasDYMCgQ/WsO0f9lYwnlfQjvfCx52lke4lP
9PwOmD+Gh0Qyv7NgS2/rIMTJ1pnuwYlI2XhDK9ddW0cwrvRdWYjXSQ7E4+rERuP2KJmvpbNt1Tie
Sj65m6muFR/oGLYKafCrR/i1qdGYHXITfFIMnX5TPdkWTAA7K/Yew1QTPtiXaT8oL1oXcf4tF/6h
IGV/cutoZ4qpfQWzD83EGnctGeZJBLBt1MlNzKuYwl9BkTynjXbsprLf5gnzmlTpngsGbC5cclVM
9rTq4M0Qu1ug42S2cOptYJs1uwEy2L6OvHMSI3Z1EA3Xc1TjJB9qDI1x9hICn2A4SfZeYT7EkDVH
gr1UZv6gHRBwmrVjPFc7K5VXezC9Az5eUNjW4MshuUZzmjyWtELvuqLrWP2bahfP0zt6MJW4ks3O
PA/FbcP2lGQ4E01fKnVqp+FrcDpu5oN6HhJvPJidnLYqWCznHmcQ/EfvDOlDA7MdAxhUrCYNLUl3
zD6vhRkBBQjG4Ut12Qu9w9z3bNNZdQ4QIF1J2HGsPXAGztkWJxr3X6t7USFU7E7pO5lDfirjScfm
x6YAvjgXzRoRZHALy2+FSnYuY1FKh/Harix7NwOEjzLwE2EaWncOHeubeiLqJkwSSVU8F6x/XXRC
TXuIGj7yNcTsqOs+5857rS1B03lYXBubmHConOASZGa0I5L1bLrA7vTmR6roqeRng4Hl+uDl1Kob
9dSuR2qJV5SPqZu81mDnYAzeZ4FTbDSJ5lKhP2PLOk3Z5Bwcs/4I+Rr6KPBigxfqSeRCvjqW85Ay
IzHH9Qw+9n1FY/QKMNInNUx3WuzcVNzXVxwtNWcpNYoRCCo049Qn8sufwNHBssV4LCOvO2DHbVc1
zEnQGPoT7GaO6Agzk7Br6q0tYBJVqO9Ly1IbTeQnL+RxJfO827Ruf4md+uRyN1vNhvNTOEyclieo
4jKAb8TJu8ymh9CBzB56tERgYd0NbONLr7ixeeBuAJY8lprzWrUcQJN9A9/pvbblpUf3ph4+nHc9
eyVm6qXLoIIil0hzF8uW/rNCXgq3f1Fd8WzZ3ZNmqC8KEet9WadH7nOvERLLmpn+NM1cDCJP4vqY
hUPeGUoXF5Z5L53ph50OsfgQNR+jMgaSRVTpi/p2pExtF3JJWWGOr3zWJotFNb8x7YLEbdDSs9pp
K70Pb0JqA2QaFwcD/z8AlekSDAhHRjKWO5puae+ZyoNJcQ6xkPsBBgWpGIvQTAlUBX5zgj8R5P69
NNs7QVjmlFCq60dejFoSEZAeRcXXp9QQZyKIw8PwgPb5GrVARgbcuq8WocQLq//gMAjZHQvDI+vO
dXXtlUsBr2ec+iK5n1P31FfaFRPP04AptNfmJ8RwgLZa/pbMjgf8Qw/e+jx71g0MQ5U+BgBT3Xz/
n65+O4CMUL+pbDUsY9GH//XMfFjiXb/+PDX/5Qf8PjXbf6MiXvxJ87YgnrOawV+mG4vL7A9WMuNv
FIpJ6YFScWgwM/i//jEws0lkJFj47Y4U/1awy/6Ndf5HJ5kNHom/nlSbaTv85n8qLit6TxBrFP0W
661FgFV/HygIZH/KnFIazUEG/Udoi5BMaQrXzmO3SuPt3oTHSe5LtX5vt4t96dz2wANbAaki9aZo
YzAfLEnNoO/uu9K6Gc0RHll/h9Of51ljfrEaehhjFqN4Uh61AQYHw8s910CKDvO0Ar5KnBNUY+8n
PaySfOiCnR6zrq7t+atrzetcypeCg4CUBpGGPMgPsSAME2fa+5AkP0ZMQdFoxN8mbD+mwKH1ARlh
V1DRZ2aF0UXnF72UMSiEQVqcxvGc7+yK5AErMYyqiRZD5I0/LVXeQby8NWA1+tKBiMqeiq5lY253
bKsUnRUpZQ5h8FPR6069InpplJhi03vjT283HDMFOXzRnPXBfdFFdvRS0907QXRAvrgNsIK0Lb3h
k05smNQmP4Lced4Vr0BhI+oPDQbuyeu4WMBGEoDDkTLAyVuCpEA2WUigLZjAqKuJnZa/pgEUY0P1
57acBagq0flNP7wEkbfD6gLSKL2m5nQBMbCz5iT0gWYFWCTgIM3Zi2Oa1KcYrmA67R4kQ4cc4jvN
K85eG+/A4xfI9/qTMILPHv8/VjbjFv+JtU6GHtuY8YRGczY56RUR1MaYCLaa2Ia8LruzTf3FbSnW
yEftvtCn276uLkmYnVQzTTxnh4umFZd4jL4Q0OFPi1cQJNfGam2YWIxI5NKiTKkV5cAER3rztgr0
LZI0HAX3QaWcadkQPORG/xiX830WBGTwaefoBz59xoOIvV1YaZ+QzO7mPsTUT+i1p3V1XS4ZiVQ9
W8gRqH/ZXeaIEy0TH3FNCk5TZBynmRUK2CsEYG3KUaqandNr1zZk35Hr1XuZ5DcYmHyrkVRsYk4p
vPB5LLsdEoVNmo46VWt5r2Kzx2I4f0RhunV1ElzmYH2leXfpxn6Xymxvx/WRfOWadeUjSLcr0bHb
tki+i5jFkpNcCqVuMH89mSE2zXiuNyi1myrD1sEpTmfGaFKGMbWwHIyd46Xv5GmQ3Mf+PajpJWcM
9+GahARXiYJB+9vlWolCKMtiX9V1sm17+5M6vz3kzmJbEUnmmstz36PVHhNj9zRO9o/ZEyYY4NK4
YCxSPam2U1BnO7uHvJJXmXegbGjeiAjDts0blTfBJ2sA82AMzo3m9tW6jId3Mqs9qUE2140DFYUS
JCjXNqPsZCGbQ9+iMLlz9iGtVnnf29sJzXiXaIAR8mYfhtpFyV74lVZHIIyMby9PvE2AtswHrbjt
JCdGYp5JAW1Hq/8oq9YGkRE/d4Kra5iL05wR5g56Jlmu+PoaX9EJ2ON2njBOUHvg9JiQnEI7z3G/
UwQjTYNSZCuTV77o5zRuE/rqpgMXNlbiU/pQGfGLHVtb1apT6OmPJEce5pH69ykCblU4D/OsXnHp
QUXjTJW9uZVJuNMK9xQir6xMAwB019iXKQherJwoRVMWyca18pug4aGOkyXc1MNERrBg5OBO8ByT
3FtLpS6TZkT+KIc7U0+eR+ClgcytlWVPaPgzN590IsSgy2MSqHdsbawFp1tFlZvZJX5l48PkSId3
dYkK9oqlpr2oRH55w/SlV9W1WJjCqsG4JuZPr8/2WCYq32yqo1qwzNqCLne6M/29GV1Z+dtMCQ22
PkyDM0GhFnsfMEqIzs10MiICipHBAsgk8U/+tYOGAIJc2AnRIIiYr4s5MShIqhVkO1bFshwBvh3v
lW088Ia4cP6d97huHDqtKH0gXBnvB0PdNYqiqLDrJJa1yka5nzzfyauXxp7PborrTJcFBNTO+lXX
4zHw8KpUwzYFAwNwrklgL9vbNkqeRd8coZn5MHcYudJbI4xQlhNfBM49+BSgGNPEeKZHdEfCTlnJ
wftuW5OEbwLFqef8DiUoV1PbGGF407psi5pRP4O/XP7baIf9+LPNw6ex8j5YoJ7tILqz64EXpCJ9
Qf/xwKXbu2QxER3VaG8Wd5FTDFplL0KKJJn7NkjvN4SdtpH8zaITBIe2dWYMwpDb+SPwELTmw47E
xYm8tx7mWBe5NyV8hm4CAcS1gzDzWKXw6ZbCsF67lSmnPV+rBx3SYEfR5KZw7KfemzdW2uzqKH3x
7JpuAcZkqqyTq5tP9ZpdoQWqu8XA6pSwu2h719wQrA3VyVMNzq0lf3OMrHa+adwuvxvilFEcZfBY
NCEHfd+xYsh1tWmSdGQpMY4XNqDkauvsKRIZpyi7EZTi4jZaxIGuREwvF72g0q8p+sGsQTnQ8Ak3
i7TA3Q2MX1JvbYM4BVuviTvdbG6iRZBgtQrBF41CmOpuQLMY0S5k3PtuRYuaUfIyOugbbj6gcyB4
WIv0kSst9K0QckyzCCMJEZ9NuYglOaqJRnvnRoFYNfkQ1YuwghhPjgzFak1Y+cKi09lUFWca5ma5
aYgYDYs+EyLUFAg2yTj/dGZDV9mi5dh2aN/kOc2U7qL0DEg+WoT20ywqEK0G2tlOCxabJQJYvqhF
9IYSe1oUJIttHF6DwfMNO32gnW3yp0VxqnvQ/AMilELRI7IXHeZM4XTLi/t8Uawa/MPbChHLjcR0
nHjqzvY4kHCE9JBm5f2kuEEsGhiMrpsJUSxZ1LHBqga/dTpt7y3amUREE44JBRhZrZbNE5ymfpNC
v13JybjmiwaHsKUTFESXGzsh1r24jU23g1UGFZMCC75YiK0AzpD12ACaO3uR+mKDxofZ6hOmo7HZ
O2O0b/LpWzODXxarqRVfIl8gHM4IiM5QVavwN00RcbHg4xlHRI6qsDkqqw/WPPaYE9iCqICwnA3j
Xo8TXGfQtmgJ+bSKvGGtD5YoqtvnuCvvWMi+makHiduVlzJsLzhpKW8fr15N3R4Vu7uAK+q6mfSA
cw/2vFt1X2kABsyT0b1mcLPMqKoWI82g0is2/+FXKXI5jungA3UteBb/f8HU5qOL/8SbZRHw5z//
dwsRpVLCWGQSri5iMQr9biFysRCZuIcMy/YMdgx/uE5x/Vr+U9fk6gQD1vjD/sEiz0Mmx6Wt2hbm
wtD4NzxEkojPPwdziCHhYtLh3hr84gts94/rBwOEY++yx99VhmNsWmRsgsTRS9Xj83MlsCfAUaCZ
HKjwgzDORH5btmTFLuoRhKICzwINckDEC4sj2yQCmhBBtTQw+Kmt7BVsyxPWSvy29AJWkGgw373M
5mjvGy1sNjEsQDDUc7/+w82W7uMpLIs/YnTZnfxfvxcAYWlQp+V6f74mWnY+9SF+1104zt/5ZMY7
2YBYyAwgFxU9WD6c9mhFxWm5dZzhOY2IJOeMMF40y3MlcYNEdKkslzr8SWbC+YM/hUDvMsvj0Wg6
g7B8cVI5IhOYxMdi4iIa48ugeN4gSaAiH/jtTyC1p1Q5O1nar9OoCfzhNMSlYttPgDZEDqZ06J4Q
oRmPCGSzjLo20n4MYvUOyH7XGfAwhPoBrpggsTfFSnPzs5HA084V5V62AeJUmK8YUGCRt8ZrW+qH
wBnOvCLR1vWSkALF9Go6UB8RbjF6aW/tPNJxYwIV5DihXWhg3cFfDq8xKHfSxo8U5cm0Ttp6Oxjc
V+IMh5iDc3RdzMVA0e8EC792Q4KoOXQmRK5Iyb1n9z+WGAkx6H0Bhh4vqWHge1XKukllDfNU2Zc8
7ZPNEGfizH+A3jbIyZ/D4qnTc2yVnVuuKjIX26Ky2BAVGvSVkFB/DQwo1TEcBfqCGCqnfWehxfdL
waLQ3APEAUyVnl34fe6yhOk4mTvAvMfUUWRatUBszQLinFnS+iABv6/tdjhLTM4PqHD9anI8j4LG
dKsssl2Et0ML5w1eoAu2O0Lg9A3hEYgdIAwUPtdWVPvEMK9ZLJnXS7F3SKxc8n68KbWBHHC5HxqG
HgTZYhYfmEAfK6b1fVBg2BRTkm1JtuK1CdiZ6xmlCY6dsrxKm2MC0WrXY9Paui7WfBnQAErr4K61
jQ+VdzZiRmBjpW/ONLwcbLPH09e9j4V6hIc3QeSYP1qpMM85EjY9Cmmm81Y1MzyqMnMpD6kav3Fk
ejCq4EsWrcIGw12abfdD3spj5IBna8dfmGjgQvYMhImGyymeJeXEM3aqzMtusDINm6YvTlXrvA+Q
gj1jSMDdO9+h2z5rkXWcF9okRofPauZe6ri49EogoZ4Xv0tPe+NH/QwTUGDMA/eUJtyXWrVv9fxu
nhzsCQwBo+U+hk4DTKBKbDgcfU+XTEytjdi3VvgkwcNCTRm4rdrciR0CQEybGLfazttTLkbcH5bM
htpK+L7RScfEvyFxsKuimM1Q0jEha/qCTWaJaNvV2hDiwRy742jb4ypN2+HgEQDhTq9d3IBQlwqA
oQ4ZyyBJZDmQ3kfd1APXGrgwNFwmA0s6BqxIDhvKiZ9Y1m4NMz/UQvvJK4/hBUDMirAeXI6AF6OB
j0mQq7zHN7U4lMWn13JLSRCY+lA8hY1DViuhfyeZa3Vtm6Vj3o4+KzN743P9FQzMzVpgAcxK8/em
hP03ScI3hhOOh5GFDWYderEsGzJubXwzIH7kaWJfcEdfuBqUfteQ8zAx01D/I2s/CMh8WQjoUOAE
5UyM6x6NQRS/XOtZ6Cxb6TjRrLe+h6E6d8kCvejfEwO+p3RACSfcxpfYUUtg375UHm0lfQxzU1M3
Bi/aCrJkeMA3R7hq0KoD0WKm0xrq/aQAfJi6y2c8Cc66BXvMMNqtVkVLfRJSFnzqWz0M3kUVkXuG
RLXBFQ6szpNnEUWYSfpGPagkGPDfAFOosHT6IrH2XqOCTRuNwysCWLdRKrkpwZXT52BjlZfkJkSV
SZykArB2NnzmSXJvmlFOLdfAw4yL3BN3B5qr+bL5nc6FNq3QpITt3rc8sPmDIcSQ1JL3FJsAJAr6
7NBpfFyNwZsP/O3XOWNf1Aa92oYRxRATPSPYG2G+Uosb7ihXCA6mPWB3yYBbxKIK7qGQFxSWxYZ7
n5RwmmqdBu+k57TqC7pNMzA7UL3f58YJdnPQfWMvopPUO0VwH/es6hokTKsA/QSI2oixJOmSS1pK
Ktsnp39QcX4ohE2WJdKYYcusPAyJaXHTdcTO0Kgp9kYUnjFmCo1JCMZ6eLE92uFCnjWpcR67yT32
emdiKIxSWpL1L1SdG1jEvL5mQ9OSjUm1xr60LriNrBMhllJaCg9yfYndBmiQjmE9QgbQbmyj5bXK
20eaIyDqCr1etRleo2YifNcmMOFZhrxOsMTXyi1uc4jaoph3XtKg2sztS2ZTYAiPHMvzdFBVeMHZ
QDK3jHZUBp4sl/nEkONwSgIqJmRTxAcalOVuSuN+DWdi9s1A4yMDoDdPA3+euLwxvSkClPa5jOfQ
H/suPeSuywZxAtG4nAbNCDqlh5PUphpm3Po+m4GjUpxib7BP30AbjteOksbK6qM7CzVGx1mxhlSI
r5VH0n4y8bzNJVpRYFvEH5o5AfZb6DtDxA/hcj2HlRA9VV1Or6FBMYmRnwet49Sn56ssBxonmlKd
E6RgEobd9r8Y2jgpzAiOVQVtLxrd1Hc8RNqkemSZOqz+y6bS2ciHptwFWUQzu+V8mGb6a4rqa24W
91Dqi9X/P3Ppf8l481myWDMzSZoCXwwz6x9HybzlYprpZrLDcPDae0B99JxK+jFIjh6ijW/DGU0H
yatI1eWqzNQHcyc9dgRr9lbudv97A/lS/x3+Kv+PGdDF+//Po+3y78Fs70h9Me+zePinf0+Po8Pt
Iia/SCURd1vw12PXxXdkbDtMqTzlwqoPXmZOUdZr6qPWCsgbLIDv48QoGJHKJ+6JSMrCYF+lUGCy
huDt7GSvZZ7BS9StU1zIE6bieMOmioeRZTeHno61IqvslWwBgXnF49Dm+Guojo/GmiYraikOrokd
PezL91p3HgZlUS9YQKu2TVaXcXGux/GuZRQi5Z2/RyMQoMQtL52rHcaCOcB2wx8srjAvUTu8Nmi2
TcozfKZBr6ns/+HuTJYjR7Il+0VIAQzz1t3hs3MenNxAOAQxzzAYgK/vg6zK1/miulqktrVJScnI
iCCdGOxeVT16hgr7aHjE5j25bMkisQEC8GyOJBdpBJQ0vI/Vm5YL7gfYO+tu9o1t26Z71iJY/jrw
cr3X5TezKLydQ4A3sHwWME4zPfU2VedQcuUZ4kyyKVimEJWlZMDNe0o61XeXD98y5jT7Xz5MLnRD
34C5Z+oWwxV3yr/X5U4f2EV/k+X+9ff/Y5iErfi/Z8n/m0fxaShhiCMMYjsO0EXGzL+oi9Yf4B+h
rsGbcBYvG7PSX9ocQEbuVgvP3T8yKcZ/Mkwyl/5+yzHjEpLBGMdXQQRmuSX/XlQ8wRpoqVLcCUGA
w05Cc9OUxq1I59eygsUY2jcO1UU8ccOTiX63mHkoajXFFhwdt6eLub0hCOrOYYDj+IsQRrMuDMIW
hcnR0prltgN/AOizjZkVNLJiPk0TZAB7IGa0UQ4dEpQyeQfkHg2OzFYcAgC7JNpTOfC6UoPIz2ri
JEek6CwKE/hMHr45oZcE0qF9VgubUxJDI8aHTA1DZ93puAVwNXHQn+rqxQCVtXEmWMfdCMpgTjjZ
S/hMZkTUA7Aq9LkkKY6DmZIFrvOXBkCZosMimLUcOvPoxkGbcev5XdQdByKqlohJ6PqQ37Sh2NgS
hxMRPnaIrhaC3MOuMzX90isZw6zPfw0to6kn5K+ubL67UZykmL7I4Nu0ruAhJVKmL46+g1EMajN4
WhyMPOBOVuzSVlSyRuQx8ZoPiy2/Kh/ElCcBJ4pHf5rsU+RMLzUHly3NnIybOYTn2GpfpGAAHOZU
wraD/eimes2LtQFk2SuSQNbwFIXE/QAkv7l4vjaJPRk/iaWfc60HoGxe+zq1d3TzskjXM0IrevGe
uxhNOuLbq6jDKG5Xcbr2c1w/hJPkyvDh1PDozEmJQIiYOjhwlEWTqa7dF9LaB4sFJenwWFu1SbnH
FcZhn3bMZ7tNMZ/F0a+aHjRmurJ+SAFMcVm44DtDcbTK+qVAz+I8AoZkomdtWVkGloAjPEgzhd5U
aYHR8iaIFKeCsPfuNYtKNyOet6nrAp4a/Num0K6RHz65LWAAG5DHKhP6z9DjcKrNmdfHZKx9G8Ke
Xc24HFSEUF1NJ2PADuNn3rQMced8ss7u2BzKPuWTB8CIVLUdhloGAD39S01V/GZQdobXL0vpMWaJ
ogYQvkU6r6rRuu8c2tc8Awa+0ACC2Ir2QF0XT405fo7kNDeZnV/S1t1gNXtkZHlrGsZUPfrBOo45
pnV2qhc/KZ95KFnaojBudBBqQcTeKdAs79xlQAFoKCQE3t9lGY2SefdKEcNeZ0NM098T6KeD58NB
kmZGDJ3G0nHOThR1pedWFyC1W7BgvjiZdF2syjE/xk392FbxcEilem1bseXlPWDKglSfZXjt2S/v
raTzt8JunSU2UQdmjaiRjKEN3Dh7b0ty/Xms+1AEuE7G5VAcgQNpW535flgQVnDZggaRgiAP9OY0
rovd6EbaxgCzzYD+rhU0n/ks5FeWivVAbzHbOZZG7CqfMjCTudy1elwF5DPUdrbnU5ku8WmAm9yl
8Y4LLMgd95KF1A7k9PUMAhjB4I/9i+P4VC8I564ZuscKi1IwuibpKCcJCqE/UoFHJ1Nr3yu7uXpA
mFo//rCdlBJLHkFBWlsk22eqngYRnlur1la+Wm4DtXQp1PVXCSCR2CiwLBvZK7zg8PkQyjyBey53
1DcfY1OenB4Uf+KXv7JRSzEo8qfPChN7PGvXDOYfvSGWIL5ts2mYhf/scNTYgpxpsKIlxrkqy3sv
snd0LB/SfMD+ibWAZqLGn/c1sPLDHBXpBnqG3Dg6+YlioLdEjwZ/7ZvTka/mc3TCaSMET+xczl8J
568jAt7bpMeUqurpcSDEM3XFvGuN0H+iFVqcBrf5KSd9Ycliy0qzOL8ZDS6bKCr7+570OrqcDQ7P
4mGGweoNxlIdsBpSAYDatW1jwJCSEAUG4CA2w6vWmDd1SlxNzGSnSDTMyiE2wXHwYkRQHpLMbB+q
uCKvYWrgD3zAJqwKHsamNo8Qtx9KyeGJO/qeG/8mNj1r+eWRp1J36TpS1JnXNmt8y9surzRULO1T
1SAVW9vYJmYdAGnb6bW2BZX/bVLFuZppGhfUXoLD+XCdZmvR12twRXeVOKjEJdMV7qqlhU9nx99Y
eB7HhPGDjAjPkxQqIcACbT9iU7BTXh9TfZ55g7ild4xy46F362Oi2sPo+pfBQoVW/rPXuYFnGU9U
FN5nxRjE1jQdSBubOx9dgr2t9caMa5FZdr87DxS/K5KLLMKTMuurGckgN8MmyCwd8hi1RCp7tPSM
Qap9sOfmKcEbuY4Xu2QTAhuZxHSuFasS5Wrx1lRlezYT4wMpkWrawjiYmfEhBkJ94cIA6VzzUzeS
Y9EyosJz3KdlGd2nukF7R4O6ihZxAsd+GrlzOYPjUWZT9eA5w0OrZ2TXh5aVofy0Z+MB08gYZLP+
0HcyKGQc4EK6Zjb+Y/a68Y7v4b6uPBPVhqcGE8t25MGwnZ3hIwxZ0pLvDWRJnAOjIJWz3mecpeWS
Giw2MEDHTemPBMzj5js0+3OW+t6an6axpqX2UIGUZJWIV4aWAtx2DvBEB4OEa9vvDSMZaFXvJZW2
teJkJlZ+5D7gLf8V20v7h23hbixUt5USeDIxhHCjudpNK3snkAKOLA7vXyBkp9VgEbpxyCCNoIz6
svyKB5xK4wRBHpApEJBR3xga+bE5ibtN1Ktn6jN+6sl91yoCYlELvwJIlUWTiFQB3W5LqXpMJLWI
kjeZ0Rla1LBWCHt+oGVbG6/oPskjsPbJ/Tutxj1ve+cIvWs3/8k3EjllPt4ATmqhH9VGg6KfJ8/8
Gm0BJqaLqjph/w2o3dxKqw9IYbm49LtrbkFm8Qv9xXPhm4JdmhPxYHgEBroIIhMAaCBCsFz3GjuC
TTHxNnSH+b0FX7DSlPbmxeFdRwLiYBg8mMA9NbMD+xn+kywogliIUI4gKDgvlKjO8S4adIeNvhCk
BHbHIKypeYgmg3ElGi76QpzqLU4W5UKh4u4qT9Wc3UYAqlAOWcstjzXL8z+l3y6jTy3KIJT2E87e
W2fmlOAb6Q5GN4RUSYOApm35wfZBwwvgpRozostVU2zQ6+81W5oH6sN+WRoHXR3nbVvbe612v9Kc
7nSnfCq94R4tRMdEw6s8N6vbxihpgEtxE+sadotOfslhIm4q8jkAyceWK7qRkfWko14fYWndx414
yzlsr4CqfJVVOG4HWXFK1KD6DrZKVnYLdoN/g+hgEs1ICx54Fl2Ts99+0BsNU0nXnkHouIHM6b/M
5zq6jDpQnEi/piFbt3hoAHV1swhMS92koXed9X6bx4AdQiUvlMZieCrvSn+45l1ywjjzmtkYEfR5
cagimhQ+VBfagqjUmbLPuZO7dCS17DXzeClLmCk0zT7VhPxPo0u2wpjCp0aRm8a9w/nPn28qROgi
dJ5V1/xK3fphKMqlDxumUYcAkSSvAJ47JM5WW809F0CbsvJm75isTbe88Yvq4tMl26XVNVfOS8I4
XXXFXVT3Ex1xEHDLmERIWRo9gBfuCJNPTankQ0/SrRLhCQsrVzVuFrd8oWD9vW/0O2kne47ybyTK
061raeJkZbCl8qqjaq+NH5oqe5daEsQUgPiG3EjdvI8TFu05CkZIqUpq3Hahf8xN+xnDFe/J8RXP
wbvtT2EwGuM3cbzHnM+auOJT7qEX0bnl/tcDH1xKBUCS2o5BAMsns/XvR+vNL/XR/TZaU/L92+//
p07rMiULRzAIszViiP0fmdb+g3Fch7PgiCXvtQTI/pqsGZ8FcAid7S99oq5gxfTXZC3+QHb0DDxa
+j/n8f9Apl1Sab+N1g7GRtPQCTibNgjEP0fvv43WHOKIOxe6wv1TElAdzOosIrxpTc9TwHBYH9sN
W0AiL8nVhy7/5CbjtGuX7rnGafJl1jzMforqp6VYE6uI3mAdgIHpc3SiM6MljpsmctXDf321cS7d
irGKnpBNcNS0Oe7M4XFMWIw3EfqaSIg8JE79FFrJ1sjHg9mPqHRWB32+KX6wvc/A9qIIC2t0rKqR
cubIfRWJe+1G/hKps35sB+2+6ZpXPRkeJLj7VKl7uzDEtgKhCxLMeY5CJNgKenGLEYQ9XkwSM+vI
vCaGN538Lv52dbA+1tTf2BXzEUowWnVY3whP3fiOUNt04jGnqzrceZkBeF7rmTDKic06tri1O2Gy
zQuL55MeTW9+koudy5Fl1baLZp3OgFQJImTIG75ehXeTFbWfGVM3fGLlWny/vrpmUag/OE4Vfiuv
BkjYGi3NUFHFP0xMdFpPyX2IGdF1OCHRlLLC+nTfOCiQWV0ztZscWhv7IGPrO+v8B7I872bS73mZ
gHFKN+UIO6nqiEUAC2D7ViSPrNbvsUBjtRPJDM4sBD2IzW1VW/GxDLuLVAT5ZUhF6gALie8Ne7Bq
+qtGpQzJ1zw/x+b4jsGescG8DW30bCf1jnhdTsVIZiFtgTGJQwpOBxDDaO6EkfzqgWTuyB311JES
mGh7AXXA21NDx/dsTd4GyqC3VRQwrjnL31n2+OQ7CSR017niC3+aiJqsqnh8MUvtgI+TICJMy1zj
U1TUxmVF9kvX1JtDLhMqlQ2+WimYYQCC+JEbr3ZI1Zff4I55Kd3+wze6CyYmjMAZcpeZqLWbpIeG
pM5KiHGn4vSo0GepRLiFLHZSvvcaNoLFB2cXK9xbpnxEzaFFYCoellTc7BP/qx1xLOPmo4ulvTJV
Za8yBzVXn/TVDLwMtkj6mNj6rpyig2fnO8PFG5nEMV46ajzWWmVpqyh3b+fEZI1f3JJPxB3Bi48c
/k+bFA9Rp+WByutkQ99RtYZW/xlHw4MgbtR445e0hMemf2S9oiQlTJlOEqJNN02rFLr6/MApSuzQ
5x7mEqNsPjj7OspfkWkfSANR9mGXd5ATevxngNqroXjwYa+QDMu9UxaKR5OBl5uW7XChU0nkkqMM
c++LvtxyC0ntEDXiQ8/nmyZOX0szf+kcuiT9XNs6ffGVAUUiVbQnX3hOFCl4vZmvVkzvKvvtnZ1a
TyC/4GH4rTp6uf7umBCSUb4vk+l8upOHDtQjzJnkSjmkcoup+JpXzVvhZAfaUJB7I77oUIdOpyQH
4a7/KC1zl3GuhmKl7tnJwQ6Mx4fWgFpVh79kw4YLGALuptFUa45QPafb+ph36XbsvEe/0k680IMx
0T49Vb6OyYB5cdjy1FoOISxyukedOlMCYNC/22ue9mvUrCu+3I+I42mbORuDvF7PFkPJYeeGwMzp
pEyiYU87RMvTRj1PHl4KTzuzwj+GmNqUnzDi1NWjbSHqpeEJmX4bepW/BPp2dqR+GlaVmasOEFd2
TcQgWKbHUMYXTQA6VQwgnPUQnCcGG4sHZetfCoOxkK0q0fYkggWYBqoeb33CgDxsFJwMiwLjbP5U
vXktu+zTHfuRO3V+n7DL7vSshjpdOve4gKga0NjtpPzAQtkgkTkHg/4CDsV+ve5y/QnHxlHLunPG
rm0ypjtJf5hb6wjuyLHY3VqesZmYuX/xx3ZF9yrTkdvSRS5xvObObVLGEGO2V0mcP1gjBJ60Ynvi
9fNN1/c015pYTcdxceg+zzxKAOxc7K59B5E7LLVajL9N+lC19oZi6isz+tWdednNyRJLs1zSYhky
idHR1OgOxi+n00867en4Qi7kta5zyvCh48TaD25OOVplbZVbHQvhfbah/HFsMv8CJ03f9pdeF48I
OzWwk25m4JsXEiWNIQrAVs1zUs+AJZYSi27I0NZG3pmNBSDvKgdqRoq5qu9mNRx49AWqwEsXiv6K
rHt2eKuJEKIi+Vrc29W2bAZcAu0m1n+VOR/GrEPRMRPxajj2tHWj+K2qQJN5raWIv7kPTq8/dkMe
7nhQPvL/fPcevWeaq25Y4hdrIEavYSYImJCVY93EbjiMI4f1GK8WtzbYFy9w39ox7lPcK2mFgza2
TTChnhWvvdRxgjL3xlNjph/eOPjsuKdvFKyRV4THowqrtAD/Hgwg7t1BfyE38mhgYTfskiBGq9+G
1gRTWaPoj6ZyZ1c0ED4b6+gsgFG/LBduZqsFbJ5CoDX6Ry+H/LZLWwaQxi7Yr5Iamzpf7f06G/e+
n9lvuan7O40mq3U0Yh7BBEWRuNcCl81xf8q+AHpXWWvHmNTR6sKbGSjKOoRuauEg3sSNp45KR8Gu
FJUgjJvVSh/ZGqVNqe3lkD52oJLWTdjbcI60N3RTKp+iPWndnVvgBQcxwp7X2Mvl/nXHGSM3ktbs
6mWQxBU1d0DoVm0HLdGjQP1QWtH9rCgsUE1qE1/kiGLIttx3giqPsCWwPmB9gSQXspc0bBXYvm28
SrbZvBQoyRt67d2cgTh2Wt0ELKrdYK61i+1ND4NlJneytD70tBpYFBQnLbMIV5b0IHOYqxOGej55
tS5K+dCTVlrxS8Yt7Xk/VmjpgaQJbK1ydRiA5JmTQw9BlL/ragLHqnySlFVIXLQOt+yGYkzDicCv
nuGN6MVbTbJuXdfGU8ijLDPcJOgSDU7IrBHUzNSDdtfp991s7qI4pA/YgfTbxwnmXSu/M0bq3Ewv
x1jc3hAWJ59Qk1wCt51v22I++qVJLUu6tQ1JztqO+HRUIrcDSeMbr8VTUg93sc5Lt2HjifNirEH6
5h1t3wA8mrrdqRIaIVWru6JiWWVHub7V205dCo47wVCIhxjndF3RKd7bygq60VvDLbwt9FodxpFi
nFkVgeqjq+70L1Rewb3JG5CH5KarKH4oe39bTXa/kpnzYprTuZ+Hg0kum14RuYqJUWLKx/cYudtm
nq9QY27wRnKcEyYOBoE5XjtMkqqkMoMB7nYfZp/81F1xI2nwlJp7xHlzk3vdu8lZneqdvWHhmCMc
Q7DlMDUerJjZ3TWJ/yd5+LUwUg6cdttCl9KfKYRCpm22feH/NEQmKPCl+ZXlLAAju4N7IjmODxi5
mLPXZepeXC/ahh151q6FrlXX+biTEg2Z8EN7spVW75gWqAip6E80Mv1QuFa+IWmbnmWu7WvqntY0
XLW3VpTeeZIxtGb33+X+c+yCwVTmsqtR8xw0siiPduRdrNTgECuAZ3ZO+w26adNYyR3+TnFxLQeV
ren2nQKrAE6b26bKvzXHO81aNgZW0b33ftHj7Z9+4qwsd0RcqOfMjG4jmsbZisHkUUqqY2v4tlyb
w2hsa/b+Oyp+sB81OD2QXHIgr5WzbwCAb0TLFtGqq9eBeP6KvT3KTodZ0qD3aLu8cXVKUcHv3oCI
OOoO5iuPrEgYjZ8y7rHOdDnr1/kdr+eL389fJSkTFtHdqiZ3QiX01VbNzTyTScmcj3IgfyCTm8Ij
WxMuEZZeGV/+EmpRfXs0l5TLPNIRS+xFTFzkSxCmV9lLvURj6JTjKbDEZYqCr7LL8nOzRGmsJVTT
tPEVkebOXOI2KKTGCiPvKSS1Xxj21jAXF0vd3k1kdcYEB0Cs6J4ekBk7iRyffHWOcWdYw8km6ZN3
0ask+YNHP155ljqkSyjI8DXKxatX1v8HEBIbjHFQ8MgPTeSIHPJEJcZ5CMaC10zkXuYle0R/Zr2a
ljxS5RgnwHPeakijFxaADqfO7gMg0lLRe6mtIbDn/MZfUk7oNd5mIPhULQkoY670gDUki+l2XzKZ
jTNpqZxLdGv5HFQJUuFrjbdD0zAWLCmrsItbAHcREMAlg+UsaayS0Tdc8lmCoFaZ5dZBH6z3QYt/
ZrJcLaywDXQtn4glDWzjEvlimmFCLc2tJA1m/hkLIx/W5sZr32vZrjSJyuRtRkGeKsttR65MWeWb
5vQddWgxUHXsfesEphwxBQdzUjcdRIWXCabXO7Eq1FESbFMjdl0z/CKiyml1JuRmxJTcRg5FXCXu
DpMknKEnzwU3f2fnxDlJyo3RN+bcG3z892XWPC2h+2SqjjkJu46kXQcb1SZ55y8RvIQs3ozTs1jC
eXgFQAM73tlZgnsDCb6CJF+yRPqsJdtHxg9Oxjkn89cu4T+t8+9HHC3+EgvsloDgvEQF01nBgFzi
g2DQP1iVHqPWOvc9pD28kndhpq+HP6OHLAxWOmlEbUov2HWRfiyXk5D56AzyvpX1Fo4m9zc/cvwB
UK2TL9Rc2LqdT6mVe4XRcKhIQfakIVuj/46HEswxcpzJmNUsycmQCGWUTVzRQxATrYyi6i6X/d20
ZC4zwpdhC3LVHG+mtHvh6POV5NbrNIsbd/HUalkKoFpuwiY50hIe2ACIoQ0D5CZVj1uapR+xGd5b
jkMP8wxC33hulozomAPDd/VbvePKZZNeGu5Lv6RKQQc19A/nryaBUzNv8zWgTRYUsNXgxOMWLE8Y
inGBa7sQq3btG2+FoccBBwCkH4SjOilIb9EFFwgkmKOhNHU7j+O9GmwmnkqnI0VgjjQHh28+JkQm
ahhXjW7TE2VxlWG1oLkrafWthnwI6JkQq8YATiv8yKuKBkZOkHZ9BjNbBgSwqWDW1bjxrRw9KosO
NLgZlOzl5KXAhngJpt+JwQ1Fjy6+jF3HRlmhew7TKjv8d3t2wKjaWNcQfWzdIZfB/u/fLxZPcGS/
1W8RkP/Hn/A/q0UhqDV1/0GD/ftu0flj8csIXoO2h4/M+JtrR/xhGcLgTO/ypfy1VTT+sCHHur7B
JnBJnJj/iV8Hpv6/LBX/9ze9pEP+tlQUvkONTyb6bSu76SxNpusW72Y1ehAnWoBoocZMFsniQCsZ
7M68qQKQPN8lhtGNZpnFsrtKAhtXOXFdj81DPxxo6f6uByDIBvKc088PNdWndx0kzISUOurmNGbX
xmPanxv3FhxjBBsZCEjZcQLQlyIWOISJ8rvHVPDINdIJhJ9doaLrNJcOk8t46ahs3zfDLpvZlgy+
mwZO2aL8Eo2t6vl21AVzRDzF286YvU1ueLBGa48u9t6iMR4Bm3qU8UWLagqWGtZZkhUwhSY1inXy
EKYGDXM2I5MES5iG/raoCdTVhrxT6XRfF1iViMu1d37TfVXS0k91A7QyabXnwsf31PR0NRtFCoYa
vXztGt3nWEuSq+SGT0kXkX0bI7mN8PxuLSd/d5RfXGMezpvKHS2qKqCKpwM1BrozPoelbuzqPHYu
Gunmba0t8qawr7PjjLzYXAfEXd7c0N0xI99nxm1hoARBnZenYmKO07Aes3gYb2tHSc785F+IS+eB
V8zVnvics0HwRGXrh+cO4NO+78L+KMs6CercMZ+A+i0IMNrHp5b2dctHlaUAnPB2iyM9Kt5ETRuo
Jfzh1DotvVDz/GykybM929kaOCW2G2m2+1GAYaW+46syAH57xgt/UL/pm5QGDP99zkh3RAlegBHe
Oe8jWuBMmx4uS/k3RqyyO+IZb6WXDnsJW2lTef0ZVtDZbFiToelezXTc0eoahC5zgF6Zc1BqOdQy
8Jl7AGkfIiUamYVMsZ0kK1JRBtvGgPnnGa9pGqNxRs+aPVCnhz8CPZH/G8LZRlIVsfYgqFDQfRkt
CreHefzI8L6wjHVIshTxejSr5tKafvy8fBLAMsvoE1UVN0OjmrP0kvpeHxkq9aJTj5HJ29fL7fRV
kpHfayq+qaZCpzebKrfCIg1SxEQZ5EJZN+nUPKMP4YahPo/i2eFTYODH0wGlNaOV1/Lz28wev3MN
k1gq6M1hscbeL4xuaUH5qEAIWUiblF584knGjgq9SeXFUWbaFNgMjKsqcagAYEkdp8tnX9PJwMb0
BMOCS6sfzn6WnStZw9gyWVD4bb8WOOmAxzWPpU9Gt+jR8AsXcBB+rJ/Zi8wdMuc9u/UE84ovDk4+
q9Xoj2KFL7xY0yiAPjbGI7BS876xQENg3r3xOv0w+clHk/ZfKUapTSxCeFuEVzLJb+UnVdzqIciL
1iwvrhx3+uBe/Br5lR7UH4hBv4yWICYKA+PQKB+AVQ7M6gwrs0goNoJtRr8FmV9Hs2yC9+kZ5yxr
3Fi7i1LZrBFcXGQLHyZQCqa/QJ3062jHMRc/rPLHVV7MP1Pl345RQbtDbDEFdYLXf22ca3P8VWnm
Z5b3x8JEkxzHHi6oJX5F2ERIRfjkXkOp7aehoO4PP5GdNfvO6na2ZLSvhTS3fU7afYmn2yk2n9QF
jtyb5tZyF2LnRGFcliQhC5ImC+oCvw7VAzc5Koe/yB05Fc8rAjA33iKFcFT+nuQ8nQBxw9DPM5cD
UMzmYNFQojTP1wpdZWg5B2gCIEiG5iIsde4LTvJVZ6Wk/JBm+kWkMVFrGlQbGq4o++yTI/wJOioX
aacujI9Zcvq2FtmHjmJY+vHiI0IiB4zSLhJRJVu4Ykb9ZMzl1nFQ8tn9UouMP/0hMu0cQ5TghOna
LNtaR/HLg58tDZU4eRaJalrEqtnxD/jrkK96ZGjTqafdAEfl3cobnC+TyJgyYOXKZKnfxXoExqgI
SUMIhFhtOdQAF3bPIDKKzbAceXiQMRf3cEXacad507S1KpsNhzZzh+Dql+mqG5dUf2p0nGLzHMto
bFAg2foqvww4ALetntv73neouors85hlr6U1PmHVf8FLdTJci7+A6qONNrb6DjF4b6fZvW+Q/SHk
ERgNtV51uWe1dQ0p+1nzNsGMMA/PMc0bG57HFftE60064kmLw1uXaHVhJeQYLSAX2Klu5CQ6toDp
IYdFscGYah+JHlSB7xYsHHNO4NEo7T2pzifNoc8FOEAspzSoFDtOljtkGc0YKrvChKN7kbdK65ll
qZGyRBn9DWBF/cYglcUrzjr7upiPadXG+FSa6TIZBTHA2nT3lak1+9Zuz1hFaBhyw70fwd3l2J+J
UqxkzIrb7vQgKfP+QvebdrLdaWK6c15rDSRZCTIai4W30wFb8fuTncvE+lSYVnamSXLC5eeQ5vYx
0Elvueva5kcnfJ1GU7zWcvuzkrSWogOkoA2TLQtuOnOb6dWq/XQ3kxEZdecqbNL2yTC922rAqWe7
T0mbnkIdOlUzDa+NkZ28kQ4IyhzFxkC+Gs3oXTONPa8Ck2vAf2QnKrD9U6Blib58H9Ab6L3ST0NJ
tKEluvUtTQrUHL+6GpB5NkMYvTZ1+pLORsDlZAXexPrFajRzV7tKHKwhvJfOyOdK/izyRlYYKYns
AgLdMZ7EuXBa/0ANFv9dFs84d1+Ssd0BfPBZEU0DR6Bs2KS9bhJHc6+RI8NVpVu0dFHFa3ugKRs6
huiI9uONrnEFR6znu6n+JOA9nPucUTnqnjsd9gG8t09QuWe8jtPKzBqe4TY9tpXX5ETAePYCr0+w
eVJb7VUJ4myEaukjLg09Re3j/AG9uVu7YUltzzxqQMNTFmiioUBunKdP1sYwAfDAshxuyls9BXBc
Dqa1KtLhO7FY6kMiB79vYXxWgw8nszZ3LTWUg2rvI89fLg4AN8Lh/glNaIAeTmtpeM+1xms6d2kd
bZ2BjE4alrv/7snFALvFdKGz9yDxQvTm/ze5PKfpR1L+7on4lz/gn4MLMXTbcgkNuLBwl/nkb6YI
eiz420jX2MAw/p5dN/+A70eOCZfB7+OL+MNjpsBhYVqeQRz8PxpfKKP8bXxZmMEkxDyLSUh3hcOg
9PfxpWWcnWNnQVuQNQTEYMJBcdGoLKibTPxMEW3K5r8u4eDR3EOtF5jOrsr1k9N56bZYYB4DXuSL
qRyK/uwZ1AdIwE244D+K0bGu0cIF6TRDO84LKyRT3j7yeU43kmOK0kKy3OOS8RTZTTYKGC1wHdyF
P+ItJBLadI5j1O+y0j23mf88ttBMdRzEZga1ZaGZ2E18Gy58E20hnVQVsm5j+Jxe/PlDttGtxNUo
LXW1waQ4o/zIeQ1uBt4ZG92KdPCpiOm5agCDkNzUyFo7gFd0QQdkvLBY+lR6vJK8tzhlQvMAtiCU
oCwk/WsxYDC0oboM83wZoLx4+HFHqC+xF+0q1XESMOdLu4BhXNgaLaQYtsVPwuBJlBIfaBeYDI72
72HJrynpdRtCBIDLFviMAYUmZzA08ul+aLAlG8aTS9F2Xw7bCZ5nM/r30nA+Ko2UmG2mOx/QjYdX
2PW7HxFOlFu7oIfL2bggh74yg/iBHyPGEd0SlC4Tt1RUW5D+aJJ94o7+WUX6ZXTs9zrNLJaJw4Nj
4nbFOdCt24bkV0tfAGUpn8y79xwP66unkJSIThJcxAdQGTBamW7lSizoH6OdTjgjCW92YIHiGqMX
nKBpAQaR7Hhju7hI1TF+2/QZdPe9WHbLroPPglhpxRuLzTN9DlDM+EvqZSuNkuSw9mfTXg72cOIk
ueDV2WPDcYcLhjy5lsuW21z23eay+U7CodvAd1JI8LLcmSzI5bIpt1mZ68vuHFjwKdLKb6Hl8GJh
cm2EN2KhHLwz+vR8pFbt1LKIT7WMHaP87upeCxw0/ECfwke8uO3BX/b4FT0miAccl3WpPafLtp9D
9jcc+LtSyfbWb0sPDlh9ELhXzriesEwuukG6KAgOCUNr0RQsM2tPgnTsuloUB504zgo/8IY+kUUc
jqDHupdkYlIBOhcrY7lk2Kcu6kXIWX2V9ihG5qJtNGzOO8SOqSLHjbsfBZB5kuwPZdfll7DVdtK6
e+JD3+yLaVZFPgGOekBXPtedgYXU2At0Ftio7yKGr7XoLyN16+gxs44Jt27IRIevyUhLjY1y4/fW
pVL/h7szWa4cyZLsr7TUHikww7yozZsnTo8zNxCnk8Q8w2AAvr4PMiO7siKlqiW3uYlFSLgHhweY
Xb2qR+XOW1Y60k1va3Y89Hlj4GbpE7H9iZc10NxE2469UBuPl549UbksjNrC35VskFoKnIWi8thc
lkumbl8Gtk0QcLd6WT/lyyIKOC4KY7DulhVVzkUQMTdgvW5fizzrt2JZaLnLaqtcllyZZezgVsXQ
WVmASTZh5bISS5flWPvXNdmyMJPVeO+xQdPLKg2QM+r7sl6zl0Ub19ad09hbwzJP9NfQwaFFvXK1
MM6CPZ1kX1cbRb583/dEhPk/JSSgsbPEOxvL41ROV2PZ/plU0j0AjiEhVYYnSVzYmYgHYrNlsS/f
p2WDKJLR31sm9pZ52S9axFVw8uNgjowj8Duoiywi7WUjqVlNUjx5LDBQwVCFUCxZX4IPLHFq9gP7
QoSDKGwMRg75K1vc2NHcOWtKx6neHsV7InABtY7Pqjq9FzOr8VBbQNhwfkL2B5rMlZMlpW9vISLW
IDR61CuoPzQLuCX7Y+MsjVodfW7tzP/1d01ADaf0kdftrklYezYtR8FiSEkD6MnmxgI/8GKb3Tvd
fhmrGiqyq6UtNvQH/84NO5CrxjQcRjJN23JQ8UYSkcL4gE5F19KdnTnHJjA2qZkTw8fS6hn7Pp2f
lYtXGc/IOSjy97FOb5ukoEUJGDhLGHxTnUHyzbpEmIh87VGXLI70TrIDUajbbDQ4F1L8WYa19ccC
oLQEO+d9dNbwyNY5WGdtQV2yovAGzYeFoYYYlLbhpon6B0PD2zC9mNipnuANKm9xJVzZnnwUM5mg
BZg79JO31lLnOP2ZMO3ZN4ieBLxkPFxKMJ3uwoasXVVbVJL09hOTNADoabyARyu2Hat4Gj1dCE7m
cGe5rgKma1TrQTecRWXAnA7Ou+RVG9esolto8KqiUqap5Utk6ZbNe3ljTVG+fJfdyaC/GSBGu8ZJ
cwuOZaHAjcPaaicWVC7KQMIzmDQ8pdJGJPPATSEjeW16ytLWvMUvQ/ELTnnsSVZHdAWbTSs1u7GA
KsZavqJppnf1ZIf3aa3fPIO8iCrID2b+Uqs1c6WfoHyCnN4bgIbXbK8OOX+UjPbnMgitukgRrZF+
szP9jLVMeo7VyGM04iyWDuh8wQpxOyuDoVE3x9nuPtqOEHTQ9KCczbbYZB20hD5gNWlCuliRahjP
VlffVLb1mADK3hlG/GxnQmzmQIE/xM/usabgrO+atW0o/9rU/a5pRHFpuuzsjTzquO1IdsD4p4cL
BHwcR5oVGxa5FEbHfVHO7abxtHGYDbpEwHu8Fw599bTfZLeDxU406Z0v9goGzyzfGes/0ucJXA3S
WLD8y+JZDGOzdfh/7tEyn2xzbJiWO6yAHROi4QS/CLJRSZAAcgfZBkINJfku7Wf3rZogWfXYYO/4
BNKnA3pzW0xTvxFmI5carPZU125xgcBCu5kbJAeRGXu17GE5qC56pAAK9ewhtckTQUm55ddZrmPF
2hHqz6btSGugtnDRI7YEiJAPbx57Fb85XkUoirxeSdUz0+1cCiVbEdV7syUTFiI97Vsb2QSVzFgx
a2O/Q8PBWdPrixP4LuhkN91AE6T1s5aEVhLCDxzMn34LgiGZwQXqaHrtVOg+WUOf7vqJOUpPQ3vg
UYEzQJt4aaoHqOvLPIPJu7K3TeV3W6uEIyKjlK/C7cGDRkg2jGwNfBF9EGG6zzDy8tazRsII8rGc
+JSGPr3iWVd8pTFw8clK6AauYGyWgFQSj7uiGhH7hrgwKcHChOj73FXcR0aypyiI72q0Y75nf9om
ynrJ/erY++WJR+amzMhczm762Sn/WUtulSTKrzo1r14b6Y0rUPJUvmTwjOYaZcG3raOzM5F0jMeI
NWXS3ek0/8RbsKPk88UreGEO1LESsI/2Tcr82cvnhL4Urx7vC7SEBnte5dbw+V0KhINkW/kGhct+
9606HxMhpyTmxxlzS2E2xArDZ0INvD5Evu+T5CnMIDUpaVNwm9pQ/1xpb6GfeCsowAtBHXJ1VL1U
0tzYOWEyz823edlQX8frFrAyBQsm5B/f8p1N0jjgdAXvNfaJj6XP+kG17rRDs+LxHfxPbt4jrw3X
30JE5jDwZ2om/f08csbwNlrN1FgfbX9GYXJygs6YR3bSHVBPHQIbZvPbEdlNVXvTyvCqi+/xfC7/
GBvslmWQJxsEmnPqGh9hym3X7LhQdxRWbcGOc33q5lfZuI8erJxdE4QI1EBNgyx5bDnsd/x2jQ2d
CxQrNTT2DW1e/a5lB9wzIkiUTMNLMXHXnATjhmLLk8ZEsGLRXUU3pccJ8mk7LXN5LXe5mTXHJmVk
CijY3DMprucF/C9oAMhTxGTQr2pn2gH+nvSla9JvfvQPgRzpeZuemfh3vqP3GT6XXTB26jLUYwVT
jHzIWA+HOeu/eEF/zQOt12Plj4elGmNrk3WYJ4AfbT0g7SBLbYcoVmtuxPaLT+NBWITiAWNEcBhx
QNKOTTFCu1QkUArs7cBVerwYDI7epUqhpFOBn8MexzZLWa+Ua+JpcKA7Khj+zUUDUn2BZwOytC0L
Nu//uu68/dV2QHZjllR/Ug7++W/5QzkI/uLyF9s+ZDvGc9chzvD/qHeoBsIlGbEwF4XPzvG/4hSw
Axy5yAnoGTA7/mvxKf/iCocHkT+y/GnIAv9CnMJdVqj/nQ2yfOFs0B026ZKv8E+gAjmRro+B0+0a
0T0YbtDsbQ8MtwVdA28qUcXJ6rbIoRT3FsOtHUn7MFja31oz/uQRm/FqDmYKkQHjyLmEfoavy3ZP
C/DEma0PhsB3FIBp0/tqzb3gktcURbfgOtO5enPq8FY3zi9e0sdRVc2GbOChCRtCqkQQN3NM0bjF
bnINyNking8dh9jpUwsJK48zZ2dWzcF3UmMVNuDLfKL+uN8j/xRDmLom7vCjUmi4aXPDPScCNpsf
p9a/n+KpRaDVN03PYFtRk2cG0W3GJWDU0HMw0Xsbq8eg6sh4OvhmE9BwCd8vj/MLADc2YuH0Bvud
5sD4uatLcPM6QyXIrLe8xqVguVD1RGPi1x+956RzCOd3gt5cwvSQNcHUjLqdV3WXkikc7HqPn4ZQ
nk9OsAXpvp+aiBKOfKCIZOQHNZAd5m0BFE8X2YWTg52rX9k3/IHPZgHEJqiGO9tIT3XY7Oohuslz
8IJ0DZH2w5XlFe8wDXbCEW9SUQfSeSwy/SlCdTfeI6rtVwJ5ddOa1W0Yivc6AMxDz+6ld8wcqo51
oxj2OK2C16DkJVvTS0ILIAb6mYoi0HURq9huMzv9segRWnsATNtl0qH4aMjWosrSLQrIgzGCXMIo
SvKefMfEm7peYFRzRxiFPkGc7DN2QJoYNgm7eNIumcVaa6DJ1EoqCpRSxQ42z9qXMtEfntaPYUzO
18vd4Uj1bLe3uv400MlwTc36BT5dd3GGgLX8ANXd4m296YsMwnLk4/+L/bMfeQRfe8TYglliF1DV
Srive2ttWaySfP41ZTPQ0WUj7JXkv2EaG5egTJiyfFqH6dmZNiRI+Q4Sih+czLpTS0Px0nay6xbp
AkG33aqR3TRLZglUO+mPtqDZg1zAmY6keTeQX4g7cGmZld76SzOymCAZGHPfbmafbKw/Olfdlmdj
in6xJ8R01oXH2s25y5rtLk/Bt1nl9OLZC8kvlv2q90RLu4h9nwYYiixjHjZQ6ndRkNwN5vyeGfC7
bBLoO/wBOzvM3qmAveHM++2BcYfxBTyDLMSzNWAVmy3sqlZH9DgLz3HU9xtL1/cRdeXUDVX8Kofg
sc31HS8DJO84qkjUux3HtuCyAquMy9/wMTf1ByHz2ykWu8xtHzH7AdBoLmZtbyt4wFVSfEcTgSbX
6FZsET7Y35xUHWJmNzkLnQPxDDvMT52Zf83cKo2xftdD/yYiFIIspW0pMKjRGN7nJsNl3fKppCuX
j14avXoyutTQaHEhRwcz1JvObR5Tuz6GScwuBaWEzK2D4S94CyvijoPQP1aa+Qcte6ghXMiUeiag
SSmlkX97QfNaGtkujzLyvsC5+sYi1e3EZ48pbQXUpMJpO/24MfD0JIjbJWpwP44+u1ercs5mPNIy
KsRh7hN7SyT8fpq4OeTzgP/Bsrz1oJJmA/TZXMFCvDN9hm/etme6n74KQ9D4W4rjEFVP+F2/DFtB
5vVgk1STMLaDpz/C0fgtsphaSYWAV+KK27lmfIlD+VIL84Hig3k70I9w7u04xjMuHsmAN5ga2+eF
9rz2HQ/uY1w9ew7mYUqOABOG/rta3N5FZLz2TnxFGL3Hj30OlH9vNwS/K44Eo87vU3pQVo7qsfbO
txxaSBYjUi71rLTyBEO8sVV2rIL00VU+qAT7SvHqR0KRIXAZn0DdyBjC2z8ss99T2V65LL4OGl9v
jBZ2ittB3pI0YGzw52xfmO6n7/ByDeEuXNmDfkwjz4g1izcnWuZzLy63RTT45yTxM/Jc1nzhYZ92
VBLzQda2zYoWMdhGBD4lgYrOCi31zgjHQ+ZhNQE4TJIEQt0mHEise9y81lRJMjbH8pyYVUobJmdD
PXrcuTPFdlBq9NMoK9eUqZmrCcgGP1bP3gyKQHo4DDe8IbrXXMng6klWqnnnKuJkrSBjQe+bXOpR
7RF4DJ/aXbtUp1pB9RudNj+YXfzt0a4KENvZ0SGEP3qpXk0H0I8EtAAFLcWsluL+rxlXd+MiU6DL
82DQ5DrNZUdLKuWuWbNcqycSLngiWVYb8WVEEDZswvdGhiMFSCztqUtjLM2xddM/QCaLj3nSf9lC
P1ZJf7EC3TEBJvgRHHNVybI/9EslLQ9Egx+BmlrOvpqHOEQUadGPh0zGmwjqIGDM2zJJvvWEWxY4
OdW3oXwaJwEBlGstBxwFudZSlRvRmZumkXlEOKoeS0UZGGQRds5epte22xzB9smzNnrzwOvOXAcR
6YGhz59ACZxdrseXqoE20vGRW/WWWRwErZMLJ4Q5taZxTXreijb5aKXr2mGStdZWhenKrP0TocQP
tOidqfWNP2OtkbSbrPCYdFtbktQIXT89pA1nQmz1EV4scdayu43N+M6erEvRs7fvZ4eC3Jjfuu/H
WH0GfR4FZKCAvrxN3hvTOvSM+rVmyYKMbHzS+BRiLiLtPprtsc71iG+eU9jw3oqBdhM5dOXBWtIt
rHVQSgE9rmyrviEM+qLq6W7ilQCB5LafvXOiOTrG0n4Y2ciuAnp/N6ZqDknVn1ChT/2s2eIXzXch
yRj2jvNuKWZCi1QQh3VxmxnBgwNhW9ZeQHd5svwiM2xbU1zjSWM2Hhia/Go4+WWP1qXNpwkqbxfZ
R782/zoz9uss48HHtbeb8/DN02xzxYJANXz5a1IY+c1pyYAUgLpHL7+nYYscd1Y4LIUx9oOVWtVV
8RLXxntYhfqgG3QMJ4PO63vmKZuQHhyiRoHVnn0Xz4mfe4AiaQogv8JxZTcALd1m9ghiIg7U7Hyw
tRwCfsHLBQn5SB21H+6CfkJCbe1yozL7ty/STypf3lBf74cA65GBpwHEVHYeFTDJEJg6+SdeuE53
tPL4sRLuG1CjEF3ZvAUgNTJEZ78bM7hJRnSAKKk/7Sk8wITa4gX5Sl1goUUvbqYc/WsEj4iG2kFx
nRQddi7LLgrA6Y9imssw03AHs756e7odSsljoYs3tgjqRLbwU1jRPtTGG+Cp9jb3lIOASCpON7yK
Uls3sJsRsImOjNjzBT4QmuUKUOnoD7TQcDFWh8TANU2B1w7airkXTn7xGyB4XkUtG4UZkGR84liL
aJJaaDduVfz8m0+GksZTUxAzBwln/n+MsC/JV9LFfzLCin/+G/6YCiGeB6Sd2NeaDnn2xe76x1To
sWkOXIdyKdv8Y9P896nQ/gvVriZoO9NGW7ZdZrW/22HJ39sYAX2+Xh++pf+v7ZP9hQj5N5j48es/
/8PDb/vfv/Ulg/8PdtiimqU7MtNC8O3PbQW2qGt+ps75VeTuxzjhmuFEf50jj4c+v+3kXJHLo8JR
l9QpCI+9jLqpiz7bksvEY12PL5pCtjbID1WHLQoI/0dclDt61OqNh4OJajXew2qwiy2u32RjFTPi
MnLmQxcQ+K4x5cUmTTh2Yj7WNepGR0dAE4GVob4GuLoWF6pEVyRE1Mr1qAtJO5ODFQNX0tcHw1Vv
U1XzMRdGvZmGsLghA0gAOXS5grYOtw/m1q2XdS9Zl0074nIj8tv4TnHT21SU705lf4haFoQIOeJw
/QFaWgBKhuoOXlR2hyyWrCIwQXUDE6sN9rp3F3EaGJ2LK6tV4xnCL2mvNjyxIDrnbClXZdpfLWlR
MzWHD+zQnq0m3BZV9zZQ6snKkM7OzLdPszc/qcD7aeeIXm7nFUIaCBkSF6ssIrPg9eO3pAuFJkZi
S/QFCl+drDG+DEQc19nQ37fYTUirMmM6w+RsSCC6RADymm5R3pBciJrHKLDfvIQpcMzCJyX6J5oW
8JW0rImg4YKgUc92k6Sbinf10kL6qy4VXRYQQNk3KXJ7BDo3mYAfoPlyiL6fnHR6HrsUprKoX5sY
XEzoIuWxlZyDaS9A3a9Kk9psoTFXO5aLIJBWREaKdNlPyaeKC98qUQMYg4wPhGkjZncmCiRvUYtp
ELhWOPufqYvsS4VvCnqIMumRqB5NNSHzgGowMfIpwHNac46xjOb61G/p1aIFx39rAkh93EiWCpcY
pw7Z6HjILjOluOsyEu6Nnj0WZyXmHc7SbRo55zJp3h2srutu7FmJ2FJuVcxtqoeWpTGJbOkk0dx8
0YKzkZ1T2nHmlrb+PYOxWHcZYU47tWFHtJSOE+LP7IKPRuV92kVSHzQrDUIqTnwylXBWbhEw7pTW
N5eA/tYY9NWb1W9h+GyF+mYzdPiqgLyMe17mw52c9I9RKspAsXA7KlEH4ef3ddWMXFcyruOlNA4O
V6YrdBaaf9uWgMVYXWnV1JsEjMExJaEagGYuI0+euOZ1kIVGj7oTNqmRTg6WG96pDmyVAc+NPcKM
mJ5IGBIaXy+W7Yr+tLbYZ9YcrBJmd6BS/XsK8xBuGrZoN/t2R7bY2s59rHCSIi6+p40KM7q55mw4
ea27C1TBnRLFVir3NjH7C8C+dhN0xp0TDPSsGXi4UmvpkDWGX54x73tkp33rFM1GFdDTix4eXuFY
W2vBSWpYSHkB0Lus5oKIoExeZycm4zKZdzoJ7rmjIhdl8Rcu5we3JzcY1mgVeOK7dagmcQimvl4H
87iDNYoybXQnHAE/eVfvEzpU+aP9swjs60wQfOeMKvnwsVqsUkFEinueZrbJ91Xl3FQcxFvaokHV
p/lPGls0PA/xtNIOREXzEiV8hMM2jHZGGl2WvGHfW8DBu+TLd5+LGWNvaX9JoDmUDiPGcUvvT2HB
hro3uicnQx1mg3EUzH1HZxCPDaR9pPjsytq7Xhe2FVN9YFSbzoeL6+BUR8Xui108azLv+hv+/ovn
4gAImTckmZBVa9skik3y+xTTgI4oumY/kBpeZckSVeihJehwxscQYg6aqYohdKS9tZOzk8rr0bxN
7Thip2UN6wGJjdYyJz9pL/+MMiCQGaJEHTcDMbAKtyxLsMfJMh5TMgprZVb8pubuqy0wewzlaYCj
T27vsDSllmn63ufNOVeZOCZZGB3asSO5SXhqB4L91vHqi1cH+N9lLbcurKl1aFnxInkj+pudXg9D
88oNfg9g/UYp/5BE0QkE/6evwJEPZfPEEuOdeG64YjELoDJ35h3Kn8ixsMcvSeBzlIXlpY3SoyWW
0QfrOyqH3hgzUeSE6lGzyHammzdsTYYdtJxn7uDvPOs+oYvsPXPdU6h96jNs0o8qqboT64NflDMk
3MTBNTqOSRA64uMyzGye2vLVjUi3UWR9zypmb3bzjanURlf6NBIlbdzqtamMU0Gm1S41q1EPLBnb
GPL9b4sjaq1Ktzi5JqpQ0SQ3ideDPeGjuTfS8UjLOldj8OKbyvJvhYs7JXAzjyS6JQjIuekpxxlD
5LnINlg38Gp7/S3Uy2fMFfbKnJs3u8uSdaOscdOVyVMCwvCUODlOXjz128nyPmXrQ1Ap87e24/4P
HhhsSxNsMqM8iqidTkaFlTIazz0zr5Tkx0HGWStdZneIPh7e0qp+LOdua5KfCZ3mZaqSdypMXsw8
vVq5fmgy095ZDaKS3bEH7oeKgDMVdtuorzZO5b1IYLX4hUIGsjndNRRHXaLeP+s4CrfYoEnlKLhn
Eqj4BtR4vrJ8etm72vl0QQZso0ma1AHzUe/oZ8A6rFd2kb7i+sL76wmXb7u99cvxpq68936OTFyg
TbGqGfRFwwhFIo5sI5M6oAlCoeLRLcZDU06/KCa6G/oAMO5QcpUS5ZV++D1f3o6O6uUxgOcWMuHx
U/YPyqL+PPBCKkSW7KuSQHhF+dNb4Q2S8ZsGwomlgo7mZQ+6bSxmUGkE+J675DpFkO6gIPxekJgl
n5tlCLO/japPbialc8rRBjrZoO4udpdiw6tMrKbEeSFYAlIlumBrRzQ1x1e7s3Zm1h+djEMNawtZ
5MqglyUfaL9JtzNv3LKANByk5W+PnxmTBHXBdJPrOj5YOhzBPiy5cFn/YBHbJ3nA+9wf11DmCibb
kPxq0pDZ1+ZXFOL6tZGUtqKH5tRFEBmd6dQL/Lmx0eS4EWxrjbGGow5K1No0rOe4wT7V1wh7dsNR
7wH3WSvHrje+6T7XTgMbh8gBA2l85ib0GLYV1uxCPXh5EJ6Eag1aX+bfgcEnqa1+6Ac60F+OTtqK
Cb+G9YUByVmjHNBpqQ2D9R9t1xSinzktQ5xLGJCIM8U38USbcCfIYGRUBZx77raYxfTdOBh7O+gP
jLvmNtPOMZzkwY9AzGXD+Iui0tsqQQ2b0FyigLwCySUU/X5LTyOXU0whWK8BtgcmAAaWAupAZcVX
7kFCc9x+Zy1IPQseH7rufDLyIoXpIt90JE6M3MSOCzaaXdE8h4RuSJ7flH5erjG3CKzgdgt6IcM3
h/a+krrNT20eUNuAJftVSvchxV+O1F/C1FRkCTKT1rMinK6wFDAuWE64qaOOb59iinUHZDc36noT
A0NYGxE6wDDpfZoJH6c0qioipZaFuRY9ZAzPhWvUlOo9nJJDnA+3fTpewzp6t8YRa0aT3mnh3hGm
e7TopjjV07IgyqefiIzCRmbqyzCZJSDkRdvCUG8O2ska5z5rJpe6PYDWMZwfLDmTj4OpmXfMGS+h
G1OQUhnMGbEDXrPa5o7BJxhQNp66eN1CNUqdIeRLTZB3M39fzt6uLAMqHKT1oJL5LijlKZJBCi+F
Xqcu8PRqUMMpWMg+JUVATs7SRgT9Phmb6Mn2xnItlUc3TFS91La+0ihDY2fI+sEfPJ5QjJ9xN4Dk
gdLF1Q5SSaE+JOPVYBRfCR21OB0mqKdBZGy16AQ23uZL9erGssffuZGdbaTFuyq3TtLBMhHUeAsq
03yhc2/PpfNdV2CArKV+ojCNDfwQvWEbvIv84lRHcUBYpR5w89ispJv8KQvZ0IxzBQhm6lc6C7a+
U3+GRfLwby4G+O5i/7ZYlsJXYP/612/3bx0MtKD9+j/fJWbh6fZX8f2f/3H/qyz/LAX885//mxQA
yd4F5+h4sPY8CzAbU/0fUkDwF4+2NGGyOrbod152t3+XApy/CBqoZMDemJoE8x9wexbOcsG/tAH0
Qc9w/H9lP2z9GbaHmoDywRdANycbYv9PxnLIF5ZUidXsYakON4Oj5MHL8he9XGAsmWPTa3JNTxVW
SyzE5rqd1bTPMx/b5tQ+e6ODaoeuSMMtIcJB7lU637qtfxCiOrZAi4VCnQ+Dgp4T7FJBob5TiYu6
NvpgG3nx3oimIy/5o2lPP3WW3OaJiUnGfPdDPKd1Kz4FLQt/czD8j30ZNHWYf9Y/+LYD6IK84Pi+
TWvB+/+D/hEPvc31TKb7HPP7KhoU6mYhWctNAKwKq7ZX4cKVrQDMSqf50WJ6NqoCUsfCoDWnmWOH
TmiWc8DJeiveKJC1BPIo/2nSS+ya+LYSsYD6P2Q9b316kw5xVUXENo1br/dCflbziFaKPN8tlNxe
wE4QdfIzZsE1hm5DcUyA+AFcNwkZcn1wu4OLvqcUsJhu6Hh/weStUmhGTZAe28idQV7Jlmx9d/FB
+RYL0zdf6L5BDdV9jpjSMFXL9ai53k6ggbF0U+Bb6LPhiq9qwQdncIQhpcagtDgEZOq+gfzYKpjD
nZTXMDO4T83iOpj6MzRMdHg4xX4wXqtuvErHyejVJTRbYZVDuTnRmv048GPG3urEe15CtJFH9gG2
AJwrIlktfORgASVL1+7YQopfpjUfhwWmLKEqe0bQXEAbBvzQjRCdx7w0WE2ZhcAxh2VHF0fUvaCd
XnVSHIlJPwYjA71tMqPiGU0NJikYz2GZ30SyOJNlhdiQhhCgQuy4cKH9AUC0E0+AfhZodEa5detP
D4hnTx5UadJyzwrKdC4WeAjyfddCDBPX0g1OFgc7T/LFhlItRmfDchBfwwKwnkvR0i0E1Hpi47CX
QU3gB2d3oaKjQ405H0WK22G8d84DvomdAym7gJ2zfC32gtCODe+L0NBbH5UPUA9eQqkfmH31xqOP
dK0zPN9xnj6wLge6lDHYh3P/zQCLGSu3n8up/aKD4WOmcYVIH0UUNi5ISh8WRKyOYPihEgGgqldG
EKmHvOuSHY/CbWMH12iCnRLkkgodruu2bLl+JcORnO577nuvVYD7OjG4aMzxcFfaNETJMv8JuoDo
tF+vsCygA5gcxvDaX5uo+AiV/TYZ4qcxFwNgfsXUSy23RIWvaVUl1avR2mbGkjAtKWM0C7zAedCv
JjbgNDMYal83RF/dfEwp1FB7pzRQxBP3ZgxQxdFR0dBl8VQ7/lFR5RVottb4//BxWzFFBQW5a5dq
sGrwnolkvBO2v0+9/miOOX216phg8l8J0zjAtb+hpMfeWjwg5Bpwc48pdlVA2B9+m9HxWzTod+F1
KuigN4f6mfzyVzM4a3BIN72bHPqpOfBaO095+a6mavFU4iylc8rzXKzAXcGNrN/PRnVOPOMHautT
ApxiE7TMpz3oYx7aT8hkPwJnCoMHZbPZIWKy7PpacPNKULWcrWn798ZU7ns1YX6bX9PZmbj4sHKY
OnODVnRqguIy9z3/dpqfkwJsiUVcHzmgeqzj6UNS3bPDKuTTb8tFOnHmj15a19FK7giF8FCm3n2Q
598dqOI89TYkXLECxme9aHGFuNYz2dzEey8ZtfwkfMwNgGCm2trtfGbH+UEi/Ky9egfhcQNac08H
+Z2QtCD11rSO+u/6k7MGUmsOTAqrDy7ILnqubedFICxUSUQlJQQeLrTTls8h66LIGja9ct6y1Dwa
ExT6pNtioKMBxRWfQ5zF6wwr0ozlDSWtpWzCtJw1/Ym8lOP23YIWt5KFR2i4biA8Z3dthD83kNFP
HEaYGCLdbwuL00jBRs5cVr3wzACwNqAJJm9aCP2kEgSLJeTZR9VUd6ApCUPHPvuhcXFNNwJnNa0N
GvCUNW29DiAgGlACoAWlS/XbSpQHwbeGcwNmXIyHqnReTFHfOVl0lnbElmiQ5PuAxo0jGZJE8cKW
Ye1tDLBy62ZphZHTfEsnuSDejsd4qNqXqc5fyzx5qHX26gQRRe9ttNEtpxas1GanafDII0B1CgKg
Q1Z4JWdSq6H9RJLnzaUqpJb5F9FJQrpOiz0pmd8M1b7HeDN0wQsC1JpmGThdCcvjfWpo6UT20DBB
o2Jb+yGFDUHq7Ep6mlaFjj8Cb3l5OQQ78q2A71IX8XPlsrFV4lD+xibhG/d8WvFFkd3oa/Wcd+Um
QCanSwb3uhFTIaadN90nF7nsBRJxQ3viSwG2iYPngrOTxakdYEZyAnDi6tERo8WZ6+yq3HiWudns
JktvK48PtDbA3YyNh94Quxs4WSRFG4xBY1SaB027xWuddTXZfP+XmwCkslX3IUaxoT4hvu1qXkks
LouLwk/J3yKguMnYv8pxik4EyYgVoza3cfCV97g8VGWsTNFBRaBUynA2SoALJbh15adyqjqxHzTC
qQFUXVrYjsKMyExjkxNeiEOxF95VEDPJ9gI9kM297VdbMryrohPRDm7+uYeFISD0+Vm66DBzsKZn
uVyPKntmzbsdOzcASRk6uylOMB0XtAQNITY3tDiEeg0QJ/R7GqXhH91wFeI/ySbyxjSJoiYBbKrL
+7aJcLIk0b2TqRto5jtLEEWqshsvY3Gr/RegD/c+8tuqUEuHqo4ovp1UDKSS4ofQiaw3t0BQCyuY
/S5xYyfGUzxaxvhNq4mxLgcT34w1lEzxtIIndp/tJhaybQfqTxaFtaWQ5oFKsVORLTeUgIbyzvxq
p+Rz6DTMvPQJPASUXuS4ovX2ncaWGE+Ca2qI3V9mXkR3WArieaGpN7piY+WYJ2t2QSAiNg5zfNNY
8rFg74L9WVLPkoq1WYYxpm7v3UndnDKWHsODSYp8MglmtB0Vph3XPNGdJUgUvnBUVgLszsThVFvj
R1X4XAXg+Vb+zmzCW1VaEPZDUFEmAOWyyfZtYTy2Y3Jrx+VJVNGeCyTvV5e3S2UQyWAVEuHM1uWF
lwOUkwJQmCLGCA7OjnelN9GFJoj6mBNFSZ18S0aA9cuhVyTlw9y4XHmMc1MyliuVvhVdewZceRdz
OuG8/KVgSmEU/epF89tPOQ/BTH7we3jRJmEiv/R/q9J4CA11I1nS7UP5f7k7k+bIkTPb/pdeC2WA
w+EAFr2JORgRDM5McgMjM0nMM+AYfv07kKmlGvq1mbbaVUlFMpOB4fP73XsuKxkB4B6K77VLum8M
sldDRN9mV78MGQ0xc6peRTgzXfS3kdN+Rrbakv4CJhPH2dY24uRAYaSxRuf8NHL5POpml0/tAWH4
FGflqQVAhymZRJgjPaLU7vQ5AIBgLf5tysU9mWY7swjpz+iWI8X9VLZnE8QHsWowH9yYZ48HXDeG
GMmMZlfnKfC8cTG0cQlUElyuO9UXSwT3XpXcVV77KJv8jeEYm4zIHpk7vv3GvoyR5Dopw2E92P2h
DYwPxFUAYjrlNhoR6nSAq46mq2fH7Z+9xtjggGzRzCI2SSPbSd0hAfiNf8gC4zWltrdpzHSdeJJ7
KY5hYprDeyVAFaYeS46ult6Oqq0nrwzv0wivUix6/7b35Ywve652Y92fmQ3h4/v9M73HvPF0tec2
hrjbO+Vdkefvcwn2tCYPt8syFo2+OVPQHsTlrpsxO5gVlQ+0VpmwPmaIqVQF1KtIzvO6T2JnW5U4
zxk0YbV9FGlsggow0YYnibgx1E3Ffgz6QVppcUiXJi47gg0RTwN+FbZtgG8oBkogdG5Kp0WmACs5
Pufa8DZDOoNwDeH7EFWKz3nDhyGmqXinbL1tV2NbebuGMDKFSLG6kbYXHsdm/vLDlGdDOBQ7usJJ
Tg5+ejTQSY9xYOYXK+mSm7jg65ma5CrT8/DSWul1DLJbQbXm2h+4zfjjtQ8ccCTTPZCPkVqsnTtX
+S7oCaUWjdFtXDv5aTasN8x4+hBR9Ta3fK5xu6CRwGCvc989R8JYa0nxVEfueuOxgiOCWx3ahtLY
uJoJ/y92jVFWHH38aE2OgcBfTmOJorSJfmBoI+XoAwg0+mMZLRqbsM9ZbAlo09xOvQHDb6TIhvXr
FF4JIK0J6EbXsU9+1Q6qOn6q+Gz5ozr0Wcbl4zs7ZTuPYVeQ8xQvqgAiU/UDiwa34mazzHATGg23
WQa8mkd/J+kzze2Dcs2nutTE4wQFuvD6akRrk8E3Gn5gV2KXyUmN+RJIu+7FvEnmJasoKjDM8A5v
3GglqmzLS3IMD3ZSdzdOhoVvmtRNHpnXDtzjgWT2gSjvttbFxyDGK1YdcQrKFC8ohr0NjErx1LEY
X3edaW4aL6VWtnEOUdcwz6gWSbus5FostRPcKJSUMY78io30s3dTuY0bhLywggjpd6TafCxAwvTe
8SIQ75ruSy3e6el6GkUjzn2CMaGdWOLpAUCfNAsAwT7YWM3jWqOW7NE3h3WX0Njumgkw7vlnDlFg
1fvltc+xnbsB7k12P0+h4dibJSKdO9anNDNozkttZh+N9b5umxIld36X0M63Rk88sDPLeVWbE8jr
QKY7kFfXGEY1ar11W6Ws6ighPbkxDa50YXABVoQRbZeFfKB+TlbwzvMfQp7p7CKvvU5hy6GwbDnn
pc+mcB8kTCuYUWw/iavSEzphkygizuGuGXKv9HCV+briDuGR1Hw46I1hxL8iwUm5KZz8YHTdfaP6
jzoLF0A+b6nBiWL0SZ6MWSBf8tb8iZ0eP+dikoBaGJOXrBfZEqHBMtpPq8ySy5iPnAGjL6waLG4i
IvLez3AyX4K8kes6mcYjHH+sj2kqPv6GfFG5HbTxvW7jO67WfT/ZP4kQgKutINgO8qOdFwnTPNuK
bWcWjPMuDG2ORBXLkTHCpJoPJAyTvnwBQM5ex5phzjO9cleu2dnTYTxBpvobNQFmEBhpua9G3oD8
DZ6mbnyAGYUXbzIeQDq8NiViiaq7jySJ93mFx5z91itLq3kXObVz4hxPgW0/HmUys8LItLH9Wxwb
wWzx2e1Vl23cUL9NcTUStBdXj8UHEdovEY57lRO78Yfi8Du98H/pbJV/KZD08PJ4ymLVQELr782Z
v1egUq1LReUJsV2X846npYe1GiU3CsxTOKTnNGhP4H+5yzOQLCOXuzvhohySU+Wpm1ajoEeif06T
vLrpLXFbpilZ8uGWXccBwtIObwIpIuOcwS4XHS9ZQi873afNmp2rS/Ww95Zi/j3FS2EQ2j553TQE
887P4x9Gxn8DzSBlPRLonPsVpEunjO+i6J4Cb75kfjH9x9NIIIJY8Alt1AMBo/B3V8BfFOPH6CP5
+GuqCJvXn77FP/xj7m/Eyfi+JsgT6SMC/1M0VijDprPYxHyy7L79h1TRggbxfGGK5eJy+KJ/+ceW
EJLtm9KybFf5zr+jGkv1F9lYuI7ApGbSIqOkay/+st/ppwGUu6hZeA6zxz7YzzgsT9risirSH7lT
0XSYfnPTAubPsUek1k1eD9GB56J+cmmKvFLo/Dzi1O7itjogrTCojbVNg1b2HXvdJ8fLeFf3o3mT
g1AlCeJ5xzENy0OTDu0xxr2jJ7ZnXupQYem0A4hlKz647K2PbhWUxA/tel1TqoKXy3qYooIBDtzz
4rw/0RRnslkXEqQENkt6DOjF5lReAMNdtUkAykvhqxSOqfflYp0m6HjWqnrghsAyTw62KhjdJuBd
QpoIuZl/Eo7GIl6CGUtG/9WLs0cy4gZNkDS4FpH8qRPa44pW9vua8ilOft6mLm1/GyMurgu2ZtBW
3S+mse+xC7yNaYnoseoZ5z1wLReDsXADowlNS87tLq2UvFYWLnS7nCm6MprmMAzFN5V/cPznEc5A
AHB7mUXygh1z03kCE9SAkGpFC9SJKmSNBo3viUryiPX9WvLCxCRZgkrTKbv2mRVrk3M07RLLXxdi
DGHtwwGL4vxFOl5xito6ZC1MwjvQKtij/2V7LnWKYQ1QRZUQRzf2wFf1JTpLY0T3xiSCLU7/BH0t
eUpIaa/9IKf7rr8rqR04T1OZrXH3WdBP6ks58wacZodRS2EncUuMOuPg7pPSv7RhcgtrFu9t5h8i
HGCAcKEoJuHwLpvqezRIy3ctQ3VvnY3QfXOboDnJcqLPOm3lpiDUtSKAGQBrdjHHa8i5o8t6ms3c
YzzzGKS7PgQaRVwWpTreFClY7LJ8zBo/PhrsILHYc920xYx1mPEX7xMaWB4t+4zhAp5cEvn3rkmc
nmbyIlXqdc/YAIZVFJpfU8JXBa14A2xVruOmt445yZ0DKIfwLisIpdN60K1lSOlsYrnYgiMTg468
CtN9pVydACkIREUXCMLFfG/l+WaJkevU2vWQGtbClO1dQyZrVSI9b9MAw0SQqhbODUyBNjIEIDur
fqrH1twjBb6J1gr2puk2LySx5+/ZYW3hJNZ359Xxc5ei5hK6IC9m985NVA1iLwU4gF7Qr+s4CPlN
hCpsCKra2fggUaHur2yMRnHvzPdpRW27RRkH8Cy1Is6j0RM5/k7teEt74Y3MQIPnAdgHzvibCiJC
NEwuk1y+9ScdbamL5DwCP8HPAEDMUfkGeqJcNxMdY6FHsRilT+yuB/77cOExxIAZvE4+wW1r1nkZ
kuuG3pAkCOdRATF5wBfC6p163nFcYMg2lTNYAril4UGg0jxYbO9zMd5HlXns6+hken6w0qZj4+4Y
T2FbUC9g5lcVwpmoa4kXdmFPaB7Tax4m96LCS4lkscU0e8zhVfQuL1GagustcvsNZFdMrdAt2sFD
3xPEJLC1Qr+QFeihdkA7FDEzoI5Ii2VvQYRxZkFntDA04KaRiudYMhV3FYyN0lTHAeaG7m387AuG
oxlxUA4LmsO0lT5MsVUc/QXcMXBA5slKu2m9YD1ss31jmItfeogfhoGwsCBAUjyHFUwQURjcptQO
wgqxm/YLhuECUk49/k76zoYpUoBNvHEXzEhlZvkxXtAjpWvJrRMxrqguwilm8PALDWAlAmpJm2Vg
rVEeYtXsUrgmwAV89FxQJ2nWI3Co+QOWhcHx02Lo87kh+7R96Jf6h/LvRRBqcQLygA2Y9Vu6ImZC
Slge5Uci4wTZbHqYKuNSLgUTpqvrrVhKJ5AVPzybGopuKaSouoBDPuD+WFrVDZirASdNMK5nXqYc
6emyaCVii7n0W+ToETjb6LwwerBzkIXu3aUPo16yUqzkCBJCO0IipjdjANix0kuXRkepBnGjfdv4
qzqnky+nesNQZMSo4lC1cI7N0s7RN9FjvPR1zKOF8F/xpOXNU3JbdgKu1ewc7aXrw6f0QwsY7eyA
bp2lDwRRTq673PaOvPvpVM6+Z9A6r8FIGtAzf0KqYdUWZYAtnXlAvSIW/jLxUl2bjfrCdiu2YQI0
Jp3Ky1A61yrARRiVAJXYxR4rcF+8JuLNiE5OOorqnZzX5100CmwWtDkvFrh0sxSNbGppfdB1c/Fd
i0gXeCcMw+RGnYlSNp4Qd3D+ftlY56D+8+RwO16maqgxdQqnIpsQaVKwTn0zam1fiqB7mypRrVVJ
oo43GaQey8AHRhJiSN1Nys2Yh/wOI0BfsgvuHC8Lr2gS5vo/3q4gPEcxHQrboor+/xw+n+L0Iw8/
mujPmXZUuT9+j39m2m2J3GApQTbCsf6YabdZ/3mcCCwX88AfLAuOA8SWVbTF1xJf/9f0KX+TNpw8
E7ssI6Ml/y3Pgufynf6YXiAA5MESx7XgYMNz/rS9D82io4ehi/fkWKB6xGhVXkyIsMmyepfJlPYM
F6Bv5hvhRRVTh9Ra8NwKONqPIztsJxsugx3/wgJDLzFNDvTVuOGuSIzyCMim3fmz8TmpBoXXRiwd
2Aoi0xobhwX1ugs9Z21Y3WlIjAIkVvdlDD3/c6NSnpijxhGosTphJDhLeGPbMe9pzMIaeowTg0xx
w8InHWxExNQwD3hkre0g+obofatvyZuigWAMxbg3PQOGID5kRDi6dZmX5MwS9oKOFT2YTQefJQQi
h+zvzqBAsO9qGNy3U67c28KKn1qaOKG0gDFtW4v/KUuCNf3QknVnCuInsuWh1YbJAdOU635IQX1m
5O6ykV7tLODAO0fUSAxFCAEknkjYKt7BnpfnhwDrqOkHLVj9Rt7yKk3XjYfbPmT9I2ef8m52URvy
fk+R23/Gjb5mjqO2YnTv2jzged9jmw+qs5XoJ9R4dG7H+h5c692F/Mv0UBPuy3AShx0fXTa6Z8V4
UtoB8K7RyDZNFZOOsvKr7el3NbFp0SV1q+GI3dUvvS1R0gsP5IUK5CXbPnCuSFrPWRfZq8ku23Wc
qG/TTi5J5N0KeHOZhAkg0BfZv+/BbMHVlrbYtFOYbFxv+JEk3ZnmQ1rBgCEllkfNZIp7D0s/XKlN
JIuDUTVPSZVZuyUdjkLRQCk0Q/7s3XwdtCi3o0X9bV+5d4Zie+WLOt5NUz1yOfo1AMVlN2CPuOoM
BM6cEMuKjh0uqcI6cAx7VrWptqkbME83A0Rnadx6BK5Phi4fMVBavLDFHYcPWLPLr9augBaiuS2x
DnYxvSDZMLePLKtuhTtWtxTA1hujMq52KF46Lo2yQgXPlqJoCzLPOqIDiewArkrN71KDajfOre+H
Z7Pw2TCZhU1uJUrTQzya9zRUhyvCkimHO6IJtbZ5GPFrn+mdI/TY7wsL4KKqOI6p8aMtsVUOfkeX
g528SHoqVnkxnmsj/xon6OBNTpkPXZUn1xl/jrZfg8gT3LBdtNXgUNdhm3/kUJx3pAysvRrsFw/t
emgMcx047WvHAh+fIwI/NXxPAIvpFarEe21W+ZZN0dorwuFsUj5017Ulwx1kL4LUa9VY5zAPaSWk
8jysc9gM/DHZTEDbEj2mcfFzqhYQ1NC+MAzPlzASxERzj/ZvG+oslrqbYJbo9Ll+LAFdwj8GbM+6
N+Uqyu5dbPEsdfocb7x6KBcAM9hQgpNB4e0N1/qc/NDbutVgMLWDAdZWlS11cpe8YZDvXBbe7uD5
aH3wxLtGmyfHCi99M9zqsqdT2kKKNUgFrvXoYdOCwAVOXL9nM4ifRseUp5f+j8JpPG6m8NsGarCy
/anfjoEHxCbfsha7OGRETZ09WWXCBNpk7p4GdqT0ZP706W4Cr4jnkiqotayza+TBda7YXW6skpoZ
g8COxaFmbeWsNT0jvg2TJr7RPiUGWaZO7sKmka0AMwgJL+vb23KQkMKMHEqNRKKNiGyC9QM96kU0
Gg2jxrKdTiD2J2MbSOZ4zDa4eHu6nCqMCxpvWOFxqci5IhrjX32tfmKYY8oX7mry5RP9xBat0mRO
VZ08YwfhZqiGA09xAF099pcgyg7N3NwiYesNZm531Wb6Zua8xe5+eEZfHwDzZHpTwJKe++JiyuDW
MsKeR/+CrGfpsjbi4cS5YhtP1VcU+7edoAu+NlKE4oiBjjBsk9kbfhwFq5RcrOaxBSTalsdB4cAv
lbptMK/+ICuP5jAKdz2l9ks51WcRyFva3fhrO926Juucl6dmUG/VSETZtwFUXRph4JxOmLt0jAPE
5MGBFLTV4CJ4EEJyDtkE2E6xrgB9bbKZ8LBVOHJjJSPahj1+41PkDDPU5s7ByU8Ia7xEVfyWUSCE
OQO6lRSkqIRl/hp0csytztggp35TlfGLr8IErwHPhbl9gYVf8t7CqjzxYbPMDh9aULWnYmRz1XAs
wtQz3cce52krMB6KunvWjjjl1ny0g/auDaz2ZsZcQOhYf7BwkaAKevcE+GBrBFJxqQKC9ozyUoCe
sTJsR5pI+n1SNMk5twVZJxDkTMAZrIXpONrWBuPVXWByqCFslbNHYr2nCmQRo6u2NfXkrPUIQdul
W776mDQ4cJF4gV1Dn04s91bnPXXLWO7ABOst1ldTrznXNADRc+9XqxhUWaHTFReVHzw6ck58fMxD
tpgMqmZe48PCCcemZgOZ90cRCLGJAeiuDEORVovi59wKgq3rEgqeKiK5Tj2y8KuxaA2gsEn+ARrN
PLCbQbmh3JKNo6T/Lp94rHFfLlhE/1539GVMiVhVRfQKlpYMU2QCanSjj95uX9kGq1WQiV+CsjPu
enEMQT+sxKj5XN0kQSwYwNaV8D6N+9hJzjWQh6oy7NsWvwiCD4gYcy7EjjxjtmbKAECOx8Mum3fe
zizpwmY9ccDbNIZNk0WdAHcNSGUM6TtmLa4Ezx7XaCzOLuTXsqV45U4Y/AtITPKEuEyait7eEpoM
21ZK0KwWu3pnBk+TmVzn2YME709IUpmChjuQ/QOtQ/0W53BQ38E6nIIP+OExpDe7wSk+05hecDZr
ovzapSVJi7Y8w3RgpIFmZuiaQuXkZ1aRBxNLRYOsil9V3Fx7HIObLjCA2WLOXceUQm2rNucZFWbH
COFiVWR9uU5bh7bh+Q5zt1hPXg5lrbfpvp0+pxZ4oExnVlBQEG+I9KJaJmI3O8OPKvaeHD8+E3Zo
1nbV39VThEOh4UQpLXe+gW99KDqVQ/XEGA76WvH6VnKTlvmhyfk3lY7yVOQLSYf92GoWgt8I2SiG
o/jI/kvzSgVvk2imJBEDWxkNyHe0Yphc4boTmyKXnNumDodEmUYHZn15F5rpPsqz12qQR7xdw45s
UXo2zd4+6Lp5VDhhgjn6FYwB/zDKGhtkwIAxs5pjmfEzHsLrlNgY0uLiRzLXN4E/PtIeZrFLw18+
9+9pXpKt9YbHyo1olxg8Fs6hjSjkMrqVRvOaO/OzUuGyiyP52yDvqqF6B7zHX3Zwc3xKnMNr3U0H
ZFjsNUMBTx0cP3Jr8BJLnH0sprw9j4aMYm0pN4lYYnBOhB9VGPXGahNIyxMwxEYSJVS4j4HDlzjI
VMjPa6HrYFCkFkCpj8ksLniRmM9jLkPT9qnMmXPewOUyepiLFuoZwdnuw3nP0bZG/aFuzQ/996qg
0UQB3lmz3tlDfYMk0oYM8DHN2qTEQO377g/PJwZMb6F8KdtpvDE5aa0r28y46DA0jLHxQ0Sw3MDJ
oH4k6S6eAAqrJMHiMgSwXjJgTLcMo803tiwabsbpBk5NsFNpGu3SaOx3shlA64fzMPL5JRY6iVlu
J3PgqZYwVAQTud3Ccy6FM0U4KMBH9u5t6w8HVbsvWT0WVx5et1RE3tdRjTfLgT/DJMMiWd8RNyhO
bexzPGjzfNuNvbfpsrIH7AxYr8aLyujk2o95yoCcNe/CZctpeRY2Ht2eQbu0lEIjYVQu/EYD7f9Q
ODCNraZtt2ge5k4t3appHvJhFLpeY9fWO9+Y002HHQMZGkvF3Jb6WHr4AYCCqDXz4WsedGDDTQl+
0sc8Mw+0kIejAFHs9f3KMdq7WTjvYLmeTDXctFZ15IVxDLzHfNyNOTteXhlkhzsw2hyigFGxnHYV
SZ2R+FsxvLtl76y0j5Q3F9NzDXDk5CdQj2NV3pWe7I591quVTFzOiny7zlEV13JRb1KHV3WLcsOs
4RKscymbyx394aX2W4Z5aWVnPgATHe2mzPQ3aJ0UaxpY5GyyJn7zE0osYjmr2tHaDx6KSQyTAx8Q
CkxoP3cjtMIh67aQEO9SI8OU5Fd39QhsiufccPK99iWaoWtZib+OgopjZSHPUeLuKoPSh6SQPzrp
n0ewMlvWpNdp9G89yqCAOXGITqUvN6Bx8f21/EJoYv5KqqiHWNEhCtW8vsgAQJV1gl+UZCQcd/3k
qSLmvcFdv9XI3tspH596g7i70VJD40pyn5PvHaSL2S/UhtzO2RLXqtstz+55T9bUXltcG//pSg6m
M592AZQRXB6uhZjx/69je/joso/8TzLOX7/BP2Qc5zfFwk/y7dFLfFP9C0Ihf4NNgfdW2cRW/ijj
2L/5pEuUiU7jL+tEVn9Mjl303/8l7N9YKroCQJznQ8wQ/xaEgvLfP8s4mB4Z+0gGWI5nKf9PS8Tc
bFMEflfjdQzJDLP+PpdWzh2ZY02gYHut3GjpAamPg8b8O3H9z50E3SkSdoDtg1uWJSP7wvcME96G
3vgiCo2cnvGS6BceaIvNZMW+nJXQQgslqyl3uB8eCajuajBha29hi+aDB7jMeu0W6qgRmeQ+LbL8
MBM6sO2ABV0opa5bxxvfw7tlBYPJQoSbQ0E3RQT6aTvdDZp7t56bKNrNPfWlzgJF9fSQ7DtPeSvS
1dtxds8YZnD0g1K1w7bcaRZ1m84G05a41YbEAhCrWZAbK4ZHb8GyJguglRWws8lMoK3sXuaNWkCu
GL1Io2dk0RhSpA2gh/CZkcSnaoHA0mZBYK+M3G3Re/U6j/gxQdfSfA4/NrYwFWQdJUCefo0S6Bmi
P2ph7VqveZRVcnZ7oAk2bUKrwjLUpgFTO8TNvgFbW4CvNcr5LgFny374uQJv61HUOiy8WxuHDZPf
8ILxdjcm2aeCcxaP4ch5ktnYAZsb+saXH5fPzoDQQ4UbU40HAUDSa+yp5C2MORHGo/PQWuYXb5WY
Wgvz0gLqrer6OCXE+/jJ2zJl2IfSd52G6qkon9vGubbwfpVnfScWL37gZNNWeVXO4EMbhF6YNyFF
z+sYdrAZV796v1vCPbyWgBU+Zgto2Jt45dNuuh95lVL3jKOrIU4jrMlf2wuq2LVrrO153G2Bp0m8
h96vErJxM7f3Te+jzS0mZYequdQDNYggluxmmwZ5P43qde/Z9La3q2kZSbyBwxJdwJ8uZu5VX3fl
NrcIZxC4oRJ3IS+rhcFcLTRmmp9Awy2EZtqg3BUO+WA/L4CQeiE5OyCdbdDOVsJ/YBrqe4i6rcPz
ngKytN9gHVsWvI55ahdMdMSCyO8CTc6BulvDDK/pApUOoEtL32958otzFdPqlEbhTbqgqI3BY/0o
k+Lcx01DUn/gLLnAqx1FCbe7AK3ZYNR3oTiWA/v1eCFea0vm16innNOZdb2rsftuky78NBdWNjtq
bxMqUW+gdT6phahtgQ0mpMguGpWpuw3skTYpR2d7Pfn5wV12xlGfP5Vm2hO0CMnLVtZN5JRfmH1Z
A/m1XJF9Zb2Bm08Xyb3srX1IipyPRJ4THX44uow2nmU8gttwtnBX2Imq6rW16x95ogwsAM6X4ToI
r1q/Ej3GL18Z1CSxWWeGZMGHowLaUmX4TE2pSdP6VO8LpJGdjsjGF7Nf7VEfmq3oqqufld1KVV4H
LdAkxlrFwM8VqIpQ07ZtRPYPDX0mX0XxwHmu99xdEA/90xQb5Q8FCBP8/4DLUfnvupG8YYv4ZFK5
hW28GbDCdkB/c4fVdIsVqw69T1X7Z0iJ4FWy6gMzmbz2gfvlpR2Jpwm4Q5Pg0FVw6CnRm0kpmPC2
MifbBz3n2LItvjVMbL+rD6bucJrnPqwKcDxrGPMnTM8pDgz0ZQTqYUejLWJfQWf3FnHcAd7ln5LA
UxdYDT5U+/m97/Dlx3J+oA2s3JU2p0pYmdWukjH1SJX+HoXPE5PID9EKE5k9/gSnR3DNIrOa6Gqd
eiB1TPjGRHCwlGMf/3t3SWnsSYPhqcucnwn+EpZTcmR4qN9rhD7ayChnHjh1pyTvKhHehZSeAygR
j94sDjwILonX3rhWdk/Gt0aNZQ+oo4QDcdu255xVm8GZRzTDc6PyQ277p8Fm+RhY1lcChXATYx8U
YRttVFHj4J6IXklkB1bwcGa99L6kcGQdCvOK/xyKzPAxeeOOnpER9JdLWAja6YgXDJ99RV4ka/Hm
5/c5vkGuSkmgB61Ju97rPFJIrub8q0y78NhHCYt+IhqtsldtJDifRPwqvcp6FjWqSk95+g5jZ34N
o7y7dxBuQGkaVzCczsrU851tluOGDQraQEnByjDEAwmZGL6MJ7GEZ+hUBprvaLjTXlVC3nR1+qk1
z+vB7mhgmH4U2QxixWTs7YGlkS4EwAPVfOtwn7Mzp7zUh92z96f2cXYICZEopkKzpHIztv1LTwid
wDR/5BC+o8Mp0hivYWDfmQvaQ3mnZK5I7GfTQz2wdEwNbOuJ7h/oIWy31KWQb4PQuYoXIIEnCJ14
GA43ndMc8wrOjTY+a50k20SUdItEPFyzNj6Vns4PNvD7zaA5B2eD/+VzrCAnZT4KWX/FIsaqZLjP
OmrkZuIkvi1GpC8r7TAIdtg9RXpTK/u2Mf0nlQHQHdHJBqKbNQRLgIrpFqTeS9/q4wCpLwvEDzyb
JzsGKyQCah7h0BBAyfKDjt1hJ1q/2wYzZzLI4snGCfk9UmO8k6nctG1Ojd0cw1MfyngRDRepJe7W
HYhRyHcGQoXq36a0EPuOAgg21PUvN/Z/EqQot52a7nqmIWvpiODy5iId34aofrYDKBCsGHaDx5G8
8XlrMMhzouzml6ZN6N0BoJwmywu1mLKzUXWPYRU/5XI+DmDtt1Qz0AaCZIw5J74Mhd1eQfs6cJQp
lGYV2bCrxa0BUu2ryrP3sLcuAiSJFTSYoXwD34qNclnrEd9AiX6d2HARYwOqRWd2UG0Hv+TRlGTg
ZQp1KNUw7foOgUASdDjNTT6DCTLdnV3GyZmjyFkhJiAjFeY9rdpAezyELDcWet8knB049oPHIYRF
pi0X2zi13issjbQrEimcxrTDdhXoPTNb8hTo7J4PZct5mEeJlv5RpuJe9xUPNVP5G9eV3xpCH7Pd
terUo8hI9fjYoyFGvy75oQ3IoeLSljwEwO6luyryL//Za2gOD7bAxGo7DvF2Tgv/1+Fl9ZF9hNFH
98fjy//yLf4RnLfwQGLM9YXnWhgdl13zP4PztGGw9LbpfV/S+kTq/yc4T5n0gvLzXMn5hGMVX/Q/
xxfrt6X2WnKyMV1n+bJ/xwPpLj/kD1to5fJ9pMOD21G+ct3l//+dB3JgO1sHaEE7NgfBs5vYv7Ko
67fmYOydka6Gbk7Inyb22jX0lS3oISDBtYmqhlLUKj+onnEs7ZPwQq/I2bVG7iGfFQeh9/GFjWV1
m+Jh31ZEEleZg2mtIVa81Q1eIW5hdn1h/+6y6iwnDCdO1Mbn2DLKjxRx/pAP+VmFlremq4qiS2Wd
RyWuZtX/Imz+Dntnb0qPyjVClglRIO1DJgM5uzJh59SV8RSKBKdSkB/w1LCrNezLrCO10nK+bWvn
oRYJTptEXMhtwY0P2FnZ2kD2VFHPX6L+Gfb5YxTrFlafe0pKtbfJrKHUYM5u+hcAaprAGPd8wMKP
YFvOMJ421DoZeb8F1UcSEIS4I9jgzLcZZtgTy7Zvr6qik62I6unqYyobgnWB+Uz3xw83wg2dY5XY
emQax8Ei3CBfvHQ6xIk8kNLiPIMuyW6iw102588jA3iWDQ+yWmveIOmcrPi4Dl0QkcGp43vL8Cdm
HPAl5BpeKb/eJ0lxdA2xn/Df8nE4sJ7mD7DOcJv8o2/Day3bZxjf9E+xtygtiu+8tSBKRmMYnDev
gRYUZ7vS6vcwXvZKqc+WKTtwh83E8tSqyZdkMnshWbRLW39jRgPhaKgo7awoRwloIqM4MxU2ZB3F
R8ITd0jjbeTgIJt80n0OsfM6vlKTTTAy3AockEPLH9G37jO3eRL88WyvOcx5+hYU4U3VAOthJOU3
FT4OxfhhTuldQsh6wj2B7/7QqvZ2VvHFyeYfNBUzX7rlDxkGdyz/UqDAlqSmiALfCBTMyeQNtgmE
dG/A1A6XjpfXYSqq77ANPvHpHwtL0NTWYcqzqzMrJGyF6Tg0pCwndUvFi79r7Mb9svs0vEcQHbco
yhPhCc3IG7lfzhybq2FmnRv1PlmItr4NouLNzrEGxilrSoIBMMrrUv7EIPBdUSwEyEvypF8KmBwy
lgfakjZlJe66fFqmuGkrTYYPmKxsdZKG2CLhPA7lDEHt5NOImL2PICq5B6r7ZIjvm0J9DhrZj9t0
uMFG163LDCTTUFnHWYXOtnNVt9G5yo9O4jj4CSh97UrQGUTGCFFpER5lj5m4DcQH9zCXRPP/uDuv
5ciV9Oo+ESaQ8Lgtb2iKLPobBJsG3mcmzNNrQf8vjeZIIcXczuXpE90sVhUyP7P32piZCSG4R4Wa
rbwwMm90Dk1DZoThdE4xbjUOY8y3y3odgo1seoS1QXpbot5aVYrDRYiBiWAk90k9fBWU3iiu2Mm2
XXZMyujUm6XLIwnfb2zCL6QAIMVzHeyWqUXqORiFcoH1xnUX+tI9qdX9eaJJ5o2GiE2worEhJ5P7
myC2c5g0uFHpR/VMgnSsUR+OjfuGxY5lj5u8qRDzq8kGE7FnqU5htC5h0K26mTX8EB91VkX7QOFi
m3UZ7T2mH0fu7IKZocZ6NE0koRQXa4yO6HTddURRORo2jaiYd50P4Syer/OYfHTaR1epLlGfHmN2
4E2GcRJ6zsawE/aoFEIulDRLzTyn2oPZCxavYVbKmEG9DEY+M/RIy63IsnsPC8WjISGTJ1E97aNS
nWWAV7ztA72fao1+byaXnSPJQIDr83TVSXkbtHxYOFRo65eCPoyK6ok0TsmwutBna25TtQ5pMLeh
trKdVeb5qlfxpSPLesrIExfthIY4RHSXiWgbQL5n0tQCg2TnF4XGFVnudVZWv5OFIPHZYR5hG/lD
OY/tUXvpfRD5zFftqX2dTOc8GRPhdap5jhsMlq1dwFBsnYfZLttj0Vnpn9qQLkgSWJSo8BJ0jgM9
QqOeRpQjM7r2DQ7TZxlO0Tpr1I1f9tcst8u9zDDnB2mG9FwzvDKBWp/8mlkvI/32ue7757yYWS0Z
dYTAoX4igP0u9mj4PbRKJ6Qh6aFUhbc3C6vZdH5MmduDUojKcW0wmamKiL2MJ1mG5w2RmWArUcoW
z6ZjfCUR9DoMA6htzOIlQO53oxLYA7k9HJdiemXThVu9E+/IF9HHDm/9Og8HVmbeBCWh5eMMONxD
bF2vsDzRS/sOtni6GQLfKv3gUh0waXOtSxdieW0967cSyMc1lnqrS8g4MhyxcZBwrblNL/7omWsv
rMgMtsz4J4pzAuZ8bi6rya99ix3N6KNbFp3qzlDhn3nCbCZqohRgHkB4s9DVTMJ+aDt0NHHbfQvN
+213F5X7PwhZSs6i/D4vkj8yJjXMxpdMtuiotixmxm9lgnbMZdicSgfkQJyQdNEoP1k3o/HU23yb
W4NXTFbG8DokIEhHWp5V4clqHZSq246Zx0HEAhM2+OcUVruwDcJ1O7Z/YDq291kBZjCMI3mgZHq2
ZA3gFMsg+DLf2JAQGmzqDiWRmRJzBFn1Tk/T3tHlZxSlh5gFwSoDh/E4cGTQ3+t9PLXtQ9P4LM2D
1Lz3O/PGIeYYEypcWUBd9lrD71zBpa43eeGiR4ing9bhfekF9g4B6vK41yfLSI6E3T6S7f4eOsjr
sZ+1Kwe4CNpUG6Ge/WTZwdPUVK8NMgt0//Sc2Qh/ayhh45ipx/Atyu4Gxkgcjs54Ecp/Cn3dPEfO
/BtbiTqTXTZDuzA+yjEEk2LhqxbF1Xco3qYaLog6YXT7yDrzZ2Q32KO1O9BGLdIhddub9iW1SGaY
l2OSuXsED4iDPZ/UXo2Ot+6MGA1AutDLgHyHiyAe3KlBKYjbTfdUKuQaFBezcBhnVxCBU8m6BHMn
Y+nOXpj8NuVGUQUr5H3VjaPt17aoeQDlMG2jVr0ORt2xRSwIxSXCFTKKN27BrNR4kLF6Bn1LlDp5
MEWeosbA2MXP6+w1zgUwaAzLN+wEQAfNxtzdtplnvqsg8AjqyKenlAAYWH7x8t03DdRW8YgWqreX
hyhglro0dwMxJx1Om/2ENgJ+WBxt2As6Bx+h7wqPiLuziEU9pl3RbgJto2FJPeIQBJErsIlAaFpj
l28KjzV85eXzk6Y+utMeFWiPOxiNNyyQTILYnQcD6XSdniMbrwmZCsNDokg3I2LYQSlD5JeBMWvN
RMw5VW09U3UtM5JZNyvyOx4s0GY3oWGoUyXbaeWYeE2LNMlRLJvMYY3hLrUDgX4zmHZe4Obbzk9Q
4BHwzZuWPQ4U7mdCWqtTlXbjDZPa4WlwSJ0rRmPAX1RA6k+bdBsoruWkr59CHQTXOW12vlDXsWz8
ZwLy4rXpdtALnO4jF0MCuACqTxwx3ZodFbOIb24CMyQ5z+oO6bTE9pDDgkHTbiHaaLKCk9NY22pH
yt1RiOJ+CuqH2jV3Fi1tM1TvmH1eKoHHJ0aQRz2mj7MNFnUYiLj0h3vpedeOQTOTsuSM8gdkZJ/v
qL4JhQyRVlhm/cxfJFwmTy52oIhZb26IkyJ6UdXfQWm821LvB5sFt65fGTDeo5l/63J1h0/6q8nc
x3mmfssQsrM3gmuZO88tlc9az9llkoxIAqvb/ot3yCa1d4DvZskIEyzP/rcO+fDZfX/+pT3+73//
Py2CSxNshj79p/X33tj7mx/AuVm8g4HNQooo8b/3xqDU6HxZxJOg4gb/ZbUn/sZ+kE6KFl7YtOTh
P9Mb4zb8a29s8oMdMzT5aXYQWH/pja3c7XqmOqDWhV+8YUPDT+CZ8SG3QH/KklGYvaQR+FP6mcz2
fUx4TdRnGUQp1Gxwh4lKYne4Stvx11BIvmRd+btkMHH90wag/h2CU0hK4UkT40HB5zJ48BO2CHo6
jTboXDK7y0uaCvrkUrIH4rjculThaKwc94nSnkJh7MQeqys3NuHIp5jxJDHlzfQO2QJwbkqQRyZx
rxvBU95Q9RL50h/Rk14sD79GOC7GMVKrV+hCgpXsLGfXGe51LMJg5Y3JVyNFjo2DmBx88cmqniMo
1p3fUs7nhBcnjYaCZr+Q+o1cnZQJEiL64hKLKtzEthhuez/o9tCTY1QgSXAMe9Wc6rq8ZpD8ViEL
uLC35S5tG1TtwzSyfsvYz3fmk5fVLZGYaXuEqQFAog1XYPoYxRaganXN1de4BQjshAWEFzr3aZq+
Y5/SFLw9PsMAhI1F4thZVPo5TcialvN415T5sZlLwPs2FwriFEa//MN5Gn2UGYGuke98Fmwr1nld
NLe+nrxXFQcXE27RvlITaVB5vkucgmoqJg9FZwVniUV2lg6BZNTJB2F0V0uwLOmTCZGMVTxLmVDQ
N3mz6RW3puFK++Q6Um0konYwO8ixt4okBe5fJppQuv2DIll4T4QGbK0YAu0a21EI8G0yH3N+2ze2
H86usRvrbSzZI06Ee8er0kPbzL5TZQe7F/ZhJNvgK6j4liUhuV0Zg05eTuedDWKi3pqkZ6ox6X5L
p07F5nd8c6Vt77IhyXedar8YhOC0ku1rVxnJnhu12HZOv/fy9hDXqXkeNZ8h0WyHkP0eNrCAEmdw
f4ZRBrvCrsg9NbtT3Ik/YaR+6gZpMoQ58An8ouhPC+oI/77ph9/WcHn7JkJ8qVGqXu0dAtWo20Ky
st2lSYN6tYZUdInK1txbfXLT6plFMg469Ij9r2RrsPYFwqWZmHhsdurRXdLmSDUiSgihx6pzs99G
EsQgtH9rFICT7ep2jpBFw/sv72kfmVD3E3I4K7qvDDlteGC+xjD99HvzCP7grnOYiGMyeBgZC2wD
iy/zQKOJsl2RvWbR3gNTtY5Rjlg90uphQkyKItr8tarIXBdyIQVKQnEa1V4tNwL5F3aSmGfKigGf
V4DJA5jCTT0qk5eszwNJdWvoMeo+z9sleJ1gO5anoOw5KoyamJ+ufZgGNJ+DdveGnj5rmiqRFV+9
R1toF99uQs2eueO3HXLdgrxeMa5hL8byqdbodIQ5AmuKwnBn8VHxCb+UKRyI2IxYkjWevy6tQawK
AHFUMZDuqkXW7rfZnaxSix1bmb+yb+/2WFEHWtrFNxYA2K/R1C7RiRgNM2Nctz0PoW0rRERTqHlS
wuTZxRe2+te+S4UV2IIEFOa7GEbglP9vd+n1E8fTP96l/8Pf/7vhyRX+Ms4NnMVVz6X5/0fNwd+4
FRnvYpxf5HnLRfsf1ymuJsz7IaWNj+Xur3Z7z13uvwCdBjNs75+5TtF6Lo6mf8hrCYACWsu9TRnB
jf+X+9SVZJilBXnzjnTv2Y62rHvkPqZa3FiucQ6o+jC3zKdMkOwTEPEHggc84ZL6h1Lmq/GdW+7j
hZayr0Ek78wlD0WZ83ucJPchEYJ+7WomNyFkUl9ABFvSBvXI0k3E7L8sZdR8H5HVJFX4ocboR3vz
wm30S8SA1W3Qk8Jchsgfyew+pqEwOKTBdrFyvXaerg61K+Exuecc7SpHQPpS4dtZ9Rk08qJgyw+c
hFlQUR0Tnei7iMCnzVwUPU2lecm96LEU7HpakXAo4L88oQdmUyrNHPH0BNAl63+9Ql7qDpNVS+cW
EL+Z2UtZGvPwLrR63C3fkUfHPxaIeZ285QTgaVVL30T9QrvkV+NRaOr6Nl0SIi3mo/3yQMsUpUMo
prVN7gI+7+x9KMECdqCwpxjVIrQlLkOw62DOvJHaO6y2o51/R2bzmbp2TZPV2lvhN4i16Sc2rPdB
n8DH3qjGwVGlXTLlyvx3SsMciLm9c2qYqA34j6Istpbnv1qVKLZapi+JAkDX281G2Qmim8zFgq/O
dmf8Qol7bWSYrcueqFAVHLLGw5HN0F1a4FzHCDKpNB6ytOXgEjC05my4L/owek+ifkFTI1rUDVHj
kG3Ggydnn9PfP3j93GzMijsi7Gh0ARUviu2KCcpgExYzsUef2/6tNIlcm2tAAmPncROXzyjNIe5r
1L66A8KYjy5Ec/echCSAs1wtpvKSuP+eo9dtpMEY3jAJrbFxZNVZ+IHU64OASIZI9oNR+u4u8ow9
wZWnsEY6G7CDZY17sprxSCDaXctIFn7L6DFhcce7UiTs/mPrpFAlIElGyV/7aAO0LF+qgASczHy0
++61SBpCKTxzi+GPoW0Z8EkPb04pdzIMR/JVQOVkbX8GY8S6vyXPJsVZuDGHGPdI0x2jWLwuo/sE
pAPVqm2tinI+uIKfh3Iy3/ooF0oBsQaQ6QefwAeG5ZmGuXnEd/xAbBL0rpZ0EzyI6E9x3bgsAVa8
Bga+o8uo260Ivef+FJlPcLWhvm21cKlm/xHdNrrXKHuYZLibq5nIUcKRfH8+o1ZIcdtHFLJEqOBB
2KPBwYZdIPZlCw/V/Dj3GmcCwC6XLdU6M2KwPAolgRns0y65BE59jGHNsU3ARIz1psEzb0YJuAh/
usU08TB6xhF0OURCt2Hwjblgyug+0e+Z2EhIaIxn59V01KuljZ+Uj1Rmy7GD9Hdb68XVnwMJtvPk
tZctW/WWOjiN3otKAPZp4KS3PZPjqBpZDk8ke1QhQ1SMDdMu7EjqKAywUrMLRs7TWX80VJet8sUp
ZtfhSaJf2Qblwn3TPskSJJTg2XfQUYQJscblq2O2444Im2HrMZdGu12/iz72mLq7V8GKbIa0CEvS
OYFteW+S4Xuw/OJQloyIBJIkyucOGk9E3yD9Fx0C4CNRwV23+YQBGgBgLYIJwkD9FOjpPSWlae31
LKLNoHoiQvzLaJ1LRUjrcRmjrAI4VCaFf9CxPeGwRR3rV/fQJ76jBERTMPq3mTu/uT4eDlQt2ar0
SRkfpmdQSS9ppqZjYU0fBK/fYZn4QdOuyU9tbwsiYda+TMEUG+WnNBl3oIfAXVKony5mETWmfBx+
cMzE/NiO9ERW7+Vr5o7NKgadBg/c4qGQj3kEG9VySJzkungJA3mea2ZKXUPsc+k8NMx4N2xmzDVG
gOfMUchLElQ9QuBhzeLsy1fj0ivgvSILMjl1WfQzD2ZLPiYudy7NBcem39NYXXyHvZjTFFcqe6BX
iGMK/YgI9QN4aUanQtpsHCQP4Js/Y6N/wcoL+nd0x+WR/emD/Mlzig+IMIdu8scVHqE7Ky8uQ18o
HkPlnmWPDJ6Sz91M7FdWGJ0QsTuRuRnd5k4Gokd9FGEs6yeiGBHxrIVEwgbcbUulOmylFa6XzBty
EVySIDEsMTrFqaNbJiV8rWPWuCsPTWmo1XvB9uzkiQwGKB+IzDFdYQ0mvzjUV78dHjwqvEeka1v0
rsygUJtmTizWArnQujLdV6Q7XGuOeta6uUuyuQR1Eb6kZvXTEg+7pq4tNmMQXtkHnUtfvPR2tg9L
83YYiFKsM++nyZwnZsKfspHxNjNBjjqdCeXVLSFimyyVYl9x32maTSb83UQ6G7BlA9FIkxok8hAg
32dg1JIJeIAFhhwVP3sIwyG+3qckP8R0fXurJsPMqMfo4I6V2kYmdXM5EZWW0o4tRIBH9Ir5pRFY
4SDj7HuBnslEfE5aXHCb9PZtLNJ2PRE0hAiz+0bxh+WiRHdJvvNRggbmxoI5hnPq0xepdx+Z0x+o
er+WahSqePR9RQiY0QQBJIVE2YaLpVQbWxEJo3GWrVwz2hJge2vIasTBgGCNaO6jAboZ4yUwxtG9
M73+6pOIuqcArDblbLdPpc2wPyiDhzqog2PscOOUIu+2pT/iwoaXCxAGBCk2IfyJqv22GNrDtUVu
U4/WNkHwOVXxk5LZrpmJP/OK4ibNzIuaSbTtccRuGtftNyJIBV4KZ+TRILExjsVWTuGzdBdvpgcy
38g+KIGDHaOVuw699lNEpNyqdeQN+/CrroM3e2BRY3F5OBovMP4CZKZNztJsUPyAeEJmE0OFX3Vi
uCszXe+mOr8SNExkt5KXgbXsUpTE69GBnJTA7u75LVZmXX94QmLv8NNnjhVsbgOnAKzDnfDmOzky
pCS+BkaGfKyTtoF74kScbyhmIoJhegwZk1JEcJTA7kIcVavOMjFEyPQJMq8DTi1+QsYlViYHw8Fz
Iox45C4e3ap6ZgoT7fkSLhQ9AZ8nMFn3CIYWrOrexxrhlmOjHDAHBrU5FJcHr4/oy4oOCzlDcfj1
QTw9s4FWVxvJ8S1IDfUUtaEkR2ecCGVCwIQmc1i1PtK7MBj5UgtL3JCmQ2aZAVzES1xQPgGZJ1YA
eTzrve6CyAxPdWq5DMoF0j0XeCZzenhzbnYLx5PqrU1/gXJzpsUGxv0sunfGah/6PFJGgqAQFT4r
PtIBPuw8ErvGsx5djOosWkMGQarD/ghXFNrjDgEdiWRLNtnAnGEdLnlllQrbg62ir8yqHizXe3NS
n2xp876ygxJWdJ2+kp5brsolCs1FoQTTJMRpA31mIoBBLsFpPPuse5cwNY9EubA2f9kB4L0OAbID
Mwo30jT2Zcp2UGbem1De3ZjjR0zy4uCR20YGijrJJcqtssiTy5Z4t4ErZcszQUog2W/SxSKYkwY3
9MPjMHMWdA6DNfY35Z4Tu17bS4wcSH/vwCybPcYSMkea/AL/j+6HIjl4I4vqtPTcQ4/O79iR63wK
yKsDvfY5GSWBUoogLkGmXc8EZW1anV4rZgMP/RJ9F9s55uklDo+38kLogMJVUznwGb1D5MjfgiH1
HbTN7ABLSkALImrGJGvPI3Mvk+oxJpP3NOb4Zb2ErS8cKjT22EdPkJXENvOCHJkyHtt8Ih6wTAHx
sBF/GCJx7Ql63k5LACBLkS/dIT1oqihfY3PEc5wzGtRLdCAM+JMB1mndI0fcdiMBg2GDt5J/6507
4Ay4dastzVZBgtKpY+Hdxr3fgviyUd8bfwazKnfojmNS2PlUe1C7jCn6eYtpijSaJQOx1tidzSUX
0THiDwGCeGUsmYkREwa8fhx5erKv5Bm9jJFCxIILd5eHCjscbIjNNDN3wODfrR3e1hXv6tO4YAMn
ClXduahTTPLQQYRjn+pn0sAzgj/tfNR7xnRHf85uYVvdyaR/LRYHHT60ZzS0ZJPx1UTc/QZbeR3T
QW7sJU9SjgyZ6iVjsiRskj2hubGX/ElPK2QqWK+yUpyaIFYciyQ0AtLIN1qwlCc+6CDAcbEoItPI
bDzeR7cGCNrSEebESaDV7PZmKG9q1a4lyU4OFrhdUpkETNeIRFmgv3eIW9bouZccifrgFmBqwsGj
w6Wvy/HgrZwKxwQDzjuPzAB/Gn6EUzLMot/yp5NMaTWg794PYXTWFhqMPgpvOsKf3ZjODgoehQ+P
ikcEAC46PVn7vOpHsPjBpa/qF+4aXNtez4SHW35O82/bGMD/RwhIpPPsUEAwG8OUW2Zo4vE/Hu2E
tPZ48BloiuKms/12KymbkIAl7ipqaT2bCCQjuagZeQ5z7ZHZ0aY01DMpyMNQbzM3fI06VA52srND
qXYJUQx3XlENx7Ic1SXwU283j4v8MTzrsbrEtXw3E//Fha0GxQ3abkOgKu5Zj0u8jPQauhzKrSp5
ofzduYJdq4KlvQGwIVjW+g5hYQ5p6jg3GFX2RtSvbRHRLHfuDTRYHt2AOSo+jVvZJreG0TlbL83+
2Eu1MvA5rbgu8btkbbKtavmk04pCaySNKaDG1gSAIM6/6rb/Qh2KvLm8ThX1AMmvVP80P0NCqYeI
xqF7YVmfFjwtk50+CReS3RgRCclcB8qU9+05cFUSPyZdcDpZXUkkNocQHp+RhXsRXXjujqJAzOOR
oEIBjiUA2twxN6wL5H0uKYmmLx9nuezYMqKbqpNnj8dKRa/wz1+MynlMekCw5H2/GLVxG9Rof9QE
NGn0OSUtINx5mf2gB0O3g5NTqxCpcVm8zIR8lL7+VcV4IfPtT0e2xAbeO0g7Czs75IzWMm9qLA5G
FD3HHMKrxChJoRqwCAwjOZLARXlPAoLCMfwSzFd7RwcM4EqNwasfzsFzmFosOyf54Kn5tcracOtl
E5gCT55BybN3EB4YrQB7I3zWkw7cK9TAC35ZzQR0nrDRtnu/Fno7tJwiuXZgq7jUvKKbX+NY7zwZ
YzI2Id8gre+3WVEkRxG5H4YwXSSKTb+XIqajzg2UQg1PS6g+ZYs/V+M8phaeKUn78BhUrT7beRaT
t4C5xzOIbxnFuXF8MgO5EzS43vXUE5HuYah0c4lkMDxOQfPtz/xBWRV/EMqceoOzcE68t2qsd6OL
dcVoYN0bo3zHyyF3pumzJaAKCVAp83gT9pNn0ckYck78OJrOFDpXLvXXjhR56egYLA6LD7b9Hq2x
j0O/AuHiN1TjDCekOYQccO6r6P2byHW/ex8FQ+qP1j5Vxta1YKvYw6Zgsboi4uIx1b7PHN1meFAV
nxNKxB3ZtKymcpL47Mq/ESBiYTKy+2ZT8jwHmqDBEpy5CW4k0saOyfh91jGKMhKCllyRvc7zeB1b
NH+liw2W4i3R9V1Sgk6zLbgICeE1DPvo3CcEtqvMZQTRecUTrOxjQZ246YkhG3rzPAdtx8FH5kud
YapGs7BBzQ1JbNZIyyZ+z0GNJJOgH8HeAjZoBI0RT+6Z/bfNV9W7JCFeExdVO0Kn6Zc5Ipkoidmt
ZsJFEkU0MLY/DB/gUuaMhJKwfU3t+gdz/bTylHo2y/kxLvTR5zc7dHr+DWtBnmEZvjHpPEqffoNQ
WKJzvIC6ob2aMcGz3BMEBXUg9eIbrdJXVXMGmVG+lGt5RK0yvuvQ4EGWL0aYfcShfovG5p299ojB
H/ftN/sengNv68iG2OLmONbJjaunb21GvypDeOvVP04itt1c7LzeAsGCQqH2GQG595ndQeQtvrpK
PEY20itCyD2UZtw76ASqlTUAdYHect/p8DoTs/kvPdk3fCbsAQeB/39M9OU/pq79w9/7T9E4+2bc
pMEyKP+vk3xy2GwUHcs0/h/H+EStEaluMWC3HQftEK/hPxTjeGHZhQem5Vr/TzL+T43xIZP9tzG+
T96YYwnbXPLg/jrGzyLMp3WSlXv4SjFD+P7WNXL8kYxyd/Fc32WW+dAxE4D+4z6G+cTCc8weafKw
EynHvzNir762EGsfExepkR+V8a05YGMkBuu3Zz0rZ3K1SvdOFgk4a/LGRqrDosZWtlSNsxUPW9sd
zG0Uqmc/8RKojhhIm2Hk1kbj9RCGpX3mQC3uQuauQEdMG6CQ/KWXtc+OYxMlrEgNY7py54EypX03
3jOZOMSBW1+2NbjrosxB+wz2n7ExT9x84brQ/x5EtIhKJyzf00IM5CDHlk9GN0nKxYCslP9Gt5wf
GQPvnap5mEnmvHE5a86t1Qw7JZqQzs4F1l3gastMvOjxbLxNA4ttNnTzmiRN0FVh9TOJjPU3cajG
XJySNq32ZeGeA2l8woO7rUf31VkM7hBHEJR/6RF3kR3xEko3p3KT8W041RkZAGRFjE0RbR1+0TUz
9o+8JVOir9/alqm0rKDyjNMVKhU8j2hYT2mOhkj318Z2LpgafO7RXL6g5ZzXxNmqdZDEu9xjkSrG
p6nj0AMtgXgAee1aEBRKb8+tD0mZybFjGFuzAJk6zJW5lY7/g3qL688rP63CvjZyzLezRimeCNNi
OgMuCg19vGWlgU/UoH3F4Vasq4pQuUFUeH/YejEJhdlJOueHl+Qey8o22+LWbbbMNIjAM6Zw58be
Ict95h8okQ9m1KvXMmCSUZG4zkQ5nWz6lSCJ+P9zlGxYYKHxDEr/wZxkcpuge72pjJSUX9i7W+kn
fM+aOQPpCT50bhx18jus07gkMgREjiZie0paklRsk8oEk4LnONNhHkpuZdiRVzOQ4sqZmW1jMg+Q
zJYHSojF2t29BL7NtsTIJiRbMfc6+WArg0HavvGIUcmZBcJBo1oYrOqPgaOXEKX+pOjWH1RYoRBb
eG5inDB40iDvfcmnLWJv2DZpe4cPiFvZ6MBqERsDGx6NIZVNbqytOlM7TFRbvzBuQYbdZKBDV3OD
3E6PTIXYFxDs63ILdwExIEC1xB6z0aeAWcfn7ZOIZJ9rYt9KE7QCbkCJtTYprZvJj8Ntybwbe7pk
4e7JcDOQ77VuXKvftjXZc0U+ZuBTwRpZPemureZjrplhLCQLhmo0YLXK97kVQymJRzx4yM9x8oZv
lj99kgX92KTzByPNXWG5PKFpU9yZU0dAawdIJxidpT29B3a8aYnG6CPz2KfeTc5bMkDjXkdZsLOg
Rq+aYsBRHqVH7VQUNLL+UqLFRZjRORYjET4inRav7MZa9PF+XHylJpDr1E5uheU8GiJ8Bw19zN3+
xZyca+6AhUH9V+BND9qVUc7Opq4LBiv2FUP5pzGxZUnMHvEvmcPIAvgkpoLV1fTgm8lIkZ+fIm3H
a77mBMJY3oHB96+NxseV835onF/kJPdNOWvufWVtw6Z6E1SVay+r7kcm7JEVXGEg/0Rq2g4guT2j
v+8Lj5wSx/mDApfkwbDMMbB557Kuzw4AwTJUJ68fHuYpPiJUeai7JWa2xzhNMPANuEe65jn/7IjB
JOJrl7kNWcVxAAnGRINJmdBDCarf87Ck9UcYGrnHETP+Tqe6vnUze+mwWZHwEDJQ655z0qRX6IgG
gpunL1yIEV/V9sshaMN1u8dKJwH7Wqo3S8SP8MP3qW/O0Gh41OqQWt02W3YIrnNgdkekJF94+uJp
x1weQWKcjjya6J0Q93/4U+lDlVwm4Un8yPXVrHhrMGuKBFPoYGzTmlmY1TqnuFBQyII71swggMPh
NQsH/wC9y14x48Z7NP30FWe0JeMvHSfDujeNdxlnN5Vg00i89YXFE+5Ej0QVRbvPT8Dv0SR6o5XL
p9tcyOA+NHK41GggiTBh7AcOWQl5EzHhyt18By7so/JnYy3DXm74tht79tE9bm7/1GLIGpmUb7Ka
xRh/zHjTdu33EK/oip/3VFXqAlzhCiAYuLVbHp1CBPumtt7rtMZ2KJ+cJrCPrBIfaOe4R+eZnTBv
O/ODIqKMDWP0+lzDjnjNJWQ95K+bLJUuXT5PaERoItbb6NaefGcfeBKVmw+4aYjgKehFQ25P7iKe
ajASEx6vMu1j0yrYSDlEYTDaFasW7cE9VDy2d70XbKoxgy+WgdpzZvSbeWGOa0/hJCgIwzkLFnKr
ISVkxGAVoUP8OhDqwmuYjmyMsl+kyC+1gIE+um18gjdEQozdjNu8QfvUVcGN5OH+Dl0ecF0l8tEB
MgTxbKARdn5bu3xQoiSsk+6509Enacn1JjbNp5gjCQSXgUMSjc3EvjUCTETcNOtmq+Z5TDrk/gBl
170BX0bC/0GZw8aIuegG7sxTrdt2jfLP2xlBT7WdLXx49SbIPZ1yfwek7ilnp7iep96DaSAf/DB/
IHPnHiYqpl6zBQFHfgue8JUZifsuR0zndc5HEqXhylaq27TMcFeFj5F58gCEAu6bdmObvKUWJEFe
1aaZ4XOGZAZmgTswTHZBiHHcEF8Hg6cFCgXmO8jrG9tiCyV9iA25NyXHXJQSonL3Igg0wA9F4mdc
5UjYonmd1kS6Ovl4Zyq35ZzPYCFGR8rCV9cJKIzcFA/64qhqK7YEMDXFEuvmz/7iOSO7S5Q2ImC2
fm1BDEoHOnyYmaTHJtMzm+tcFWwYZps809z+iohmZH2VfsuRHYYDhGiTsLu/jIxyOdfN98YfP5oe
e56ti93gA8vVMZisUvx4uRYri3kQe81qmVyP707aslm1gzNRwI9x596h2GDmaKsPYyaF0xieDBCL
tVlsczLVPT0cVV+9zIzGjKx4Ebo5Wqm1K+H7QDnZDmU8rsI2RM1Y02h2U/llZdGXp/pDLsBcsOJi
Dpnf+IW4jU37tvLd26xx0R1ML3rIR16XbGnGwEKDx8JcPcNA6xrvVvTzvnMwojlBoFYatWCBbc/2
cB6bAWtt1yi7fTmANJK+h8hM37UwWt2MI8GKErluev/OQsXNLhS+S4+4glwdc0P25B9bQrvOpnTr
+Ok2Vuo+S7I3ypPPucseQyPC5SlOll/lIMi412bAGgMMsO3AMKGygUItohvqe/BRUV9sggrTemAN
3q0fUSBGpQXEYtRMfSgDhIH50nbxMQVPSV9V0DSq9GZOnHcTpM1qykOCMclKPVoWe+eyZE2gZXIq
ANag7dkXQ7Ox/426M1muHMmu7a/INH7IB3c44MAzqQa3b9j35ATGIBno+x5f/xaisrIis6SSyqwG
0iQtIyKTZNyLC/g5e++10+yOwPRVzbN8nQ/xNbUcJshuSJxD6d9nyj6aIJg2JuxLMtJUzkVL+Vyh
oYRODr1UhcNDW9JRV4zpqaKzzgq8+4wOO7YogLmy6BLqDLM6PXdNCK2C3rvAdE4FPXhtxsWU8YJy
m+A87JABX7cDpxnlpsQaOH6lPk/2rPVOfJdlzfsA/jJby4Fzx+Sq+7imdsgoWP/EYM0reUIJ12tz
qfLLllK/DI/nxgiQ/dvW44Vbyv9yWgBT01zOU9GR9/qhzqerMao+Sul9jUN4hjDOvVX0z7QjWFus
dPZ6jNVLlZrJbl5KCHNjztfULrA1cqkohFpnPIFCukqHftmlECUhEvXOmo92y3CWL4WOjB3bLeD0
S9tJlUc3eY0GoYUGk5hXNybJrSqJTpzSLzW4xxljbts0l24U3PQh3oSyTm+spXIxo3uRflOy/N3M
hU0o75Iko96NA2WNymJDMvhLgeNS5TgupY52qOxdS84YVRuhU2aP/XKvyOMx2sYN7pCSZUYjo22d
qKeSE85+0V0EWfxKVjeaZslA4VFO2vayixpUGcon6QdEqzV5osXQX7sBeSaIzT1Eu1NSmXf9UmKJ
dEiIKTqAM7vsl5rLEhNTQ+8lrtNyBQDu4Ic8SXpL6Du67+jJbKG8qorqzIZ3HoCJG1yFMx8p+jVR
RgJE8KFDyo+O+aSfvdrOboTTmbQmE2eMvSSjxS2ikY7SzVOzlHjybH8bafUUS71nTs8nT4+dlzXW
pg+a+ynWHxmCHgIh/tCallBfUptAayj70culppXP9AUv8MvMeIbaD4QXVxBWzTTjE5GXm8y1Hgi+
XmFFZSNr3WT78GmKYDJy549y45sD+FXZisrucJMFxmvWurwKiaeIdDJmhVShmk3IEzbZBVXxkFCV
StTzbi5HaguWNCk7rFMclK+cu19sdyr389K46tHcZVPBmhXGs23JB4tqVmfpaHX6DJtHJ08j9a0Q
I1CUIYlCGeWYrSh5FTp7zih9HcrUBdiixWW5tMP6S09sh90FfEU28vrRIlstfbJzBWjcp5VRUTU7
UznbTfqpNL1T2ZZH7gbcA0iK4wpE3koO9tJa2898ciIb0TC6wUq1rkkzkiO4g8BLFHWpvWXMQkbP
KpLZ6tUfpoM7pJDzZh5Kilpr+mP4kWKi7eBtOz4gvNxLwS41R/4u9kdwuiNIIHAf1yh5l2Ip5+X2
EazKqXg1Kx7CrouaMdts/iZJ5r2p3FO3JFTabP42FCzNamKzta12cUydoatf2DH23DYJCLesjbdu
KDn2tv7ZJEckWutJJT5sC3gp1VI7LCUFxE0YR5slNS9jeD11Q1h0Yh1f7mydniOKjG0Kjae03444
2jyKjuM+2gWxfkUowmoh7opgIiIYnqlu2iUUJSOIXboUJxuxfYOAzgw0J9eNtNjSzG/2j65lbjyY
SuhfLihidilk1vzdWcyzGqkoa55aUmxOnl64TnNqe6bXrhwvEvw+eerBI3IG0m7zLkZOdZVzw0tN
E3u4NTm2rgKvea2t6BAHJvhJfhov+S5F9y2O4cPCmTyFE354u7PAsRvfjak6I3/vQTpe9gmkqEGb
+5a6atk2ekWo4ZUtzdn26kPcd+mK78YjFXF+Juy3doR7pyjDZuq12Ik4b35MT3ZkYOSuS0TRcmnR
9ufxUmIRIJUQYvRfWifbW6tpjuBIb1zLeS0y+9GurM84o6Hbig1u5S0HEegp0M9pXKxs99jJ7GFe
Gr6npfa0p/Q7dTQxMpwepcoNbnk+RtKQNG4oqVWizE3uStvG2J3GyO5LoXjUQ4i2PXL0rYYLThaV
Y/qPCvI5vqvpJJ9SVsmdeomG+A2Ux3OBcXLVoEmgftrYpFL90HURNRsgqxItOQnQfl5w71hn9KFn
U/VKfPhooxqtGtuUHPIoTw9y/wlfJwp/c5U0ixzXzcOeW5uxd1ruCnKpYddLIXuqAkyzS0k7GYE3
k9b20PTfySg84wewVx697gbN9bjrQOFQsIjDx03oSKWJVopk2EBjuvWAatHbOu8rUK1MDKBQmBMr
M/oAf2dsxoznJNyOq/8DAV5l3iDQRmFzoj4G68DkI5DN5VVgqeK01JAjLC7IBu/hJ9/1zZ9tyv+S
d9lNEeVtAydwcSf/3r3MwkswY0rHsRdLNH/+Eymjn8cSzwddgR77d7C0HGphfJOo8esdU+a9PyNs
5X7zkg9kJKelG5Bmv+oa7KW5T5bmQOnQITj5qFf10izIuZherW7XTtZHXORczNHN3/+Zhfm3P7OW
yiM/IiTNVfoPcEIuqF/bAUPoAQ7FCwzG476gFZCY8o7KtusKWOvKCfpXm/7A/+K7L1/9D6+YR7Wc
RbhEsRlX+NF/fsX83zoPw0EYtIhToA4QiZ0LeAcj4B1siZrv5kA950vbYUTt4aiGV0PRBkRb27NP
MeLgsJYMhukBLvY/T1/4GP/fR1FONSez9k/7r+LqPftq/u3//u63f//L5k8/fh18FUtr3u9+sc3b
qJ1u8SVOd1+wlNs//Rtf6Nf/8r/7h//y9eOrYB79+vd/ff+kInkTNW0dfbTwMP/8Z8fPf/9XrVj1
85K7ZHZdxgal/m5U7/I9/0zf/8sv8JsqQfWJ6QDhdPkk8G+/5Qu8X0jk2agLKBb2nyE3f8kXWL8I
gnjYHOm7dZaL4a/ChPwFko2Aw+nyD46Z+h8RJrT8m7ieFtK2FZ12JigbUy8fhp8+oLUlrEIVJjsN
TXlnhDl8b0dsp6XTn6MFjxAsjga9IBMQLK6zBaKAh2bmEN89FQtgIUKoXDZZziUu5X1fQipL4DFQ
w/ISw2dIsw7+uklrgQO702tuleyJtJH+s4uHXjPgzNN1Lp0HWOds7ThkWMAgjIE9kajvRCkk+2TA
Yo5XNEdzYUi4QdPswMpcBPQroVVmx0TFYmXW2bUiHeb667oNdxkjTAWHy2kMFG5gFaD8XowOfEU3
k5HqFqRFKapztEAuxIK7wE5hbGAtivW4wDDoN2qYheFjKPuSyjHawk3qM+gDvswC6e5o3TBJSxsf
0wLaqBfkhpjdk+OFx3iBcSDEL5j34EOH895cgB1z18WbzIKICUbrssHGSWaAr0u7Fds5XIU0NYzb
sePV6xYgiI4jSlOV88ro+H0cE4pnc/y5OadFbPXvzuwMqyjLNb4pSCPND+bIQh9RPzgkC5EkGri3
D1KyDsiTaefPwEhjB9TNqIhWZqLxP6eR3Y0ou2RncrM4VMnoHYompuo+TuUuYm95qObBu2jkhGk2
qutD4MrwZBpEMHqDsc+ebOMIvV1dNBPChTmK753ZFtcuOUkc3dSEk120t7nP3gucvARmRwSTIo3H
qm6/JglfGRbrXk76hqfIToyLATq1v7Kgw7PTNpcqJ6RGOovImO3fu4O6tbDrsE2z4NvYn5Fj37mT
dW0n2bMLqWyVFA27vL46xFaOUakklYl4/1gZoCV6VrqMYmzRmybN1kqxQBc9DrZ66O+VTNW6NgUA
mO6hakzGVXqEVxAhNlPofQw28xmqz2kaqcXtx7DeZHX2mcbzR4V7auXL5kG4i58Tvrsq7K9OgvN2
asI5YYXnp3Ijf2OkFqbx0fyuaN7FyJ4e6WYgeldUgBf9mBGW44ySzTdtA3hQPtgf3wKjyQf4Kh6L
c9blO/jJOcIFCARjFs/CVm9lkl/moD/skb1AILFX+sljjblM1awWAjd/Zbu0XGhQ6ltGGIJGE6tk
/+ziNNoVyXDOw36vg+5WltGlO9fuFlMhpIxhAAEe4CFJkzna9FH6bDcYHrBvPUgxngePk5WxxDlC
Y3jmNHKAA/LiTxhD45S0n3RZBZl1nK9pIwgR6fAZap32h6g1KOGE/VeYGNPMurwJxmrmu8vyLkro
ECoAyOysthsvOh/DZMz9ZUUjUYkmH+Rk+Ux/beuZxXJarv3UvZY5sbtA9geryW8o9S63k4ouYpoX
NtKI9pg90Qip+t0Kk5uDKtvwWDSACcYsNt/FBDq3LeyT4eHvH21q/H6EAUXqnMY0DcgLxv1mnPES
9am+K1L17HFW4SLGp6Hb7r6ndGQr+pfGJDBjj0V+nGugOwNNZit81I+VAK5JRt4n6EJxm5MxT5WQ
FGVd0y+ABFkJZAvbv1Nq/OyD6c4xx4kxcnjy+/rLmliONl2H4OdjnZ+4NDYx+fwjqwA43854Yn+M
A9Sbt0naDvuwHV7BNvjryipsKjT11SxauXJnzS2gIyaGAefspQ7jSh9k7jZ2eW8Zj0zMYYFiYQ9I
oI7AMOmB7UMfcl6PB2vXy3wftA4zvYA+P+uHwrWGs2lyZnNhJ7ObKuEh48it2WQQ9p3ZObeLc56q
Afa0K2Wob5Kb5V43wJ2V+aYK+MNlUE53QILIb2nr2ZS4yPDDb0vyGWMxnINZdus510QNcDSuo8x4
HUsLDmVNp1NKh1KXTt/yRt9yJRBvVpJNahFfOhAWd1aFUpiL/qjc6rbJrPvOR6/SuXc9Z/Fngllp
O6A7rgOfJbKRjlfMqXz3lm4E2TM4ETTds9uknLH2Lvw+y660n9b4iwxI6NQPYDApN8LqsHGM+jWx
ooJy1ibdB1Xw2lV+f6pDp+Pacc+uO2Ca6nlJ516/9WkIkR6Gl5x5JUh9Drja/fsJV9KqUdU9Ov1u
tktAmy0RDTPOIU9KbtqxrN+QfB8mJ2/hqrf2gQs3WXNjuwxmy1njj3Lgjs75llooXK5ji1jsBWgh
ixeowsXVJNiKcdIlCJTNvRWIJVmSfsJwItIH3sNukju2bx7pdXjwuvE/BjxLTC6wpEUoahAUmCWF
2X93JI4zXdkAVJzxiylNEEPHhRBCNKFJ+lIAQ5MBYyAxrNcqn4y17uczVNF4ZQ0AMCIHumLhTO3e
MeSpoEFuTe52WtGdMRzLFClEqgWNWTn+KR9t+5b/3d/QScs+eIYSbpc8XQGekl4JET88M72UI1vA
iSEoCDjOWPPrBKtix32ca3B2vnEDe5wi0aKR8qHR5btTTlSTieEzMPpjmlLcOYYZICzj0xYuRwJx
mujSeYgFESAnqD89iYl0zG1v1Rq0jo3LxwSK1XxNRvmI7vyN2uFiJ0pd3ibsBNcDDLKTa2eaJVdp
3/Vd88qO5FsfdOHDUA7LQkpXrBmSaLjW1M5sR1b1jw04QcAaNBJAdzuCxpWHoEr7PdZKbzu1Vrbm
OsOJn0twITxY16DLxWGmm3XnY87YFciRq9aim4w0vCTs5JZHX8gGRJARHbpWv2fR6LL2NdJjzOEH
tYlIDbaEG8du0EWsZlfUfrdrOppQJ8cJj77T47COU0VXRoyP32Y/HeWzf6S9qV5RX9yxnXeD3eRj
nDfC4corUMCTnhMGvoUrHPhglZRmnO2XHXyXXrIuvhfcRFPsaZw7SXpxkSOFRC9jkN0ErbgeCequ
/SmMdh0D83peNphh6b3L0kJQM8sDa9N2I/zpB8ybcCq1ddxbaT4aHJqJS45QVlZYu1RoonRxjx/B
VN5ZTxM9Wg0kbiMob/tYLNRXep+Jy2F6zW7djO2BsHOg3ij7dAupAlFJqKNvsLdW1MFFozgOpG/X
NPNAmCB1tsILW69zP/5eBMH1rLt5l87GyW7o2Qrm+lGPqK0RhD/eaRNUnrUfmvreSYv7DD4Rts/y
yrBDYvh67A+jUfdblljDfR0R559y3r0uFPkWOTkgE5unW23CyarYFhHboI+ammjCW4nHuZgLXFns
jlKX3T676qNjz4Qcy6k72wtzq4j5kVOY2xv8y299KdlkjHQ+hb69DxZ0l71AvAwbnFfqNp8UJj1h
OKJISkagk2t1Hiu7enQWHFhJgODodwp5lz3QZbk456J5Binf1VcRRLFmQYsZSffIznLmTlrcF3Hz
YKPnbMoaxKTpL0g8i3KfeNLZexTm9IJWRMsWlBmYo5IVHHizKC/EJ5+opQQnuYZvnh6DoT9PjL0H
23OSrdmBTBOjvPfYxNsLTM1csGrcqE9eoylbikK9ykcGkZDYyWJWWGHD2dWg2fwMY3wZD/HOXbht
4gfCTY0dX37huoFoyx/sPuAtWqhvpBWRVxcSXLMw4UoDOlwd8Oj+Mf8vUzDD668rE+ben6fiP/zy
Tw8FTPPs96Pyn4fj3+br/yGT8282PMlY+593V5zD9xrs7tfPM/Pv/tdfs/jOLxJUjum5GjXUReL9
bVa2mXq1o4Rj/iGJL38hbA8JllnZFOBrGOz/YuED+gq+yTKltn7QYP+yQfjdm/DXN+XnPZZjLWuX
n9cyDuO74tt45Gw87lZ/WMs0nRiaRiPckeLYIxIdncRI9uU0PXs8cFdz3TzWvZPsRtntjLb+zslu
R3CarnPO5bR+Bke3DZ/1FL8k3NqHgAVcHNen2tc7b6JOcFYD+nv3nsbjk6EqbILhVSig+pWGva3x
9K9oSwOAH8i9A7CD5XR8khikVirTXznPhoOOw28lqHuzjoZtZLrw23zBY31y3g2b7qIyiJ88Vd0a
uSz3AcyDVV9Fw9Ef9FNUcFicapfDbkiiAKey47bTtvRG1ost03geXtdyannglpcFWjw6HYp47zx1
fv0WlsQS0URanRJSzKu7KJvNfW97V3Nnfm/wWPLysP/mh1tCKPFtoVJ309mcD/vQocuJUCK53czj
0YHIPT0YsXOvp3Hc+XmJV6vsr0FUe/fDUOoNQeAno1MsKxF0dcK/1NKAN10PJO8UIsHYcYsw8uoT
WfhpjojG4XyfeAuWsExKe/Cc+1+FKJ4qEHfnuKE+QHRsV6ee4maNB39d8+nfOTRDrMgsPyEfGTsz
Zr8cQQhb0AgQBpKWlsc8ke9Da26cgpZYQ9fUPRbRBVfnfE5Soq+uDSAld2nVK0ZHEkShcqwvNeGJ
yP9q5tQ/FEEDkNa9gLIorvNKwbvJFWhgzU9Byx3xI1w5pakw76mJxEFhv/R24rACyOuNNU/9ls4n
bxOP7Hbr4inPkkcaKkDPjd27ixi6h9lenyJsnCt2/SzMecsIFzsHHKfPLEfk0a4MC4o73VOjytU2
mgXPi5i3NXg2C+exKTR/76aly1Zn81cXVEA3gXVDOghXtmzzNybgboXXXK51YdwjKFtrFIKDyOO3
UXg7XKtyk1Bwu6mKjMpEeZtO5QUXwCcWmKu+rR8ZTDv618Sbjz9lPZi49MuBXXtgbCJW5CtyIynT
AG1rDi/E2gplCOqNGH3afif0nYLDAEJMA/mIHVtyMEqj9KJnY/LQaOY+bdPkNel9UbAY8SaEaehY
zy3ktHOQBsYZz31LEmXeZvY0HAHRAWBo0UsELnvtH1gM2ZuxZvssGEG3WUmRhRvSiTRWk3mVFHW4
Ld12PomCM2XoQkOeKvMqAi21Gaz0zqh1igifEAXDl0I0YNzMOnu0ogmy24DMGHVTjM0uuQp0fiml
f69aaR+UZyjGyAoRhyoEVidec7aLwFz3/Iykipq17dpXAZcBk5WO9y7RZ20Y10RNH8ZMvbYu2HnQ
dPlGJMmTZxAZ8Ru0+sT2nxMKPEOjOcwUDJSdIvYWQxktGuJxCXIQn8SNjUuLIW44N/YSEy+eaUx4
sUrrAtNRtjEGBg8qad1dbjvp5ZDyOlMgUsHizYDZcJZTIxqk4q7oBgaekt5HSMqghZIsndRRlxQb
IuJctWb/SliCshAZuCuCdJguoEdwnvIo7ejTM+UrzbYpCxM6neufTM4BAGjzkJtfTYUYxc0rtmMT
KxsbBaMEOsXpk48XJhi0rfjdTiljUzZQJrMfb+RgDNeWmqZTmgFx8n0Ik12cfQVtdYsNm+sZRBl6
pQnGwJDMJTNwCmfyWhaSMzifxAE30uYvtPbsIBZ0bAkr/iIYZDdgVPbwJFbEY3GDcqtPlHsok4Qc
m/+cmvWlX/l3LcMK1bL6G7zYZhuyxOT1yJBKU/19SigDM8JqBKE/N/sxjbDp6Ah3hIdTu1e0Sovs
up+ib1biRGQleJl0iSwXkBLftymdizgRsPJls39TOiK4CX3/PZWYbIYymHCveskW3fJ7Mubf/EQ/
JwCgV9Wsk03uZ0dI/zAJjJb30c/fu0bd1s78ISMCfBwOHXqS+5p2QjJ5KqAjpcOBsi6xZq6zNLib
R5hMC5xzcIBkNFZ6T8TqI7bZdeaFf404cQDfeZHGyWNPIWGt4LoYbUjwdAh3bTcLhjfzciq5AsPh
e57xVyuieVozEh4wJLpsrQziYy6xm8j2X4fCOjXjgI3TpZbedCbyjpyUU+kBWEkC/AtqxgCjpj2j
OJmaxj8OYQ261s3AP5Dt8kl8cqNv/D008u8iGm6xKm3zoCELp25oNnGZWSe66atrHFFPzQzgpk95
gUg6fquZ8cNFMNNBdsvAM61aVsHoaZxoJ3AukeovjLjpwX2y0mxjtU40d3y36CY6NMebfijv5CDx
Pkl1tDWZOrvi/qPdu7YS8HZldsnG7j7Jxw8yelgaoyA7Dwph3lLie8GYuDZjXDPkz511aFHs7dHw
2xsMK95MlmRO8/xtUlVAXy49LI0Y3xYn+SrU0JETMvzYB2e9yahYOWS52+/ZlLlrTxN/zaeZHuOg
6eEVe6wIZxvvqwcFBp5IeZXO1by32x7z5GDh3WckfeJZDql8GGfU7H7xlZU2Cw7cHithN7Bneve7
FOUdvR3V2sMclBUe/YL46Bvp3U+ik5vWc8+WzTTVmLRx4VsN1qmaCfvBr1tJMAzrzi+vfnjQsywc
biLdA3IYwBiNNtrE1Of2Zi7qAEtoa+yZW5dK16xhmqdgtAV67/H5uOoTnlaUrtLLbVCVuG6c6pUH
J/stogak4C37S/jdtO66vr+J6H2FDwyIAaspW7f4NrKseps6DXT31qdwBPN2xIqUk5cBzLDDquMR
DL0Y6IokjM5JBmrOY9dhRCHFLA+5GSrQo+KkGPOOeT80F7Imu6DiEsNES6lprbEU4az0Ng4Vqmvw
mdPW7IfHvFfvxL05SZSLu7ZZGj6Hc9H44NrF40Rt7Rrv9X3FPnij5umeomkmzSHZy649JgkfSdq3
XlScYnXsXRyvnER5RtpbjrLduki6YWO5eX5wAFCttCwbOCvxvcM1cIJnH5yaNug4Us5fbRPhvFUc
BjWZSdKOJ/BnA1hEfC42bk+yDABB8KIhyoOgrj+IivVfuupp0vD97klUyr6XcYbToR3zBTsy+eo6
b5YiJF8b06UZiY9UNag0cUByMDAI4HYh2xs3CXusK/kjLTX0Q4MmMfrm5NfJ6Z81dv08qP2vUjWN
X6NVtsOs8p/PZvfhe/hZpP/RaPbj//xNxvRcREqq/yjYYNb6TcYkXMVUxF6XPg7lKMTTnzFpLPgF
7QsuHRn46NC6/zKcUSgomco8zXyGs9n8h6ijPIT/MJ4Jj6mRn05TF0LKS/Dj/SxjEnbqfYpTM6yh
6pF6JYtHO8jOud8Mk4Kl1YnvomwuVG9+8euKXrXkMBTTUhuzMBvTHiNHAxc3s5vFsHiWhhNuyOvR
55ZHAtOVcYeHmPB25T5oYGXVlN+bLYAA+lvnvTIcKtBlfafIgCKSMI/cRe5N/VoDdZhsDRVs2NV1
zlYy+vK8cgseo15ZtJZuZ7+2KU5yMw4dyXMtOj6rdnTlxfmjUafwpsbFMOm1X+B67uyMfJLleg+p
1vTrqQlCetJwQC+zq0kNDIPsK9johs11XmJR9UZ3R9nVk2mUT8LRyTGcwCTwjYiUpHKTZeZF7COB
UlO0ykrJU7byLO7b6iN0m2nNZpfXZoxuOkuEtHGHu86ksqecOIEHRG+0g1AMdm5JDZnARTg9rwFo
3VcpWW7T4oVF+b7wW8GCMGtPg4scN8Ui2TnRlK9nYOiiGEnIJGo/CGqhAy1uOvxHbBJTfQa9lG5y
FKO1g3S7nCLvl5xKwcM3Cef7mJmFvqOUOjWLXFPvHoJU32Rt6Wy9vIrZYIXFVkU8oUO7hExA3ULF
ekq7GymTK1J/PN0SdTuO/a2RUtNip4a/DcP5O0frbLOQTF4G8N9HrzJP3CpvJyPiv5nmPQT5+SSz
1DhV2HOORMlboN3DiPJk3YYieutU0e8GKyp5DOJgakyqmnr44QEb4zNnW547LE+x0fGc7F1M3gXJ
oIbxpJtyVJyx1uvaUq9GWB5qF1yRtDBQ54P7JJOMKPKMf4dH9aIDo98MNNdC9NjnpfZ4e8ZkOVDE
a34Lfgj+8ZvC5hjpFeUHYtWLTqwZ1apk3S+T5tvcux44cHL8cRN876hpWAUgyDMvgw5Qo9LOaUeS
w5nmTaYyUHpDBgTGbc03GfXRhpSZxwO6vtM+7iEM0hvgxCmN24uvySQhZN1Ugf0YRoALW4kdfJg/
cGZfihh0P+f4l2gpjgvSbJdyZsIFzyet6jhx4F8c9i0VcraDVV/kcAQ80mK1PhbZfAuRJSagl+v1
PHPATazG26pG2DQMmATljXzaD3b73NX+u8hRRHKjOLQNFe9d89jSkQXSpXzzfEGrORWR+RTDdPLt
c0R85X3wA73LCkIvme1ynDMXlby8ZdE3oJmH101fXtg0yR3MiDJfH2TeS+WU38HtUZPrieq1Ig++
AwRLr8BgAKgdi9c56NKX2OHU2SVj9NiVMceigbocTVM39k062Umv7NNobN+oBwcnJuuTotmPrCSK
vAiycF8NHGGQHKNVWuUky0Z1XWu3PTgBA5ZXOu+Ihhg1LR/zadZLVr1UI/s6H67dDkJwSMnOJmHD
xp8q7nw2Qncume3zUAS7znVKnuqhw7XQtLwQot+5BZvykHoGlhvZumfWIuVsZNscTiUW8glHgZVj
5jIStbYJPKwDglYszCkqQJvNSVsFxENB45Us7e5Mu/nWlOUth7OUW56VMfOiSGp3Sk59N7RnTCEI
AGWabRxwMKsgI95BCSvIk0ULti1B0Rm10dFUXbm0f7iA5zeyLcU6zAfA5WngnXqshOj0voRZJ54q
X33QPletcHboFSHzN6XDjwyL2raz4tvS+6FZiy/kGWdXopOiDrf3tG6frJGbfrlE0gNhHoo0hMJE
U2mJ7X1Nh459mTkUYXM9YyTO6BsrBHpI4C284OYigaVCP0DjbLN0WqhCTJgYJAGIpSPuvTYT4LA5
Sz41hT3f4B62N4HtVXtY0MVVipB93+Hg5YTq4/wbKUq5MqyG4PoSoRQCpaLL+hjCDMIIyYxu69YI
v2NI27sOcTarKswIdfEz0Pbk4OvO9W2Scufmzc8gsNAEUx7SpsMyTKjipu4sa98Z/E2AaXvvKpiy
68Sm7K5l07nVBnUWnk+mDfjjGxB7zJYBlL0SFsbBQfpnU8ICMlwYBUgW8y5KaMiJHO2TMCMmBDm0
PGgua2QMHxeJUz81nWsefIOuerctPy278a5aCC8Eyyp+qyNfotMyOwtqYtZzlcWHoPaRONAeCNV0
NIra7XeDDxBZiFbu6QuHMmEV5dE2hH3E1qMZ3fLs5JbLU8Njs1O0dXvWdlnurQnWC3ey19zrQCwO
EUJuhgI+WvhaSqt9KIqYEFCWk9WlHwC3Rj/vNbZMe1CEZ2wyP5RSJI8iLr4E7hIqvcd4i89CkeZx
7rq8hPJs9g/mQEfc4ArqE6eEa3Epf5nZ/R3CYbqmGPHT0Am5ayacQ5jk2YVLGcuhHCp5SQYXiAeo
SPQIlDTQDtV2yPMntxYxjab2jerkFWaeew9LwVnarHes2ntpWL+6MUiMbshfMi+9EhbVl5Wfk+Oi
4JPKywHXe3blVPIx8d3vfg3QUhZhsVHh+IDHqFxbEFjWrUivXMTIdcYun0QeT23DCK+AZm4a0Zj7
ykEJLkJws1C7ztJ01Yqn6uvczs+l3e8iQXVNNz1Fvr4uSu+UKmMvEvrGDOkRfHJftRn9iDU99oIW
ceSzS8pePuamwroO/Gzv+CYBstF4M2eLv5HXfZAFgk3KkWTtOYQvY/ZTJbtlhtRYsJA0nnu7vBsC
97oxgKH5Y4NBKeW4FOU9018T0omQTWfUsFtHO59VP35Vs/OsaUilx6s/wwshwNMFNtMnMUhTmmj0
CJGAL31nPgbeUreAg96i/wovluBORa6RGRCckdPfZ5EUkB81Do8cB49TwSJhN1rtIRwl69izlmox
vMprIdJ0g7OCDRNkIgqfYnoLG/poR+KdZ0MGj7D0MmIm02deOvhtzOzLUPJYjxx7ZmUG6OTxZVlH
rxiXgvWUxlvDAMFHms76p6lP/2vHIK2EcBSVAa4NKdjUWB3//jgEWb2rfx6H/sOv8KtipX9xHM/l
q1qKtgbT+qti5fyitJSS3RVjye/g0ahcqM7MMK4DYNr+aShC5WJecjxL0RqBweAfYkfb6m/Q0Uvj
IYBOqNn8GIA2fj8UmS3jei0jfxcGc7cDDgi412jvzKCcN67F03+aA1g2ZG6fS8ulbrxw07vW5YBq
5ha0T6csQPSoD6nIclYdniqp8unQzonEicDWxnGM4RQkfvxRNeoSfxBofGvne6D9csCRB+GnQFSU
P5+8kDxPMCbo/Vl3jSnwG0kaTqnxbVDqBw9HC+fqpFvJYbzjADDt4sinXanluFBG0XdTVQ/EFgPu
SPY9QZLyFS3GpZiUHWQ1JxPmFWWes8BSiP3ARP0ghzSmDEqx5veyo65WJV74DmMSh6qJMWGQ8X0v
R/mCkwxWXEW3YD5BGAzY7lC+18c7z+LhYHfhl1eztqg7pkglRuOKAG2+VqSW1t7coQNQfrPTVeYd
tS++hSI8WtXYr1Nj4j8wK/z/edKQp8rj4xj4F4IK9SoTFItFM99I0mVTa+7UQZW8W0POF1jo22kR
7QMiLhd5w5yI5QCJxTMI/GbRW0+x/brOjXduhYdsbD5FWl9wcvrKK3vasuFPlmlVbWsrBfEkiPVY
JbfqJswqoLclBXKyh7xIGHtLhy7FXio9pPb/5+68dqtHziz6RGyQLBaLvD056CjnG0L6JTGHYiaf
fhYNe9wBY8CAL2YGMNBwd//qI4nhq/3tvfbUbMMirKn7QfWr45nJUlnvdlo9zaBGdrn0L2af+PcN
ZS8rqLSX0qvOJHjfqqZ5HoLkiyciBgxpX2PUO8aZuGfF8cEjkO3FrNtDmw01fWC5u3FGonlFWYR3
YS/Vu6k7l3QWqlzcOwmRNRANYYllKDHOmcq/0QytdTDj2EiH7AKJ95EmszeYB83GX1TX3p7968iM
HpDDn8wOk6MVIzBVZvc1eBpSdulyXDSoLAsU7OHYOtMFRc7VGvaJFT6xEP1FsfxDFtefnYnBqMN5
YOVMUdMcQdRADrftUe86WBNcbt1rsuwHipJMFVXnYaeHQ0DfOx1hrN14qMO77ECNlMyFWE/6VeXN
NC7X1XPMXmo7RG2+jx1i7DgnjCNhWL2pGvVZtOE3bVHeNqpy1k0e6NIxNstXO8BgNgbxw5yZL2Zu
4N1ddM06+CLZxYk8oTGYt9Q6pQVtZpUzuPO+nczvKLCAzqaUoo/zOVritl2256vuaNm8k8b8QTFu
uKYY6XYe3XM1B29zGr4B6rmnkTxaDzQXoroHANNGZIDZn23e+R0UM95/Tebtx9o6VRVTQmK55yGU
GI7g8a0KFeI/c935nmj2u9ku72TitTwlKKbwlH015Hm86SyzQToYoLM2L+TFrHXRYRFvIcCizTMV
JZiv9UwLhg+jEgc8nK8WDkVvsKS2aokhV8AJ6RLjOxNBdYrE5LKiy+rNqIt+m6eLu8Q2ry2ssoxB
cXHsm+aFJyB8VB/or5aNuyuMwblBn8y4xfWPkBz4GoeVd+LBrzDb4KZyFvRC6Gwby/0VG9LfOcIz
sRRq6Itas3GM9bPTIi9gVzWPBkD0o2n29b5zaXtBzKUPJXBZ4BUW2cu8oOuspkbVxGo2eIa5o1eZ
xVVlxesUVQCi5h24XEo1BovqybFM1mnuf+gxfx0EXG9DAHAZu+DRGPrPiFbPlcvB5Mzxk+UNkZ8+
aV7n2fmq5/bRsuodcaT6CChAgvGIj6b2U7BYANOihknFJpUYJckDYNwXd2TSHAfj3hbugzVwcwMj
LTh9+uoravRHFpvz2qqGU5p2F8tpD1ATmB7d5N3VijQOhS2wR2jTS/txK4OaS4ZtO2lxfmFcx6wA
G//S5QlzUxDZ152NK9+d3ANY7I860deVM+41j/sxSen2yYgAcx/gMMffnMMKI4vKCoC7HYm9eNVm
8WWCNRk9GsGq2cl3npWnlzmTAabGLN4bYXuXwRc79VhJM4rVj13ix5e+asp7b7RQ2i1zAnTqd+dx
IvKfECTmVG0DqsAGWiRRuY+17H8qLeAT21h/yMzd1ziUziFI1eNYh0B+U2ntk7BwOEjhSisdvz9F
ZATWWER4Ikf9cClqxIkKd8VOZ3F6M4BGYDfFMGtH8q22AJDFhkPiEc/LOk09YgQJ1QaYiW9ARF23
aQ0wpGm+xpGMoIMgRPbfJ4cdTO2ukQSHnQzeJz0K+Q1quNwVsW++xIgxu0zG5bu0C+ztfVtcg2Mv
V1nS+PupAeG0QlC03x2RuYBMquF2mM3hYHcZ3BUrNpH7nOAQZdlLHPESqrPsUrhmRCJganae6yUb
ozaIhVNrgtLS0+jqRDEtSq3zOHs8tdM2eHb70dnrnOveyaMfaOzf+MaPg2tUTMpQsBFnnBs/48jh
F0a6dYc6PiHEyLMbQi6WBP1Wqo84jpoIe1nif7qO2z/iAas3vRsVp8S19LVd0SWgYp+BxVP1rvFS
FkOC16lRcKt0gr2Xj7NiYTS/GbHzzp32o5zg7PdyZ+bDN016mN87eW0b8/OSGmm69Mpw+6tKdnvb
4cRSTmv4tlD5qPflfdKfs6F7QMhgaVztmogm1q57mwdNLLL2HFSB4ldboN2N2aIMaJo3o7IKN34/
uOu5xBXv29ZzUrH/dSUaF6usbIcvlyUbi1BAz8A1TPwVe6uzMIMwfO3ztN7bfTRvksoQR975wdl1
4le7y9N9YrYkD4KORjoBb7mcyKT+p7Yhf0hz/S8xoTGf+7bje0CELLVYwcx/PeHDdag/eN3+acb/
69f4++rD/g2ZmucaS4rfNZF7/G2HvhbFlI92TmneH/YejN0M3MJUgg0Hn+cfew9nQc55ymSPgsmM
dNe/E98SfwkL/u1De5YlXD4fkKw/TvizRYWiqOx+X1fjiSvo2BjuFb4RnJ/qscmCi+8fs+KdVwRM
Y6ZYxogaO37QyvvWbikeDF6CzLk3cYS1QXPIzY5iTLXH2vqs5b3rfmgpUPDI96aRe1YhnrZMbjGJ
HFlUnjRm7N67DVPzpR948Ie3lH0e/lOX4h9OpBdirRDYfto/uyb/8G/t/0+FEi2LaCBHQXZbNhcK
K7J/ucaLe86tf76o//ol/n5w9X7jgOmT8yHyJ4gA/rfTUv1m8g8sjq3cTYx8BAb/kUqUv/mWsHBm
ehwr+cvvUonOb2QY+UOWEgycli//ncuapx/X7e/dlnwgIYg0YQdlsegsZ+Tfr/MIpmlbER7Z10pi
0osgn+QhZrAA7pZVls4JQgwADJ2PKzpMn1vHpdkHnwt1EdE17yCUeyAD5LnuC79o9qw5nJUWQEJz
jofU7Y1g52MmH3rBSVKIeLzh/qW5Fsvzg6GtPmNcwe4osoxEoCqLWzVwgu6rgRCRMUOEoOZyzRmj
OIQQElYVi4gjuwgYaQUJ+MzxTrnRgKrzITdljFXrsY5ehjYPjmpI72YEYA4Lbb7VrrjGosVSzhnc
gzMmL9zpx6o3fmks0yvDhGaATEB2MXXXAuQXPy+YFAX9byXjKgSdtlyzG2mX1t6jGcIo6YDp8AKz
nxsI5Ftepqi5Wf9V02gCHvG2dAXjRNGkRwaSmP40XrSO1bxIn7pCGkvtDXtcegWVMG7SBHsGjWeM
43VyMJVt7ewJ60+CSRruC6uNNuu6lWzgwnXFeGOYzn1m0NTbQWCQgzAhS+YPjJvuVTHPuyadH6rQ
Nbe56QN+DeeL8sKfbE6N5UVLYKg7Clff+uxg1qMo35HNWYG00w1dLRdJa7k5wmGvOQmvKks9DIF+
V06Rnx3fV7jCUZADCs43rWgOrfQOE0KDK0F1UO6wK2FJb+JiumiDFos+MGm7p8KgC4mCIoBccacc
TVc/h7EHCT9urPs+tO+kRkic4QIwDqhqG0wqO9AsvuQqOQVSWm5gApUvvZ7P9KtfSPX7286rPhhN
KY3TsHLoaqEjgpKbqAopy+pSemqL9hHlucVFPOe3OIhpqhE56wwDUETej+m+mRkAZ0jOAAXZZKsg
qfeTHp0DoqlaO2L+8FxkTo+F9Sq2vZNvZDWV0yDMObgemwY0T1Qn/jmwxvt0KI86DZ9lL83jYLQf
ykgvwMC/NFyNTWIm8RMXdIKRLn0ASWjtzYIFQ+4DyQZEYuLjo4uo6UwiezUm5LGgEsl30DYm43rQ
jDBZH0MOcRd2UYixaI4Y9Tp9T+rm5HVI7iLPv5TfG2tD2XtNaIlljLKOCGpUlOTexcowL/ZB3xBY
pxLZoLilxMyyw83UrVtSW3tCAvERdh4OLIVsm1UoT8VI/zG9nfdTFd7iOZ6OsW3CB4T+bHQv/MCy
vVXMeyo9IF0W1zoH0p715mubgBtupqC+ajPWPNjNQfRoAy5/Jj/IJIFYlKZxJQbxSNk1A/uMnyf1
Y2jPJc1L5WiE6zIjOhwM7a3DtmzPPoxkr1+Ru2zDK3tk7dQW6c5GBQazoryT8p2LDnNCL+WFbRso
BQjQaVME62BIdw7ryu3UGGpZAdkEg43mOFtwYOjBSH5URBdZ76W4oP0OYbrjggXBVQIvHMplPZvl
Rx4B/sZinaCpDSJEMwAVC9u3llJMt552aRF+ZcJ7nDVUfK/JN8Idj1pMDyZVW6pOj0Q57jwyflNh
fzVVcm3Z033njL/YxjA1RFyAlTv7B2vEUQ5T/dkDB47HgBXxYMhkZffhryGTsOLxUGKCcF9ytpYn
6k/lxpu8N2Ogh8AvozXuLIGAM0Ubfy7PWCapR0tvVSCu28C5Q+Uj6uYRt4XiN9DQ4LYnXBXPZuP2
4Fql2I1z5e0ceqU3IQ0UOIVLuHPzq1WUP/QkXc+1+BazvOXRtldD8tX36UNJgplrd8OhbiU99l9K
sDc36zubp1UV1m9oneeKRd26mpLPCL9vasFeg3FZ7Xxwf9uKtDd/0voe7aaEq0k5HQebCYWEvHgc
ddHBYf+PK5/4S8Pgzs/FKTcsnrJNZ8Y11Ve8eIreYlvXp9SuV/zRZv4wYI0SXEfLoUeiJ0mWL44+
ee3UqLBTmuPULQCwt4SqN1HLugh0fLZJCUBBgwysTV2wxQZG6nHRsAOY+6Riw53d534dHauJnTm4
IwiiiaG2OdoSgvOnW0HvzqvSOCaLAIWt1t8bOZJXGhfP5SJT4RzGr75IV2x6LkNJeYthIWvRR70I
XPFwyL30Bm3rhs1DuXIoIOWEgpmrcAD7oJRNph8Qd0U8SxcZzTb9DR0Vj3S+vNrZ+CG8+Emhu7GI
o/+Jjuk1efmcVjYkutKs9lk9foGQCzmbIeN56Hkxut6wCHyjQ95gnoZkM8/Tr7CpHxsnuXRLljWY
HYvvNP3muz2zo30zBIdRCk+TDdBGzH6DdinsrtW7SzX3bc1aZ4su7m6aRZIsF3HSWWRK16g/EnTL
TtPmgo45WA1PbpRNjcI5q+KtQvEs7OjSLhKoOQjv3jbUxVzk0Yh48IpqmZNelFPyuSzGPSo8RtVg
YEZg7RaldaLZhx6SelX+TYFdtFiTOPA6gTfKpY8PSIZsxtCJBLUN6Lj5ouiaSLsmEm+G1Fsi+Wqk
327RgFPE4GFRhUH3d6T1gY1Fi2Y8LOqxX85Y5xGUSyf6EFhedzph7UfPHzFSHVa7sRpvfWFc2Ysy
PS0aNatq2A+8sVm1Y2ANkbLbPD+ObT2DsQdK1VVYGJAV8zUh0IJWB9Twfim59RaFHC3uK5TqG3Jd
uRtMnEHlIqhTDWdB2h8Q2f2E9l10d8XH3JCZwzdld9EH2ES8Fej0HXq9LUO1nRcJvxuIS3B8N8/Q
SqcVJZUUSZjKg72M/B+wB6jqiWuFzUBWIQVaYbYtvDm4JB2Af9Wb/Exa6sgk/te9E8lHh2WDaYe8
3bPPXDc3oav6UzaH7o2hcy5II2F/Tld0vmwuuAood2CZMQ7hVkmLN6SeypHtdtoynBAaaWb8yQaV
Eas+jUKicSXCBmjHbAKrbboJLztpPIJ8eE3qgMN8TfMcDiRw/bJhz1GF5pXO+Ab0rB/Yz6gdUT+1
kWF1xYx1jCiKDig3SQxxzWv4wnX1pWry552eXhCAFel3gqW5T7dUq+nKEIrohkrcfM3gWe/oezkh
+2MESsazbxDsFBqvRRPhrq5amX9FqZrvEQZ/lTOy42DVNC/X4S1hpnXpNdw2RCNdkGyrqJnwwLnA
GJeWqMOcdL+sHttNRWctr8f60zLQ1EYzYIiVLMPzOYdJzcO360k3mlp9Vdww7ygV/c4yk30wk9uM
gLGmXfaINfChwbm2Hgs/vsEWDm54FCymfPb0NruLqEvbbYZ6s61q7g0Vh7uh5pu0I5oq2BxFfvoe
FTykdO3zJWu4EJU3fcOTzY7GzK54TAKBgUS914B5z2aknaMDaGllUW4z1PV14hEhlkMNSq+Mk72t
PWOT4zW/yoAlHwhIA5LUBruLxniH1bmLQ4cyw3aUN11ZPBN+be6gCFKi4E1fNX5Ayk3J/fcogU2T
PxXF8F5Ll0JpUxFXh5bCSoTgVeJQ0Czj7xAU72bsoPZIHlwGxpbceUphDhHcoNbAVrS/JFYPB6iF
tEo7gjvan1NCpgX7crQNa/DuaGVb4SC294V/CSxxTWPxvk3ic5rXt3FdpjDZaQKxebq2BPqxQNdn
gtPwUefJ3btTugT203HnVma+waw2cbBaVOgRsjfRHf8B+nm2mRqchYkdcs2ALYlBQsG/QMBaGlno
NWIDYGcg7QO2Ehq+fb3wJUiVQLCwxg1xHI3FjDyFOfsvvcvzn+qPZoU1qN4K395NXvJcGYybUxJA
pjV2ngini6qjt9bWX0EjT63PBZZ7ySHRGO8CX54aDbMx7sP92EfnLIY74IY5X8Efjm7Rt6AQmgz7
SXgvg4jYaxz8iFzdqrZ8rUkrLCWxFJYNQbbJ3BF7kZ9g9RrzpyCc6aAyoTCLfgG84/VqM/+6cpMX
AaGmtqonjIZ7WTL/OARJC/GLa+klGmOAnZJoS04f7apSvCEjP7/WNdYCK2s/7QjKiEkNLD/F9NUN
w4fQDmFWeD3KLu/ATZIV18KbrkxWaaupXMb35mL37hdFqg9JMdx5qMqbkJiDmdYI6OPRGywoiwg4
yI3OxO+CdFWI+R3pMcaHtlasJLflEFtsFItqH9jUAigGbE48ab71zFatpBkZN0ORH/OExquuuzaw
VlITg2VwrobtCMmAg/F+0NWmFna5H7XYhCo0MLaF5NcrRdDAb52NTQRlFUjxy0iGXxlBACZ068mX
GLB0oU4cGJ/NZOLBkPKw7wr3pm1OZlww+lTtOsfG4+UkLJqApg5+nbTOVR7cOdldQEgvKNLmcxyC
c1aTnoYwT+yJuoKtMSJPY70XK1lMeu9X3fSqO9h7JNRMrE0rct+UgGF83dHKt3SB2lS2Nxk9nZIM
hUoYwJROeSGDUtwoTCisqTq5bWRT3U90WLHoyI/kC+46e34orPTeTr0XEXCRh7JiDmWm2v6n5K7/
pcorRgWOavxvWeCZS+3F/2w1X8BZzcdfzBV//RJ/16jQm2wh8ENICg9d55+ec4XcpIBnIYpZf2z0
cH6jIZveDvU7yVXw9/BiePRiWLg/lPfvaFPyb5rqH7Upm8/EU0mxAndN8SdXBRCerPWNfNyBpWJN
wuxH3cJgwPhsnTV3Os7mnp5u7mwt13nSwww0rGEDdGETzPFngTNk1yct5FHDv+pa4ADaiVs8X361
Q8zNblOEzp1W1n3n2ew5pfWejiA5aMJSF2wM59El34aRkJU9Xk8Qza7h7WFyQI42dXpyAw+cdgwd
oyQNlVLZzdhXHwa8YDjfwR7SyKMyme1bYY7Mc9m8n/0EqEVchdzwRr730/bcB+rbnHJ5U4j6Q6a4
GKX2r8jYfZIVCwGBSpApOYVTlYNYYdaU42XwPM9d7TxGrv9OHSb705FBUoumeuWbzr77xp6OtKZO
+N84yL0OmQn1ksOI3RLUx0wgoubDLlQJpT5wD3Vnj8dkGuXdoEmDJkLkxFwK62z3+DxKLLkfKSTa
F8PmeE7RyUgntCRkmAMlwax2AENBvL9+C6oQHEXnPcYz3QupPdISBfIildMLA8OLjka60lz/dtIU
dIFef8Ng/OU41a1om00ArXklpugmCb1DH8T1Q5kHN/0yY+LAG9Zd7t/Dmp3X7Ao4KgHCIWUaEgJr
sitFO/a6QTCLcRRvrLGg+DATX5nnfs7D8FzF6taNWOzJoII1EXOOKVvahCPA4Furxfg6T120ziSd
h6PYG3UebqZ+yo50td+PnSye3TH9sOxB3tR5Ob6bYzZeMfzHiGWJf/A1ZScTvW2r1tFQrmiq5f+S
jXMS75Dbw2ddI2yVcNA2+HI+jD5/gTnhoXcZD2kChoINW3wucp6eMLrSdQBlnKCujVvbU2QeJRgy
uDyYDNwlkuuhwywTH7vD17ZNXpUjOVbH2AUlKJvVaLMFS/RTJvnt9FOV0LGlH3x4yJaYNnIbWOQV
nILSRD9wLlFWHp2W9t4QqvsUeC9GPd2BzjwpUx9bGfDtSOOM+fVRhaLbV1lzpGqg4C2SDCfajgfa
E4P2IVngNRbksbXr0EMyNQ/UYyjGHYo8Aw7z69nk0xQImBRtzec5ETVgkfhlxt+zGkfnSQXteXLK
J6/qj1EwAb7i2t7UWuGwxsa7w3hy9t0553rDrg2vCMcvQNx66niBGgXjT+1/WeiC64akBsBslKbY
rPq9VXmLpTkYj05l4/QdiRTnIsdF32HvS2t9Kszi3m+AcmlpbjtapiFq05DD7/PC1n8+u5Ie9rrg
qMl/+0JPZgpyhe6O0KKWzsYQsB7gKTujB7V+xMDYWhQC6LSiVYcMABUzFfBy0Po46i+YRfudMhae
cZkefNa8RIX7iB4S/dBSVrHDAEfvoz10uMXGGUjwjMCbAiibYVAe4rihNkcN70aKTB1yelwlXXUQ
oa6pa7eumKWmYVVu9hMZ4X0vsZGWEti4fim7mMo6yQEts24dbEOroVFYJXAJKI//BlHsZayrnFXc
eSR+y+ta4H6sgr3b8BRV1ieUOSB4dnrIU1PsQKBgoRosJG+MDrBYaBqh3FXil1yN7tgcI4xZL1mF
uRoaFcHqBiwJLprKnPAYCD1cgV+GuQdDkvMeF3AHjmQ7JDTqyljZtJfCfoNGBvj/YAu7/ynnabpq
CrO+xG7zRciyRw4RN01Rt+u+97rDTPErKb+YJzZdfDt4q/N6ou/hmuoeuFhx1EPbzX4mM3zw2qY+
TJBKeBD/kjN7BXOktX0IlXHGce0PIY0f9onYodwUFTwz+u55AdX9dDfEbkggqBlQQiBLmG2f7xqD
+THBRArsyKXcQ81yi8UsuKoXkjVp34b8s9uobZSZ4dHA4n+KEg797DLwFslYfmkD5q5Buc9eibA8
V/lEIrIc8UzopfaRxyp1S8DlV4QnLxiHPrT26UrSF5GZxgqzj7cXeXGa2vnWDe0jJpZsrczpAMbF
3anO/Jr6ClpULY5mPJ2mHFab6VCAEAxVuoGRRqKYhLwzv4qmf7EplQbtp+DgC6ID7TKtabcwtkAF
5sfWDViQcLI7eRotbrC4KpLK+5lLI994NoyCdox2AhGu5kiwzrvG2rtW82aW6TWqj7qK2X1sSoo6
15iuajIC3isKDiHQTm84pqt9QXU0jB7nBsnjKZaZArfQ9Jt5aFFGQgfPuwvFlugtvhc54FgmLxqE
3n1CpgjpmYiydDlKUJbHq8u5g2tFb9zsRWsRmg9tn5C9VkuNogX0eZ6CT8TlkABXNnGWl3pL+Iwa
nlx8yGZud3SZ3TfZghOq/AJCMKtcTcVF2qGU6FG9ZqG+svAIn8bcJsWfPQ0V8oCdNeMKhiRllUHz
U1lBg7bO83B2ms8kHqYLDzd67KL0yPnOAlVE/RWZ7GI3JfUHzwosIqS4V2J0v1Xh/thT/DMl7hmt
gzvJZNMVVzcDbdSbtGYV5kvIzqkrfyVJ321jPh5ZtScC0r+8MV5qVKNfAtj7MNEY4DRa3buRZ2OH
G++jlidU3PK+Cvo5X5dN6kNQdNxtNsIqYZOxb5emA1q7AFmOeQ0aLrvNqKs9d0NVXcNwwcOVmY9R
yQMlLUnTQsDg5RzXLyOwrHXcDGSeswgbTEjp1ijcexmGP8I3wKVHKW/k/+9DveMj1NsM2EQ9WXj8
q6H+/iMJP+roT2YK/Bh/+gp/n+nVb7btusLCky1h3/4O8ePijAB5bCqMzL5DpOefi2cHX7QjsF8s
Z4xlX/1PP4X4zQHII1iCmnIJklr/znCPceQvi2fs3MspgYOFaYPf/ePiGW/+OJkdtJYyN7/FWP7M
g2tvRMBgNQQDoFLZHi0DCGqtBSsNixRRmmXyptFus1MRSaC6o89OQeWilAtAQ2ppNOwWHmw/GT+5
Vt85uuk6ymjG0qPvb0MSiTF9CwwNRrefA1PtEuH+QoqgYqRDYknhAcSj/0JYrtlbsnfWbZ/558F2
zM1A68KKEXVHYmFdsD8UVncYeHRAr/JC7nqH8GjXPeOjdq5V1XBb1fazWpa4BU2qGxzfyF2m7jeh
0Q3bwAhZynXsfeZ8dC7GBJE/DumXpQV8CbJ2ZL2sgb1B1+BSnFPzNgs7oqFZRVNBUfTE0BeTFjXS
i4DRHYy+iF98wnEcZfR460UV9eYoKpt24tzidvoxHkjems10thz5WLt01Se0hW7otAWFKBtr1+VB
uTcaInBhF8i3JQ6/91J/3qcieJwtIjtzYz0ULaEpnQXtjqA97SbpGGxkDmDAMZsLmzOxpFuGu0T1
LSK73+/CydulURKe09K8Zt++VAhPr+zLpttQsoz14mI8zcKSl7apGOIJiOynrHt26SCIPfrrvCWg
5ccWc43Jg0q0YfmUZGzAaHWi1YKM1FoomKRARn+ZJUsNGTO1DkyB795ElWNn5HdUjLD5AGTstOUx
1N4xm50X5RbvfW7zQw0SF30rqY96+cEDJw7OkojmAfLNvDYCaJjIXNQQhMOdYHeyMlKPaxAc30Y5
s7gaedKFhhRXxKQQswYRnRIDeqydeQMITopQoD7WO5ck1ErVxXtq+OZW0922phSRwgA+PFNF/WCM
6beBzRqp3Uk3lXbHneWmJ+Gwv5jm8pbccbv2e8hANkgh4pgYuotJuj8dzbO7OIZ3OYCcSAnI3Nl5
WI4sp2V5KUR7bRTWoerzcN+8cXd8paGst6pj36DUTAvdQikIrXJDQLim5c0bt7YYr2PJzkSK/odm
8Peh6MaNXTKY9ilb6c6d423KO2E9uMW99Mf7xuCNHWc/oswe2yHv96bS3bP2ulNvVzBN0T+R5fSy
9MKueO4VPt5qUleqpuzGBjY/OpN7RcFE9DIp6v+sgvO0UB2qcyRA2bkbPKo/A3HhfWLH8qSinhI6
M7+leYi0pQDvNWfD3ptCiiequN5CLGPVDW+CEiH3FGhrOHSi+BlqSn7tlLaKMPImDJnZ5+BR5uYl
bLNMy4iWhubTyA5mX7faWhHwNW862iNJ/sb+1o6MX5HJAsGuEUI5YXOOsudxG9LitqNHgcSRm4TX
vPj0jk7xO5W2R9Rjk3UdTvCO2Pt69spi1VjgtJu+zO76boz3rV3+NHP3YjJuLWXB9oacP4JyDUxK
snrZ6alieqtb81wkgUOLn+kSRBs59enIszZuBTimBSe873PThPdnZrumskkUWjEMSiu+BsBKzqPi
lFK17bT3GhauGVPPOZQTlO6ETg8jlnIH+9dcT30dcxYZ843yp+so5VaXOgGm0nic6rDBHE2fWh+I
tE+1ovePlO1PH7J7skPYz+WYJgdhIIfOU8pKEZCQZaoX/PXsPtGjmcTkJ6eSZG0BD2cFaw8rkBTh
LcaB+RDVnXWMmrlc+439NlKByg1hf8d9wb+VBeFtB0t9bRG2nVzvozbIYNpRemenwdYsmi8/GPQq
IQAdsCqPOvHlpshDQUG1lcQFfozK8oEg94vOuFDGdmCaasPwEM0CzqMuHwZFY1yAjksXmAJ/HkoO
jDU9KYXJnoyJ8nH0ysfQaMVZWNXbKGaeKs1AZpGzcF39GMP0brQAiGuYphugUbR85P0XxXxQrPzL
rNy9MY7EgBNaxOKBhWGBi4VSFX3hArC2rmioFQ2q6Ioc6K0X5OfYKQMSJdxWmg3R7HnBNquN6C7o
2Oe6lIWuM/qk49iM1ztmjWndelW255kX7H0S+sjUEH2E9IozMtbzOIKWwmEUApS0oN00LBAdVrQs
eO0ehJcA7B0yy4cRzSyFxrYBypRlhg8bCAuyvelt50wl+f//2Y05CR+M5TmgyTyHUel/FmRP0cdn
9/Hn0e0vX+C/5ViGItoRlmaKpcgA1OLw3bRLf8JvwiJfJ9FY8aD+YXQTvwFmWWJo/OXvf+gfVljQ
jci74P+QcjEjWv+WFZaB8C+jm23jXKTbkHHQ+6suy+FzpLCl3iWZJ1ibl+N1Tcp2LaitfXZR0u6Q
Up0r36QBU8rIOyrBomEeDOuIDDisXLf7qAtdnlxHf+BZU8dO9Ge6w88JW5slH8+byPCw/NWgu7xx
HK9GAGkrR08sLdycMGg2V9sqpK+XjRvhatZ9gxiuq0iDbjCifTSq4NZoYdBNOizuGMVOZuu/xm37
WQfBJktahwS+8RAO7MbalEwct+C4yTtdnUXtUIZr+Pklm1vW6sLfLAGFfVLGeCXQYWtzTCibYX2R
aMCAY1KXZx2JfhvmDmxyr6cXzIoP7cDyzZbtC8b1huYuvAbaN9unqohKWm6IxmQwx3hsFC9ZFA6/
8A94vBqNV2VQDDePdXmofIRIDKvGuqvi4DI1IWCiqrF3sqVhUdEZdtATK9lBtdaxKKOPcHC9c4A2
vc2n+RvdJL8EoRz3DcHpdV/5/T7p/J+21DX6TGHexXaV7kuRvqLT+Ec5t2rXW8a0mwyiFgRn8Qil
etoRKncPmZlkO5ST6cqwkZsS+unXqTDI1oTlVz4ET6XDJq4pDXZqsvtmAWduqMd+alE6WFdCnaCL
YTNWmLsqygPWqk7ATyGIXXGxcGYMWcRFeQ1hInH5/U/Lb8e/ausB66QoLvRw6SMjl3WgFPcN/w68
4KK7QoxutvAieOmk5B7jwD4AnsCW09Z3E6V4m2YAbiDZ6hLyB6zFMZ1fho7v046Rm6qdhFk0826x
xhLGDBJjV5UJhQZWn1MkKBjvXeYeBDtEIqT49RyWxNDztMStCjAu84Jwgeh6V6mT/ZI0REYUbzT4
fFdqaUpSVn9Mi7LZo32viZ1QkWUYV/wMSCFPPOw9L73uSpgUrClfK05CeTIPF0Vp8n6EJDpO6R2X
HXwQKfMbs4F7FbZdcy1wLmxmKnm3ViwulZ23RzF1AFEGSltpta52XtHRCtyP1rZvAVoiXsAdA7Kx
KoeFJE4h5/1/cXceO5IjabZ+lYtZXxZIGpUt5i7cnS5DuXtkqA0RKqlp1Orp52N1FabEnQZ6N2ig
0ehCdXpGOIWZnf+c74S0ixDfYzc0cL3XusqKY22yVk+dA5I0L35SRXUNZPSQRtSHxWN2lprdk43U
1MatY+Hnnv4MrXA+zOxRb5k8eLd8FZmfNyOUh56GMnrxzNXY8vglWCcm9J3HNsKtyUNcLjWHBNvy
idL0uJnPNkrcET113xUF3jgdxbRnbaJGLd5OemkfRRh/za2MfcKamd97WnmtKZCkQBrhgXMJfUUB
PXMwta8EQrZZOdCfLbEhuoO60wd3X0/exBo9firiNtQ+6wTSBfdDZ0GYhAGxAoIHVhEMDAYYts9a
l373CDc8YED8Gpm0G7quLthhUDv0vqBqL5I7K0lLH80GADq6fZ/1D2pO73i9A+CoPIrScarRaFhW
cLYbA5+gyDXAlUq7E+Al1v/uCgi3BUuW0Ml48Cr7p2PN63ek6u+/rqJ/+4DfVlHvF5z1jmD8gb//
H4PK31ZREuPoGNJzAAwLGoH+ANISvzj8ATQVFktPkDP/bwGEVZT+HlIv5q8f9i9AjhFb/raEIsjg
4HccQ3cc4jR/Vj9MrGP2TDPDNqxxheAYmR+xDsKHoIRxO2a0xy89MhD4w5IyKkoz8YaaTrvpKw65
AMfpIufo75qjdhwtbz7PNDNSNOEC4wALckCy5cys52RC0ypp/RhAPmTCvr4vEsHsLRct3cCTqQ6N
oblAdzR7l7tjwXLdFICKq/pYNaa2ywulf8wzaAUn5v/MICK6rVQYWBCd8Nk4YZCuZ37P1zT6BzJZ
+OwMits5tTs4wMwfChF+CC2nGwfA34U2uBogTdMcOdww1Spl8Oq2+bkQwdno8ZC6g4w+wV9elO6W
F6ww8s2z9XADVDJAWZiEHxv2sxvrcl1QgLsmZvfkDNBMMo66nI0xaZU6RmLeSsFr5dj0+7isBu4M
5iSK5ZdnOu9Rj6pKucm90wwfaOIClqR7xtGGGXA2nL0x41bgLQG/BHRJWLGog5aEoInZn68cSWDy
zJKIcWpeNVnnByeqjH2qEYSHRcXAq5AmtbHJbUMLTUfXiRzpyY2HG2wTRyMfv2SCwJ1Z4lK6y8le
c+SOIoVxXVOsiqlT7CkYek81XRw8p6F8w+vmFbjfh95sq6tdN8Z6DhgfToUVr60INhUGRbp2JC0+
mdvTH6EZ941t7Sj4ofBwpgKFXsaMQZ71NQ2YZ5gIQwAtl0VlBF2aftY9kX6b6bLVU0TcZMbZsZ03
y8NOVQDbYFEnopdNdfUj1sLXPCjJ4noxNMLKofHFwzvlg9Z+xT4nkJ2xkVjm0KZwYShH60Y+ssq9
PbzpmtVrhncgRLaD8TncgvwCaRnj6ZxF8Zq4/JNpk072qmLYOVFwnkH5dGOhNoE204QCdKsTbME4
cN0g9zNU9VxxwK5HyTBnX8JYUf5Q0z1y5wrONlVitX7t8bhkJQMV2HmfnsAVlswclfKAmGo/SG/D
ksz8NtFRuFTC+SYdn2FSPXRF8k5DwU3GerQm/wAdUqO3dgpRaPDmfkdhzeXqDrNsb0BsF+xAshlZ
yHizK+OhjT0mYe7ArV4xX2Drua/btMNqHRBJEe4pM8FQwoH44cj+FbIFbRqYyEF3W+wyWW/5oGFX
BvZ+SOjo4AF+wgSkbadh2I4y8PCKMzSLKqyJHNa5P7CHpbOjc7fNeBCtLMG4ndH3hUvdbcGHWQVm
+qHWYBuPMaLV0CLl6EgnNnXqB4LeJK1D/RnXdAppiLkn7DL96tGLsUYQgxyUFRbNKtGwqUwd4/EU
fjdGzndeVG8SYWUD69i6zbk7jhaUqBU4vNJXGlcAixFp9ZYRBB50zuaYD3xXlMnWcLNn0plveAhG
ZhpMoOc6o4N5pjuUQ0bOKAlPOhl75zyzmqYMqqHdLXm78gPiUrsWmv24QKytcF7Po1lRutP73AMv
A9Q4BuSpTXsu9DGeo01YUcguLY+AU4XKRWNQteKQA1M0aO7HmSdhHsxVDSUDQ55xneMeA4g2c+MH
1L3m2Cr8PDF5rY2YsgAuDVu3FBq9IXg/Ozz2uGjvoPbh8UvonIw6RvFp46htx/h91duAgi1G+NGI
ziLDyDnME9JjY+OGl4zvaFR6bzyjJINQPA5N+YpTWKxwzRMKd+wTYxWP7gmO/7EsetwPWcUtlZ0L
q8AqQosGAHiYGjATbsgpzVmDuqqMhzk2d15N4rpJcOnSP0ZbnESSlgojwTQxwNQyStL0YmEbD2G+
TTvY4URVVnHl/qwXOzrXv12FPKwrqAA0Z4UeMPkRHzQ+wfs+rB6G3GD3bNH/QhuWWZhkgidmza6E
3qxpLd1ldjtveiOP+bn60I8mFT+oYdHTEnfcJsp7N+lO2aBba/t5tD9Kj2lYX5k2wPkFSodRI1vo
Gk6V2r5Rw3vPJbd9nCH/8n78Rre75KMGIJIMimmUb14NnZzOt3CTV07/E/vKePLInvi2C54KUx2D
ykVmp8+U0JHLTTUtIrzoGb2bfV0sNOUeCJJp7zpt6HZ5DQNohFK7JuP1LCet3+BmME9YjiFy6A0o
1Xo6UUyQ30cWCvASVfWlgVyWS7bYldOCsAUawhiitcjYlTQyoyzRIdRCFCsw0nbGZUqBbHf9XLFO
WbAKM0YFaqqfJo2zZKknA42yNtbUSWt9tjC3nMnAbg60zwTzTNwui61rZSj9GMgk3laq/giq+OeY
0hnTFOVL4laSN3tvrNEBD65Uj3C02vue4cFjVhEmDVtXP855ftu1jJYBWFPPemIj8jL3BrAvzNYr
guELRAGyfwBP7t4QuKU1vVxrhXbLgPmtw2RKX4n+RVrpiegAm5ERz99cmuW6bofXqe+XxFxcH1uQ
+TQt2SULfkX6ruJbQ1SlLTgzkeIT40sN5kPrmLS5K95+OjZ3KOC8sVDwblMzfqVSIPPrmRQaz2m3
YUSGWBUiDsbVgHbcejyUnhmDIHD3ldYeYpVRaxalqA+ldZ/GnFSqiLM8j7TvTeJ7xG+5TkE3PDkz
DVJtRmETfms2ULGnfwK3DE9dHkrKWdRPMEU3XS68g9lkflM6cpvajHoZd9V+NGKm0IBxMfBBR2uc
eg/qy34dR2/Yz40cltc5s9iKvFyb0J8CCjm7143xnYsT8NKvNR9SMMoyLDbea/3RTGFcNhTHzAah
PGlN5iaxkKRNuzgzYXmwG/M+dYyPgW62oKe2hoP9bZhQrotHn6e2nr7ouwF2KpL3PPN4FLzZ4fRk
RUTL6ukaKzpfeI9slGOcEfQjtGRgGQPw0ZWMkDA9sxUAyIh6ytQkfDVHz8Atc26C4a7xRn2NWfEr
ieW17jPsImq6TpZ7QdYffKtkwtVPwYudLkEzc36eSFhs2r5+w1ZHe4JDRLTEphpu88ExVs4YXQR8
ANJ7L32Og6q0yGwNPT1DxQMkl13juh9ZsxDVQ4++ujJa5R2fsZzR9ThErQHzbnqA2ztl7Kepmflx
y5OdyXezm27mJrgrJPbXgncfYHDvg8jpscsVLy9X7HUo33tN8hZJJuslyojMTdoWRsPJ6Y3vqF3c
eC3XIPSMysdIQTHFrxvOSL30QfkyVA7m7exStWjsul5TmZ2VTwUW6yY6Ou7EFYgXZ5wC4wgAzu0O
bjvfaWS4GPTTfRZF2WXoxPKig7nDDOSBzQ3mxV4nFD6RtVNsG/UumNnweG8ouBgZSr1a9y4dcLr+
oNuwIUlYol8dW4bynLgZ39idWIkWPkfcnIKkyXeJR0UkVSMJERrqsFla05LZZSyrhYT0SPgCtkaT
fgyu/aKG4YPNMb8/ENfSZRDXl+M9T9wmC+ebCuTIqrJx4sy6ddJDj7QFJ3G3b4g7st+KgUx2S/IF
ewQJgGsUo6JRlVjz3jOc6aexCNQeAQXX6raTpZ1aPd22JQVGc26upDH5Gfy7XOfMwdbDNYcfEKEg
CoZEJDO1KwR1aF2/Q2chkMsalyK3B/NF9sW7SJZeauetbVsY6HghlbZXgOWwih2ynqVwTh5tSjHd
0vQDpZ0mL7/2gfYzaclEEKSDll1E6P66PmzcMvju2fGIaEQzAbAhXPcFYxYhtwiDRNO+j53j8yLs
oB7hmtF48UKjoSxVVZwhEjwiVO21zLhXdqstUT2qXBv5UeXmbRzwlnAz/c2T9XDEPOVhGrQea73Y
2VGtIyDML8lQYP/ScHfZ+t5jo+XE5afHOTFVw7zORfbEXfc8Z/MdzOh3Z/IOpZ2wCmfeJx4lZ63n
C6zVSK8ENxD0KIH1eMPSZujlPjPBS5gZdLnGVKsI3B2xWTHDdM1LnTcb3ZOIp8xxykidrQEci27M
F17zw7rVaiBSqX7suIPXTT2y2hkO21JvCTSGDOv6SxFFn2VkqPWYYeJWZCh9kaoLFQw/edkPHNXU
/RSLDZyde6xnbKs06gbY2AebCNQaAZ5sN2tkdGx9F8jwOgH3ZVc7Md/Kqj1TdrYIUcd/zc27csxF
IGI6LpsnfSxvU1GptRDdVV9gK3O0lZX5HI7Oc+WUp24c7y1ay3DAH00Nvv3i6uNrOZh5wRinSrHb
mgkLc3dLMcu7JvdW0GKbt8SzO7I574ehge9MWLLyZpurM7ziO/xOBm1a4brYYkh11oFyPtAADiR5
n0bFphDV/zEQ4gea5bQS9vg46pzqvGK5RovrLmu9DWYkuW4cb1/Y8wfVknTpWFS4Q3yOdoYRf5Nb
Frs4zeRK5ga95fWhy5rnRJ9P0+gcu3GuiHaI+ygYd6EY31KSq7TeADeb6uBFbzlqyZlmQRenxYot
H/d40NyiPR8VuE8sEAHNdATJVxS/VuzJ24c6j69eQuVj0bCHxBvsUYzAeNqRl7rD+xvrb3BvLm1k
fQVjjBaopi1FxTR6RB0h8Iz7hpUEtZT3vFn/CNr0SLjWPhk4IP1/c/HLdQGKMIdG+0KGWqAj//MI
Cbx28fUX7evvf/437Uv+wud6QrIKLMSUhS3xm/blwUTULYZHjK44VS6zpd+pE84vzIdAyJMCWPxC
C6ri9wkSAQHdgX2El4ifF7Tjv2L+odr9r/KX6wKdWFIFgiEESYE/y19pqzo0BVpOnYS8rOge+36B
+gAYI1GNNUG6OO5EZrxShXnrau5NPZgKZKy7dfT4mgdQEZjGXj2W44WGfRiWnDLEg2o1Dvmuo5mV
TA1H1iD+zMlojZIaezmZKyCyp9h2n+00u9YOoskEua5yRL7T2JQrMzsurWK2ybspjoZ97WDnDrr2
PZ+Ct1ifHnW7ZIl38J7UjbVNuuB1nM1r63EmgTxs4LdML3XcvglX7cem2CNy7ZMaaXvuXz1VftWl
eTV6fBDEVd3NaENXU3b2AKSPSt+M967F8z5NGBMZd1jkVTm3w2SatrrmIlFEsdoPlXbqFFs5RUC+
zFrSgl3Qs86yn0qqjPqtPLmhdYuyH5yRe3NA+YsrjqC0um6amH2xkRHSTlyUkdz4KjK451VkZid8
8FReVxaimtW92V0Yr4t6EHtPNXgIS8J2uh6pVWyjveW4nBhZyGrfAbNeekteJyVsFnF+iRFWnI/1
a882xdiVhKooDZH3RYx7xehjnLMkPsiB1z+8Rlh0iHKe6rP0EAYTnhHspGndIXDW+Pf16OARIV4g
dSdlaT2rXeXD6oLUW3a3nnT4bTr7Ma/mpzRknzfqNwzJ/CCfznNLRNCSDAeJeETQuiXQWxVqChQI
YY9CZffM5fr1MKIPArV67BOxbRLto5mqPYeviy24B5HTuFlCdx2ZWGQMu7kvKeRYOTlwOivG0E/o
695lc9GW3asom9PkuA9arOOixPJPB9CPtgLtaXRnjsqnYBo+tJJNv5rkhSnLFbLYFddxQbKUHs1B
8XZmwHCfcAxfBXLc6S07XJcsxGmqrX3n8u85CrzUZHLj2lmmiF+9nR1r2MJ30gaqmOLAp9G8figb
+Swj/AGy025CbTpjhNEBF9E8kk1PCfkK/HNMfZoSEoOS8dGpk0cBHBhrKT8OSvgOisoTrS5P9lBQ
HIpdmOhhKIL1EIzVxirGeM1UVm3Ljmgk9Zw+SiMiM/SiIG1SXxmm3LkRMz5dheekBdSdBQyDwmn8
TtOAZAjp79xAcSEFuwUv+j0rOe8VLOo1CYlXpFR7bc/FSQ3jzTz0AcHbksAnEPkGOfwhhx35muZe
920Z3lkQOvUnSkqBkaTdWpRVd3EQTlYK/kKhd6/02j17qRv5dljgkWnr1zyOr4yk7dOgChSkZra3
bT8Ou4wY23aOSyw9UZh+YqDjCynmzj6RzSVsxErmc0GrXTpNBlVphv1ZWvMdHqJ+H5behTv4thxm
1EJMalu2+OQecmZICYnrNXwdLOW4h7dGabyFqCUPpcsATMaCeFIfeNIHK1mzwOM2DrAab2Xipnst
Jc2Iozza671m781JeWuXTmpOPkQWMsBvMVtBLzcxtvG42JRq6baH/GKccNQXuynskx3pyw6KlHnn
MT/b4gai+Y6tsIjiz5htcJyAB++mBNXEiwqQav2eweWnSOeTHNNzTkUvzsnqQgSEYWur7qnHwX3I
taaz1TgkLZmpTp1Dp7tGlqScW3hbuWw9e2+68BP3azNLnlrXfO0YoZpknFeEs9oV1Glugli+Z1rz
gyAlqBjxOcpRWzU4L+G4JW+2Zp/ttnxyFtHa0zFXzq3lUkBQfzuJdypLZztVQ+C3xfhkJf0z50s2
XyU7+bb8JAwMHrrixUrj36XjqGGFpJ87PDVRg6w0zfUrxhvKCiLGq1NXfGRtS4Ci+NZa59YYvHgd
koWhXHtXchqwB+MJouwx7pfiiDhdAWsxtnU63kW8NIhwPBeW+yg9kjFGqF0yoZ3kNAfMOa19aUq6
MKoY3l1fXDSeT5KrlFNwSjlrInvTZhEdpKgavy4Nvlu3AfEyLu0ajVMd3bHi+tG0TWc6+QOt6h4q
sKWrKchvqwZLlJmPR8vSXluKVTGiHcw4q9nMWTsw2dGRuK65EnP7o8rFghS0uEzcaB7DHFRuhIKs
fy7ZgMpSu2AopOlXZ+Yd9eRdUxIO5A/GOycsdkXTY27VXSyoZvKzdqNHVU0vyrTyTVJjopgT82fR
x6avwtrcO6JnJXKF5c8UG26qOHvsreZzGJJ7lLafLKqvQvT3Bo6N9ZAZFmSheDN0qlwzIbJ2vBus
TT1oycErKenqAU2tTQZQ9LoU6DlCr16GlgudJv2xLGe480ima9mFePAbJL6gHm5ngcdsMNEfOV/t
jLigHsKtG5/hQ0GfSrQJ+nSbmVwV1SK/BRp9ewtsA2qP3XlcgGyTx+4PAh7XMUq3mOzXHcZgPwyL
AimDBvjWYAowOT9japtXNqlvPGPjpgirq9PwSe2IcSSsF3kDwahDERgbL4S8guyQtp6vGUhccZJ/
NJo4jUl0KyojPJjBmN4hVBh7zCjxQYWFs4MOBZahFBfRL0XqdrAL0lQ7WjMZLUG2N7anpSyEFgLi
EUdcpy0xImPXW9bJDGyka5X5Url0Mavp1McyX8e8RKKh2onCpilPpHSn9W9w9WDsOiFdbQDVi65Q
a+DWGAf7HK41EndbdbU/Ktvc4bjd1RYGxKTRD7ElqbfJoDa3DrSnGLtKEEyPbYf9J7Dku1f3N5gN
j7xwqW0n3d6N09rKJNsn1WMJYfSQbFw3m9cRuYktu62v2YvPdU1KaeLYxTQK9lBTUDGC36g6MCyJ
l1qc8JCFzKSYWtxpQT6uK9YzrXceCFs2vHxtCFIuxy8hhhTMbfcGP7tc85SMvuq91ypfmuwtDrmi
O5fk5K3O2CYlsr5T0vmgBfQvQOWsfCsIBCfdFNyOHZV+IvqHvOmch7Ao33Gpf+EeAfzTee5aVck3
f+Vw4PH6qYmR97aevCUDCJquc7JNE2WfRpm8Wk704bkDu825Gs9RgkFYw+PCJTZ/aCHTqgYYVqfp
H8HS+E1a9dK3GApqSsfX7owL3bAzcvB0PNKQQsNMkhS3HOygX7Lp4vXpM/NFiQ7TTZAM72yXnlKT
uFbZaaM/BNbGpfd11aSD9lC59ZebgoCwKsFgcGiPYaw+AiYKbErlCIRMM7buxNCX0dJFRfGZjcxO
10OqaEymSUky+sZodaBACETKku9NUphSBBSlzV7f7gKmpOvWxirfI6vPVXJTldiulaR7frS9R3i9
HJAnF7B2el9oJRik7AKP6jJgfMVMMvw0pPbqSbjcNIZvap2vgIjZiXrrj2lCdIWmdGc05dNoqLMa
0WMNI9ypxn0r3OxUxVSWZGLObpxhIY2J5LmvlmkIAv8qAYSxzpvhO3SF3zFCgwqFamB7UEj7EcVE
v1aumaKxJ7Wf5jDYwLL4UhihbxfxtZr0H7W5xLTS+R2xH/qjp1/+cNT7rSb5j7XIy4HoT1FoF36P
gR/BQT3A+rekKT7fL3him//8D+P/Op2CXNbTue1K1k3TKS9zVJ2pg/nmRfBOwqY4/PO/8G8GBU5o
wuTkZriwM4W9EO//8BeWaRfWOLThEJjAtb2kfPSkt+cnTP2Slrh/99wOVDaCKy4XA+8Kp/c/fLmb
9/b9/3wXbdxOd+/593/+xxXT119pkX//8/84uMM6FUzGbEd4lsklWDLx/zi4e5RsE7wBnWgsAf3l
SP37ud36ha0sOSDd41RvMpr/73O7+MXj3O4snlCXg5nr/ivndn7Dv96G0uKj2LkTe0NgkIgHf7wr
qOHUs1lHKY5DdgRTGbx3Irghh0E4h7OXOYo7q3LnW+oMJYS6xDoMOVtBZU4fI1ouB9TkUnJGYRHq
oAsTfQ5YNhz+17pBul07Xvg5TUO5alHikY4vOPAeZp0uD5FGrxbSsKn3J0j1IZIzi0qqAfTFAveF
ESjdRLP37jgZExc2Zqu68NBPiyDemh28gDhQm8Kx38umq0kSIaVHBXCknLyqO4J6nLPwywMRuMqp
BoGNTXUB7Jhsnc1JDnQj0B9CRjWnKoDd0rUzSLhZjYwG0bmTvnnvw/EbppiHTa7UN0nAH9KbCqcN
lvI1B5/kNJBowaESnUaR/TDKOlo7lbjOWv/s6BTezo35ztJ8jg1UtmZkRtSMUJ30nOrbJMvf4RQP
G1g1zqoT80vVFslNTa/yPWlEvAzgIammkc4uCJFRy3zAWrhoEWHGcLNcssLgvsj/Ru/YEkCHJWZw
E066c0g7q92WkuFgW1ofIsgeyEU9o/kziQYwOGoYTdDuPejZ7YtZmu6WKfB0D8cLpmbgiVcvZICD
o2Rj6zSWjcCKjinMgX07JdFhpAjTFxWHSdkyf8mLVNuJseXYCQnwwEaleYmp3GQUzZxHI3+9K2eP
H7vBClAY7lmRwtmKslYbp2K4RmeEAgJVSfANuERmU7m7OVyC2fmQH5vWYG4cI8fGg6RlLBc3RsN+
AT/9zdRW93k5XDnLzb63DFmiuXvTZBgeOjv9DpMx2SSVvPQ6dte6a18SI+3fqRkAGhaFsV/qmXOC
InMXdUzt495lAsIsD8/Nezlk1JCH84/QsOvNhG7zPMUwBy06T/elFT9HXvHCJoS8a42xKFbRApxq
BDNAMkIDpcXbshoYh7IhoaLY2xVFdnSaYNt3QNAYwVUpGy8t2dkpapJWY1Yuas5BCK6szUGt7Wpk
cajn6klr7cOINfQmHtRJ5CmnAA3eVti8Z3V5H9Xc67XJHkjmTKTxxbpMrt3byNVNJDLCvAbFuTdg
FDBMCOL8yrtY2HzI9bcF3CmA6jFnwlZeZBmKFd4vurU6bd07zBqHJnmlWmqgtHrod14UQoSQNs7Z
SDeZJeqJ77bBeA31jrBoInyjrLKbxKSWwbQAsnrEW1amN1wsO1fb2AqADmUgOWYYcoaVvnf2eOcp
iKduXp7RU19ENnVsT7VwRaz8XITdfYrhYF/DbridKtdX8Jw4dDarirH8usk5ZSXxeLSd2dhNbkUS
yeQIX9bzE8EmboJ5blDqxvvUHZ7rwjA3xejAJ88mgzp5h9Fduu1FjtjO5HvTxYa6D6rC2LhFwVTR
XMuqO9eN+qgb+5QLJ9mVnFusgNiHkZHf9UIuVRtTsjBy2FjpEX2IkRNTSRYnD1QVRQud8X6CR0ie
g+Ih9jw85hXQok4WfhDlJe87LrlIPufM2/LM1rc176mHvOre3BK3IH/PiC9Eg8GosvGH0c4fYQUu
YQqHpwFOLldaIhfY1FLSzqtdRnpBppUp2SDzkBm72gYrxIvs1okG0PBxvcdoR89IDnssHLtTJSCQ
FgD2aocsSd4lW5jHfkQkOM3zfeDCauNVdYDMCVhyQmx6nmo39c222VcE1jTyWBSX/5wh8t4WRBFp
lYrOnsxeyxGbI+f6tzkegkfqLIS+hvRbn3vdkteR86LemYeWd/86c0R70jN5U9Xp4iiJ6NQedfMZ
poJ9CFOLrHQPWtspckTQ7EvX2eDhJWdS0vPd1K3KP3IOlEc6JPccAT4SM8MLhqFiJbOl+ySxQpCJ
AVcpWmovKraZDDWp2+xDgAPmZ5i0h2DEv16Zlv3SBjhKdJloa8dmOciWPrpUNDehyO5CPUnwSZN1
a0w637Klxw5hyqavhG67HvlpU1B3p+n63hg4dHEHPGFi49ljXp6FOE2yRne2LLLfSpJ85cKfTY/0
maBaT8ssSBNQtDi1mJ8zFXwgWs0NN0W/8ZZ+Pmnm5Y3R0vfhLu19LjV+U9PcaVOnb2kcocpv6fqz
OB/AKukPcmGD0DUv1lqkXiPOJSvMkDR31DBuBo5c+OLpEYwEpmuSa+fZbj7U0jVI7aRJY3L4yqa1
8MsFsKlM70VoxQDfz342ZBGvlVYxk1tqDHMArjisqTbslpLDYqk77Kb6o+5gmtMk1nNLGeoiJePl
Ls0AapouFT02DYrR0qWY6K5DYw39ii4AvVWT8HLWveGmqeYOgbrNN3YBtLXW1dYYSr/IwFGqJrGg
YkhywJP3li4XV9RU3OSymMikEyAJm6lANJ7HZVTN3H62XBIhFVe9jCRiABG4DIWaBQy3lNOSVBCT
9mio5V2KTq71g1pj0E3IgRjWD1hY8sYDNrH+NYks+Y02v+4dF+hU+K1+OwrA+/8jTv0v//j/HlXO
f/4KYP/fya1ixOO6NAbDVHAdIuXsW//JjOu9Ht6Lv2yW/z+f8NuUyybXpOs2UA2PArBfN76/Tbks
HN5Mvn5rQ/713/y+WzYZjbFth3huQJ/71fz9+5SLLTabb8AubG4ZdRF8+hdM3sJiyPanQ5ujWzRD
s1kmIkanM4n5P+2WiaCHcC7KChoj1jrWxdnX4DVsZAoWkSITogbUDOFrYuKFjErvntm3m4r0BYTm
NtvzLmTUQ+yFaR3byQkQXh9R1V1WVXXSUobxSlAf+2ubt0GvN1Uj8y2JCLq+za6Em/hrAzhWCI6k
ZmXZV4Bq3ZNHGc9VaKL75vOrT2jWdImPS624Y2LpTZaq8WSQPdbi6aT6Lls3kbEDVIeusjSUL1Xl
Mqe0nFW0OUZDdgUfDxc5G9CFvNA7hh3bAOUMHYVhVKAT08BjqQdXfSIEbSbunWEMa9UN1YXt0yGh
Rd1FIVlx6rk6CSMVkXTXGTwctT7Gj5IOdjVNJw/RF/cejBoGA6hF1vvcDz8IaE2+Y+HPnQeLrq1I
hwOwFL3bS+U7yQ1MuT018AjI1IVZ47602WnReQ6aHPzPZnlkQ2gxK2saQ5oyKZefTWZoIzI9cJTB
IAxSnZIy4RPlZCD5UFCvdwRhMg+Pp1Wkm6rwwPn1/UOEswJzHRX3YoaLo0kk1K6cnswyD9ZFhPuU
MBXdspGr8rsyHL/yjO2gGfbq3oyN8jCpOtw6WmNvJltNu5jh15YYPeOCPBoe7D7ARRqUd3mBBNrq
Be3T1gxxatA5exUt25Oc84XThMO2NeU10bKXQkleuIN509mE9vMZzFE4IC45WUy3yli996k+fbDr
ifZ4IMwb1jHrtg5bfHulxL3oUkOFB3VSwYfoOvEM/h74QSRHMs+q7usP12mXDRjO3r0TBN4ekhE4
J3S1hcHT2A4bGbv4wLuV+W1HsT14iXktXTytddZr92qc3HsxCvcD9cQ6giclJjPrjd8KSohNMZsr
WmyfIM8/EYxVB7dyxnM1wARdh2U47QxC7sy38DC0tX6Hai99OIh45SuLKaTsX9JI97EI+5YB0t7N
7pAQz7Gr3SdFfRD080G5Z69Dew0JofEBjPnSf+n2m7xh7Kas+ItzH97W4CWaE8DKtUXsor8np16s
tLH4CntTrkYVbC2ZXDO6gVdDSABBtJPyiyVX5dlG5Me1vTRKGTd9i7cuNYaM2lyHfJdhoHsHzfQe
hzg26w7tqzcm9K7+oQfKvXKnVmcE3BUPscUOW3Ps23ng2XaX+8ZqWVHrFP7oMH9pTXSL4erQNk3r
hxWmXz1jHxEn047SoeyG4SXb5AFvkWdfrabZtco6h1Xw06ydo7K41GlV70JoxTsbEBgH3xiNnMf4
c9IjNPKZnupV22mPZZPcwm29OLJ+C5zeB40KbZk0HA9ci4VTgCmnNnvfCrUUT+cTp2YFpoZe4QzV
Eed+qmUXz5DMMus11Jtbcwr3syGf3Fruh77uVyOjbuLb3I21aZKMGXglKe2WzU1xMolubKKU9dtQ
+bat7E1TynuJDjp33k1WBHcxBQ3OmJ3KpNug5u/GND70mnggmuhHOrPlvBd3VWjUJyDlNGfVrT0+
FKEazoUyKwB37WsVV1Q6gKzOyTgG27gLttrgWeTobGyuZjru4JZgBRqRWhXoeExBNpbsUe/VmioL
cJdB2SFem//F3ZkttZFsa/hVzgsUUfNwsyNaszBgZty+qZAN1DzP9fTnK4F6I4ntY5/igtgRvug2
WKnMylq5cq1/0Ju50eYPEEKxqDbw4qN5yu7oOn3uNr44h7ANGrc1IciZgUzdHG270KJ1lXf2NYa5
SzWQbmAJSPNywF32vtYQG1UkyML+wbHTpzr0L7hBaUvsvDaiop6psdL816cbgCI521VJg8OlDhWs
X6QbVe5u4rTK92E18BQPP+M14dgiZDSyewtByhcnoteEA4CMakKFJqcwSXSGGtwu4ZBONJySSFRE
SnpUC/lK/044xIFEbepgMV4+7w8SjmNi9kAmE2VJk0mzkM3UD2A1jaLLaKkXBSaXOC8mNlcpA8Ff
B4VMzwY1bmtzauC4DWfhY6mW7rQK5VtTFfI5aVE7NxzvHtL2d7uXb1VZxRtE67uV7HOxgbIEKJqq
1cKza4SyQpoEjpZhuIyC1DRP84o2v/CMpMq3XNfpa7my/11ppOC86oVHmtPnXPiXZqRctgH8ELsF
weHfSG1xnzum81XEQnEiABZe56WtLWwD1YuY4Z6c3v6p1yilO8hALJs+MC7oVV4XQgoz1zPvWzm0
INi0wkKIK2Ou4dD03VGscydFlRCBLg+RC9gu+r1m0hmaBT7mTgQ7I6QFgcebGWo/RJHGNkIYqOrC
cqbYL2KEinFbGrlfXIh4iwaZyDPJ5CikV1EBb/UemsREJUQtp4aMTkYuYwbZc4LnAZppUhtNqkyo
zghnxdR1ZGse8ZbPfMO+ypKunqErBgYGf76lWYeD3gZS6KkR0WG1S2Fpp1G1QKzyjuYV9FyoqV/s
rADvmeeXpWWSm/jdVSkXl/BeSlIka5EoeKrbWncj+BL4hNK71oL0J9RGSAhD29tIuU8WbX2vSbG6
Dnjwk1Ioxe9piGIFNTNavm7nQrHllKCH+tWh3wqOJfmGP4Q/D3uQnVUGc1xvgpVBfkP7AVV0Q0s8
FBaxJVejgPSvMHyAWQGCh22Db2FcPJemfJ7BUZ52bX1XtDT52jb4RrasDG03ZRH2mXSRiXhjApK4
FmV6Ulkt3Npl+JiW9brITC7mOmykEreduYMX5dww82AWZO6jnAXJPEAj4LKV0TeRDHTlcZJHkzQX
4fyJ9XWteyg8w7RbFnpNhdSg2Z4JSLDUknlnFRkE/RwClgRGiruLN1ETnQyzTq/qzvuSpcqyCXWK
ZEYTTVCir2gsgw6ADPOYoInK9dthqn0dAngtxGAtxINTb55S5s2jezG2nwA7iBwv7AUg+7RsqLvN
0D67d4BzPipVFK7L4UlkXXebMXXEwg2kGDMaqTr/kUnhfUKZcYYwVfzdisFYkxO1C5SKbmSYdLex
mWdnkF3YI4KHr/CksoXmIcXzF3SW0UjhDFZGxaGr6njXB069NsXqWsTjCdj+PG5Id2VdvKQuekmw
eMZadS2hgOfr9SlkyZXRuMsqyNZJAvOrRVudPFxEJZXaca0LzNcwMG6NjWvwpt8d1beHsx8dbZf+
WXHrOTnJSYwofAFoYaK2APaVNitmODRdNoH3lRZ0cmeows86l56rEt6nyhcC984x2EoXqESHdOX7
fo1ugTwXWioFLdBgZKut7toxkrsmwkajC+GsGRYMcKWhSp750B0cs3zOdRXcP4UJxCISjnwTOLKp
BZTgOHcR8KlkimudslDMRKEBrj3pqlzB8JKM8//yuzqVXkVjtsiIcHmVfolHvXlKjm7qx//+ta0l
oitnYbAmmrBMuWDTv3w9OEGqkpRzMjGipm6RqruDUz4Z9KjBCnGMS/Keud9wpqqyjja1acpbqOof
HJxwPw9v6gZXaFpbCvr5FvDWoRv6ptuJpTkIyF7QFrXWPNZpBwqkKALkKKtlYcMXQfPapjSUSNMW
+hhkCb+8FxO4wqE+uNbDQUud75ldn/ZdgrVWPUcz+CYCU4IFrLOJJXfThfABGz2rAAHKzzaB5s6V
rdvaVtvLWqF5XAfeRe8RTmskM78IooBPs8PFPduCLqX0AeD1rQvfUYIApCUqshMRSEIwA6i2V/3f
ZdtfRyU4mTA7LVGknIR4LS7yUvgqO93KDEB0uBZYxFxvcAtrXGWaYcMwU/0cXUa3WBVd3l+GPPJv
qgQiUsgtvFcyzshMrZf4j/qLGheta2Fw3hBsj7tetOmNfplWHfJijn8ugmDiaE3MWYCeCRcgTZtD
4VHhe8t35P/VKjab5rSz6+xr3mY/3MjFJrbI51oDE1y2uwQOLg0sH1VdMwYiBZ8PWjeV29YFUsG/
bR6yJvyex8bCM1piZCvcJpWBOGDf99MYrPzWe/u01WOUJ+NW26AhW811GaUoGjYK/jD+DyMOMJS2
wLFQR5hlETZfea5SOA1k+1rPjBhyrfu311HvLB1EYnznp2pr1UUfORccVTgppLgdVQWK9YPqDBvB
IeHvDHkRqmBGtbqepoIqzZQczV58ih6AHOuTVgq4J1iMGAiafKlTnZrFfVxfFaGh3GMFIkytBjMi
V47kQQ0GRSY7Q+1K7+a1LMnLhA4h17BeXddpGC9yiDOR5uBrG3Zr2pzhDVFe/+KL4b1jpU+oThgr
iegqCkk7bYw0nCeB6s2iUn5uXERHUf3aQhpFyNEY5HWWUC6krkK8X46dZe1KMY1TM10XHmKqaWk3
N6HQ1nPomkAcdbeeGEl+EUtoUBthcuMk6Y1eOqi7quCcWnCMUCbu3Nxp51GWf4v8qoe1L93nengP
ysObAgnnwoj1JYxUB5O7FpOyMj/jio9lMSTidWCqcEY0SiGQ3ABHRlB9qclfdWHyt2EH5rzyMU3B
c+Cu6sgUhV5t5xbtgi9iJJFLxS4ebxHsjsppI+K9ns1cvUe8LEdutxVICZumxBuFKa6kVNl4qbWJ
9QhdGHurSht7i4buBv4u0ldIsZei6X3L1ShGnBEgbKA1p26nI1Ln3AIxk84cksUgvkgQkFuLiuOC
oMvP5ZJTKaWRp1SYJYrmILPcXmSGiPW27YFEHmA+sQsNzY97e92pNAyQH1KXjl2qp5ZeC8D/PG9d
qK24TpE0WYhmudAdeuN9rl9mGj2fWIgsbsJCuA7RvEdBx95ITuyvBAlNE6PlAVq+BAYIgZ5VLw5Q
KUNslqJsMT/UWVcVSDKUcWvS2HTA9MECRs3bGBR4EM3TMxMkD51cwW/Li6DAqQn3NHBJVZrMkWfK
zsoAJ0MRtyTV9btN41TureJnPzq7R2nJpU2oRXCpYa6fhlnAY0fugK4XZFDgucAts0KcRWDUEey3
H2Bik+OFioyARPFs2iLI+Bx7wTjV0MhAR8CPcaBUfQ192y6aGhkAVKUDd5CI7rMh0fQXkEGeFCZy
0GmsrfysAG+HuvqsbPT8lLbNQ+SH7ToxgX7lXSvjldwhUWAaWKUUCY6MWVjPiwBVK0lDOsBpqN/Y
VqYuot6klSjSS9MGq7+8gnpDy+7cLu075DjVKXpB7VKweFXAyrI/1LpdmA06oyixF9RMgdWiMIeq
N4w+UWAn5AJByxYd6WtZ4WDixWZMt965LjR82/IYe6k2wic5jL53Cuzs3i8f85aw64d1g5BQjNKM
aEBZQMRiHpg4ZeKAV8G5oUGB50+9LOX0TrQB6eg59UbBIoSyGuibJtqdmFGhGqDDc7jIoChk8Rte
myApHDV6zAL3jjIsoNfmWyOSVNYees1olUBICnkPaeiuevJjGpGewenoukuokLPeci7i0L5DroMo
JzbnXpEh756bl2jzr3Ms9+aZUz5jrWxe1xHq15YU1VObmiLSxT44X4v9WRhscbH9UpjiLdKBPkjc
WpmrgsN2qWlQdZ7gzVI7ozsDNoQmFeOG/lpV5I2e2hdVF93HcpdOs9I+Kyge27EVzJXhZEjplNF/
PzUxupMhNwLnPxXAbdJPhHwn9/D28hoHT9vn2cC2Be8LdCLJESVHQbaA2Qe6DNkJwGqobpPMUsnJ
9J/obboLXEhD4KpFN9MNhxZS2SF3IAInbxALi2iMrFqZg8fuEECx7AdLxgEhjss5fn4gVBpCXYE6
l2WUiPQniyinr9UZpO2VVToT1wZmYLXUu9soOk9i2OpBoKG6nG5i2z4jZNCW13EeQ+0Am+/ChFFs
UhfurNPKhhTa+oMMv3eKjdFDWbXXJGdwAjpCURXdokmYoKOfkz2EBv03Dxs0K40Jn0XezxJXViFb
xCAM1XhBRT7Fssetl0Uqrxy7Jl1Ju7UYx5ukDKSZaqCCHYjEWd+S+hU0dwfotfkT7PsVIl3DWQ5U
FhGSaubUOZbkviBMybmSKVY85kTMKS/KPaZkocyuDfCWGjZGhlIsdIMgpmKo86bLeh2uald9jnxT
R/u7f1ZTJ1rqIUcPWmYqkRZIuP6ty0NUA1Lnpreas8aXb2Srvyrq9rwqPGVSSRURu1HQUK2URSBW
4lUeSIOfZl5fwGww55oFoqUMYWWASoA33ckPZUtXu4oraVb01anDEY76bb6AsfAgef3PwMrg60nl
nRfj61NIOB3KwaxVyeaGrYwWgsrU9FndhpxMvXum1hzxadtR5PZAHAlwgk28Q6mYGvdFAF49N2Tq
rgI6bUrKtbxwSPVkEPmgRc5wVsBnT5aimV50uAXhCDT3HChLGuZvC3iSGxDPKOC6Jfr0evLd0vIv
aa5cCBbikhqWjzxgoFiS+a1FmWpuhrhMhlARJp2e3vTcftWougysdqMChIHw10szlILP9ADGkyN/
L3UxQPkOsbpAKI1VG9dQMZPwux0If7eS+iTWBvD+vHemBNh04ts44uVWipwIcZS+ckw9oMEjQotk
tH1Bo3St5UEmgu0K0uZbk2SPlVdrc73jI1yud9M+6OIvkQyQhO78qhZSLvx6w+7tpdMOWNWkLrjr
GY5C7Veghy9lg5IPrgtOQLcjR4rIz9h15AXluZMZXyQBO1ku5WeuJYuLAFuvKXq97cQwdEAGHXr/
KtaxFLFzZSaB8JjHuqqytTPxtu1yuuq+aSzsLFh3RRDOMcEQFiFPfiILHnqcnXAFPaMANrrlQSeP
VQLOXKKouxY61TwvgbBNRQBYExAkXKeVskbxDOB9QhtnUlTWKte6AhcBxO2SNL5qhoxPEkhGS6Hw
VpWt/FTwVViJav9EgYto7rlfEecD3IJo0pSyPnp3onpX2LW1Luu+WvZu9CO3WrhtHuSqGFsFoUGo
GQ+5Z8ft7yxUGhYseUpUiq7gzQGgh799ZdeGvYSnzQkVkVvrWoPMbo3aqIhvAT6CiTPNexHgR4cS
Gp0UtIYSESWaDjN0lJBnepLcun17qSFFN7FFTFs+we36tQ8/gDjnWwznVfWUd9dPBSfxSxueLv3w
U9xjsQ+mkTMAPf/0l3aX1fc/6BU9etuloEc3j5EXz7wCI4yfJXjLp+2A68dBDBSKpmmgBSqbyJzR
ZD4sdm+/4/a7/fIjww1zqB4ZTAZKivg7Ns7cvCFmylQAuPM5rz82jBPGo2lOo27LV31p5r9Zs/+0
Kr+e8Mvy/vp3fjmDvUUxdYOr7UBWpbKgyJQa9joA/59FUbHGgk7LNV+UAeXuLYopIqdvoCVHdQMK
76dYkrfbRALOcFjI+Z01YJL/3hfKCXQtCclK9pq55f/u7QtIxSZsS0WRgFywDKwQa/7Z9gUb26C8
Y6qUSiz1EIjyO2vC+/dmUahPUbdSAZkA8mCR+cS3L4t1Qh/JHCjWn2JPHMUOuNx0pahqAnkxjxpl
f74cYM1lXddkjbocZbuhxvd2OfQTka3BQumIBkN2By3z6fYIwQ+Cuy4RS1W2iAHrYWTskIiYZKfA
7y1kgY4WZQiokiUZQ1/w00SPw53CQvBOo6GpsU2Q/Bi9KMqJqKF8Cb/hlc2wt1NgOujUYRVVNGlS
bWUIPtlGEXiYOsQKUF0fsBaqIUqqNbSBXzBne2+NcYJIA00OzjGEu7VBruGTLQZpiMnepXKvsdNl
vCk+Ig2hsI8WBSoRlIlxpNzbIIZ1wl8hY27QNyB2SZ9xUdCWJYKg6yHJLM5W4mJkKAG4KNOhUFCz
1Q3WmmV+G1/NE3w3Zc5oAIevp9Gn2yk6MQRkAgiKYV0+ZlFIPFDsNfi4bXK2tyiEElGTAEoYlii+
qp18ukXBoQnRFU4ADk2ZlPUleXrBA/9zQfijLJ6jluyXGfOC8D4O5L39nSJx2pgiBDaiOUfdp4wp
5O4AwtGwof1OpP2AQDuggpCYVob8FReF/UWxTixDI8dXGZMbxOBX9fl2CttkEOcZAq05PL/Ri4Km
NQmq/jb/eLtTjBOQS+xOuH4syTbD/YSLgpwmbEwmAvjkI+578okBy4RElYON1vTwfrxdFO0EuDn3
bbDnpAGf9rJDjoJ5sqgAgtOk8Yks3s68kJzF3KoHeNz+ZYdLsMpQlgSyfjibP2WeQsxjfwCQk+Ei
kqiMvwFK3ABBjHHQm2h4UY3Z3yn6iUYmKw48hM9TG9jL7neZLITe0bEER3BufRxgA9uDeMFAb14b
jmLCq6hBUuak1thJnzHAklOqlDGocAGh5GI8elGwGoAuDRJVH7wOj5I27n/sDpUywksN4TNeisms
VEvFR4F7CuCYD4klUMvZJcMrw5IM9ZE3O8XQKJyYMq/O560xyqThXIaJIVxPuLqN3icUTwA6sciq
zMUGFO/+kpi8W1yI9IEw9qrn98kO4l0k0T+gaKLC60LNwOAo0TVS2f2bDmeNOVyHuVRZA9L6c5bX
uApD+ZIHqQRpyLRH7xD1ZMC6UQwgYgzktoOsxASAzsuENdhLKemTRhI2MI8VNAclsQ/IX5UTas7c
czRSVIokB1kJkYRruGRKQ75GIjSUJD/ZazM0cfh+bBByV5Ltj8hKiCVDKBGpFlBWAtW4H0s4cziS
BobDH++U36jo/9MkQ6c+fNy2x7yn4r0G2X/6hV0f6Pjnb5pfL12NvV8d+mUvo7+0g4b//9d++2zb
knjz012LYjvU679/nePx6HuD7Sa2+8uV95Rv8p9ut/1B9/pNXwRgrp+azduOzC5UbpOuf3+b414f
e/WlDPCrT7/ZlPG7H7+NxKM//ou7AR8WP703AV0miRs9wo27cR+TcPdJQ2tzt0JgkXd//X439LdW
aOIm6ebdz98WcD9gAk9JekgiGny3qU2S6Q60ZxKdD5gI7mlP+8+a8HGcso6e0LLZhF6S777xa7P5
uEw1eqAbF1hBlXuHIxkIIA21MLqt5EJE7dEjUUjz9t6SYeUMg6SW24jJoUlJ8gOGuXh6iqqf7u6T
dm16YjCmYpzelkg1i3g8ej7nm/ix2BxtOllUaZzwZygoIhb2ASNdb8pwE+0+aDejoyvB6Bnd+f7G
i4/GOUwYRo/zu1asW5zFiKgzI3AezoZiAc/fQHlE59gnxx89m2V1FBBkaIbU18EpyCiJDSnR6FGu
N76zyY+2NTZ5Muk3EYiEQxM/YKC/CheY04bBdh+223BHSJfRk/qLUf7nfBPuH85DQnbUGR891owU
oDic0tD55QqDMAS4EeuDjlJ/c3wUyYOOnzTkySTJRL3dFxmxu9fx43tWjIeV2NEL97uWj2Pf1nvv
0SvcwxPiODUfP6H3NvdRNWH0MNcbr3g6iqbgxExKlXR/uDubHxEZVgmrFjubH5vH3a7avbFHvYrR
k/pNC4Sxe2HqugD88uP36LjPPXpKt16wid6Jrcflg9FDXW7AYx88JGoJB1i50cPMsB44PCnMAeKi
05PUSIcp7e2+xYgAdLHJC+RP3Xee0hHOa/ScTtnfYGoPDyUqcgc9ytEjfeE2d5gO0+A+6OWMHuYu
2uRH+TA9cq4q9EYY76U5P3qc39Q+HfvG3rAT8k0VHq4c1FFc10jth9K19SGp0F9xlR7vhGOI1Oil
+wvDy41/NBShmwYFxeKhgK5ui5+jh5r8ruzW2Oe02uSPByGIphx9M+4tCq13yRjguqPnQ80ifjxM
697p/o0eCBeS3xUQGbt0kyfIYLu1eTlih97zAVpx9Iw4+7AZajb54WM6hjONHus3GeRjV264KoeH
08F4aQA1cPdX+TPAS0ZPZ7IJNw6Zw+6jXh8SDTNZlzSFThGYpw+5ks94RMlh1eQdbNX/MaX3Kp3/
oLaP6587lP57/2y/vjv8xs/waZP/638BAAD//w==</cx:binary>
              </cx:geoCache>
            </cx:geography>
          </cx:layoutPr>
          <cx:valueColors>
            <cx:minColor>
              <a:schemeClr val="accent5">
                <a:lumMod val="40000"/>
                <a:lumOff val="60000"/>
              </a:schemeClr>
            </cx:minColor>
            <cx:midColor>
              <a:schemeClr val="accent1">
                <a:lumMod val="60000"/>
                <a:lumOff val="40000"/>
              </a:schemeClr>
            </cx:midColor>
            <cx:maxColor>
              <a:schemeClr val="accent2">
                <a:lumMod val="75000"/>
              </a:schemeClr>
            </cx:maxColor>
          </cx:valueColors>
          <cx:valueColorPositions count="3">
            <cx:minPosition>
              <cx:number val="2000"/>
            </cx:minPosition>
            <cx:midPosition>
              <cx:number val="45000"/>
            </cx:midPosition>
          </cx:valueColorPositions>
        </cx:series>
        <cx:series layoutId="regionMap" hidden="1" uniqueId="{0C05BC1B-38E1-40AC-B886-8E737197F6A7}" formatIdx="1">
          <cx:tx>
            <cx:txData>
              <cx:f>_xlchart.v5.4</cx:f>
              <cx:v>Fruits (Tonnes)</cx:v>
            </cx:txData>
          </cx:tx>
          <cx:dataId val="1"/>
          <cx:layoutPr>
            <cx:geography cultureLanguage="en-US" cultureRegion="IN" attribution="Powered by Bing">
              <cx:geoCache provider="{E9337A44-BEBE-4D9F-B70C-5C5E7DAFC167}">
                <cx:binary>3Fxpb9xIkv0rhj8v1Xkfg+kBlGRdqtJ92l+IsiTzvpI3f/1GWZZbkt0e2etdjBdouG0yk0VmZES8
9yLIf94O/7hN77f2zZClef2P2+HPt2HTlP/444/6NrzPtvVeFt3aoi4+Nnu3RfZH8fFjdHv/x53d
9lEe/EEQZn/chlvb3A9v//VPuFpwX2yK220TFflpe2/Hs/u6TZv6O+e+eerN9i6Lci+qGxvdNuTP
t+vl/pF3vf/2zX3eRM14MZb3f759Pujtmz9eXuur332Twq017R1MJnhPU6aF0kxRwQhXb9+kRR58
Pi3FHheKICGVxEhTyR9/+2ibwfR1uM3v+u3jwW/e0Kfb2d7d2fu6hif69P8nM5/d/p9vD0/efv3Y
j79yW7R5s1vOAFb2z7er/C6C347qwn044Ra7Z1odfVqEP54b4l//fHEAluXFkSe2ermG/+7UV/fs
Lpf7F/tnJ5dn312cH7QW25Naaa4lJYhzIdhza+k9OISwkIQKShQmj7/9YC03DLfN1patfTz+AwZ7
OvkVNns6/Dcym1ken+xvvrs8P2gyusckBAitNVVaMPXCZHKPaiQFoURjhLl4YTITFuU2/e79fNu/
Hie+wlSPQ38jMy2u9zer41/qWmIPUS0QouA8mDFOn7uW2sNMIIUQlkhpxcCMD0H4wbUW/TaNip/x
qy8zX2GpL2N/I1MdHp/Njn5pyhJ7DO+8hQkMCUsq/NxSck9BumJUEKkJZDbIaE8tdVjY+/xnMtbj
xFfY6XHob2Sm/fPl8fpof7H/S52K7QlADVpLzTklhMivTCU5pVxo+ONrdLFfh0WSb4Ptz/jV08mv
MNnT4f/BZvv2rT17PvwAov4WIv4oQqR7nCosOVdEKS4ZeW5DtQeHtaAUP2DEF4HxcHsXjts3J3Z7
d1+Hj674DdzxgJy/wokv5z971Icn/faa/EeiwrPZr0XvgAc5hEFAhIoqCHvPbaPwHlcKcaQYIYoD
unhc/4ekdXb/U9D9Ydo3DPHsENCVh4H/M/M8B/FPmIuD1R5SRCrBIWtzxfVzZAXbcY8xBWlCcUW/
zti/8uFdcDa7g2mvWoF5FEdfs5b5wX8AaznZP/q1uZpBrhZaKUBVChFJn9tIoT2swIKCfItcnmzz
n0rUn+c9s8W3ieXnkf+zHfqCRP7v0kpvdeQdn60e/fgbcRRCwI8pAGQP4rdkXGIIEjsbPYvvEEMQ
x0QxqQEba/SSoHhRfldY2M9/m2/I30T2LzNfYagvY38jU53vX/xqX+JEIyWREIKDLZ7jXvAltSOR
goA8ADGRvJBqzrfNT3nT53mvMNLnkb+RiS5W6/1DgLzL727fH/QntgfxDgwFcU0yil9qNGpPg68p
zgkBQgmiwONvP+TkiyjZZoB4vweV/s6jnsx9hbmejP6NTHawb/Y3v1hVo3uEMiyFoDt4i3eM8akG
qve0BBxFQSHdYSysn1vsYPthm/6cpvbX1FfY66/Bv5G5lsfnoFkvwGje46r9mpzFIRUJKR98aCdL
P7WY3NNwWhNMd/ZSL1XrZVGDohyA3e6+e1PfVtaezX6F3Z6N/41Mt9MC3hzub34tY6F7ikD6IpwI
iIFMgDM9tRyocFBoANlGUASQ/mV03IfI+OZwm/4Ub3k6+RV2ezr8NzIbFB4AI17vn/1SzY3sATqk
imIIk/JrzU3tKQ6RUwJA2UluLx0OigEAE/ut/Rnd7enkV5jt6fDfyGz7R5cnvzytISgRYSmpUABD
ELD/J64GwB4qe4wyINGI4pdwcT9vy59Lal9mvsJYX8b+RpZaA67/pQSMgohDQZwBW2klKXqezADX
M0SRxoxCxgMrAsF7qmevAdf/DP36PO8VRvo88jcy0eXBwf6uCvwdTvqDoJ7ugcAJtSEOmAKKdS9s
JDkUXjVWWBEKBvyU1Z7a6DKOt1H+3fv5NtZ4nPgKKz0O/Y3MdLZ/sdk//O6y/LCZOAIn+tTJAIWh
XVB7EvLATAioGXQ0fKvacLZt0m323bv5tpEeJ77CSI9DfyMjmdnF5S8tiOO9neTHGShKWj34ylMb
QfkOKBZkrb+g/VNXMvdN+1P18Id5r7DR51/4jUy0sNCF8+aiaP5Np8DOmV6olf+ur+Whc+nTvn/Z
1PSV2H218lbA9r7rQT/sz0pDSEWAPaGBApHn2qSEvQKVYIi439ZSrqK7CJjed2/o2y79ZeYr9suX
sb/Rjjn/1YVeoHVsZynGoBtOCPS8EAWlGFBQNNR5AcfIr2vy5z9Z4/087xVG+jzyNzLR0f7Z+epo
sfzFpIBAv58gTMmH5oiXyomGDCnVTuZ/IR8fbW0NzY7hz3GCZ7NfYa5n438jo32qzsy+G3B+MAKS
PYkB/QM3gJwJMuXzAhogGrnDnJgTpKF7aVcDfZotoUMS2l0ej31Teft2AHyc+ApbPQ79vzTT32ex
L82uHrQ6zj61yT7Jcd8/+5jmXkz9Lo14WO3V3Z9vJcj5BPogIBDuICj75EJfSnG7az4zzX4a2W38
xJ3+9hr327rZXX5PMtCoOUN8V0jdSWP9/eczO8UM1DQOZ+FvoKnlhW1CaO8lewJuC/YF41gjBvmz
LtpPZ6DxF7p9oaYHm0rtukW/tC6fFOkYFPmXtfr87zd5m50UUd7Uf77lCL19Uz6M+3LfUCEE/Ucg
Dgxo90vl7fYMQgYMx//VIpuEeRsV86oKRsdt6qZa2lrXs8Jm5YFtomw+8axZjtAsueGhDk2pNfec
ho/zPkPRpqur8Si3vjY2CpFBoVrzrjW1nA6n0gZukvqej6uNiuXHdoyneSkytLKZirU3qThZYjJF
npP5p7E/NIusIJdT0x70TnLZ2vAMJWpNyvQsGPmat2NhdCcaVw64Wk1+0xwkVvsrNsb8ZOIc3eBJ
5S40dd70VXPuDCExY+FcDagc50koJjfSETJJHzQzXETRusXtcTSKM53niTtUcl05xUXtCLro82ge
2PSsD6tNHCf+QRnbcAmtUrXXTugkZlq6OInyVeGo2CQZOydl/1F3fr1iRbkaJTuhokxnqT+Us6BL
rCkGUi26vDrKHaVMqlRidEEKt+yn1hCMP/JgmpZT04Te0DFpdChyE+E0NTYcD4ZAYLdj+U1UxnoV
sOE2jfvLscmv4mK4xjk5iUldLfyYsEXT9GoeOjzx2s6576t8WjRdoFzYhSdqkO+bUm2KOjjvG/8m
aaOLEVHmBVO5sWF+P1XJogir3ITSzwyp0HkYxe9D2MeG5P5R7VSNcQb/o5ajNWNbr2vZn/iNbTwV
dJXno2ytkPBdbPPAm0TluFE4WdeJeGEyjS9t6EyuzoLalKFuVrgWN0U5Dm6l43djOyWzuPGtm2fs
MEp1NSumjphYqE3M6HE/kGtVE2scX501jm5NatEFND+do7pgF6h38ErRMDZpzeXKR+0496Oabaoi
Dk8luNuVk/S5C42i/ZHjYDpjzAndOCico5RmzpFT43Fuy4q5ihWRmztlXBkVT+ksn5KjKWtOqqmW
cJwOxomDYT5OSeaq2uZuZUdqhO7PGh03XtFMo7G8TY3M8vs4rQdTEBq6HY+mVUNJ7VYccbcUKHSZ
HW5pwEYX93IZkIi7cYqUFycoNYnuTlEQZvOC1PlJqKsaHGy8pk6cGS6Ti6LFgZs34XXLUbuqGhqu
/aTTbq2mZZ/TZd/5h1OqjiyH68dlF5soTyMXWj+O23LYdpzf+VmE3DCXo2lhS8761Ik2U+EXsAkc
4voR+kjjah210WVdxchNo0wYSlvfjUl+HiQQKejYM9goaT2PYxG6bYBGt0ujyuQSV4s+kblJhL8e
wZo+PCt0VY+rcApOgyrK3FRHN1WaZksbUrto7ZAuw9Yn64mxaiWr8a4bxzPh9MM8iWps2qyjbhXa
LcXBoWB94UmRMuMnePJyPbJFEY+ZKbvsMkrDuxpl17QvrhsdVl5chQuaZp2r0mhDi3pdJrw2NKhT
d4jUVa+ydqZVSQ0N660M4AmFT6lxKHKDjByxKD+ph6iYVSJbB7U6sD6Z1W3/jjTEZUGcmJTlufEp
/L4/FomZEhyZjKeHHUrdeGpc2E2B0Xm0aONiFnVT5vlNeBLwLjSB31ezpMwjo4bM8RpbjAuW5De0
U/eSOx9wrBxXJnqTZPm8yGFtHZvc9iTaiFb6LsU+Mk3WrqPRF6aBTe4WtAhMK4Yt4nHrWVL1sABy
FiE7erXUk5s6qjN1IELDLVWrOuzihZ9wOvNRfxp2GTNV3N0gXp5NVlE3Qt1tKuLRbaaqcBEkghnr
qV7CnlmhJuRuHo2B6Yk9xUORreqc2zknZW44Su4HO95WNh3XLe08UpCVHNVkalho08fphxEVG1kk
6RwXyrqRCOddGapFJYYU9kfpqVEFhhF6YCNJDrRILh0liNuX9E7quHZp7U+zihTvfcHej1GxqcK8
9yKubvq+/NhyedXxtpqHaXEeVuFZS8NjXbe1W2tCXNt1h6jTF9FUK6+lbFzlfVMCQmlzt4wCBsum
tVtN9KZtKv8gyciKxHTWdRCYa9zdVio/UwlODBV+aqohTj3wh26Bg+xeDWpaIBtjw1sSmWrSl0Wv
ratyftWk6fVI02CWh/Gw4mSKjZOmhTswdSfz4VIyfdGFQhrSO4VrNSrNmI2VsaRgbutX1wUKpBv7
yaVfd3cDxF3wN3IUds5B4SPkZkKvC8YrM1bJTTYKVxRDa7oSFSbBwTrOuvaY2soLbHUVoQbd5JZt
i1iRWZ7G55aRGYhxNyKaFmXeWdemqpw3PU5cwjNrkrSKvDBMrwpeuEk1Npu6EYPJfArBGjKEbuKr
ptf5Zki6GS8JhNGcHreIHoSkCTdtKCMD5Y3CxFMRuqWjYIXrOUb1MmCsXcmanUqr7rKiihdlaA/K
PjnpR2fBM7xG6XTSy56Yum2XYSkPuT9trUqJIWV1MkJsn4rpLujJSrfd0RRPiQfqo5gNyMlO88zx
Z7GtW/O0re8ZtLqFfGSjIPz8YtiXf/7rosjgv09SzV8Hn//zry6zHbD8Iuu8QK7P1ZsfOflKzOuA
hicgDTMNaPTvse7jGyZ/geVnEz8DXAlYdaf9QR/xQwvTF4Ar97CAQ4B/H5oIgeU8AlwQHjTgMKgl
I4Z3XVF/IVwKtWQCb94QKFlSCi2gP4JwoWP2BcKFJjjogYb3CqDMCUB39yLPU4Qb28Efom6gc5mM
8jgs+UdbVMoNaf+hsqJb2cEe+qw4EnbsTFDXvRGiPAqDKvacoFQmySk3YRXP4qF7T8vsyimqc8Sr
8yKRZ71WAAIK62YBywzD+IwLe9FX/ocwwdeExNtKJUvVJVcZxoe2VhAJxtIUFM8jv8ReGFetwY1t
jR8Pm7TtrsZcbvhuj+psnLEmrTdTlp/nJF1aCECGSf/CoSE1vOZ0Q/xJmTFtZ02VGhwnhSE0fxen
/kVN7cfQTh+lnxyTkBRrQmlgqqyd86Q64dwPZ1ZUZ3kBQAx1vZ4NvmwXOUtPmTNcKDkCSsjUFpeQ
2GRV9fdlm/sHusSXMsgvy2ZUi7ZsmoUjnMHgLO0L40RO6VWkXdQInfu1PRuqvp13E7rOadN4pJ2u
865yx4J4JOMAMCMeGUiKyXxUbTObaHWoabbOInHjBzJxuyGYDqZCF4vKH09bgeM5FEwPW0DdBlL3
AqUtrFbczsYpj7xORtoDxBZ5/VhWBgDrXZQLx0RaV6aR+LZnYefqsC2WWSpDEyZR5QKaXYTYbguV
5m5ngyOntYsmqy6jbIxXlZgS0wX4QHfkJsiyeDYpdDBNggInEsLkqtWGNM0dKnS7VAiIQMtk7gUM
3cusvk/tBBEax73pw25GIn9e6DrxpjpcMepgI4biCIVoG9ARwmrRLwpqvcliryFTZoa83giRRobr
Zql5sCTVeGyZSI0/9bkXgwnWKm46F+pfxSLKqvBQlS2HRAmIAOpha2dC0ojecVwWK+6OOSDOrKV3
lorRi7UO56z1F0UG99iG73xHepEz3Yb16MxVqv2DLmtPHVsQoxP/nIzhugv5ZJoAJkCv46WPJkjN
6ZS6QVoXpi3D0qSFhX3o0Msm4jAqqjOYzKjbTp1jUr9Ucz5OtdsXfTHrAHubgAwfaASAm8OfbtWF
2Uy0bHBVm3vUrxZct+9KDTixLafJLfQI2zeeV4N/nTth5zm0up8QHV144WhJhVflUem1hRMsaA7O
kiZNYnDSrPqMzAUarnkzcNPgcFOqZlk18komBJsmjnMv0xog2tgJM7V9OgvKJjrEI2f3cZj2JqLt
eszC26rVo8mT7IRPNWwARgZPkEGaQcI6TY2dM9RfqLbN5oyk7fEUQZqaKAGcO7R4VoeMvqNxGi8A
QhQLy2s8ZyLBBprm4XmrspjrPrzQvbMO+y4ztCCtQVHB5nUe4iWhTn9SOlFyJjMRXlcDbpewaYFC
qPF93MXXrbDakypbJnl5NqbiPkwbboBGSYNsFBnIpmLmRwVQuRF4g65LEydA7ArgOO448A+yGpxl
VgASyjHfZrEc5nnfdYtgLKITByPHpbZbMl5XpuXN5PlOk3jwllACrF4L16ddMRfAkxljCeDU6aQN
qpNa+8c2AU0gDFTpyhygmzOCU2RxB1QS29gVHfuISRCZtM3WdR+A5pBP2SJuAm4qnGtToPS21sDD
+gDgk40RCAxiGt0xIgtWTCdDWjvHYzDrJsk2eTB0pgpy7VrB1nLCp7B5KzfUeQdwEwMHwo0ySPC1
DMfJFX1AzVCX7xByjjvShgZNkhunLrK5M8JNjSMB1QMxvgoGggxQCOn1PDjpSAJbrBbFHAcNwNk4
SIDhtnCxgR2RMgOshqYPLVCKla0rPo+HwDE+HoG1CpTOEt8JvVRSacao0+t+xOd5mkqTTLBn0rDb
+n59DLymgqff7eWKWXcoUHgQxKr2JMa1N8nAC0jCD1haOka3xY3TdjMa6WpOg8mdRLuaGL3I+rxx
gVh8qGPnXDmhdB2azABDklMeOJ07ZiIz6RSDDOOHrUki2wI1bQcTjvQ9kul1quN83jqO9oASVSZq
gMLnpRImjIP3qSKdweB4M0CzGjhHVh0ETs0OIZLkHs+r9xYyyUqV8X3mZNFcgQgEuwC4ccAF+38N
wyS8EAnFMcYZNB5rRKGL5Htw7Oj+Pmtvv3QYPwh437jCZ1wGzQ3QIwQ9D9B8/qlV6AsuA0kSKbET
F0FI3NXb/8JlUGpn8FrB7vUjzrDWcOpReWR7O7F69yot0j+sPIpv4DJEodcTdFdQRXdvhj7HZY6N
AZkzMs5HUR40PL2El9XWvO9joAh2Ywd5Q2kZAJ3wW/DddkmGsIBdXCIPKO8ZdngzbznfOjRQ837k
1QwSJqQHpw7ccfQ/VHk4mQQSrjsMeeTKlJwDWArdsYupmwfstHbGwmOiWmadBncf08l1AnU2+COe
NbXfu9nIKncQ9U0TMH8+9k01z7K686KRias+9y9DyY6BTgCScXK50OVUeVJWHkmdm1ZmdtYnoXYF
7SMvGOtoHYzlHcf1O1AE44XTBPMCGL07wF8kydqdUJl5Uak+DmUI8atPRkNYSw9q4Qs3yMl0USWt
M6v5yCDTDMSgCgin39bSgFYrvJomkG37MvGS1gJhZ4n0pgiUQ0tXY1UHRrToLkr6fgEYyHpRT1ei
xickyw8C1KgFSRGgJUjbOe8laI6FNZyCCgYIsTIlHpDJBxWZxsYCyC4vi/UUZelCJLpZpELeUekE
odGxDlew37OVEzT4wA8nOUtQ0IBmp2M+dxywbz5MepE2AYhc0Nl9GFQhQBEeATFVOINg2mkzBkPv
AtsMj2vbjac5DhsjG56AiYbETXoWGb8PzpSz9DHKlnFU3XJG9WGdqRIG1nY5VKgDDNVdUaDW1wDa
0iMGqcLNwyydI4aGedA4IHmALDfzY0beUZ3Rd3Umpg8+o8MKgGeATJsE8iCs/O4sKrrkIs0b56PD
crnMR/SBFqpd6tTCs02xY4QcQzMxfFxlo7+A20tOqron15Y1kH+HadO01UEc6dHNRVofxEHXurJW
wTzoow9930OgV4AeUWYHt46bddQR5IUqQC53ZDZPO5V4AY9AXrJ2Dj7iz7KkwG5v+WiyZvINC/Ei
KcP3ThsTNwax2JsmmA3yfzQDHR0sm4pjBYKW5/v9hZ6Ka6noeaBVBJIQwNAsTIzTFPE8J8DlJYVE
0YWtdUccOK3pVVwufX/wz9WEZ51tNVyGgOpQ99arJ3JWEoDVtRiCGSxAbDRDpRvwFl/0Q9UdEps4
nmZxOqt0eOWA8M4GwWeqjXMXzFRCwaGDh0e2cbO8Lj3c+6VrCwokbKpnNs0HFw1ZBkgvAIkLww7K
csfC/k/XKFL5DMLWAooGzBVJj1x/agqjQJNc0d6vXScuR+MovAmgFGH6Pr2c+nCOxzH2hpJeVdQB
QGDzBrBfcJ1p1nhxmUg3ktWiQHlvnLy9yMiwqHEA8Ig3rk5q7lYM23lOLXZrv8azDOTruQ+a0Syr
UDN3OiB5oElar9Q4NGneng7phA2eJpDHJsfrIuBWI+RFtxct99IhCQG8oeSQl/i6SZQ39L7wmGRr
MpLSiyw9Knl7RGBLHEediMyAs+GYi6x3daByw7rwnMlaz3SpyMIJ+vOxb2MXMnBosmk6aYS+FSW7
D6zcknHoAL1BsSSWzJuy6AaVILLhMPsItDRzHZLFHmPDOUTL3FgJ0KbCloBKA7S4lfjMxvRDODV4
nk36CGowtemSpARg0Swd3H8c4Ys9bonE+xANtbFp+hFeRptA8ukPKxa6FY5OI5uMixiEAy8P5FVs
K7WZUgGKv1DRHHNn1XM9zkC9W/FMnSKnOsVhviQ6Fm7axncqTw4Dq/giHuNshn2Q2InoRy/FXXMg
2DTXkd3UNQg9StXahfyrZi3T85HhW2Dz923deqMdKxdA8TCzRBJAV8BlCwxAGXVODJsvgTjM6k1V
dkcpvDI0yx3YWiBdHZaSKZe0VbOKku7IFsW7Kh6L2SDGdyBZjcA3g9OUEmlCos/ruqReTyO5iKrk
qFcMZMKy2mnDupnniShArmetK3J5DsUOL0lh65YjLmYTCOPvGG3PaedAiaVovDJKD5Xcbe0wiuZs
5B74UDy3CePzJEPM9DmaBXzMN05Ox0VZOYEri649sCGKDnAQikXFinqr/PEj6MqJl9HYulyJK1mM
+fGQxr7ndHW86ITd6KBnSzkBS3PksE5CKC8RmxceZ1E1g88DnLCg2JlUpnMQed6X4HeLICVnRTLE
czkF57wFwCtkOxmfABEbSLbNUVLPK53EhkAMaqFGopNNE0IY4WGgL/MJijdlAruJhN3pzqEWTl9p
UyofQkU0jm7PCeTFAll36nFjRosLry7j1OQi2JSyuSQT3cLCZW6c2IvIwZtWaVfyaVbIsnHjAd2R
Cp7Zn2zsZSk66y1+F6AWMHE3vJ+abGODcSFxsQY5F5uxDnzTkXJWk/Ew96FKApW/42zgZ3KqL1CF
D0qfrSBSl97YOUcV1+AIYtxkQFkxrL5pQojvYcgNrZ3JqInckDh2g0HfhX0CebTgx2NYTjtZfa4a
elxNgGTGMIxXMa8havjNaRiW42aAFUiMKDlUK0TSzLKyrq7B4/BimERvZA/yk047fpMH41ma29BN
WcSMqLJlhtLwFMn4mKju49BG91rawYgkOwsiUGBbp7tp8+wIWNGHCfdXgsDvgpo/1xPIJ1lQHjia
pmCVEoGYU0EwReMyzETuJjoC4t6GJyIPPqRcWbAThypYLuagizUGyopXbZ1vo8wqT7f9p7oc0GiQ
oLH0N7IbMw/VNejC0ZCYHkfgoWkHohiUfCrcHOlqvI2E/SBoJZeNdnwvyRKIWJXl85wP3aoGSdJt
VYGg7lm9A6N3kFXTajFNqjggES42YdXAFkwzdMAzOu995q/SsU4WEDneVdyuOUk2ZQLaekdz7rEG
r7pWDqsUapYGOUouWYxrM00dN77MthjjEfhuF0N5c8q9Ps6vm6E4ifoGLUCSvpeOcwF9IdWi1RLN
RV7bOR6cxjBETnXsY6gBDXreJhmUAnuoLY5AfB0smw8EuGeJsnGZTvbMmaJoFtkxXxQSgnuuKjH3
/QxyTSixKSUUbkA6gHhlabiBz00lm3Rsc5OXsKULkjIvsbYDJ+nD/+/sSsFHTKBQspN/4StODHqj
/l7sfta79JfiDRzt66t8Zljw3S64MLRhwAtP0OOx+07D59aO3TcM4B1S+DQUenw18S/lm3AKOjR8
+AA2gURPejug6wPD91bgluEFD3j1A/+I8i12PWHPejs+3Tj0kYDsjXc8Cz9nWGSUwOfjQM8rXJ86
QlcLJp33HW1AqUFTDWVKWs8gFKXulHVHLCBs2dFezehUtmYIgtJMeurdelQHZMqXWjQHoD8e4EzP
+ATKQFe8U6IavUa1bkTUJi3jeQRkf1fUueGlf9RXfAuV89XQFhWgGWdZ+f/N3ZksSY5bS/uJKANn
cMspIjIyI+ehckOrqqwCOAMgMZBP/3tI6r6tq1+Lu9Wm29racgoSwDnunx9Aikp435U7xz4eQmAv
th1G/N4MHRSU8EVpfR54H9dklkcao6xuJNRxNAYGeiKjN/zq/beJ+a078Th18o50E8vZOpw2RR82
vqnjeq0y1qXL56F5JRm79LvCj5/5QeMULsMVxmwc8A2SrczQKIm5GPhwG0goxaLZPtKI3AGLeV3E
BE7L4rAyffgxiJTB5AvaypeE5b1LX9sl9nIFFxAe6oTavyFT7qzac7F09JaZSBzk2uw5o9FaKZKO
h00yUveDsYcF1Vtu2pUXSPuQwo797WSZygmdozt8wQ+5TS6HMgRN0etwzMhaGHY3DPQUimmsGpG8
osv8tm0xqiX/I9BNWyzw1nO6sY9Ge9/YYhSqTTWXisyXpvGhpMZZzvV0u8ZkOEgR3ullNwXpsvds
alghQgAzXgSMZ+8g6W6G1cKDzBSvp3Fd+nzN4gmed7QUCkhL4c99V8EIfPQcKnEJBgclyFe/iToT
LCpwQg74WmorKvbwCFmYlTB3YerOfYhOwUR9EaKtqvdOhy906NXb1NrP1NrnhqfZXTrAnUF2fjmE
y3pjAO08dUS8QaJcbmOTjRU3Zi9Cw0S5jn2cx4yygoE/oiwNocvrpBznltdZineLm+UDpuaYt8P+
fev3AG7sOOYpOo9ybgLvFsY8KTzKzTmLlq1kfMNf0IIbinscUFQwdCQprRcDAWyOVlVphyZpnYbg
cUja9RT5YFcyZc/DavbaxPKJL4Ep+7C70DHAgbGlcHghEYN6QvdKUUJYNZ2hMAI2CP0iW5qTSIYw
T4mqh87z63Da3tJI8iKBZ3q1MBRMi+ihyyYfK2dH/R6ZmmXtvSH7t94jaxVthNeetHXU9N+GNrzj
/vIz5aupVr+Pi9Qkr6FBn72H+00WQpwP+ubMGcyZ0IoHljBXNSP6fmmyZzXYe2wGaIk4m/O2SRYI
xn6Sj0Tw3DLzuUvx2YfqsnG/7hP1PEVpifrgloiomj3UW+34i23tgSceOoBs+QzC+UaL5kw2glI7
PpKpjJrhZiHD1w47yHPimzXrh8/sXdKjorOZd6LGfAOR1OQ9KtjczOjlVMfe0wDFXmMV/Gx2JI0t
l0Q+d5E4NS1cCJ1urFxYfGrH7KOZ/bUwaEnCrqdHGwA5GvenVOvXfdFb3nrDrzSTsBP6emB9ieYH
5bsMx5zE/JyG+Bm7B1s+HbffCZ85/CSu8NokD87Rq7Y/x2fCXVLsvg94q40q6OUP22YzKKpG1ywM
0UXrVpbz3EE8btZ7QqUqsdueVyG/Rs/vynVC3cHml8GILy/SpIDChd1r873KpPazcd5PSCFZnup5
zqexjWBm8FveBG/CJ49ykntlPEfOa8R50Uj/2UlIV02rXhVdASgBFaqhnr2m8XTVmTQQmoZ+00sY
oL7z3teYP9Eme+hmvPyaPkSysfmMI8ETw0PHM+yWer0MdL/g0PLy1aGSnQmFcZgZXka6P81Z95xo
WowmehqC5bOdKAqVjtbz7ixUOHBhU/9zm1DbxMO7sUZAOl63G65McDGRVUdB9/4wkuQHjbG5NiRk
T4nYPjeHNRLu/kfMxAzzk0/VyAw9ty3wuaQL91ss9q3emcWLbKPoCn3RM6Y5ZjdtptlZe8t67zXu
2Kdxkids7Asux7VsjB/k6QD5pE21KHwenFsyd8WMKjQXDsgS77XISWAj8GEoOuE/kXxzKcPHio7Z
6GjLG6Aj2CGW90EH2VMabLB5lkTn4CX8Utp1QBczkyJy5oXhra0Vmt2bMJt/qkUNR7LwX7Cf3kjL
oItleisjatG2mFFCpJIKpmHT16EGimeTOatdYGG1ZQwLY5uf4XkuRTZB+OhlOuRuU2EOGUQUcNVu
nY8qPbJL7fVizdFGSQBZzevYpJ9Cro8WOXuUuOtX5NvnuV1vw8wupTTtPUxlAlJtWo8rd7BjWC9L
FbZ9gbNPYBE3cJvVDIykD3jJXHcbmu4yte0vu8mplLxnQFOCF7f5Qw1tCgdnC6EjlJk6spheuo6R
U5B28/OkmX8YOt0WKgWtBBn2xD0VnK23kiO2O6hWbGW5WYeXNY7OiWH8dpa7qha8cvkaQvPzwQgV
wsVd2QgCFiqFyGZxRFsh4jwVYRHOISsga9ykifh0MJWItXd0RxsRAI7MfdotVRQACm0S2h07iTOB
hysr/M4/22C5cMLvoy28HVc75useQ+bjeOqUcqiLxp6dbx1IRjmXw+ptRZN64l2ENilI7/0Yx6ip
xAAoxRF1EoN1sA1xCnvpx2iuPr1ZpmO4RwSb7RBVA8i3PArFXcOGNy22+w1bwhTpy7qn59bi6HBT
9OjMhC5vlrIkWh7beb0Rg7tZd9vnZJS/xsDD3hXH30I9pnlo0xmH9XjpvewR6up9INKspKq9Pkh4
jiP6zsL5oAwN0FI6mxsKkjCfLXmB4HdYWATPhuxlT9a16HssfBgG9T40H+m18/Zh5EJSC75vusNO
sMW2iseMwgkdHkLULrnsx/gQSXLxkpnkYh7fuPC+NXNjj1aCwox73+WYmnPTb9mQx7N4yEJ1psCz
QeilU4EV3hwt3M88khMWu9zTo5oSlGg8OE7cO2Z4wNcC6W4GMWRpU2frFhergu6p++gn9bsfvIs+
Wo88GEhiuUcGPPWhPzsdqboJIMqRHhtuDJFw4M+zn3y03QYZ1ScX6GWujIb+pyTZXet2VJit+BFt
zVGBBAkG99UlxlXj6t9tA7RFN7G4DN1yhn0AXQnkQO5JFI4d52HR8yhADRZ+rdF2MVOAZWHHjzVg
+ibi6ocfMqjF3gftfHUZUh2jN4ygt0Ikg9pgZZ2mkKw5gSEnemhzWsYl+AmUMm1IcxTG+th6UK7E
wuplDsjBj4dbKkF7pXNsi73VoiJU4debFyjuw5wn8/j7763SP3n9/zb86eq7YdIP2i9ELwJEGgla
o//cGf4R0f2XpvDfv8E/m8Lkb/iOKbKqqY/Ri4jo/9kUxn/zr15fhKFqIJL+Pvjuf5rCNEYDmWX+
nyPV/rDdMOcLdH6YIfJP/zHg9o+8w788FsT8/vnffwX+02uy5F+bwqvfSHz0qym6zyC5No1/Af5V
u7idJ8LU2He2Yo/D/hKmCotsMs9mNkAdFJBKKSZ2yyTcIDagbF/mgZyThXb16Fn7YDpt77DTuXKN
d153wbCVDf7im9El0QeLl/128XzvZpd6BW1Pjzi2gAbpeSut19Sud00t0qC/9GDiiyzrHtMRCCCa
ySnfAnnj2HrowUGpPnt1cKJK0qkq7L3nsI9kHkt+30yoQTyYXfk8w7KWfmZymu3ftWL3WnMovfYj
5uQhcfr7sPZjacTIShIxUg7D5J0GKxOUU37tufg2gQ1AAi8s+IitZe1QQWBK4TfeBX2OSuLBEmty
TGZ/H02z5UCn7s2+3xmRQUfNXhzVPyDJH2aLjtOE+52iHgQ5QCYq8krP718CPysjyNRoFSOA8Sb7
MsTrcqvh42cbEIRVrugqm/QJzVTlD9ujkfqc+P4LRkTU62TqrQ8epcsetZ98h0itgct0hyybS8qj
mzRbfgfNtt+QFE7QtPt3ZlNgQTY4AVwnBUqgoAiUamHhtMB9M9ke29Rlt5aRO+jHn0CwogPYsycI
beGhX1A9KDkp/LpQ0B1QNvzkJjDig1qwp12kphMwr2L2UY0OEuVAwGGC+mo7iw6fwbZYkAGiPfZJ
dICtGuFT6b61eodbSfidibrXhMePwch4nSZw6QIoCaDPVZaHYn5vOH6IiKe1bPmcHLEkhnIysTnj
CO8A2Br/oCacRLGCMayd0nV47clCCZWsbcxS+vEMR2TQ0yHst986G9dLPC6fxOtdlZrmzLzpK/CG
JHer1WVA3XL0DL3Nun6/WQ0/q6h96KCN905/LWL1qgSwfkW25pn0gTpldkdzE/GhbNMFLqz2XmEW
jTepdl/M6x8mq9V9piaKOkCcgittFNBsQAimJ6eum+cqUfMhsp44RGGvzuDHWTHjID8Qt6IoBRUy
OoDTCZxBEDh3LVC8boQHbv3rK9MUbQt2oqHQJVFCizxs1JrLVd0sY/Z7m7uwZJ2r9dq+xhGSJb4/
/QxiW2/e8hiq7AtI6MFJupVokk7UuVux+EcvBF2kkaahaNP4dFm99KZxyWlexstOvF9cyO9j37y3
rkMz0HinbI3uZhvAuZ4EfJfuAjzrg0209ie+FEyzW25Sne+SVVAYToq727VP3qYtXnNkf2okFp8U
2ytfD3FBsr0tiFVvZmUfxk2VdQgODUTYUzJO9wT2zRJbFEk+YMmWQc4X0dMIuKvy1YJmkQ2knuYs
zPvQq92ETMUghToEPAQLNCznLnPioCzlwN812KfZPaRKFJZM7iJtq+s2htUb+RosXdLWsYwqmKQA
zclQa+sLQHS+d/alugR0AKyM0xh/94NrIeMOrZkx2qaBgx0g4zBtUG+961uxp49947fVFZsMpq2K
t+ECZozmdA2+bQmMSr919BASb6h2TzR1mLR4onD9DfNOV5Gl0mz4jDaAhtaRh5m402jTqGAoaKpg
5r/HdZqKMF1NrUY446yR6M3W4HsPdgpxHhiU6zI0p87531pf1k7FV5i1e/B3CB2NDfPIUx6gcvB8
K2IhB0gnUdV5rTis4TqeqETQBgXXdBMt3jnwhD7RKXIQw8UvMfn3TDUnbLe1hFi9oKNdY3haqsuq
lRPUGk37FpHlm5IDXKZxG/KZQfBuqKH3SbNMJwrW7uiGdKsmo3mJroDk3Qzwyg3mPurjk8y8siPD
Qx8u6Oi9w9rtrzpp6RWhOmfj8A0YxQURkhUdMYmhFtjcX7xi9MNb1gcFtWmpdv+UQALK0WjcZK6R
OBe6LEd+pwIOdUp5AHg3/VxC86z8OCt6NQ5FqylMUwbV3rPzPU6eppRsffTsCI845V5O7fa0zjrN
dzI8GY9/jnvwu7vGocy6pYW99mk8u7arO1IbEPyxyWDMKhrv8L6B+Z3PIlQFVtAL6+Cu883deoEZ
q8VO2AYRsigUMfdhkuhy0GD/jZU4i0DBdQ6E4nTlTYQPfHdPgTraBmZi8MYgVFQtn+7CjQ3Xv3K5
8QLgIQGyVHTOLiyC5yV7ZwDwbRM6nhj3l2ANthKrNIiasU5jFYO2SVV303eKXKxw6It9L8pxQ8JS
JpBZkT2w5xgRujIRwTvyNN292KLmoRP2I/UQVdDjVtCekqLz9ncpNlPMew/WZY7jgjF+RNinNN76
Yw49ieyJjnLIxrImtC+yuDtz7bCMHMrpIHZ76bMJVLAGFbNbpP2i5VMt85JncnWlIGos+2VAv5P1
Q0XWHrG+nbhzuAj0A+FzyxoB2oS/Rr3vlzv4ISGXHcKNn+KsXyT6ZE2fpFhrKf3xVi79GaFCkNnc
QYIb3JC30dzUnDOoaTga8g79zsM4QUmWKZTs3ZuiYzxk38Y4ADE+Z/3FhHo4tmv8taE6wZrFXxbP
aDJcO0WFa+KmaKbx1TcO7il+5oFN3Qs4FFlaDuDSX8L06MXZ93bNwiprhax9sOulYnq879YdMbnN
tCAfSHSPN3Ar/XAjYA62tfSJBFK9tohJiGS8TWOf1F2StUe/9w4awdAcB9WtdTFUAcsfuwiObBc3
FzzOqeA6MqBdeYnUJ4V8GqPQEwJt6YSXd+DpjCeHrcjn0HFCswAvXutkI0flM3EgKoBYw4PmoIAb
gZbxvFxvQQcxAT0dDFd7ixHYSRl2Cdp0L2D1KoKk0K1YChzMP6iC8NfuaEks294X3SQvoVm7et1g
wtvNQBcK0RiHoikmoh+Flx61T7/abo4qOVNkz6Ze1AFDsKpJ1qwY2KaKdUhl5ff26DfdoZfoGIHw
Q9nUwfO04S1tqOzzfhm/Ou6X8xa2hb12RgJORd6mqBW187YKKDLJEX/5rShFrZI8Szm9sIzfwy7E
8cvpVrU6fBvofFrpdIMlczf1a5vvSfdj0fTVBqgq6Q6DuSNPqWK2THy0kXro4a148on12a/IsnO8
AXLljkHrb5f7axxqTKPaUfuWjtgwDUwBCPTsILvsmK3Ba9tCvRTuYfTkUbYmnxNxWObkEsKNrWbq
QaGlC+gGereFOCVZcNgHexqJPLmsQfrymuz0h8Pati9NP4tCB5Er0w56ocD8gYr5kA7mHv4h69sz
opFv6CjRCcfQyhPEWYFzxh62W7hYf5cGwgLTN+OylbFBzYt9re/080QRhtQq2eowHrB8Df2Byhuo
tEhohdAVDgO6v3WAznaHMwa7Ub7PGlQ83d0BCmFzDoOJ10FiVsSN1puJAO/y+7tZwID30vmWQvJq
r/8A5QWkKxvaErnPc5d4n02HapcsKKiXpcFWaBjKp2V/D2TynLK9B30ApwMsU5317bPCYV/j6Xrl
3DN4IzLYc6OG+acIlgEUGpSRdjNvALo0MCi0G3Cbi46T4Ahp/clfkBLY1uiktlVjWw/qgfTyJDu0
TADhxgM6xWKHQXH2XX9EYBckg8c18LPsJpu6NyQqf+Gjf8wCdzen2yvpdE1je+gz5+rMLfrWCAfo
MQA96IQ57v36hQ36C3Y0h4RO3TFiKE2jNnvZN6R8FRKeNUTNroJepgtUxNEbhQDRjI3/uKgkAxUn
3d3kNV2pnLVnYUxaW4Ess2chibnANPk0kQ98DgcX9LwS6RQUoZ02dBERPf23iwYYERBAgMJNTZhv
EyNL/59Fg6fv3V/HAf8B6/7bd/gzRBVgvibmNCYRIlFgcv9UDRLMWs8wDCCNATDifhv8nz9UAxC5
cLavw4jT4Ook43/9oRrg+qIYtjRybcg8Bbhr4P9iJUfXWbn/SzXANPjrtS2464jAoMaFIH9VDZKs
cxvRSVDPI/kFIen3bpMACQ1klmwDg4/BIvQ9pSCPIeY8+9DJ+2GI7xeZLHXKGXpfTUSZQjO4m/U8
Fr0v+TWATkuzeb9Hmf4aQUoUfPC9Ap1uVrGUlm24oKTcPH2AtZrWXZj8HJGPRYmGwrWfpufWZe/t
vC+QvExUrGYARw83tbTymsLtx1qAnUXeHglZfbQRvEzaUPZqRbQgu67f1nGILqlAYdCq4A385go0
2Pllho20xJ5pSpCPtmo8xqpOI7O4jy668+C5Fi0DBptdzYMt1sBgfJsdPL0gsLD35GFgODHzASpK
OU1mKCOOIyKCGrJdo0Kemdr3zNf9k4ZO90BRz+G3C2W5wnIFpytfWov4B1m2sx/FLypBrKKLoYOA
9fDz5Rob0SMi2t4y8gOSyjFcYNIeaJ/thz5sXnZkjop9QaBgVUjVwHSqG+ZDW4HwUsajDkqU5neZ
nsJi9Qf72KVIYsQsg524UQxK6Ni5n8lFGC8qhm37QDRuQ1B5pCVtJ3ezYyri3bqItEDAOkSLr9/Q
u1QtNQjuNBqieOvDQCKAD6Gnz68IvCCj0iOK0gk0G2EK0HJehp9kRvUQtw2ITM37T7ol8zPKvceR
70mOtOpttM4nJukJGsJ7mkyfZkQSY2hAALamUyd5/eDl5jXnmKL0UsMKhLtZgXebNap7Zh/DAdWD
h662TlHolmm0h7eu9QvmITznIbwPlTzkN52npzoYqD2kyz6hFp1UndgWPp+aPiGfE6SLEZsPQc3y
6y/fJkw9e67/5RmcF1Ao4BsirVz7SX8TRrAfEAl8iGwHTtRINGuoGFE8aQSGtjj5rRFdqds2/TQW
JXyfSHXVQmbELVQ83yErd/Em/yjMCBH+G1bHV89iVaVa7bdpupPTFWosGLg3YH+q8CfqqiB0lzZG
yCUOze8In6WdtEPSGvqG6SNIxsneVr1zY2GT6SnO3NPiRfemHX6HMxwWO5oDSaV+k1TfgGULazBs
PQNhjjotGdvhbNKIn8SW3qYqqlkw4PhBZ3q7moa/b+nSVf7kmjxM9SefeFgKlZSMJb+t1v6hw0yD
m5Sb7Ddsm4d4QMSqDVPgZYM9gFVoy020qgI5BuHAb/ShAWMCE9MedTj9tspguEAP/hjt6VbO/vDD
UgKSroPwQHyPVwil3zj4yge1ShjjVJF7zZBZmkSbVXB6fnIi0jJQfoiKEj1cFuyuYosPv8Bvu5ol
HbssFsV6yPVjirAYU/ArgtHAyxpRMoMlm5D0Fgi1m3l4NNq1hzWYfy+7ficrFLcNSE+JfGxf+op0
eexHspYbUj9gmcl56hpolh6uagQxAMtdcuqjEDJomBGsP5iRECThoTQsIvBQQqHBDfz2Ai+zAQhM
wdSt63agCxLm6Eq2M+hOMG8dgkgYqRHXdmIEmQbV1iR1Y5lm2wXJU8TuZYc43kJB8qNhOhFkypDa
568q3ZHWsfq3Ad2ZBwzsyuz67hh6rZ/vW39x0cQRKUzf0cFHMK96ZL5Y/CNEHhaJUMQp+gkNz3Xm
1MMA8ODIlfZPfNlnEAzBN9ftHAsi+NWicM0hP7AHhBF80A+u2BL6XV2NioD3jyAPKjItXxkmH+Sd
3X82KJU40olJL2M0SrDIgEG3Jz7Pz3tI3+WAFwWCHeJsK2NHvkMVWOT8bFNg4o0ZppyRdEHsKW7y
EfBOPhEXlTOLoM/OL+jmw3Poi28OjnG0LrbKIotWWPz27PbprVEDRpldYetOHRGN/1pZd0F45G5P
k4Pn0AmLLkbyw7KmnvZorCiXd3gB/CoJMT9iagS/tVw/0GY8X/vGIkiwrCQk353SphqUxx8bPcOB
bhFBGeDttS1pixq1BiYqUDEcsOc1UHQneRqA+ZRhTKcza8c35xI81QBjPpbOzzDqwIOusFzjtlBk
+xIlw5wztMiMT/g9JOh2vaYNwhaeLNgK38kEyMDNvvpvRwERhELZEsP4IPjwrizcf67dbvj3H/r7
H+O3/ijd/u0b/JmzQlFEUYhlWeT/Y9DvnwOeQtxKgCsjKJJs/1q64e6CKIoIIfjXP7/oj9It+BsG
hoVgAXD7WgSCMPm/lG7/yLf/dcITrK6rpxQk0GlwEWIISPGvpVsnZeb2wam6G2hYETG7i1oIlEPK
m7dk0/xRY8u6za7TcuKY0xOCH3hvr7N0ekWgbST6u5rkDKhefm/3JD3p0JxB4py7BoNvBEddopAk
ODK1LAhoQVJ2C4LCkdyQvUpGv4iHXVSCAQ7wrXxQ2gPCENqL4PINOzs/cJc2D94K0QF43IRgQHBD
1uyjXdcfqmnKoVuRePK8Z2ZBEkFGng5Ygq4ctRTnUEVdxbxsvBv21eRTmJVbwNJDN7dDQdcUWprr
DvBA46qTm6lcp+az5CE0jzHyK58aUsJoPWJYhb32mu+KAm9bpyREToWsr2Li833nLUk9qCzBtjG9
D9CEfsIAwECl0YPwhYFJaGPno8BUI4yjSTzAIm1zB3QcmIxYgjpekXJLDZLnEmZ5blNgxtPMvzOb
0HNDZA8ZZ/+Fq0ZH2P8xUiZdmhSwl8yh09nvdZbqxIeJPLaBwGymsP8Q2mWneF/T2vgeAnReZm6W
EJ+5xSiOGgphchxINwAoXzZoi1JB1g3gQ4fAFBSbv0bbvM4RMOxl9gzOL/2LNIqUW8teYVecMH5g
QWwAsSAnrCrEkIF/QuwLG24z3eJlQc6dzdmZjyqroi7B89+uTye7XZW9nV043Q147U4oufwjYkjf
IoWuOZn07WzcUjkE8SEx2Iq1TXAMm1kA31SP27hm5WIjVKLz6hUulvvBjRiVtMr2qdcouaFkdahF
B/oQRzh3SdN5tZg7eex8yKeqgUxJEVstkZBGbLcZ42Jnc5R3iElhPEDCq4E2rPRmRW/7aPgZd+0X
z5bHBe1Wjnv0kDDzzamf5uUguSs4RMNcet4tPoOxNhs2ewy7ueg5XQ4JYx8CndDY7fYuBXxzcHov
3dY/4rWLbR7HI2wLfeVS9XIJkT+GCBKyygeTJ4JxPYWbbj+1jfuaDJOoKeKwPzGkArmqFQSCwDwy
DNQhNJ8tZiSMYp+fGDLYSCGjGsIclKwg8zDdKKgkxQanrxLj9BujCJ+bjD/0EC3z1g2PmQdRZhg9
DElSbViNlLyHItxPO2rUOzhvFPdh0qEaFxcX3AB3imKk2GFC3RCIu9WGcXMvEPOTGyxiUTd9hHEt
45aBKFj2xzje2U1guqOepgtCqkkxG5xNBGPV6o2I+CZk7de+QpSaFkjShnriWUVpW4yj2Sr0JRzH
ZgBNudHPmbH1ICwv5wz0XWoxFsEC9tjohjPa/ZyvY7LEdWAWiDUIhxGBcYzPBfMEbD4hwFeEBOWz
p/tfJsQAAotkQb5c53DFmX0S18lcPTFQvTnPDlHXI82RkFouDmTeYB6gUV+wvcOGkRSKW3od/YWA
TlQg1IWxcdfBYO11RFh4HRb2362AYFo6tIjID/FAMxQnkAH+8yn61xsd/opO/H++yZ88PY7PEINm
cfPoP/WMP3n6IIoDgnwF+eNSwD9EEPARPq6uwLgYyBxXLeR/RBD/b5jm6IPPh7KCIe84+v4P6AQu
ff5fIghw/utVw9cbT6HQBH/n7f+CTugWVjQQq6CWAb8M6JxzqbuuXKK4LdhVeovmEZ6zxVSxKTXF
ErTf+wbhuzmMjm3kP3uYtFjgEOZ5sqJeDgf7FWL8WtGI+KcPnBXSwWqrntrjGk0X5B8HWByrVwbh
bkuSYjJBh+wyBgj4GAESvg+0OxAin6BW07PtEYrRGOhnGb7WpVFbxEljKs+HSdkF4CcQ00QNDvPw
QD2Qz32DQ6YD64xILaBl3cIlCSFpELjkGQKceZNRAMKpN+IP8R0oRvo+9rTag2S5nQY71o1uvwkc
MEFot2IkGcwtE5esT4EQxsGK7mnsXoAMv/OOBDWTW5ZnAhM8ormPMKlFY3YjBtLtC0ft3rZQPWX0
DaggNBKePKQgCLdxS89zgCRwi87O49vLpPt7TH+42ZptyXsuDZLQPhgLW4Mxe3Q8Rfpq3ZDObFnd
WioKQ9UxZdGvpt+QsEPfy1P1iHDTafRxpi2xOlKZ7kcNt+D/cXcmy40rSdp9IpRhHrYkwEkkNUtM
bWAaMjFPEQACwNP3QXVZ9636fyuz2vbmbm6mUqJIRLj7+Y4XQiUbHs7XWdHfTlapj6yce4NowIbc
QM6vLsiz3RAvX1VuMDUjWBc6fvlKgCeBYPTFbmryZkc3VQMiCXbUfYoZa/nbkMse+x3SldEYD1Ur
Yuonl8d86YzgFFlw0cUcH2OOyq3ViZ9pgWJwFy475E4vRm7n2yqD3J0YB+4WybyLO8ex1jJ/11fK
2NaDpb/kXWyHjtHXnAWTFTZi7A+s80GjUzBDtMYZ2C6m6Cn1QMfCUp+7AUbSKIbn2eFUr5ex3Zq2
Txu7558qFtjA3o48zU447aw+7K0cc12inYTiwge94G+WNj5UwjGxNXr1nZGuypd5SVDZGE40Nd0P
tpublwg9WqYg2+s0XDb1QIpUCdeO4M5XDaJvbYUI2ru6TPbeXMAzCL6EQcNhMxv84vT0w2/Kjxl1
ELI5wzsUVNBUimN/9Ap7V8rqXAAIh44YSJyN+if9rYcRyi/TxHNqdivm6zMe5rEeaZV7E4IK1XE8
FcYB97/KucbkwEhMfUxpHzB8B+/WguSzFJa9IzxDFWuWVuTJuQ2x6lBpWalLTKQ9G+N46BOBk4lh
wYaCSxBIM+utLLJiI6bgLei48taa3vAJp4HRTfMpMXIqtyY/U2gS8GUYiaYh9LI63/aMGcm5uPQS
i+7OTdGYBeNrxlx6rxn1i7dYTKQTEse0Bh70Qp3GejDCKWaY183mu27JIBwAJzduAAMft3xW4yod
r+OMr0SiHHkUpWvstXwEgOWe1svM2lQl5jZX3cjbXrRlBt5Pnkuzgz6UwS3J9TksuHjOWnrtWTG0
L6oOFVV+cuHKtqI2/pRJ+lboSHeUQ/zEL/KnarYYdDo5ciXGuTjtJn5gHwmsX2MZ0TDM4Z8LOIxz
xERJBbGcBbSplJvVIVYQb9OuasjB/xaYERBgGgt3WRd8XnbdWbk4s3Sn/QSRPSYzSDbzxEM5peO+
9BTITqBAKSVzTJvXsZFiCRlOyl1Q+lCZ/JFtuQw8nrHghe5QvSwKjFJmMU3XeeXEB4wC/t2s2c9O
u/YR5+A05OSiUzX7UaugA2a3/jIZroSK/kyq5GdZONemIZupqurS8mOQlYCzHQO++zlgjowfgLFf
2+64fy3A5N5dm2h3i88VVUuaqPSMa73SVk2X3nrkE5uiq3ea8t0D5giI73w+Qla8VLll865y7NDo
eOZVtultZ5O8R9q53yXvK2jP6o+Tgcp2ItbC1h+B8hgKh1UG8tsH+X2/wqElwXde+gkOzBwOuCX8
jVAQSN2KlmYrZAqbXe66ZpY7EXPVz9eH3TQvzjZYAVUGRTe7bPaDsXxizRlOS9Dc8tpZ3VfzVUK5
liltBy6hFpxOnfN2DJYND2wslCUSpRWUBYQXGwZaj8UK0Zr+8oO3C0IG3neovvIVt23hbh34W7Ph
Qs9A+zoXA09Mw72BYDzFMLvFUP1oK8Qb+BS3zpzdJQaAr1pRX1ebHzLYXz1Lv8zB+B5WKHgyewen
RLCz2/5IO/KCvxBdoR4cmnStQ5AUZr3woJMJ5nKZBWlb+zH+wARR5tQfMXxyX4sHfUTCpXNNphs/
bZpc1lvXRTkxx+qbmfObqEtwonG+WsTo94YCk1NQ0YtN+I0Jjx1NKzItOv1TXyFq6CJSNvn02wbW
kAVdQFkTVfYDSgoAyeMEjd1Y5ktpcqhjBd5pqCk25Ypvk6Q2YOxboLtkxsgJ5V1Ce9tp8jhoaJrN
FQR3WuvXem8BFe5+OzNJ7GAZT5kFMbYaHVac3JC0wmcI806txR3M+RLI60KfapDqXoNJd6z24gQk
0sSKq9sruA4NUB/qFWavhvjWQLfzYZ02M7w7wXUTLAcEHgThq7MUM3+0bO/VCsqjyASZx4m7VVD0
Okj3IckA6+WK2MdtX5GXM84Z9H3id1cTGt8wW+ZJK6A/tAa9yhXaJ4ZQRbaVzpuWR+PRh/GXlnuy
V+i/WP/D+BdrKNfNjUY+oJyYeZprZIDDsiJNTIyg6YlxeX+PFuTWOc4INvWTDp1h++1RBAlR46G7
r9z8YYyd45yMD/pMbC5mWNITC6cHSOvWdpuoTsbfIy5VipSsuaAp4Uk9tK8ExLSNHsQM7pPyq5Fg
oaU+JtGgYbm1jepHusXHVOVfZG0eCUx7R6WYs1dC3o/K30sZXG0dNqLpxp2+oAJorLtGXyhR+NV7
dRsWibnDB3qckmBP9+vHtpPiTPqJ81sOh9wynmY96XDONp9klrnzwRUepRpeq8Zr1myVvxW+8jfl
yCBhqGUMKNLFoRqp4cQ8/RqN4skCdSLZKH1YguZODV2/lXSMN2MOReExUYlgWX+GBfhyvagIt/+N
K/ZUdT2x53rpIn/h8pYL4nS4ciS9avNQYCeKMkLfkYkRZKtmhDMlpuwT/G3ztnDKbxT3Ta59YGme
iUFC0jDalE7rRIoEG5/vMd2KZVRbgQ5ukPN96xE0gC6tgvaCSSMyJ/1+WkXbTjNFWWJecD4cPQMM
sS7elLa0gIT6Rw50u6EevQTjdLPqNA6XNj3JDCnc2DVnUg8Qp32vVu9QFTmOGCvYKeXSvnWOTo1e
jGs/NGhutTsZOA+97f5yJf1u1xqqb2U56UE1CxYhHUmCa1efjoGbkOP0nFhc4waz8HaGpsm9SFVy
sir/xW/IV9SiPpUMFEM3906e038liuYY/B4oiza2b/6qRbGIfSsVlZmNZaBoXzyjRv6nK6aIwgxR
jeDn8Pel23wXPU+BAaXDpkIRudUN9TZXgRX6RrbmGuTHKDsrqnPrqAXT3bBAUuKASzdx3w6IApE4
8Kw1Nr41vgUWtU45VTXCAiwNahHmZWR1CDfo5pAJmoN+j4Vm0L3fHcRxFDszD1DekKZb1/fYX+4X
k9Nbsy54zh89QzuORnxzimVTp+5tUMTd3b77GsQYzglj2ZQNhcRFi4z6g6ecVkCZpvLIfTJCYFxs
pTb8iAnCb+i7syXlm6+GvbkEGCJpfm09vfn01Pyrd6at05aPevelM+pzueVz7yJhFlyrnrFZnKrX
vim+8mGyaa+bxt5tGVeL0noeGYXQ6/DJZbpvhRU89J16GXTjY2yR7K5y+2poNuPkH7SZtiPIOiQR
DqSm1DwubpA2afs2544Pl1QZkePqr3ZnHPvUW7YpT2PaGX1Lo0q92o06J5OG/Ecu2AcEYdWxxOuZ
9VYZjunC7FHONGoquR31aos26WHwqSN5duMSFMRAyAWrA+UwxLXu3Bq7ard6Xe6gpU9xPxF0bbxb
39HTrTC8b1d7XC1Qf3iwillv+mELEBpSUvKDJXMXYgxWodWkxtbMZ4LBxUKrVc8+PSG4/NcJ6an5
adIZfNnehHMn5S5MbHzaDJK7NrXQZqHzfET69pIs9uuiee5GTzI/7Oz6qJaeT0N11iz5CCBf36Ov
y1+60fju3fQx8cYxck3ihUvtUBA1Ruh34pdvd11kB8mPh1hxC0cwhWlMO7BkUj6WxAva3n+cZfVU
eZ/+hmqqZ17j8N2mpu+F+Pd2pdmekfRf+9wS9Lu4dPYFLy+nIgeWXvDOn/MimiWfN601DJDQON/G
CjdqyweM+EzBpd8MurBo+CT0eUZBB7OwL8acOzscdLPc8q7Edulo6TE1PJhDA/SJR3xxh6YKrE0n
Khd4lb5e6/3j1A2Ii2sNlH+UjPOIKcbW8Iv0PW/LxHgcPP0Z/c+PkSePc6fd2hXp7ONy2i0+HTUo
BqbwOGbtyn/TYlcPx6Z4sjPjwU3q8UyrmWmezTi26P0/uUdAPUil2PKzIB/pmytzJpvZtH7i9Xhs
Mwvah9tfNS7RNA7HzhL40hum+Yjgr0MQ/CS10+yELV/Jl5A1ZWRNt39sCfNiU0sdbvzpopt7f2q4
vnYH+uK3XFAM5HFzySw+qOxUPAgzax//j3fSdAbayP/YdaevPap/q6a4Y+0xa1j/eSBFf/Zfv8Jf
WKJ12IW96+/eP772P9porOnlHzRZefLf0aS/iP/MvxGKYk7ErsS/NtCYQNleQNvNM/iC1n/SQHP8
f6WI/vVbplX311EUMSeiJAUAqeDIPg/W9CQEJp+GEe02FUJtMVKJTTIAn3uK9xvhEqY26U8dUNtp
tkXk3yIh4xAdIqNNNr3pxyMnzw+kyos0nCmisfbU6nrxAN8AO+TlS7ufp+LWrdalpfPuW9rwpB7t
i1XLP2kBSYD2jdCTCuRzbvbEc3Laxa7TZFGl5/52nEHSM1cVh74b98UyoYoJvDxya3Ejaa/dNe1y
P0EUcx2c0500Fh8Fla84bnzuFz3jDNuo7SPT+TdsF2QbO9ZqDCgYI7tov7M+e4pzY94EzvysBgqU
PA52Vav6bWsMDyqfHwkuYYVoTPHA+ofvhu73XduRxs2E9so8fthRDmp7g54Ulq+k4qMtv6YWsByC
l8UNMpmjeUpIotdIPNEHf7gqqG6pRrug8TjumkWXpI557uju9BrXeNTaMnUvmoAKbzV8q7rp3BYX
2wGOaPcM/tpdZ2yH56YujPvKyGAGl2W4q+aezlThiL2TTPetq4YIjD7eakgSIr9amsM84eglnUAf
oB9f5by0B0yL/WmA1SAs62KBYJixSdYTdRbcKOygRTBXEb+qRfkL9fAvs11v9WYw3glXxJTzy6uR
E3VZ6HQ1dovyb7CI55rknvNR+26M5JfyjTe+EC2sLj8ZWvCxFJ3FvYctE1MO5ZIvjP8th20rtgqu
gM7FQ7wUv2o/Hw8DdFHY+P1Z6dbZ6oYZ6Vt7s/JpzzQkij3CKHpjLZjByo7j020OvTd9mvnITS3W
HgxJi4ZzzY5EypmOju83q0jOiZe8MptBuJHF9n6I+dOtttC9qSFT4+aFQ+cy2Rwi4zJ9FjrjMmm6
4bjmTSar6S7CCtLX9ZXYw3AlX1WbW5u2Ux2uKx6s+jQtW72S6jmx0Fn7pZO/D3VmHoC/r81c6ZwF
1MhUZ2TD056lGsqAyvIz+yzjINiZ+jSHwh6/6HAyIM1JGBQVsdigvC+c6afUJohac1w2FASQvHFy
n6j5s3HcPX0B6OL5y1H1xpTQrqqsTkDhMyVVzDstc82N0Tp3ab6+9qhFtv003VUVTYepH89BUZwb
wqr0GxFkBJgAqXg1muw0ndbSs+rLZFN5K7/l63/ooFh7bRwezYxPeqAC8+iWi9pMAW7MSeOTAOlD
nTylxL4S67FjW8gGkuLqS/04B9lnl/ffuc6lgRYRyXfs78XAX+U3xfAuJiAhrPpCqmuvj94laDna
pJP/sfXhtyGacdsmdJvzaXjSITFo3ElsECbar3ZB+5W2BB5dzXZCDDxnDSHgnsjyA4GPbovz0ttW
HdLRJPcJe8kBd2gCRtdRbKhgYmS3EOQK7gm8laFFN4VuHKnotjXOrTX9bjTrC0ncqbJq7ltT7+9o
Bv1OCh6dMdh9WCB/Ocxj9QzMv9zRTDxIW+5h5cqoNQdr15fTh9KAsJ28/a5zL99Bx1g72xNLJOfS
+V1kWQyGzVy6rZTaWb664u6+BqbPtSbnssi19UoLB+hepj9I2uY7X9RFGJRkALQ23beZAYef5GW5
VYv7OgrkfJoJpol99NG06T1WBrNNSa9h1KeaqjsbNqh5bl3ivQMo4Ojus9OQQF2y4WgJ28r4XAZQ
SxvbFqDehOYh3blL/VIVNNxQYPM+HIQXBUb7Yixc8F0PtG9qkpc4qO2nBAz9ORnoJXH9CPAyuyT6
rTEgNNUkmNa1HIYKxBV4Pzh2jHBPI5lRZD/tvB+Xxvywy8546mezQHzEQGTIvOSIl3U+M/GJd0Vg
MjrQ8gbTkR1759LTCZx2MgZRWNmx3tjPArDdn9fhh0M8TKPxiB8khQaQE9qIGssYo5ey7AmDkEFj
34dicUzueTtBap12BRTQknDXKop3QlgvmDDfOgBuw7P5B5ysDLVJ0Nxr5MHJi0d2Htdb3PioiugD
tPXBL1OcQFm25TShGbiMrxScbcjzuIlUZf8C7X3R0vje8/iY2RmCNLuvd31qX4lzSGbh+bH0giQ0
3cY5TZhcIm6w5iYpfXuTTINzGPzkRXPrCy/qNWXPV9QodhDFjpbvGHihUFNGdtL9xIcBpSaAUX9K
UU+FS5HoV6PRgPmaFUIxl1PeiDSynG6+zEYFkNsSjFkTQwfhiDMwAv1DL6alMiF6cl4Ks6YtlHrq
6Eg9IsfWX7SCBqvjzfNd0bvvrUY3rm4MiBTfB3NkLZbwMkhP13ipLLs4U1rNCLddxc4FC3uMv37q
RPdHn8fHnLbaViudL6DlZOO3MXw9EUH8L1jzu/ndbgPoEjzbk+7e2IySQKbOH45C7To63gtZagAP
xjqgJ++dUdyxfkuEGmP20Bj83WQlH2v0kqOAZnMePKvON7elqAaOuB7eNcAq5Vv6Hd6HIMKh4/0M
FivDXFquRrZSDXFCzip/yzGy8nayI38mR2p3mkW5wgIUe4xZnDDxunY4hP3p791cnvpT3JzS2TxX
rgiOU8PbMB+qV1RRb9kk9jJlN5u9QMtUejGyaUC3otL0bolLC7bRbbHJKo/RVz5HqBTzrV4Gaahr
vIOTqd8wKPkyca2fyeGQv5SvEqv0Iaiyr0XFZz1t8H4VHc9wZwEnx9G64+4Dp1Cu3s20XO78Jjvn
KikfuyDrmefpIWXkZ0GzfevFNT2BZVXqLTnAhtkxh5yW+Suz6Dx2jtXvWnI6pPaQP9UjHXMk8z+Z
PcEZF2tEw6a7qHBqbdrW2gumRKMSjwnJcd4c4N3MNg9ODEPU+lm2Ro1eW41jmn0RDQ+NMdsueVzv
/29XLobpGQFTJ89h7/06rP93DED4W33Kf65b/j9//3/qFoPWrYmzb2Xl1k2m/yhbHJbFeLrpUimB
APDP/28EggXvJuN/XXd9sAHPhEj4X46OXLUPQOfrrvt3Lu8/mP4To1tBub+CdEQwfItCiMXFzrrr
BnHfX6sXVdZA/pWudkyseUONVnM2k2z86HqS04aLx9hh2Us0FGN2I0eCCTKb5r1YR0yE0DhTOu24
rKfMvJ436XryLLzht1awcNZkzB0h7zkIezWW707WiXtzPcHalH0nvihxKY3PU5bHUbeedyY5TAqT
9iW20eVyJFrr2VhQ9XC3qP5M67kJKZtEbZCcmvVM5cLybnLIssVs2AzruStG7bGT3buejU9DNvKp
U49OZfCxHHOTy6f7muCj2TZ/P85ps+1h/Tx6yywxyQyfFC7HP7oyLuRcCJwGZZy/3hEKLgsmlwYI
ErXLZ1VEuoLP9gsDH5zWuwe7njV+AJkzLx5lVFY2hmI9mX8FWWnuOT2NjRAdXy5f8nqmTcOauU2g
N/HDbCfiq5Bkk/B/k5Mr7EDdiiTWn1y3iX8Y+QfbThiCBnDS8B+L2yY7Kk5m3L8qPEAbRUNkIzQe
Li5O6qIlvgEaRVnpHIcUeZ0Mnmh1fFgZ+0Hc4EnWeYj23GeWuO6cMBHeyip7zoPsEXC72fQmVuMS
/pdHi2g3rZ2e6lheBkDhzRBDQowFSRT+KKsnuv6m0Tni3C/Lc2pNH1k87ZecULDD6MnN/VOmL3fV
NLwDKR5T0zzmRUlaeZysPUj47z4p0r1pU8g4cMYb0ZtfwvVx4pT8zPZMhLTiTFHMWbdsdHywnekl
cDNS0Z57833vZW6wOJNvfbMQYGiN+1VrNi5ljVdRMR3Crfpb19Qv17DQ5CQOulQFyjJKSiScEO8O
6zYJ3+6m+K32+s/AkJeOpKfdIcqGj1DY8liZoxGVNc1pr9L8pDJzxwX/XrjtHULYdxZOvJc4BQ07
PthojaWLRWKZqyemg5dlpSeJIJ5wX33KlJw+m/scNgc2hxFj3GYZs4F+U/6cOdylV3eBU+4Nb7B3
GfF70gZTsNUaW+NO4rF3xQrZJXRfEQRvaYOyr4wgZ4bxVhK3VyVbgmhrNmRksFsk45MJtNn50/dg
k9PuBUW+qaj16A+cBhYVhJ1QamsYy5PtEqgMnO5pqdGOEGU4tEn5nmv2U7bwOc8dlgTy3tk0bFJi
hlg9oTaoIyRL/l0Rm8+WwmKXudWzUWG/6xHybePS/waLqXdzFhN2MT9Zb3YlWs3SpPINTo1lmaW2
c/vqu/CqEBPFQWv0c6ZqRpDdckMgpEejrPZObr94KO6Iawt18kv9w7VYudlWJkFQ94uNeyVb2WLW
BDCQp3LjI6bSW9l0vyq3OCbaGt5P+KZjHfmnGtxokP1nbeMDGXhxDE89ponGDTylaWPUKB3j30M3
qpArSsy5byk4Ir3f0Lc8lTLfTdJ/Dhrtrq6NaMq0L1/V76zhgpUYdzy1tmIuIn+ULO4Mwt5kIWQi
boC+xErEDe/ZZ5KZT6JwCYEDyAt5VMO49+KBjTbsOkrGA5FswdNGvc7cQHnonCdHO2EGiFSQsRmu
bZ4dG4Ioj+9ce9jFZOAZOAd0JtSfzkVKw32RfVX7jsLQqPNTPKQXjRrbR+m7QZ8SGkCKxWLzoBTB
pTIqYqq+DDZLltz1Ko9UO90HXcfaUqFQytlwSsXypXrrVsviy5v6iU/q8jFXhdijASGBXbuPiPgr
wCc30nJ+YfHQQVC7RwOxO9hJ0G5lqb+QxzlphTwXCbCWMT8MjAm8VmdtFlTQhqEtz9jCXPj84gGQ
lXwfsAKQQ8PS7vrdg9flMkyMhZ5VWj7ZEwPxHKM50onlKvseQMU6SxjtVQD7uvAo8b3h4kjxYeiM
XOieI3/s8qdGOCH82a1Jm5u3cNixSIK1TTbB6qpgdm9IBrLeaPx2pY7PUdsZwr0Us31b8hkVPx3F
w+hxyy9ZXYSG7FSZPij38Md12tA2GeSwL/bS6+azbvVYZme5hBXlQkWQI+yQuMctz0m9oG9eI7AZ
iVfw5vTPwohXr3H5OdpqPzTtw6LGI48+ShhMJ0jGb7Y7nl1ONTP22PpFZz2pml3djVFO4CbVf9cl
LwbeBmxYmfnO9jrA7CT91TQxr5GwVbTY3pPb688SYR5LpLRn/sxP7zPe0Dx1pX1aUQyl73GB8bta
p+CB2VvEwQmPNBVHi0dohd9VlfIsMx5zUlp5Q2w4dSz6ez7qez93XVYs+tNdZ+Wf/jQGYSLnHz/P
Jo4In0dVrV/MhlbaWPr33qi/cbd9ZgPDg+HUjyS+9PvYnsl1aMzzABLdfYXws+3sk2s03RFy2GLx
gdAidjqhzWz0z34Yy3uJYJ+ZplNFY870fJaBOgRtMR2CoHB+lWQfqPgdCzM5RAKcFbygz9WeujEG
K6wiNsKyWsGY1cmW8XVxmwLRJNsYZo3XtfPVSemKlU8oLLZVwcmtTwZT367WDsOYP8t6gvWKe6bo
mvZLePZDzSYFpXt7r0ILlDIhjnuDCze/So/uVRODxy1MK3BaQHCPLKjaCOBf2ixtfKzt5BElRMzr
lTtRVXFFMQZRH6TZs1NVFBlaUNAgQTx1i9cDMV3gGO9DUJccCszCxl77sBb4HKm1XdTWuhctrXZx
/PlptK3sYajtTx0Z5qZ3qjtWSpRRWoM7cZlrs5HJt+ayHKYennrGRxv+l3HPkOwPHS6ddQWmvVUE
7keULdbqbumRuOhqltGigqNfNfFGX20vvo3Cw+Epd0DnjmkWKUxrWMva5Hmhaj4VhkeCPdO8x3j1
ycyFetIepP4oFwtRC7qZ1GUPa59mmMTt8sGYmNpY2GlMLDVugbClanEDpf1QYofB9lpbkUPx6qyS
m3zV3YhVfDOuChwfF47Zjg8Y5kivqlWTswpzeFklUJ91LlaZDosFUtZcJCzoZjzsrModXSDfqbju
ROQyqeaDbduADvYOqh7J9J7Vx/fYYtVxWnU+i6oihd9Hd/s3YxX+OCVBLyvTowYPSd0Hu2aVAw2F
+2ZZ85kWxdECQs9WjVCKTwjUXbKLxtt1mIZMvbz6q3pImRbLB8yLi5NoHqoMyWL8Xnry0+qzPy32
ooFB/bDajLwGg6n8sLiriwIbsW0eAqIqdZKxHYdkob14+y7DWjF6xXtlAOgEDptdglF/XUALSrb/
9AiWulie4HQAPJC1buLaoQe4+pjM0Y8RQgG1o2zyUDfFsuIBLeAU2tXtNAwucmKvRzm/mp+oFvbF
6oLCD6YfMT6UIduw8/NQaod2zuAynFzc20n+4KOVyla/lCwDNg7RZVQWi2D81ULVDSzvQXt8wVLP
Jda0U8h28YOwkxFr9qAlTOeZBZ3NqpMH+N8mrD1imqopfzSiJ8tqxLJRY/WrI8tElpUSqt7rqz8L
tEmGJgaBnTlaPEpXz5YROAMk6WTs2gkLl5Hm9A06Nd4RKijDfLV1dau3yxS5vcWq/Q59G7ChhcfB
KCdih6vxaz1xddiHCZbMEu2JYGQbrfHdOJm+hrRn76Qs91O2fCSp9xb0y3etae+oYFgYXiQPkF83
R3XXZdGuduF+1qP7OgzZtfKx3ccOjzyW1H4HZgUJhhPLMvI3tUygIKz5MWfe5A4B814Vby2+4nWr
MU+BYkhQFPFdgtayK5wrv10hwOhEekOa8GBZbHfTKEM3WAHuALr3lYFz24q1rduKh3mZblMmdiAc
IGYjMid2jnhl9k2D6cGwR4w5Dphq8j7MxXOX8236tjrmVD+hEWgwhM07nUxcxU6ox0BnLAjez9mw
d2vtUpsEteKMsGeQeJcFncyWMTmbgEtmyI1r3EmqX1Cc5K1u2UfY1PKz4hcFiXNp0bo4S3kNuE1t
UjZ6haNj/TRal4bG0rAlJEkfi0ocaiqzael6BHCDu8MORtPMO7SuxRbmjlUm5JPjM31eEdZWAoFu
a8EGDH/Y1ZS+sU9T1hzp8xQlM67R/sCH9IdG1KPA9xYOVh8cCTo2TI66ck81Q4VaW7sBGNEaAh6l
s/tHlMZ7z87qfW2lfViKotjaqq53MgkIxde/NLeXOxu30SFDpr7NYIpYdeDCkcn5aDb0/kc1fIzw
gcwMio8ZdYXsRhZwsn7IXmjNGyksS+LK0K7tLrQS+W3o2WvFh1865UOTAStOyY85FVfpm4910b10
BD2yuTmVZsnHhoWmQH/O6HwHBtxklhS7pVg+0TAPRMUpAhPXP7u+4KLS9PsqSN4Q8QKsCCQhbQBX
U51Lo/0QSTJsmLo9TgxlAo2yUI5sQVwWA/HVwpKwtEtops7+Jz6CUyLsc7+iV7FmPMSFvh0TJhrM
6pCWDskTCxQvVQ+Zyl2Lm5D17DIIEUPLhlQCQg2/cp3eqCay75F3N0q+4DxW3i2wp2MTG7t+sK/C
6H/SEZd4h2GGPjCfXUk5EiyPSTHzjh6jVKXfSdI8lEP/MKMAgDcr78j8PdjWdJ1z+cbV5zsr7fd5
Ma9eooNMYH8JkyGMO3xbxhI5rAFiIpAgzh85T1ufWLwkTda7LrjVQsjLeCV0A5tZpvvZ0wlN8c5N
ZYim6a0nIxmSq0QPsJTvgPE74vxryJU0QWMUO4+AV1vUd+bU3WGF2MeWt2fV0q/K0NOIC8CPRapn
12bVyG4c2gymPc8nQ2nqfpmmRzWSIBINoSLs7xnfn8sPnyJghjX0HzrdYT+rzbvMsXAK+5nQd0gC
0u3Seu1WowAH/pw4qmTMYuHEac8T1qeIpcuQVrqa2HTF1lBRJEe77CH0vVJEfRYffPSbEJLdshnW
+QBZiWolib1zvE4P/o83Fv0AxsAlYuM4Bvmaf4tEhJ8wSv/SWPx///7/5IoCiP7AMX2W8BLfgTv4
R2cx+JvusB+EbNF//6+/bKi2WeHhEHcCWvD4Tdt/yRVZf8OCwhfkr5F2XP/Xf9BZ9Oy1cfjXxiJ+
l3/6wf8loWtZGhMLTAXISBv9VMuVPFuH5NO6poCO+CcJ3icAjWzdD+alx8RvvqAX7d92wDV39Pvs
IY1Zq5A1LfBmb2GSWBtOTSW/qSiy0OBSe2BrDUKPudu7mv6d9Gn94oyKMsJggBqzyz7grviTmpn1
npd9cNW5lkJcBuqertMKSQzPmjloe7/v46uO2Q4IdQDlL1BzjYXHW7lMX9jRcBGleOny5ts3kXsw
y/tdTQptdMK1LKUkCOrgzlzKH7YMvVZj+UTdiY4SlLSSzF6UZz13CZU9Q7gXrbSuOiG03agFV80e
h3DioMR/nbNEi7FWbH3i8V6wB9DGsjp1KJ1ul1XaGLJrrcC+yaKlwksfex28UNgMCFyJ5NUXVguO
YdGBLNrXjqSQobsJ/qiY6q0qrJNYqzeWQD+XVsWwhVULDHUVp87MsMGrjEs2VOEcFO9+S4JB6GfB
ZCI23X0/q3e6VP/F3ZktN25sWfSHGhUYEtMrCZIgJZElaihJLwhNhSkxTwl8fS+4+052dEfc1/tm
h8uSzQF5cp+9175Brcbckd7hMWfmG9shaDBZNjErPJol8tjZN1b9LCKjgsugPkXO/3DSzDySistQ
qvKmADcSDKLioj2iKtK2cJfMho/OwdZ96GltMVrPoLoFX5e3RFSgQI1A5+AopEZ8W4CBSTinkbTE
LUEjIAprnVTZA/mT6S0fkNc60VxMuboeeLTthTNeStTikYax3O0DTYrrpAPjVj3FU+q5XNGNY0TJ
SI8SZ5F+sI32wCwZ9IN/U0jOMxKY26bPn4iYqJ/mWM7BXIJ7w2I9hDpeZXwCdk2fUfRlL+mTIXOm
qaL7IAhPFmws36mS4vKJrvk2eeZzS+7ZUUB6RJ1/z4W6KuqN70yt+yikb7KsagieR7hC66omHZYT
ueVr86kW8zlTqFTKTtKDyJHonBYOhtWpd3cY70c8cWEKaxGSofxqamMMkHZginpdSS59GneeHpf7
Kmk5jWYwD7aCV5OPKCw2jpcNq41r3KRPTdV9LXHHHszrLk2q23sxqr0yoje/Ep9YzuGTWPT6ebwi
IHMwiujNjfS4sFnLcs4QkcDeyEuvEC6TPnaDrPXPqif1Y67wGFWftQZnaG4ZIA9JlisXQzZrOshK
btMFQy8+/Fm759NvBUnpX1tgJavdJWICbi4l5Gs6r9piU4+dzj0O7XIyDHGgWYNFp9ZUh6Vm2kWC
A2Xe5x0WIJFdRJHc6TqLbOxKfHRbcGCMPVrhnphJUhzYUXvLkfvHBUnsUGKxMVls4+oCCjCeaHzr
9U+j7UhR1L7Y4tG3Q3gaH14Rce92uY3SAHRczEo8+YzjJ+Dy5g3c2qsX59/tTLbeV4e+xxs7RMbF
yT28OrNHd3nTn0hTGiDPWGAHC07Ok1UPd21ST6DMmgtXqOgnHiF3148afZhKqB0FGnInNDSX2sbS
UfOhiYjkyXpw97kx/uLrDAsnW7Morc2IiHIyp9UaMiifk3VvmMFb3dFpDvmfDqhjbWW3nV88Eaz8
NksLJbobScaPFCv3hRgPht4dR3LaIS5jm++U/3Ou2YtIfXr25oQBrGAqmhO7gtNnogVYOVc0o0O4
aedlNwMW3sxZw8AK4IYLmEfl9azUKojxgF8E2EA33sU89eaM1oJUIyYEtDbk5aNljF5slqGonoM1
3IEypPk5cm7nrlmOjguTyYaEE06+w54mxeblDIBdpyYtocoMhIgycY0cl0fQmr7DgvSLTNtzbpDn
kpk4LJp9pzLi3V07fdXuyCNPRqvExJfCi0h8WzFhdXBpoDi57+0SgKtrqUYOrAq8JE21FzdJ3uKG
5wpe8njTriwYR4dHE6XpCd4SelncpXwHcDG5AwWGDXfD0MQgzNd7YIht3joEoVNRUm0mGozrysNw
K0tvM00lcmxH0c88feO2nHaNz2pI8F5/aIrcW+zUEnOW7weZwvSV++zbcB1jY62so2F2HEhVTry7
eNYK1EaCFWQnsugJzxGOjm64H2qExKTOuZxluBvE9DIt0xxOvBc7szUP3qBffdo8N7nN5FuLhYuv
K8EC1+cs6a+w1rk7ZtGlmopvZRIMzIf+ISdjeex4FPMi1+Re1thqOrw4uXbTziQ3LJxRwsxftbl9
g0j9wgKFL1o030QOuwzY3Tg3ejRRnwLzfeZT2yrtOf45UyuAyj1iZCqN6ZGFwmsDx4hNUbMD5vfL
z3HTVXad7BycxCFkSYtbu3c2Te/b67pfCZgtPVoDJzxC+DzSQYOT59iusYvWxzwyO9qRqNd96c53
ehxRcaN7gTa8Lqi15JqMLSHLI+3gFxqpD9NSUgemgfzUe7kd1LgbgQEHlp9Bs9DPEWzCBt8gF5Xl
ILTx3YkAgVGSDV3WxbbkABwluLNTNc75fLjn78moLO7VZhIi8ei86Jlrhgumrtgugboq0kN1iarX
r95mw82gYnuzycTeeIdmWvZmpO7HvGanJ7DiqejN1YY3aSAIjxk8tzrJd4YLZCEvllC3EBuN2Fgb
MvKw6K1fft0eFzwz3P+aIRB4yzZUXSi2t/2N7nEKdTy/Qqvo94QFX0RWsDOcu6Np6zwsfefe7Npf
fTxfW42cY5Y/czP6begLZoyc9WI06CQ+EkBRta3OFDE5QQ0DNJhKcTZqxTYwPWWFzHbzlPESihOw
kZNV4i5S8Xwq/fZsjvb9Apc1z6Y3oWtgvL2z6xSQ2E0uwpSh0h28Uvnm4ietmOfUFzsC7TcGJIVQ
jjyr4CL8AqlSBZaeP5HQPc0VSCGpc/2hPvqlnFGX4KTTVrSUJnsDHTh+6yHTlmhSjRIA/m03BCCD
+w7LGAEqfKVi3Yr5Y01DGte61zku7/KJdrecGYskVXqf5xX1c9jgjNZVvAlIECwPJMWJFZFFcr7e
L9Fqv/uxw6y59l44mB4ZFbllRiHuzWejNOQOYOOvvJCo1N3NlHCGVoXYkfDIt6rIf7ujvQZFBesb
MVO6MnMBnWjINFAoA1viY5qjzIJf11d3UVq+T1b+FZsWSy7LUVvl48rl3E7WaoJmqzFzqQIx1Jzj
V36A2rVVzAxSJaxR8VHOAkQ6IYe3asTsFI8WHb+ZtzAGTAT0bT5foELYDoiZLUZ/Q/NDGvipRXYr
2nkp4gqnPukjcgTIUZhXtf6Ucg4XWfcbRD/RZcbZAGnSI+XmZacUIONWsuLddqZ3pQTq50y07uAj
uqw/djincEiPkHt3qC9F2GbIWDwsE1TsFAKrTDdisEg1sv9Iq6k5WCp7SGY9xWGHU0lJNLQhHc55
R8dMa8k7P2ML6RrY13oVfYOzfHM7/Km2Ut9tRJSs6HiXRmW+9A06Ac2nQVrH5jbu/BtNH6/MnY8d
CYNN2asYYAqPGH9tR1OGOiUKMtrAbrUqLVYJvtmE9uJ0x9qezPuBZTltMSUHzNLQNzPRxQY4KyYY
M5QndutiC7iHzRExihu+zzMgWm3/H36hZhTi4stN1XO43v7/JSchia73Mn7/eP/607X6rz/lf6/V
3g9wIMBQPWG7+r8YdtwfBBtYZ3q0oHg+l7R/GHbMHz7PBjCo8K3+yCf8i2GHgpS/Y7Tsf+dWbZt/
DRtAEubyjqOPeIVp/AlZarAFUNG0gMJGMYJI3mG1JZQceDq7byOiZiGKOTwms8hORSeMjUVQWMkx
Z7YVt1btriFmB1nOACqK5KQc/TOBNHCO9OkOrNdPhaoUzgtrgCbjNEhrmh5BLDJvjUN+41cVpORa
D5eROGhJbJbupXIJXcnzodLJaKWA6FisYvHz8+SutrtHePXTnnJe8obduMNDp9h46HcUrqX7uJYY
SehrorIO0z9I0Gg3tCnXZbaOmU+6tTct7Wj7kQ3ukZFsicoItm9WB0tWrawENnaJZGibxSlfWAx3
4BXyluLyviqLG7aayQ7Z2qKBUhuuDQMr0WZ7OLKzXRvIEsESc6i2wqKZOpHZlc1xG8A+dA5IKOWB
QKN38GGNhhUp1m1KQcbWyYwmdGq4R1E0n8m4xU+tVVhB29jGEcPfvE27tsPSHX2qyn/HRxsy4Rw5
yfMbu5Q3BiXTsh2tTeJGzUo41zhK5wvv4H1DEv5YVEZ5FMPoPsTl4oUsO6OfCdyq25Z9Y9CrzHsz
UchRrnGygxid16v+ZsZsyfQhEeOSBVHYodQvrxnNFt1+1Uh9HcnKUU0RFfOpzydWlql2En9kPynm
0IFbknhTpf3m5v7Pds2KzoRGvYSlMl1u5hazJTEy0/4c15hpoopn7sS3hpUfPbO59cphP63BVIOE
qq2YTkmsLl0GAJrEyzhdqI3aa6lOgmQNuU7GnDJbMoHlMRRRK6H2oxw1RJHSzYPZIyprpln9HCk9
4kmNYFwLoJVqMEEaGsuRmUvtFjK3wLmt7aLRmOkvjbGx12juQNoaJOFw6kjtOgW9B42nhxRKvXlr
sFdmBQl6dWSQR6LGOUUhXHUz+sK7Lk6LS4R4cEdMmDBxiiKrUdxhs4cv1jRxt+aK/TVhXK5Z48ky
nB3V608YVC/RmkWOCCWT0flu0/6NZGloVuawsdcAM1ePL6OJDritjh2tzR5JZ4uOVsHLh40zucU5
dmzdIhRgoyqHdH0OnWkiMR2Vw4ViwoIFNmHqqlT3vi0/WlLWFjN/pGxJ9JgAdrlGsb1YfixrOBvJ
QtsQf3sa1uA29YUV7a+SRkehvvUlrndu0ugQz8hBAOjBrSAPszb9nMiE14V9p5fuEziOgkRs3Nz2
KoeSMkWsSJt0a7p6c8B6HD1oXaUfEzrwuMC04bTW4hE9yDZGPlIyAr+lTdbyPIM7aFkXd3Oc8VUx
n0wM5YETsdsYY9fbNC4DKAYjLCeyboJhLekTHaSXiHXLBufi2THRyQBfgGmbHgzpfGp2lx/5Et3T
Xv42rS2ABP5ZL/IkcFkL7mfafqBH3Kayo++BeBTYYYojorVasNFaPkq0DSZr7aBUoC6VQxVhtvS4
ZNZ6QhZH4FJIZW7peSV7NNcUE6QUGmJSee7y/NuKZhnSjfHZreWHk1HHe5s+RGstRmzXisTFm6BZ
dNQmssYptsCJ/avj5RhbrP5uGuACpGAnAt2TjP8G1+HSXpFElBBtidsAZBflR6ug8zpaTatGmVzA
Aq2IA9w6BIJoPnR63sKY5kfP8B1gmfjGM9YHWMKyIJ+1kQXh9OWLFi1F2cBOdCo4NnoGmMmeLHks
qF9lZQ7EgO955N9ilNEDN4+OBbREAjjeb9F28f2khocRCWAfp217nhCCAoUt/eDZpX6be5nxk/g+
K6bGqH+lqcVtWevktaT4eD2C+jBxXAo+G24yZmqCOcbvDI/e0PO9ZjKA+vCmgUxlRugbLbBDrXTX
z6URuk5WHCvHMh7ytJ+DEtBZkAwUY+ijAekjwUiyKDM+OYx3QaRa/u9BG+3pIrtPM3pynXj5AKIY
X1Bmv33TeU9T/8tbSMmxZOe2MxrtdpF19IrilG+UjhmoSFqbpkyXXLArzV3p8EeGyn8AhMH72Zdk
XAdJKqWl3tHRYv/NcufpJ7/2a+Ql+dRT6sLEoD/6ov6dcG0x4PdLjuS6vlPNaG5Hb8ovlptW3Faw
xsIzcALJS3vN3dHatXFH8MRwXnU7dsLM77h2xlG+nfkvAuMi0Z7IzwsyYNhUsZwD38609ohINJ7R
JZagytzPZnbLQ+a42o7qPyIP2pp9gQp90BMdy0U/VMeiqJzAbWF4c+Me20uaxYCqtDzfSdukUbiB
Y/FoVxFZq8hMbmbhLfca8NZT3nhAoRtehsVIPy2/tfhyEGwjsefJ4+DTbyYUniG7R2seQCmUfV0H
XZ+QhDQlFQ2zg9eQMiBfXx4GEb0ia3rAsBCw2zK7dJpPh0XlDNsyz/fFMIvdQt3qoWdtNWq58yur
JKyORJXbojbfIwUiI0ujtzoduABNqNwDS5iNXuLs0KdvAjbqVi/HJw6a+iaiDgiDaodNKxvGTZKm
r/TYXYaZcGZFzJrgF4JGgdK+nWx2e1mDIThp56/ETZujnVUNl0L90RwysamnFfpbpA06E8Z8j+IK
bYpdshjFQ2LL+pSD40AuIKTVul57AOYy3QnVW0GBl2DrRNlnv8KtHdrC/tPptR4rdWb4dZInLCz+
X3ot3L33/r0l4vmnQf6vP+R/BnlP/8HU5sKI9dbrgvtP5QMe07rt6YbjO2v8V/zTfsz+QUs9g7wF
5OMPhO0/Bnnxg/9aDPkUD5j8ZEB6/8Z+zPe4LfxpP+asmWUGFMz3Dsu6fzXeq9Zqs8l0k4MmAfQv
M01NzaqI1V6G4ZDdv29/xvSzhTYCGofFix7BpiC5ycZZuTetBDPqzePDtOpvVVV/RwhyvpQLD9n+
miQGUl/tYRhxPQBN6HjeH4LebF4pkzpwjR92okM5WEsFdbe6i1c5sF+FwQiFsF6lwq6Ln51VPNTA
gwbeEL9lkX1jA/bHIIbUKCYs7l4zyG2+6pAIaITx+piJO4MBFvuz/+H68GvjpWh2GLXfaPkGb5PV
NzgvGKSKJIydlFXJqoF2dCOe4q5584eJrxpkO8IU5O1Vr+/yVUVtNOwEutESBViyk7tqrd2qulpW
hgZMGJi0WPamI83K1IBys6q16arbDquC641kcMWq6nak/TiTUHoFRYObalV/u3T58jEVbdOJoQ2d
pm648oB+eMa39CteNWQ+S6xGSudqNYjkS6zi0P5Dc6YKCP0ReFFfNX7YdDrqyqpSQ1G+pZQYqM+q
YHPtMTmWbLlrqmafIXNHZka9E06MnSincFy18AlRHGquvolbW4XwmX12RR7GoVVFh1pubqpVWa9X
jX1e1faFXc0OdOrATDmygcCuJhs6Xgh0PKtVq+dF/SlW9T7DAxna+FUW3XUP1arxEw5j/hxRFWYW
AJ2sn6p1IbBuBooVnYQfBcrMH3sDFghq3STorBSadbeAO8cOhM1sI1k81Bj79hqriLghdVaOnFlQ
eR9MPeftniO169YdRm5HYjciDd1T83Np1k2HrvTsCGxp3gyDuQR+QrwBzhcEosUuto3ev7Sl3gdF
DSvNyhnDtYmeGye1Hlt3sMKpFwfRM3yZ8ohaEtaLzc7TrZ2dYbLadEvcJU5mPjWMKmBHJD5bXzmh
O/bcpmw2bX5efOmVlVzcdSYUc3yh/EDjlMSkrdYyENnbtzpe4UM1TOktdWBN0EBi2esFJggDx1dP
78yhyPrXyW33PX5AqmaKYudyAQr9rj+rdR1J1a0b9A59T76LAYZXLeMqsdW7tfQ+qV+NeX7Ip4wy
hq74hFQDw9JmtdSkQ39YL3zHcRrFccasfaUHScGFItxWy3L+BZLqdfYoENOzPjslkV7ctZHhH7kL
y+NC8d7BGM1ybw8lSOR2+a7YHx5bWoxOTebl1CHa8yFbCu7sgx1Xb1XaqEAXAH21pJh37Oonmuw0
oH59rJ64zaPK57hIITHyEfQxv1IhNrGLKthhY7DFHJhbZlg56erLbbmlK9KF/GZ/2SNALDjpZX2k
heornse3oa7sXd+wXhjLnMgnTvK1BSA2gq5kHSwUKV6wA9lBkVHeJR1hpGZuu730Z+TVrNYwzHKe
kwNiqwOD/pjbjiAD6tDICgRgu1hAuYUVcWzTCVDj4dXfuCo99Mby6lSkdTzQf2C9ivNoWN1Btmuo
qbMKqPc2jCscXwE0kXErWMM+Vxad95qf48XLPAqz2WlsEo92OXBlWO6z6aeVjb+YMU2iP/Lqs7K/
elxsj3EPdnKc4eTDvL5jARTfGLbQmJds3udOB9A/Y3g1O6x7qq+gDVTUMvSsl4MpY9+Z4lkN0KRu
R0HLmJqVHThj3R+cKhtfuNOB5KQytcOFrdFsSXUBN96oRbTNeNnZZuJdnOEMbjGJkkJvIIK3oMOw
LFMHxvp6M4CCpIdCWw4ZT/mJPHCYuMUlccZv/Bdcj0360km4MCJ2VbzXIyuDZqFoB0n17D6m445i
Qb6tZt/BWPAw3tnp2Z5aIs31sh8mbyStD3dPT+Jdq08PXVKHrpY9kKItj9lgPfUeNx5HuQ2d0nEw
aw6pBOeczanYWXr82Eyky/zWFhs30kJ9yF/Mbr7jtKN+JbUHsDZWWJjThxoRvlRpAF7wg6TuyE3R
2wpBnAR0zONn7EaK/Lq2XCVtjP58zIGyerDu4HXR/Oa8Tcp9iXLqvlpzpKu9xGltjItFvTaurlzn
j/pQvney7m+9maZ6LNNrnGYcbgarA3+z6C8u+9SNr2A7FLX6LBMcl0MkyRVxUmZJZAZ+Zp8oPdm3
tHU7GTt2+u9W6URsnCIOcz4sPJJlw63cuqegyNjKKjJ3fc4yx2vbC60Kj21vr2V72juAcEoZ4iw6
I119wyyXmJmd95HaGqMpDp7f35dNdywn9t+qSPH9pmkT+vB0wljggjR6965LjHpXCcygsk1W86Lq
TZjp48OIpSEkVGQcO8+uweZhnFaRcW2M4XfXxKAdgT3x2I5+y7G3nqoeU6fvsqVoau54WBjSQFrL
BxFcM4w17UPAxUha/xF0JpWiI/Cc2T6abWvuXH082XFxz8Nm7xJRoCKUflrhTbeJ4X7rU1pskGFC
HOX9xqonVgA9URqlmn2M9Y8Lg8nCIHuyZfyUj+17a/gfSTU8CYrmq6W9kiq6NLplgRrDr2YUFio6
l1me6qdpYKtpOc3LUElz72vOeVDIF2aFhZEPGkg2F/AR0QVQpzxw+4UbLrGy10HX7qUiFNKKtNyP
s9+dJp3jcSiohdaN/k0M+AfiUX7Gix4Ce8TC7rvpzcA0CKCsylgh8VfmpDNtJXp65YJ2pp0jhFyV
/fJxWXPRNeE/JCA0kwkfiFHtI1Wc/I5pyh+Zt7IuhPl6Czx/vq3X4uTMjI4OF/EPvzdvhZyvjMaA
qepDo+HhUyUwlykfun1vdhfaQ4fQGL2X1IT1ZYEyoSlk5YmQUU8ceY0VpZ2MSc86e5StqoD21own
RVWeRbE3HWVflAMKk/KsLozz7qT88iptrw443MglTvaj26/MfmxEfnadtHS5m/FSBexpbywsKEaM
smNPoBTiyX4yDFnvRQFHyfc4DNAqjtJMfzORgDDVqNDTNG79WgMjihngtyjTr2kSLISb4o1c76E0
ocEvo6txg54eu14/qNHx9v6knMOE3hgg3sJG0dit10ZMwHrI3oBGXH0rurVtFp9dnlx0RLifZVO4
uykdcWb0yAE9YJK3rNNsvmWz2neZ4K1IBWtMgdSVlrSx2jZ2DoL4J3Bfv1Bx4sNkZ3cq9e8Zg8DS
RVG/q3LZ/koTGj6R5lYDenpyvaIIdV+jFycmYWFqCYtdSiDIURgRyUPQua1WiOMgez3E3ekixZZN
0I6QrmM5Cko1NRnwIJAHGMn+FsXbPXMtxV8zAaaDX/M4gxs+u5iuzqNFOKylqTGoDEFsqxgbNtxk
Na4e7LxwiRElDKZNBn4HSujQTE8easMu7znfJ0gtZ9Hm7XnJW1BvtaWHcrJ8vswjO0bLZj1lKWfF
lEjg1wTBWF/M5wKJ9la0arxl2MgvFNoQgIn7b5Vp5b5Nuxu7sniB04XnXS+1IMozZgnL+3S8BWdd
k371Fke9G6GXgnOJ92geQ1CoxjxWSfzl2O54V1PLsathRZKWsB7tcu43dWbGd27vZrd2Ew9bofU9
zOyuOXcadW3ONL3DrXmcGuvbI3m80Qzz7I3pQbrGs9Sym8nzH7xqkkE9xtCb9PI7xjoipWA9WLdn
HilPy7jkgat1z1lN4NlxaCQuS3fljDfnsXLxHo3eNY/rK+myh4bUyqHL4duWE1/dVMhrgj335I3D
K5cKZuZ1kGv0Ewv3JFAYJBG+CWPIyL4lbAnv0/S3aG3USsxS2yVNdRG1dR3zGP5J359mMjpBUXpn
Uv8GTo0UO2GfMYJPTrulHQMdniHGqQb7Zuwk5g6fhJpDzMQZ2g2p5ZBq7bfWyx+7dPp2Y4jore5C
JIy652ly3xMvuTdlkSDRUnsWef5bKcfrqOf3etHT0VY+OF2mH2Y+gMm4HIy8f7XdNUfE+H7UebqB
mI2+/TRKsChDQiD2QSqwiT9tD6W9a3p9XzssWtn5P48jZ25VDKSpC3Fvx+abRQccSIMObKvzXES6
BCPFY5gLx9UYUnPHU+wz6ctXouoqREh+UlC1rNbUsFdVHp4RRUKRo8LpU/+UF1jxXKrIaADmFzr2
tyOjcy2nt9SR83E2lme9nJ5KdzoYFiF0x+0zVhTLi69chuHVldf4n75bXgCs0/mnW83WNOjwc/pH
o8SbMVbLjaDQaZ+5y6vWJ99YNR+o3XhxI2I3GCa+GGKvypOPpUEyR5bpnZMNzCE5FBxAXayuUvvZ
jowDXkpC9J3RbNnip5uGBNMOH4e/MWzjVVnipHFx3RcFVu8+AQkeG2xmmvbVVnjeuZxMO6GtZelW
8cvm/Q89fwJTuljjlmLMh67CF0vvfRl09fTdk8gKMs1Jb/6rMDWDBX5bHPJuOTM78jGPoNKrLDTa
BYxEFIWgmdG1bBfWniOC2OVOiw+YJbrmYSzt8H140yWXfLJ9SO54hDR+u96w2i+gQUXu51hRJrZM
TreVsj1JgBqagVdiHug/j5fnJJL+yfPLAa88Pl5kk4DWLL7W5uQEToqrkY51a2eVQKOEqN8w9F5l
0SWhKex9Myn0zsYVZy8is2RZmH7yfuGTzPO8dccwWtJThDkTSgctU6bXcauHK8847VDBk0LaiWW+
tc3lZap0/Zas4W98SDe13iNP9NlLauen3k1DGYvjJLuLp1KEfFuKzX/pVGL1dScKem5MOAgp8VFU
TvfoQFnbTYn2H04GxDOBEOfyNtiCk9BGcvu/OzYO07tMqz8LfX/9Cf/Y2NMGiqvdpBJDN2yc5v9r
hHd/wESyEP8cXxeA+P4JseH8sIQnUPQQ4UC1OIiPf0Ns2D9cUL2mjuVK0M1h/Vt8QP6NPwt9+FR8
QdkpiA/8//6fCBu2q5wiid3swB3mWVcoERIXPhsPiVYB3qwX6lOHOdpl8uxE4stNoI1X2v1KmY3S
+bW25oelXo5+Rzl4hk6hJctD56dfdjuTWfNCexxf9TUpVgPi2dhaxYk++DBO6bsv4m7aDJks8eVG
MJF7DwN7SqkM1rb+Y9QaAGCzkXAfcRvOrqaGIThnCEg5Hdn9VB4l2X6e3fptN/d8p0YdlHsKiVY3
IvQOSjdCoQH1T+XbaExfMxCjQxmLt052RhCBu1sh4xpLW+02r1roq0505R3Eew7Zht33w9xjIJ4w
6+2LNNaOTa7HB89c3LDRsDBhQiJWHQ2KlAyNVEm/3IvRX461jy2cWkXS2H2W7HKY51d7KTpGFs8L
uii6QuDud/mofZedO+6LsqGwjqHrCRGE8m+HTpNBkiWX44cCWhfwOOduZmLZ96gj3dZTLLZ+IW+p
hwaxl0zjS9SqKDAymwJu3PUuVNIjywUu00OrHrAZsFwY11pBPoyBUSfT1YyjNzk2w66t5+Zbg8IH
PYtabnN+dWb3lKfqNpLuu192cHOzQ5rikDJHlBiC2WVQSswO83SNTOyNtBQbgVGZh7myzQMiQbuL
K5aasBgCUxCZrgYiyoM9YJJ1i/3c4rkT1fhmxDjgzbLa5UgUqcPiPfVh7NZ4LqEk7rx6oCiJKxvl
Czeztxzgw/X4oNxj79dZgAbF2aDblHLZRG9LNzrFTnQQIzFE+FXXZsRuX8clQ3bDNTPnhAE4T+IM
43d8nLPkzlvsm9msPlwT1a7lvdl1SDpz5+FwKrV9SpKKZ26LnFwXW9hr59pBvEx1ok4dd/24cqCP
WNnPsRugWdK2dJy4EgVjzyUxzcbtnOT7lJffK/CBOIK+dw5McPRjvsd9EqgMr27kS1JSKeX1RUNj
W8ShRQtMDyWYlhtKJbdp1t0KT8LYiNmOaglfGOmuigQlp1j2bmgwuyQVCzOYAeu+qLj3oh60ie2z
ShqS02y7Z3JPDI+dQkcYkmtTW/QtNl9DOx3MzFYHRxi3Pfm1eyMbnZvSWwiTadZw09YNTEjfuTTS
vVGT9cvwh/eS1AFbMvKJpgobMIhbK5mQaRbrRMW1wJ4atfg+KM5YbN9/RIiaQGWDMUlbw7zHbPi5
eDOo+TUy3mTkdZlBCVfCqd1m7cRGykVyj9zlNx7DbFv3RfdUZ8PyswIavWv0wsHQCGMjc8cbLRI/
lxw/HtedLUQNvKQQgIMmps+GzeO8YSG3LgSrgvOxZBfdxVxt4VLwdImGk7DK+mhXMDaXyazuI5l+
dBzn5IB4jbVCcy9p2oujsf6Q1uJ164fsIDzAWqlQBKQnBcax7fqLk3qXGSDb3kyQ44pptveU01GF
BzifJcByNjwmZ+magAli586p6z4h/Db8ljkzoOiFfCSddq/Rkcmaz1nWConbOccHadBXek7YoO5V
MqaPRm6amxrd9tAWOILr3HyQ9Swx4vfNgYXSuK1K48thG07JFkvufmwM0s7s+es6euJDgCm3jKrN
AOkOQxBNt3XPPBRHwcBdVU4jJZ/eQv4u4g+xlgzEkNz6Uf+NgbpFoStfkyUFs9ct7ym/GBBHcWld
N4X37ItNr6ctWlovA4knGeAb4ON8WMdZAuZQxYckRIrh0W5JOsa0zkTo6CJy/m6+dQf2/5ClBswI
HsXLBuNtDHHOkMWHr+FlxnV9A2zplc5b5JL23qLNhibrBEHO3rQD9dMtGdcxf9Cn7Mu13b1jD5c+
M38Ltz9bRfQ5YIXtehOpgTChNeIAlePkkc4BPY0w/RjTCbzBovW8EH49wZul/mltGq6jotqWjk07
7HwRXnWOlgrzMVUnss3as+9XdD3Bhsgz57UmZRfwwqQn2BC/ookK5lHSsTrkGcYkm6PVLaajO7L3
+g93SbL0ZMFk0StmecziTD7/97x1wh9JSOTPA9dff8TfN6u2J9jdskW1bE5rVpt/Tx5awsGexVfh
j0mMf/K3RjPrh2PYLp4A38ZnpZuMQX8buCg7s3QWwcJ1+GH/lkPSMZgk/7RXZRPH77DNdbXMuvZf
96qUrnNXsC1tP/X572UhrGbForrMOZATawLaLTt5mZbvlMagGJgZXZ94mMu2C7ntWMG0dL8nkjU7
XfdS3NbxS4Eoi2bT6YG5Pq51Z81FmGaxl7P2IeP6OMfOcpn1DojK/N/cncdy5Ei6pV9lbNaDNsAd
gANjNpvQjKCIIBkUuYFRZEJrjaefz7N19b3XrLe9K6sqJkWCDv/Pf853Ypib/K5yMKK3zbL7Ti1G
uIUa3mdhWkccYKfFMr4ts8AL2GY3kTHciHb5don7bbOu/ZhD0m2R6raem15F4X82rQlnom2wzMjl
Pe3GHSoA2u3k/3TlcueYzbBj8ZKuO2OU6Iq0GBhulK+NxAko087cC+KocWRVGa+ynPewVafTjfAx
09gt1FllCEIo9bwfww7OmxmGGgiNVjIsJzeRBpbj+b33dUTbJZ1X+w+eX31j+D9OdZ6tvDz6mJT6
dmvG0dilT3nq518A3/lJRVZzsQyPzl7GIZqdo28C87xCk5wSiDZ9NOLupteXSZBw33CaEmzb7RNW
N16+QWhviXHA6aDsTNY595+Jry9uRI0hccmpihhegF/Vj3ZjYfYfZ7kGgHr0FtZ9oDHCGkAmoLV0
23VceQNIdOB/6yeXP4qdb/gcG7zNq8l/sxWYihxqRUHYjCYP9cMbLAobPXJlOKJO6Ga8xkOvOZJl
f8/IeWL96Eo2hYZ6FxC/XDer+HKovFo845toenPjD3l+7zT+7Zw1nMzeeMVvD2ROBPMOzzdgmGy6
p98VWm5hzmvW+8vW8LJvmRkPXcAuvcnlE6LAJbd4PmrJVNrmVPSF2V3tBw9IFyweekwrS+1cumz+
nDK/5g1teZjOi4+OBpl9ELc4caPF2cWT5eyF7s5eOvPaUvWyjgrP2EwOms1sjVsAUfY5bNjrBSSL
KZJvH72JZ0glWf2sCunupGt8FF51BhjcrYKm6Q5+qarbsiV1lcVsA9CfugOVes2q0BbYKgus9wRJ
lrqToaeFR/eujhbr4FjBwm5NgZjWudvG4y03LGTk2F9yDTTbOyzul8IeuKJ40I4Nkd4pcybTg/Kn
QYPrwjIEkDYKPJaF4Ffsm+HGchFMh9l+9w2cf8oniu7MbntNYC4RfQLBFdX5Hd4+55yUABlkbDyz
+2M/rizCHr58HmXIFm0qur1IR3SMaiZbI32u5Lb66AjgroGwwoeQzhFpwlkPwu5AlprP7hJseeHq
4Ez/IHnaV6Etdvxceq5Q0tmg8Z4cpJ01YdD7vEz3Qo6vVUEYMA7kpk9yyBYkHbEaA+mqq+GuWBS7
oiR8mq3p2/XnYFs24Q+26K9Es+AjO1dvNI6Q0UEpz1tsZwefq2FgOZfA6hHg1T0pCGyp+Q+raaJH
jBF3MmUDFC+1dySmIqiL6N8BBRz62jxXZvgjVsVLNZK9oPl2bMJb3SAPL/ijlSMxIuYoLj3dOmHr
uLJ6zo2o6ihnbfPz7OdcjdyXLinfKuF/8ia/s1VxD0sS/G/LVVzOqQ9muiGXzBZ15wvjJZ7Eh2QR
MXLqrDCSPeKW+Jlb9hW/wmGO53touw1RT5baYg6eZ1ViS8NCdJrC8hlGNbnLepmIBHr2JpWQ4uf0
M6CbmSZDcmSg0MEuBvqxdNSjKqfXCF1X1fNbalbn2YR+ju8gj7iemGa3SwPvbVnme7NdBNFjvvE5
NN9aVf2QdeueaFId4KEgDYnGvzoJ2HCyyx9TCIsxzif9hBir0RmjtatnLv6JpY0x4lp1UxOPn5x2
ttF+VdyPVs4Ao07lYF2G0H5u/eh+8sJtJ7JlOwBnW4+y+XIDYmCJ618qN3e2zMkPZk3plGzx8JTe
cPGX7Bl57ZCY9lee2SenFrsxjR+SpH+vzOQnMFtinWl1UWWdE7ZKebiWUb0MLXndacwPc+Wf1ML1
ven4xeOOh/1eqGdViYIhCcs7tn26dXAePJAof+E02JkEUNyE6yxx77DIGV16XqqsKW5R3DcNS46h
x8Ocdw6XZtKNYQmDC/IgxplxDtZkjB9qdHq/GGFUO3QNTQuOYHZl9VOrQ+kc9/KodFC9khb73yDY
Cgb1RYfZg8ibr62NSZCxn5eeXd/WKX0DscOyx/UY3Cuz2gHMPUi5uGu/4T6ZEqEvy/EQDRHdXWR6
1MiKZyRub7Js2oW5vG/K+LmWnFqDkk+FzuiDntF0kWYftMmjI4jx1+W3R6w/ajmtZ4L+LMfm3TJa
v5TgfYLp6asGCsBL9rY1gqdmtOj01twA9zdBwBu8lafi4F4VhQFhq32yJ76BHPSA6edACIYlBsuf
W+LVQZT/zoGEYtVvL1ZEz1EZWvmzAmlQa7ZBnPT3TjHGh0lzDwoACJBRgQ56/FhqM0GVYIOyht4Z
Y/XB1B7Xqf2zmgNs7uC4qIWA/BcO7ZtHSoOvQIU74eECbSt2okbonezQoz2iC52VahTbVa/WO2g/
Z8Rm0x2b1Qvkz+5RtN2R2127h0I13viR8u+SIvomA0nepCqAzBA1447VyR+RG7HyNA1JdXi1yMOM
j3rrCpHd8VwSHJ8MsLB1fBElYe06HOAauB5A7gQ2WjqPLhJTufYrcUxL9b1kRFDw6ECi5y66nWqi
YgWm5CP7B6jkvr/yedfIvr6vxrzcGM3AorsHyOaUr0ADFm4XMThnx3qbmBs7lb/7lXtVhnanlOSv
6qDeUQ52JGSL72sGyW8X4lNV4SMvyUJHf0ERmqH1wLUCVIrhtSsGvvNUE3mp9F7fiumbpVuUOHkn
OBPw3qyU7tMsknra870iJXXBleaJu8zHcG9FYKoCmyakbKEo1Pdre2cMg43/xfLX3gwTpmuMfpu6
IB64TOMecWcqT0GBAB/E0C6aDli8P79OWdIea4Pinrgm9VsWzqHxaBgIqG1cuVbWHP6zpyBmFKDL
rmV5NrKBrZg5/vspaPUTbtw/m0v/i4//m+YMYYX4lRD274IZppC/jEDun5iLfNOS6L3wlP8+AIk/
MfXQQ2sqgXHdk8jUfx2ArD8BX7YtZGgmIP2R/461VBtH/xG8wnrVt4TGvDAME0v7g95c93if6alC
MvV9gacUgyHR2wfuPs2fId9f0/+lseP85z/zfxV9Di4KEtn/+986bPavn4ksHFMb0rY28P4jOzqr
EYIMu+AzwXO4G3TfSa+bT0IZs5EkJ3kEhFj++Rn8bz8pabw/flro17Z0ADf6luSz/iEDF5JEcTnY
CYnj98I704S8XBQWhtAPD7VgeRcNpbEe3fQdP4D70yPtvwrx160YmNKVg8v2RNUtwRBB4xgXrHQX
VJhFgTUCuaydpwzs40rCf1/VbWNDJiQJnjgt4l44kZRygwsWIGLdnYh5R0P1orXNo8BSGA+9zfAS
dSSQ8FIghVO0deEAKE4mgY/bqFUWP/eiOMiK6+wcNVQj5GU2rI0aEoo1DjuaWnQsp43vOvakRjw2
rAohLg5lF3KHb9UDHndQUTYpX0w+chPjlSf+VuJPhyZ860T9rz6f8aJEEVUsbmOw0FJy3Wr+Xj+x
1ZeMnQPZ3TL3ipWTtt9llGCMFF71OJKdWosUi22hC8OSppR0mGA7xdWXbUqvKKCpIjdjJ76PiONY
BfdW1j6bBTMJfvf5dmlzZDzvMureMnYA88n3g3OBpAbTA09aaCbfnOUgD/yEzcNCBZoRqG9Hl6LZ
rjWA+osuyWC+l7zdniqPkUPZ/aVrytuBbjXk0BusVx5gfkXqxXOvVI0/DxQRYmrEcgMwczvrsjYG
BVggZSZxk7DIdNivmHS7FSVfp51lH+x/vK1laWCIl1lr+hRHmmoks2WhrV/A+DeuocDLRR3kAPrk
Bkm0cspqXLNyxN6k3ozf5XOQNy3a6Cp4zGvcuG+OLqqrdWXdQFD5QONGueenzc6hNR5Gnjfa1dp1
rCi9a0rrOen4wY4ZhXhpiYTZUihCuI66PElvXmF3V+LU1GKmBfDCiQAWysAlm+drxNZ3a4gEa3fn
vgIsOoZ2YOyUqNobiICQIbDUDGV1P1RMkyPXx5FlBZ3Fyy8+25sMMJyR9GRPI5/qnoU2Ume6n9zk
3nXFi6Pyz76er4HgG8Z4ALqZuzT9goMRbnrgf4Z5TH+ziqkizDw6CeXCGE/l8d5u25eB2sJW9xd2
FBlWBHp4qbHcIGnNt6mqdF0PjGU1Tgpu08NG0Y2YR3qVgiNJv/N4tR0RRDfOUt1gZ7gMNCvKsv0I
w+KBPg++nJD1kcF+jLrNGACnnWL8GCkkYVmv7cSHhTX4IZwicdfrRsdcdzsGuuUxjecXTxevpz4D
ZJCl/UakBNAHZsBVGEwnWi9vyKoCnuS66+suSZf3Ow/4+FLonsne8RktOronB4sgJH0977VJ7rFP
BNAI+DI9rZUczQSK6LFc4uTWp9fSC/3qpdBzsp105oqwrqYFq11u0YepvTZH01VvSR88txGdmU7K
HDoIejQj3agZO/52SAt/1djGrQc5d2/P2A/CMoqx1tmU/mD65nMMR0wI8SqPnWoN+IBcgF1LTFU6
EdpObnhIQg+oLI0UfhPuE4xo29ygyykiav8DhGDLHD3Ht2YAk94uG+9gZ4l66lO4Ho1OprZmfjGI
qgaJF2xjnV6NTDDPbNTPTZPegCyf7opKneY5fa5zG+terrEfo3WDTUVSP5KE12gy53u3MlC+u/pQ
xHXGso15OgKDeOC79fYRJou9IFu0BYv0YRb9gR3AF9/Eo+0NVLSMLAxtZmf2liw3Qm/sSSyS623p
eX70dNY31qlfSmryUxGFtzbmPpBTzqmJsh8T92jIG90eZgoB5tBM19LK2eYH3BxBru96NKM18o1H
C+eCj1pnkOdkjlCW3WeKawkpN4zsxWSZzMGkl3udY65C826SkLMx6G0pw6LusknbHfDB54AYtKnz
0IlORlc6Iz2U1GS3szEfkhp4iKmz1M6AYTywogMKn2J8dN1NsHTWLeBoYGA5rlIwohF9NSzIurKy
7keS2wMJ7pAkdxpbMesAi0eQlPeo494s774CJEfaqoL4mCtOOkCcsNZ0UFzM5MCLCO8QN3gL0jdr
pV6nksyhelvKGQYKi8htSGoOlkqbnYPZnFeiUfwsLPkyFC7sFU+kuBqbX67fUsytHzSvNoCqdS7n
7RR9jZkPv8uP731S/DzNNRD6QUD6nohYIdiUrG/E2TXHltJeer9dw3vuep0tiavXOc4lE7z5bhBt
pBBKWcaRCIO/Ys1k7bPFGVf22DjP7sAwlsvM3NKslm+SmL+WVi5IE8zvB7UM83GEnLgLlPgIs6Il
wYEOJwXlTvx0eHR5mxlN124aGng3qRHDNq57yqzzhOBEknMaq9nDmoeXKcothOAuiIlXz7w8rAce
LyqcJEiJ3GZfiq9wRZVwiJJcvg8t826fFu17uUhv02iocYoelOjmsyQaPjonwmQ+eXf838+LFrsS
Vkpry+D8Spuo5OnMf1UUq7lOFO7morH2sNEaXkDJq5PRtlXqZrZcd7Qtuq2tLgO0iFhQLj3tK7t6
yxRb1b5sd8FizWTlAS1For82tT+cxxbSLHeXFTj4AFwQth7bMcXJTHldCOrkemrlWqIR4JK6I+1O
xMkH48uv807rwP0Dste4jjxktGW5GgFGZCnorws6yCrOlLyDsn8v4VetbFdD//jbORgZDXhNjq6T
VIQocwKO8JFC43PqKSGd5t5eIwLbZCeCYd/ZywOj0EPbQ/MwZPFYVeVD6HKJW5rihf7pL8mSmjie
TXd8A7w+yAsOVmQYYCYW5L8w/llqM0CUOzCh6unX4Bh33YIsb0XxTZXEn2MVwTq1Cu4xgz0fhc9a
fQZYtU67kH5AEDPrNlIBAonuC+W1uclmiGiFIwPCo0S225B5N1hYYGGOmstTHchgjwHOvEdLjeBS
JWC5HW87ee57V4S3yjMvPHVsopsiIj5CVUjMvS0YjQ9X4qDn03aHqWEcbaKfjUnMKPGpXZOYOPc+
i71zVGf+g2302alVxvxm1uKbRjx6UwBOuShytcT0N76jB8YHvFzdbY6bD5m3vCxd6u7JIpu3JW/Y
zxZA27orSCEoftrYjo0PkHr8AkSJJEFa8MZu23JTL825HcunJHLGtS34vsOoOFueATppojKNh489
IAkTbbzkr4bw5FOmHyiXnejt0ljWKbTaj0kWnwFdiWvT7tDU4yDYmNTDHGvpvYVeleyaAF+gX86P
pPZOiZ+MmKQF5Cm/Za3B7SKyOO7D3BUYGNr7oO7eDUvCZG/o6E4r7L6qvjZx+FGbE8Y4OfPF9gY+
0enAi5JbT0uNPJSeX0mKwFXitRYmcl+VZz+6ovl0guVcNJRmuk76Gjf9YwPE/07QP1n3kpJGHXwy
JCf/VLna6Jj2a092F2MCIEdrpyJZEKM+1gzqUIZpiYga9epF030UBFcxgpHszZ/xbL4WnnfA2cs+
yKDFqi4IyltcgP+zZ3RLSOKWnlImZiyLt8b/NKNvoo/mn0f0/+LD/zKiY+Oi1MWxpSeYEjGd/W1E
B4KqdBWSbSsKjyC5/H1IB4KqV5osNkkredLhg/46pIs/mUJIy1e+VKbF6P9vDenmH/eUrikV37qt
sH4qONt8pn8cniczS02rF9Uu9ubgbsF8eTXI69+PpTF+Tx3SJsEciRxmA1WpyvKTlJ/5w29Rc9sU
AyaVnM2ZgFiJSFvKre+lmBjtNGg+iQ7hdIctYLjrJlDyFf5X8AkvLiREyQYfdGSGPFf7vn3XW564
HZQd0XVuzp/Ko+N4xeLK0YWlA+2feCo3rmB11Pfz8GLQ6HmwJuSvdKmXPVsS/5btEnDNJGDzmTBy
kmQfdovWFgOau9cMUME66BKqLbK8OpBPVbgXQCR06Mu7aeHQ7qzpB0JWuVvsOtwXrVX8oKo0hv3Y
ORsnVuO6ECTLqpximY5qPcxpgr3lbP8aF5zHE6C70zxhjEuK6Qv6+pPZl3dtbXkrtKFHu+7uLIwz
61Rgp6+4syeEQlSxnOnJnTdJQEPPNIL8Y9rd2ON4jVx+blLgmQEW9W5l9Tda8I6g4kwrA7uIeKKb
xrSbg0FT0GHOumFNazTwp2Ck9tSnX8/sA6htTYu2WffjpvQjd22HjkkaAEonWShCVUkBIMJ0LimX
xZVQQ7Du5PhFmuNCz5+gXKe4BsSOgClbxiFxKA6P45HWmWLcBnVy25HV2UBXP5lF/QjksbqjQIeI
XzudU9ebj7VHIBPLEcV+drLWVURtAfsxr6Kbrgcm2HPq11iy0TNDgKYpHRVME9cOPWlbUmG7ETNj
i3YObQqvWe4r0A977n7+d5OMxl1r4qIKYwnmoXTveUkVoDH9hrCldG69ie2kU6bhoRDjr1JFPyPP
5DpIVd2Ql1yiKQrMMrDrI5LdZoJSOjMPHwl9LfsS+klXEZCtI7j+VfhUdbQGE0YkpJHQKNsBHudV
n0H7QyMnjwUQw8ums2d7F36ZGGonXuC0lW2nkBXTZB9NNTy4cti3pfLWcdirxzjGVuxWNVwJLb0Q
y5oxEXH/6mo/3BX+vM3K9CFr5KUougenbWElGBWFEE5xb6VgcS2PRZlH0eUF32HIQ2MC3fd940Q6
W0MjBtSjYnhKBBQX8lTpfR1Q+BN2tnejIgZ/f8Ca07UUQQDj25eF+TaLISCTnLi41n3FFyLUrp2o
wix5cjcznTw80JC2hV2Ji0/ypqkhDSpKvXhSpMU2xkp2BRyIvRP7z2FqmFus4fNhmPxoXcT5t9AZ
SVMm8ckD9W+bc/vGEIbj2Rn3bQAwxQzwv08nL7Ev5hz+DIrkhTDHsZvLfpcnJLpAyR/AzJDfYUNc
xSLfVx2e9Fx/y5HLfB3OxYb8U7MfSA8d6oj1QAzyjFQ0cekI3n451M5GxNlrGMCvlFlyoMb0KZYR
uoj8RuD/BUGKlsLFOMY0XDupuLiD7d+UHhHD2Bm2YkguEX6055Id9r4ruu6A83bax8v8AyogCzwB
33NZhuK+IYCG2oFjrS9p46UH92tQHXymYXoZEn+8sTsx0/pVmhSdcgZhrPPvGLoMLmExS6gJQK2k
9msPAeOtsCNvHQXj8DV12StbUqg/rq1WnUJrtCZBvgz45TVH+N9Z5O1XltO9TiF3pm6y9iInHVLG
s7WdI3iR3D7BDdXMiYNXOFvi4sneA46RsnFl1ei4ez0uRFlN0isNnQeFI2RTz4gdpo1XvaKSCwgw
SwjTMJ6ihke+5j4Vdd3n0vlvVGnhywiLS+PifwgnFZyDzI72ZVS/2B6BOKv5JaboSmsaDZA1iVA6
LK21rHUTEkvUFQa96TbXXQEgC0n6BKrYGILYfAWFUCT9ac5mdaPs+iPk15B6DuLN7ehczdwUb9jC
ntLGfIbm0SMHuo8V++0V4YlPRPoHI1a3FdSmFUcLlUs5VuOImArkwJSGIpOPYL/FGCKfS2pDqJUJ
21VNLpXFrnWF78ARHS1czN2aZbzj4bkLrUPpONPGMPOTH/K6EnnebVqvP8eqPnkQelaLVL8KBXfE
8U3sarTAhXHyQ2TzE+63nDAdGsKMtXiAyVz6xa3LC3eT9fFzaai3quUAmt1bZKUftSvOPdgEzCzh
su+hi0JW0ZNuRdIsEfY+Fi0ewUKcC4+yu654cdzuasjpC9NwfSjr9AjV5y0CtLWG7HKa8UyvIl8g
mxHJx63INA62ZjkINf+C7NlrCCYZJKpd+SXzPI7s+n7EcLgPQdWsprittsAzx2035re2WzBEBy1b
oc5AjApvQ4ZKkcbFjQzIFefmfA4G8GEyGcs9ezm03bm8sZFV7TJ5HDK5zcfe2VdG+exbMB6SBPZM
bz8Ku30wyzg+0V3abSM/hpkVUbU0mhW/PqUBoovFXDkMT2wb3qKWVtghas03Z06wWjR+cING0R0L
6dd8gW639ku9LvTlqS+SxyX1Tn1lXEC5XwevPfbGcsUeQ+jdyN+TRfnrIreC9z7PXqgRwplpjQGh
ai//D99rWSj2eNxMnlkWIQzW/9Od+ab4Lpuff7w1/8sf8Jdbs/snDC2m4qWBEe+vOy1NRZFs0RwW
LrprgLvs3219rJuEwHAnf7v6+E9/vzDDk+VK4GPEU8L8t5Za7m8eyj8vm/iTCGOQHXEV3/kf1loF
FjTaT8x+hxPDWZmN9WPARIuWxz2llM2NCPqP0MULJMuU7JsPYRd7zsEms7s25qnd9m6rIfZ3bU/A
sDVH0Kb+HG0k9wMqr3A1dI9d6dyO9khmqX9QA/8yb+wvZOunMcZCAJn82Rio5uby8ojWgxk4TysC
2pWJDS7vt0kf0582dMHeigFB1O7y1bX2ha7t14KDYI0XBrtFkN/EJpH+ODN+DEnyS8bI16OMv23y
f9wCKfWofOgPdLx/Zk4YnS2+UVZ0KZcJQYE7Ydp871ZID4BRh5VKjJjUfvzpTOUDqdh7SZ5zKxSp
aWilbIbl0u7ZxU0oGimjfhj8qnChYEGGmhcltrnBrPyrdxuOmcJ7zM3mjmXOK+2ORz+1PbSs6IZl
2X0AELxtcTnMFtuK0hr5I1S2y7vijeA4VXa95MI9+x2DhVdxSpPGDyy8ko6Jnz2bHUB4LVHCqKsv
vSp/zgNxzQZ7/I7+l28ZmN226YfXIPL3wEKQ8lN64eazGdZ7Z0nCLYSfYGOzG5/oTVG2jbgmqVLB
dPAkuHSIIX4w/OLOb+M9CJ0CiKN1NWXw2eNTo9BA3tul5ayToac8QF4hdd3ZnPQT0k4jZ3Mz2Cik
fpc94NV/9UiLot8bj4U14+2vzgkdMZMui4m64WwYxTmmRQaMIowK882nXabRNTMkR0h/k/7KpolF
RxkBL7fvK6ppABPeTKH3NKWcadkQPOWyf47L5TELgqPC1VD1A0+ffDJjfx9WxqfpyoeFSpyRlzXr
QDgmJRfUPJ1eHKBUMOCyBwrZT2gQH7Fu2DEmFOB5Qf1sdP+Op5t4Rip5VG9cWt3Rk1PWg/HyFoz9
1mko8dFtPgW1PiP1Psqj56eciBzo5p8spgOIeomPiFIgz6IdyKYmKM27c8eCJ6U+CLzHseKKALT2
mb37xSL0Qansd6Frh1RyLqghQmG62iFlHfjOKAdvN1UG3JtTHEVltJFK5vZnbMq9ot5IZZQajBQe
BTUuCq7hW2ssQwLW6OQkAve5UcKJE2VxoAg72bW9+8myl+QRde7VQGsf3opu4+PB2am8u44UMNm/
m5ioZPJCsUutpNrNuq3J7Smjyulbv0GKXjZmZF8yl7+ovAk+k5EwgqT3yfAogCppgiI51tPGC7+4
UQB+kMjRAHV11OzU5so2MkJF9EqF7DzynqKpGXLgPjG8fZY3hzA0zpPozW2l66lGeqr8nAryQFdX
+V1x3wlOjMS+K+i2Gp3+o6wou1Jt/NKZjK5hbp4WXYgV6GosRnxrDfHoRL5lt8zgs0EjqZ54i6JQ
a6FYa6Jgy5YEh5xMXPhFv0t1F5dZzDcMbOy35vSpkvGrGzu7qZ1OoW89h8PytNBCBAUDUbdQTwul
X4Ju4VJwpgpKaEUS7knNn3A0WqQKgER0jXvGofXq5JAtGt0q5jn5bdDwUodnHm4wLGGOKrhyMBO8
xLqXTEzTeTZoKhvF8GDr6jICzoHuMnPcGZIj7WYqnbFpWeKYBNOPsXKAw873E4s+u0u2iG4nGkfX
NUVpkW5MK6lOmxLx5Q/zl1VV+I7gDkwN9QXm8ulTuma5tK/RXHycNLrB0HgT1d2RccnYpOTvCxIl
5Q5URyzJgSiKi3mV9k7RzCcZUUAaSbybQDjKVc1pNoDIvzFdyt8MUrNvAAMvQTFjb4xwKRYakQmg
A2+WK5/4C/FgAakfcd0oNh6AoTLWvYdBTg/NxBohxIu8dqqKUi139rcqr14bd7nzsKytLLoAj1bn
/Kzr8Rj4EMsplU09lqfYISmKzNwdFfYvZt8ciyykut7gypXeU18GXzDZmoF6ZPcQb4N55npmYXId
TdLSYvC/29YOcF2zc+w5v0NB3Ns26AwLaU2FGYp37Y6IrP5/o/3o9Z9tHl7xwH8AFaCDMHpwayy8
UKTCFRmhgaHbP2cxToqpMd4dZpFTnEfiYIbYDLj3bRLqWN3e2kXiN6g9CG7aVi3UxEB34UMyEiXN
hxuZZxX5772F2wmfd1kmz91v8xXIMGqwqRc1Cr1O6g1K/Djt+bV6shIKp7Ah0PjnXnt/2Tg00dZR
+uq7NfwhrsnEvZKLl881DcmOA86jBbGCqS31SUQaXljxT/5hxiSzQgM3jpHTLreN1+UPQ5xyFUcZ
PBZNyEHfd4Amc2vaNEk6gqYcxzMcXPyhdXaNzIxTFEImvMDiPtLiADs5pGWtF1TWJUU/WIxlOxm0
xTRaWmB2C3Xrx86VDfJ4kM7MdIu9ibQgAWCXlD8ahWlPDwOaxYh2IeKegB47NlnyY1ToG14+oHMg
eDha+sgnI6Rrs8q3jRZGEhcAWqnFkhzVxMDbsZmIYetm4loLKwB7lrVAsVpnfXYGd6s2VcWZRthM
bJowfx60PhMi1BQINsm4/Ops/Lg0K85ADkL3Ns/xLXha6RmQfIwI7QdWAPY5rQe5aQHetkQAy7Va
hKuk2lhaQXKArrBVGPytdNMndnfzdtaKU92D7xkQoSYUPdKE0c2STfQd5MVjrhWrhhaZXYWI5UXm
fJx56y4uyyRIzOVdmpWP88QEoTUwYUW3M6JYotWxwalwkKjOOPhaOxOIaKayIQUgq9WiuWZT0G9S
EvJsQOUl1xocwpa1WrQuN3amue7N+9j2OjoUF4Q7LeGZiK2rTst6cGDtvaulvlgSQ1ucPuF2NDYH
NUaHJp+/DTv46QAoxW/Rb02EwwUBUQ1VRZme1hQRFwsezzgSLK7C5jg5fbDmtcc9gfzrFEwzhLj8
gv2a7oG4fIAk9ukUtDTP4YCpqW5fYnIHYHnf7ZTdauuJcxm2Z/pU8O6OF79mGYsBax8wotJFjbOd
gEux86ruKw0sLEkieiREQsU3cS5zxDci/OI/ff2AIc81EeFdhH1S5JjJ/nuL4DX/aOKPP4xS//oH
/CUmpV198jenHpsaC6u/zVOgKR1BNsvz2Xo4XFwxzv11ntKUSdqXmXLILnksL/4+T7Gb8G3+DXW+
Urj/5gKCAPofbHQWfSW2o5ccwsaU9HtB8fXxyKUKq5/1fxyWCkMACxgdDwZsm3TgsEDur/Smc52X
PP9tAm7VLwS3QSFeDMujYYaAR5I4L5KCLf67w3wx8nxniRkg/4MS9PqlOiYWv0JoG/6GOt15C8w8
P/FQUpvtOMZ6irjNCbBpkLcM+9T59qdYlmd7WC7EJeHWEj/dil4dGjC/3tL8SPucfbPNuU29zCGR
ILzCALOZZRCgEklNs6lf0iyd5xvLn8qd4VOMni+hyfZ1tve8t6dN4MgvM5zodRPGpsmia9FA2Vo0
fM5Mgww10YCQTg2zlzyaMnumTx37xrBjW4Tip97HqoffGMQnGj/w1joEmsxggX2SgPdzkvtM6lr1
MWGI8IGFTGiQivsezdhxtR7L5Tlg870JAvxdWeD9QtB/a5HEb3uPDIfqA6IEizik0axWcV+d0xgb
mpcREG38NyrvuQeK3D/Zyn6SvbinwevsN4Rfy6l6IYhUb6kMwK5ICcyOwxrk+ViLO0hfzsGf0YdI
rxWcVfDt2FN/wxR6MKMCwuScGBTQGtaGlgrCsCNSbWQOz7WVhIcxr3Be6VRX376D4gSMHPOiEUn5
sxqa7Do5ebclt5btjCL6jIF97b2A5yfPC2g9EsdaLbvnWQ9XS15yK6QNiDN0ebcJIRCzryqevKY7
KT/r7pSVLCsSIfntIEmVdy0ccuol232oPeh+rLhl+xL2iNm8OGlf76apgd3fBMXOyiI2yHgp11Ao
CVu5sIP9XiCpQTZf9TYObTuXxV2rXJpomJ5XXQ8QvuNaCVQFj6p0iI20Nu0gtKKsEzMr6WCh/Lvq
gmVn9ZO6rTvCs2rEb9DlC+uYMPe3Sem41MEV9ioIDFCCRtltej7Fdp7YF9vcg8+jiPz/z9157UiO
pFn6VRZ7z1qSZlTA7ADjWoTWETdESGppNKqn349V3dOdXejFNjAXi6m6yorKTI9wutkvzvnOe2+M
cJC1EOj4s+qmUBoUZObXB7KqkYpK6zwpW7/B6Ez2sU7dA2nuxNDq58xFgkly0UKCzk5zm+LTD2wq
9+YoxolHzMnTCytKz4YDV64iiHeDV3Y1zsXRivuHeVm3THRMbv2ckrQcqvYmitV3MFDpQQM/Vb0+
RSMRZaYV9FuTTnOjhfeVMYInhvnHHWekGA0h9oMC7lUO94KQGACQl8gkuTfF+DGb9oMcAFxp20XG
Z+FUQd6UrspR3g7XQ5tzy22MiJp3UhUA2GXyV2bpWg8OTvI58zZJkASXuq9hoNK7GTSm+EjSs0jr
I3PYC8V772fQFs2egTLCpDPHo0TQxmzB6cxuFaeTtUb8coeYDLWEbf5IQhZZM/E5NPzwAQLwM+Mr
xsGetTXBXHg21sGg828rA/eEjQ6Dezw2tlqLdDvgMEIRW4bbYoLWVBIxntMDowssaFrsE5thGE5g
4JjRetWdJfoB23T0nccG6iCysx8h1Mi1SsjjcwMcP5RTjOkBKNQEv2J4Xs+KUzZKyUAskW3sxoiY
BoSSBOLm/NhpRFNmw4BqWQ4BpPYYyjtZ/daamdpUJkpUXacO3bB4GQO1ZXZzwZFr/bC0xXxihi9R
tMhoZf/QB+3IIur388cErh+2wxllG0/EDD+c+PJHDn57Q4GFaANi/74s54expvejxv2Mcu2dSnZb
q2G08XKzPsYO2i87Uj7lq94g+TArqzucB5w5nOGQKvjgz7ptOBTbb1hDjILK5m3S5h2r5BNFHnlL
cJjWlRLh0WBDs9B/2ek5sCY847FKQiYXVOa+itSpt0cNkxbziuvnxG21GOB5g0HNinfeJ3iWSVKc
TLthMmFzgAfcOeSueYjnLFBjE+LMeA5pNurqiW8suXOd4ZuxsYf31yjXA/QuKlmMgkinASqRqOka
PU+qtFxIQ+hCU1kL6EwE0vPwcPKAK2Sax6Dc61oUrZq+Cjw8ewI22kMZpluWQKs+wwYyNiyus9Z9
tSomKUoWfNiZqy5D8xpAEcIkL5fQSsmJJ3mTbLAeqRyWsRHK/yCv0mpipTqHrx4bCvwjdGrdTM5L
CLiA+Klhb+roy0CftGpH64pooBIGH5s/jSW5Kbmk8v2gCmzw6MlYPUIrHNtPCRp49kYIGjDUIWJx
MOCoYnNFGAFdDCBfu7KRuCxdni5qhGVD3F6wHCKXMJ9cPEaAClQsjfNIEY9Qq1kaBeu5i52dl/Tn
JAgvg654YgOHZw2kG40OrxdFLRVx8oRoE2d0K95DVKAraGv1unVA3hudMV34oUNA6aDYvYhD2cty
29fzj/abiJ0FeQaW3RxN+AlwYNsOlnDxkJrdgzfry6yRT3Log1UkiBfQse3fQPAng8o2FMzS6TGZ
YR9AwMXhnQGAZiuktqOD7LBAbnaoOlhtnS4/7CV28L+zBMfAIuX61L/2/9Uec/c9/FL5/vLb/lLx
2r8JE0Q6xeQf9heK1z9cMb71m4nQhsELisrfi+G/VbwOZa1NqpLDFxahDgKgv24Q5G/obQLU0pIy
2Wbk/y8Q1//RNbKYcaRre45jwRiwreXrf1fuEnrrKcTOjETr6QUJr1q5NUHEQlancq6vpI2+mnWq
/Uc/9E/tKr61LCb+fnFhoSRyBDYhM2AdguTo1784F0lXeqlPZEprNbewgTH7NcXKCGx1MFL5rU3h
HJnZi+fZKhB1iJpZSR5cjGGk8bySTkRHcLSq8qENMybHdlfcRoLsDQZSXHGcr2+dDUPNVBUQ6vjW
q7FZC9G7l1k2/IRJu3WJQ7I6dUjgJG3xZRrPkTCRFVuObohE0+BEubEK1vTk57WzyYFig9IhTCgR
gJCNQZ+9HJZu4uIYcZP20AQz+veSuNIejmAI6e7A+4iyEmP9BG3XMe4YXYwrFY2Mx0RAyRUHb07X
xgsY4aPMx8dCsTgec2JTwNQDnQzd4U1BHL9Bg9Ve9irYYTD+NDHi2BUNhqjSatuJhmQfYXGI0eC6
EfNkXYibSrjutcJSmpSi2c9xJm9ZjBDtBl+KwfeAEzfm0fxh4/HVtc6Gk591rwSig/PVMBrmXeUR
IPqKdeQh0vG4yRL8Ip0Hpi8NNCkb7Dkgv2/CfLJ2up76h6yc6QoY1syzQrGZvkSpzPBpz0/KtZpF
j4ie1p0tqE7jqS3AhiIHYn4fEAwlK8k14W1jp6UhilHHpoHA0hv010Oa3xYRuweCrSiJhPvSl+3t
bA/lRQN7M5ZgutsC/WBpuZsuH411PHofMac1pKQLX8tvH+z9GtUZMKsFoaNm6zCK/ohf4t0Z0JuC
9DqBdUqAtCfXKubLXj4/mympP3F0a8AEaJkPJB1PDWuenKtAvJGX82xZ/Uc/h3dGaNx57PGbgTcp
4ftr/Mu8ac3V0FsbXy0bEv5ZMcN9A6F1W3WCuGdlPdQIO8Ha8tKj8rNhJwVGHOdw3VY/U228EQp4
28Tq3jJMG7aRv3VjVmVIcJle9eaFq8SGZPnvgLCCTSH6a9Bc4doY0s9x9M9oCpq1VVSHZALJBKPj
YObWMRUwo3pZ7XHNbpGN7pOcm11UI1sM/7Po4x1yxKdSDleu3y8WEXBCoXEf1eE37lJjOwt17npd
oujO6HrCkqSczjkmrO/QID3YMXL2ZNx7TU/uzwS9sdBXZW98xY21T02mdJHXPA09OOEpJRagQDXa
z1WzAedBU1n47LjZC5kjwSB+uzNhRq1TdOlAfqgT9aAu44a6wY9di45cnasseQhHSvckZvXgUPKv
0XyQSFD7N0XdXCLwpZgICpAGowuWI/bKbWrOh7rDLl1QQBmwkHawmXBqB+0D8ZwYFSTzUEj+NGh5
fuVVbNlH61GLCtB5S8azqBlgz/bZkO0bvrLxIHpxVw3tCeUsj5IJDcVtRbJlVvog7eo0843Eg34t
JgHlZD41CsMLfSsfysaiME0KBHJ9qW4CieTJB2UduQ6oS4kjv814/UFJtCnxEt+5lYNy8pgnWGPq
Ywjy5MYZ5H0Q8FhAq7hKfTPZSoMBAI3uAwHPrAkySvZAHd14WPetBys+NQsGrPDER1REZUAaJHrQ
A9KXcxTL96QEcsyz/eCzz4u67Ba50HqyFQ1heAgn99jM6gPLy8lKggunr40t+sxsXXX2ZdXorzwv
8L84azCXC1LNvSp683ZclF1W6clVyx6SUUcF6s7rnPumMWGzIV3ZtPgfgF/SlVK6fjYtTjwdBk8A
yjJKnhkZ3DTxXPSYRqJbUZnXk5/Dp0E/rzmtcVKz+mJJETmUNDTx6I/md8a+kLxC6+jb2oVOAj80
tCOOiCn9GE3m0AVeBEs790gnWBMC3poahrMhvSQLVpgjdZPwDkYvBPrC0Qiq68Q17mtcnassMn28
/Lx704gxsciKzdCInWfNF5VGRK7m9tvQgT6myh03/ehdkn26R8QhVmlkv2B6uUWHg8YG33VntyxH
ff0YRtEVMOA93Ss5ypxqgoTmVa76EilNWi1D/GJjNjB5+tp7kQPHuO8122CceDJ758IQtrmds8ZF
tBl7mM+6cps0Yb/Kg/JUNHzgXQ81Va7mOzV4Z9OMjE2aAkD1gyWqlOSoVZW3NmSgwNtFZXLhNqA0
fIh1LirNnmRk8ivEfdDEz4K8NCME7leHG8f1L2RDEvHQLWrTCWEgi10spB7BUmjJDhj7X8rRLjbM
k9/GULJErq3r0Cg+h4CCY2hZ6/cNiERpBiBPZvSEqNMux9kkDVDUWBATwV4R3K9GTjBPQb7pZ3Yx
XXSvGvdAb8V2ltUSFwaYkam8Y7Bpr4zceIgM6K5o9veZ7l9is+Yz0xKvXkWLOi9h1JyBIUpwQK1l
ZqQ3YStCXBjkAwwlnU81WY9I57q1OeOVCururgK1gu0wVWs16qcktN/cuvl2B3HXJMZVZZjcqUDz
cGY4j4OPgLBPsMoNXvba0DduWZUfWNQMCAKwoo5pAb21IBimjq1slVrJz+jVZ+IzoPYJWZwJI5Of
uQtgMiaSYR8b1QDrcTgT5sLWNUdwKwz3GkLr2Y6hQsBxuAnQVa5cUEOq75ZJk2CBjBl8pZzR3SYB
4ECYfaShC/uDQRlo6Q5piHbIVonLdFv5OZWBW1vbqut/xoyRXu8QJRYRfQF82mICJDKkupY1bYJi
6jeWj2VN2CVHZdlYnH3Jk5eATbACY5e6lrWfp87dj2H/hCb6IzAFuA2g2RsCumZkWsYVm+ZyH7YZ
6ETfbvbBHPTEmqA5cIvs6KbdW8WWhk/tfAuHnJ9kOn7klfOWWeKyMVhHG/CrEYMB3Sw667sj2mfV
MOHYqir+sSM1k7eVEIpG23mQ/nhvuFQazB+npynzPtiO8lJN6qi0kAeTNU3AnwRjt5vwhfLIEdKA
Dpthx6rncgzLg+QYZ9wBc04Yj/YQbsO6eIewf+EI73lw7PWo/UtZEtCb0tiZzWc4Dg/U3YdBdiRP
QHUG8KfesAbivaMpZj6Gy3LK0ieE1WRaEBOeQ9gJhYVEz2mPveR7bLqOLwWsioUKqdGHEuBG+NaQ
QqwjwCitzxrJXoLSFATZKHmBZc+PQSjyucqJGJYQXblFMl0CzO8mLLyP1sbe2uvHLg32lhXdMfxl
f9xzd+eivous5BF9yadfg2cZk+nT7QfgjwqWHUo/SCjOZ7q82sAijQgqfMVe2up3zjKbNPEuBcXr
ZOSvYT2oXWZmgClxI64MLlNKsGinSeNIneoj18wHx6m7yJDHrTB7Vlsi0Si24qOjhts80KeBCKi8
qs7u7ON/IdWvQ7qyChRvXe4SRGyo614EjDWnbWuF33p07weO2tI1ToJ51WYYltsz5D2tihnh6ORe
g8vDgPt7Cs14OzK0DRgiu05IaguO/aDnyGpkdnLNpd5V021MhqVVht3aUsW8GWNTHXHvP9u6eI86
YFRDetkKQMhtQgnRSC4x03ZzuI/2feqop3J2jwTPvNazfUe2CD70aFyHZEqswgIpN0tJ0mTGDVg0
KmPw6Os0NSQNw/AzU8xvMCnCthiQbpu1R4Xi7saAEyiT/bZN3AvVz8dkijZFxkFuWtd9rk51C9Es
q7CTmUmdX1EWLX2TsevG4S3r/TvLm97TOHgxGVazQSOUFDZ8g9Im2xdtfmkowhfwPC5J1gYMFQVw
NR0b/kgk5Cg5UvDUgnSlKLGmNYrmYBNkUCXxtWe70YuCbUdhSiTNhbCac26yfDXanUPsNNTSc6wp
dVkLvEtdWHsKOT6MDmHbjNr5yHTUkqJvCQwPUF2xlDi7uXFptMmWNkezvtDfM/vmNfuHrxw8wIZz
A+yvVzBAJaHnyqPYow/pv/6rxhZ0u59VPWGhirt/339XV+/Ft/q3//XLf/71l+rff/81HIkNsW2/
/GLLSdRNt/q7ne6+se91f23ql//z//WL/+P79z/lYaq///f/fP8q0OIlqmuTz47xwR9fO35BrKDt
dmj8sRX5rgDIsTAq/vl+7z8UAVPle/Rnk9Gf/pC/yCX93xj1gmWxbZaI8u9NRt5iMuJff/H42IAN
/37iAQTEswm++09g9d8mHmgpWfGxnHM9wav+V0YeABL+cfbAy6LzFp6ArgNe8R9MRmXVjZRJQbDr
UvJmCiOrN7kUMTdyWa9LP7uriSznyMw4IWaytDwccSNWAm2oh4J2ZY17uDsB2SFRhjnFlSjlFwmj
P8ps16HTPKpOaEIV2+vUgWPahtFOTUyCfREycHgKunTeiGwxT6dJ+oEyDVGHztWNdlhW6YGPXRID
umkw2hIukgXbto3si5oye59kTb+xU/r/WAbkaLhiYuUy+ifQzNV1ZzuItyqJ6trCaYHEeHocbCVW
fmu+FQseB2YJB3eDOFlnyr3QSr4QFXglUT8AROXlm4g3r209matxsAYiHae7cVQQs4WGIp8zJm8m
vfgxEMVTWIDuqqPLEb4iw4QgOsU5aOWwAgagbSc/taGT7r2cRJxct+6+rYtX3Xj1LR6j4GEqWgIl
QTH6+7I2oD9HoO29+aqZ85/K7eQ3LDNj1zPvuakU3VLmgmvLgDscdFjeitSlF0IoeTOjpyOkyXiM
FVAI3wQm1XKCrQnsPfW+/9QQWrfilK2YmVTyZOfGIaf7BWibY8D2hvTMFBqikUM2jwwBbhXSea7I
O9YjFUNZ3wpyqt0Sx2TnqPouTCxny6ZTrqKGmZQxE0bjp4q5ilPRYOAZ2FBqz1s2ghBYsS/seuW7
h6zw4BcOxW1MbsmxgexKEo5NvlEJy0onNAZcIfEhqSAWWrUEgalLYlVtsefDdDYLxa3Nj7XgGrro
XeejSlF+h4xH6KmmiWmTfWx6hQHOh+3V5kDpcFTnmI41K+rqlIUZVzx9LEZN9J6y+wC//tUUIVuk
jvzauIUwnongx3CZB9DLbITZw+hocDppE5R19IredNjaHa1plMz33qyu2PodpZMdLdsOr03WOTit
QpbTWJrJHw8Mgviieo/VKSbasJDLdUdQbnd0evsWyPy3bnprLRv5VsVzw6Mn9qPDM1BU76Uhs42Y
9bvZUQq00ePIEG4t/enCaPIrzCFol/yeFCCb4Boviu7hdLzAXgeayV+ysvPuowUWyU4sv2ow969s
neDGddC6wcbA9sCgXpXis4I8mbv6GOco04L2Ucpk3yxO8tq7GlRN7DQOJGVS7dil1x0Lp3rMgtTf
FO5orZMeFQ+3KNvIam3kdCsiKl7S0rlxSu+nawF0+WiifTJ+DkSf8it/vJrz7podAhmHicXr8zET
DUW/6UwJFCbxPgftHr05BxBt77op2svS2TtG+dUH4Qvg6fpMEhwNeg2Qg/NBHxIF4KUCRb1GUIFy
y4SpGEErXneu8VNir46y4pM3HUt2UAnKZOMzGfMPW7Y/ZQjjJ23GGymMi5o+J295nBppxzh0gEO2
BjYaO9JItBurvy9jydwi53EnOQVIXAEQYYzzYovTzF5lyNPJdMHGC/HB2YliuLJzk+iqsv4G1Xmm
LnljLTmuBMGMxzzIvdXsM26qHYS7pYt5osoj56hm492euhd8MPANkpjwP8JPtpGTfUFaRnEaiaeq
qbf2IkmscNOt5ABERfChWk1jwikhJPDknm2OT9pIASRzb8XRoxPi6uvC9lUzuzs0o5dvzXHpDpX3
nPo1AytkpoU1vRWN0Cc9GXtDlQdEV2BBZolxUBNHz2Snhxtpt3j7kw0WuA0hpdd1TVUcl/5N0sSP
tSHw6w+SDsZDP1Ei73JlXK5BRbGOd8Hp6cqvOVyh7VpturadMQCmZvBxrTHae6D3dn7XXJd8gQ1Q
gQbENI9zC1Cxn6FfTDMjnFGou5oP4gMBaSwv2+ra4wCrRYrVMKzeKwOEjO+1byxmxVHrwduTqeau
weDcudMw8pear84wPcqaWXLmH52u/MwSfanThtRLHbl73UjICeYTNoKBgLnkgCn+W1GLHbN0eLdh
n2x5uRMeobo9VAhbL3Vj1qzb5XYK0ofYJ8TTF8I/aLSXIPg+Gm7clVcwu8tRy21kXtxgHfNxQYVo
KrpYE5hlPnhj/pou44TEOcyzSyBQeYKUAnlIfXVcTSuR8HCOwrinPu9u6zKPz53lDJt87jdRA0Yj
6quPuOTqQfWJFIdlNItanpIR9zLXHDpZA+kR/og2uCcyud3HhDOsDPqUVW81LgtQEzlsSDKUKlSD
Zgyd9NCQudBICYpigiXQA1EgfaF9MkkH6rL+6KddsStNQgL+qyrPX2rM/4+KSmlTWlJWkSpCvgjK
rn9eVO51+cvibKlJ//Tb/1JOer+hNoHZjfBrQcf9sTzz3N9Y0QULSuB3t/oiJPurXIzlmeWyWrM9
vPPClCyX/lpKit8gasPJ8fgXSFrwL/lvvMVT9OsaCwOvKfEFUdO6tvWPayx7IK2M+8EFQhyHK9vP
3UMrHKInJtfbGkMZoRoxvY0qhhd2/JeYx39EhiJ4QjruxClOcIGv2YzCQ8AKZdWbRrBGMRKvcbLs
zFrsK1nfkWnLmKwLuo3ftNd1Ob27TJLq0iIBBXiLz5pcjM1FPbLIhvR2Z9BoLTKLed1U3qsZoaWO
u6vKYz0iB7vDk5o/MwTFEMGJECIJ28UTo0MXKcqWwfgHXR5sZwHHOpfTC9L+19ntj5WZswsjGWg7
xhH4XemeW0S4F3z3HG0E7VGEWAdrDp6gg+FtKOVWw/RZkzU3g1xCWttmptzJfLj1y/yunOTTWCWv
Ydo9Wc5I3mG3nTlE7h3yP85jmTF+raGueFkOtXv4wKT44MgZBlZXH1W49hoClCpKS6VSSpsgfbYJ
woKppN8qR1Jpx2wASjQGDRoVguofsOKMHNrI0LgyX6Q7Sgas7WMHqH9qo+YwZ+wZUQQgme5n81TP
zFZGqbxDzFUAhdW/amh6GcAmSKzAMoVWHe4hj7EGmSKI48xsutItTlleQpdz6hcr6Xe2So6DqGuq
DHZzVnCq3ep5AsJTcc3MWpPMABel5scyDzdWzK3ba/2sZ/MyyOdyC30GptCQRVsXoBLM5uG9Syp1
MgQWgmDwccoq/yTr7JWnwl+bgXqlnn/0mcfQ/qPkK4gCKcdtiE54XTXmsBnJoJ5STrBcZ0dtk7hT
uYcgHjEvNfFTLGvEGMSxB7uJFJ6VJFCUUWP16nVsBFjS7PVUf8RRdNJecDAFehBfsL1onpMMcDgp
qaRo2WG8d3IWe8rt7a0YM67gEZyMF1x1Ps5/v2JPiSnnbvLKy6K1PhonfeN+/liiNhzSMi8Sn8wu
rKb5DuSff5lA+DkEjqbMDYmXzPkpmJGZHNsx+UF8ePCFO6zcyX7SnbMdl/srkU68tYlxo3gDVxXF
R1J60VDW4rVJ0fT1TnvX+IELD7D29uFyT6q2fhsUI0OHK9RSaJeWriDti+u5t5aI5QGJVTDWu8xm
9IGx920wp6/IKQAGt+yDZZeIA0/XKSTBs82XPS/WM8M2xW4oBwafOL5R8OORryaw3BMVQBihsSNo
k5txKQ/gTTBssZN77/fSgXkrw0zKCS9tH7oyvAFfSnNCxaF6n+hFKuD0Oa3UZZeFesWhczlMHaom
g4jJCojYUsgUhfVWDhSasJvRwHjP1lL0tEv5U2RS0Em1rwGj/nVdJ49Yp6Y9AI7vZimfRjEr5saR
vZdLcRUVjoVGi4XE724QPptbo3GeqtpDIEB1hrA/305LwVYupVsRDS8dtdwwVs6xWsq7NMm+gFJ6
20bMZK5EnoGYjXow8Lq3AsGrYbTflo6bHWcoCh1QGRs/Zl5kpinhb75pkzXeFFu7NiG/Wii/OUtR
3bbo0N0+Roe3FKo9s7iVXorXxCXYp1gKWrgaa4abMNhIc1lKXkHtm1IDl9TCiGLFLlnKYyLEmbNR
NAOTHVG6U0fPnFxr1ZtqLU0O02mB+0i308TituLoWtMTk62rYPlkAld7Ao26k67HBsrxYMw3ON05
DZ9FwisewqJhRIpxovY5zC2okCjD4p1r0HDWurwMfZpBp8d0H0Q9Wiv4o9YSjJTZ0R09Ip1v25Jw
IoN7y8QTjWjKYSkqWdx4NQu93gsGmCmRYHJOp82CDrrx0J61Bx7RTswve+C8bNqOBWbW3RR5dKq+
WySiXZhvkFVfDWVwCXselhB7lsFRZH1W8IHmFDc3RA2s6vrJn+tdaVjGVnhLAGoNKGuYMgS1SECD
Qj5GuG7spn+dNNNwXSYI2RJUsd4nDcwLIRPAT0b5FjKhZHRYy0PehQvMUtOrpDd4W2tkCWWwNxqW
kxCMIID/njgdcWTZlsPrm9neBQITNnkm9jYbbXfj2cihJxD1q6AtXJIxOY+QmC+S3pyAInrw2SD3
hWlmd1uarr3rl02FoXsSjsGSrN2M+DzDg5aHNo45phpoeP0zxvQrNjI4y/IL6aWatOOeMY2K7/oO
qzqiYetiTLj4MnbCRw7Es1szWolEsC/Z/VY9HlQ1Z2cCmwCCyepr0uOz6gz04CEC1hk5y4p4v2bf
Ut9eiGlGi60hKBh5N53nlPPMWE6dCH0LApGjBFRgkDuzdsakXInWKm/glWAvhXl9xf5jWnN4sOW3
CvQbAMBpy4HXpYhG1gWYEPb400VS+fu2B9rajCrZhGxY9mVG6o4R2uRNTN+VRvuHi8Tl1iDEZ9QZ
a928Z7+ikWLOznIcYcwdIyFfWD/PwLA8drIVT3cL/g2kRERCm2uuRZJ3fGIcXmgdw4bsjXjbDag2
cV5h0pzsYNebVXAKhGlT4mcky0fK3CIf/h5MB0Ejwcvk0o82DS8HmramDv2bWa/c0Y/BZ0BJs7Nq
uVtrjUTTniHNNvrgdIox/ZyFewZ6P/wGse0Nl1Q0M/W3Ye/n18ic5dFBKf/tuwyg06DKD3BdTQK6
Q2s9QLTnMxnoDeY2d+cgS9wAoiNJLsjrA3ESDyWZKZvSRJ/YFIvCx7OAoccH8sZSctrYXTtDAJBC
k0yXq1ehu888E5fkeZ0JhDZpIXD6u/BoVyHyDeQO2KXglDLvL+rv0IJ/MWNqHAFmrKWcjI1jWd98
2nANG+IIfgRWP7GqWdFOh6jsbuZW+WdKgyfmSN3eES3Z8KEbsGAhgoqfT7BzDFxUMrmuB++zsKf6
wulq2PCBLrZTrqIbOtDnCvfyypCS9XJUkuiL+4ETKO33fZve1xZxRAS7vVZLUDJoFmYwkw+H0jIK
dtcJDi6mAkQTQMxI4iXMss+vnCQ9InOi1gK3fJ5E2W7MedEhBy6HpZ3d+mxid8Aay00ezNW2MSvv
0GmlL/Bdx7ikTGdnKXWcBOpmDcik7vvDZKHJJ1n9obZmRpZjwSRQCTZ7fQcgGLkzAdooeNG3l4xl
Nk1ewvu2GzxSKXkI0fBs8KnECwHTBsvF1rf0RdUGDaDAFvKSYaZHqxhuqHQeIlQ6a7+zKTQnggON
sYcGIpcDBbzIrpur7zC2X2iZE4I9SHBo8o73y8dgWQO6OdcOWmds/yZZxNjSdQEjcGxAbBruM3Dq
RYR+ChBxC4N4vYBMhNCobn2egHtIRdkbCE+qNoSnANmqT9tDf2UATluLrHPYD5LsRAah+2x1S92f
WMOKHRDzGWWOa4eA88lrn1qzEHulUKxOwnIu8TqNJ1nEPq6zaboZWcZ3QMDWWTddpXEanZVmeedJ
EH49UaV5HkOrkyjpB7+5lIW2N8Pk876bzM7mpCwObQoID1rTfV9QS6QifPC7zNwHUdU+cU+Sfepk
A6SjHClVYBa7wZseBEn3g1fZK8fmZ1pIVPX/3Xtl3/JNi74WfoNpLVyHf94rPyVfiYr/1C7/6U/4
2/aFvnjRVP5ho2L385eW2fvNRjbKueEvbwRd699aZkSlMjDh0ph04fbvO5O/tcxYq1Bx8Hp9L/D9
f0lwSp/9p5b51xfOCugXyWk12/RePuk5sqODNF4n1fxMynkng+5tnGK0gDp7niNvnWX5lbLZtxge
ZKiBqhkk774d9GVdkHrUtHx8dD0+DXBe2iA/VAoMBc/7W1yURLWAnfByLvtJs9XVPQHr0pLJRhQz
I1IiKm55PMHlhPaZAwnETmLe17W3GxTWwyZyKCSNEi3NYMH+JU2uQwLoeriQUwUiNabiSLr6YLj6
ZapqTAyc1JupJ85g8GW+HUJ3RvoIkTULyIrxMvWUqWzaNaUxQt0aX+FBvExF+epU8s2qUcekVUT7
zkx8rSPTpURRBy8qFe4n+xSMzsW4nOvUrtauczWWf2c9uQZ1qx7P1iJUaNvwlCD8y8eOPPa0uxM2
qXfFHN5OTvcoiPoEMvrSwwpbeQYosMyXp9mbH3Tg/bRz9BpMzrPbcvIENtvjLLKIaunGbxuLNYCn
C52DIbJ8fRJjfNH7KWymvrtpy571EnIOatcJjGuL+qj2c6b+fWwge5DNfRTIFy8BIzdm4YO2ugcM
nBBPoTtLf+D96vWjbJJ0U8kGcEUdvdelxiI7w64H6ultZ6w/RFJyvQ68HL90T046PY4qrVeOVT83
8Xzthu4ZvckBNjG9Jra5FeM4Xu3QchCxvsGcR0woFoB21Zb2QwUkF/8WZXaW8UCYS0SmMieo7mWE
0CUNCW+f/Y906cwgA6ZH5oECJFtCl9eHrzNvEq0QT4E5jtSsEwtoNAjdFlwH5nr/BSEwaIMJtWtV
xMVuTIwPJvAXc2bLdRlZ7uUwe+R4lXhtqqbZppFzBvn86vRcqGpEfcIEaxF8so3sanGif8NzxA9r
1RFdg5KxINdEoeRFpvmJpcFbq8xqtzKV92PS3oZdRw6lLHg0Ku9DFglujMyyCPJy4pOp6RvcAiy5
UYpvmxP/yuiHO6wDn5bhP0Wia5acRQuTdTvuK9vsr+1p+DFKqG5zyFRJJ/pg+flNXeEzgUxtMPSw
jYNjd+adBL2+pk8poBtUd8C6hk3iowxNK/M9aD0oK559wvCmEBGOHi7qRO8iElyEG15rlaHZgmSF
XW+etn1iu8htkvqW6UsFlmUJ4BZzgFsjYyhkda/p4vcxGb1LN/t2x5SQOpn726RkqOvxPW10SKCM
P2f9yWvdHUXPoYsjiG3avUrMjtQBAmAC8PMkloJvMUbUUGJB0xn9u2fM+05N1MsOckZdGPWh6Mxg
XThiKxqDF0biVl5E1qpc+PRhaSfPsxMvuF7zmjTZm7bS8A+z+EuH/a3bwWgJa0JdpFWqdagnC/8h
u0qA+jsTIiUgPYQbWfFDjMk+Ac3Gb+0esb3ezX5m/x/uzmNJcuzKtv/SY4IGXOhBT1zBRbh7aDWB
hcgALrS6UF//Fqqrm1Ukjc845bSsMjM8HOLcffZee8cOT76zyCfObsTFPnQ5jldJFpSlfS7h+G6V
QnKgjOgniXEtdX08rQb7TiMIFdF6g+eNDbSW4FJiJd0tu+myld+0BOTsrC1212JZYle+CcxvWWyH
OCrozWsf7bRPdpEfHwxVlmztjId6WYyXbMgNh8AK5fHMI65WAheb553dRaTIFjE8nocDsJ9fyAvP
rsPQHzZM2qwdYLUjo1u65LtepPVuEdn7OuSClRbzRQfMcggRJPMQ5MBMAv3iRoO7thflPqtG/cKI
GMHGRNfvF4UfcHV2HNzsM0pnbJmsAaqYFblVlHTBJN38MLEsSOIpxkKzrGdZJOCggjVYHDlcHm0W
DQuAjdbbty7DsaJS4yCXnUQzEs7TYryXAt3KRpRyK9yJqajE1lnErdA042BcBC9KDvHWooHVswhg
NZ2V8vYSjaxHK/OwgwacOR/p+XmzFzktKZhr/cyed/I3ta1Cd5O+x6ssLG6aKDmYBjGkjLPtEHEZ
a4t0JyGa6Wh5ukNCykXd83T9SVf1G/c6h0L0v9RxjixU7G1kIQ2qRSRcdDJ3ESfMRUC0Fymxirhc
UDfBqxQvTgTRhqnztraBLLTzWUePHMoBVF67J9j1Upc0qqFbWsVQ7Tgj70m5sPqGob1InGoROzFa
sJSu5VkuQmjGpRloyUgbBewOafYTECrvYqCkod6k7h5TBqeN1kmOWUoZ2bRIrrjw6j14gsvsl0+Y
Wmn8metXaxFq60WybdFusbGKI53yCFWLtjuZ7qdovOYQF9krOAIWupDQOKD4m1QrDkbUTEetzO7q
aDxBLT7STQXZdZGTSVperUVg7ouyeijmdqujPYd2/TyhRedo0nqW3Jto1MDNrZ25yNaUNxDVWKTs
Gb/iNkLdtkv3WWAqxMYRstadk129SOFRx4lsEcf7uh23jhJoKx1vPnPR0gmnQJVEXncSKgaiRXH3
F+2dEPK9WtR4K09erGTq1sWi1LdFc/GK8Vwh4RMU1NEcyMdUyPtGLSvAk7RJcFgutEX9ZhXg5OO+
ZjUA7+DaL7uCBE/5iifOPdjZgB9vB/pyuQ3YMISKXYM+s55btg+4HrP1yELCVcJcC6P46VhVeFb3
OmSOi7MMJ1qx7DPqZbMBBt3eq1beTxFNi1SVfcWmOqFwDit9sq1fJH7leVJDBnOlxynv+4Te4zBH
d+KfmCSaodftKzArVjdCu9HHF6s1d3qKLyDlpTZr6NZdqUVBl/XFJk7YCmj7IvcghCbFF/Fx3DMj
FELcMUMV780hxECnoxQWovrBTkukwed5vjhA+jjfZr+1t8jagimhf0chNHoLYh9OHCoN2kieFVHM
DrFrRV6VtAOy6Nphq76yWR4tR++nmFqzVVfFFVsMXvVEQzIKL6xqQ3zsqbJrFxUZO4wxxScmoQfs
yNhrclLdmR8eDdXghdXmL1/jSiLYYQuxB4sa77SGbUKmzG94PPZ6cCNQWYOmreceiCac1RNvS9Yc
leLg16KsxROQQgI9/XJ0804ds+1BdMN17LXA8jscJra+TQf7EE5iT+0F/19PvmUsL6X0+M238SHy
6Zk2ZEj9HjXwBtdc2szkP5tOXuEioJaPhtpzbv6mFR4bN2l/zqmIy85s7rR6PmpZnmzpJXgdIuM4
2XxdcT4lB+w5T+HC1RrDc+EtlkGXI3lvkyaqihS7kKHx0ib6fGwyPw1ab2RbI5y7pIR9T7WEf+7V
Yu7RgalgSblHLGLFalLVWkUtH5/2eKojloN6VW3i3mIjFGXhaz8NQZIa3mYeuwPK9tcgcp3y6kbb
us4AJrNQb+Ek93HWX7pkvA+r6M0c8TYmdcL63bnWXvdg5klyrCYyKGM2/UQahAeRqm9N5yxhTGG0
pQzk1SZpsF68m4wlUHzMbB2b1Bv6fBGrJqlRoGrjOXRiY9WWGueM2D7NGFqpBecKNmHjGkSqG1sP
YBaH/KiSGE+K72l2dwVoXWD65p2S8xWsxDFiF7Cap9FZtYSjV71aBAOGhCLnIZ7BuDH8LpDgTB8t
llVrkBCkHKLyubKGe48Q7q6Fbs0Oy+UOJTEct1jzLTHsGO1wTOXqXXC86rX8W4K+I7E8afuR2pft
QCJpXVcUtHfqjMH/K9PSE84wcaUw6CjshJMBNjPeGIsvgG8xNd6GErD7UmDj57qG8YsgUlHou8jL
j1UU+ztnrvpAK1GXvJqOxtC+zccZ36sH5W7A2Qbv4JOuorv/cDHAc1z2ZFAc2QDa/x9w5e1H8Q+b
83/8879HT/W/OnSA2mzIkRrwTXLg/10K8NmpL7x3xzdNpPVlr/6H7TldbMJfjJs+1Ms/Lc+FwX9k
cW4YFh7Sf8eHaS4H/T9HQCHGW/wAuFB12/D4Ef4oBFgRyS6iHXVQTW5/7m0l9ix7n4dlgDGxcK0K
epF3nAihq1qNviaDNwVZ6pmrdGqeXEgPJL4kjSADYaFeBCqZLw79PNQHHBC66fSZSVL7+etkth6B
BfUrEWTUK63zt5EbB1o0HXjIQxCefqpUXjKp3+aa/kb6Gq8Ye0nWUdXhD8INJWUTivwfy+HgTOv/
5GNjW/B4wPG52ZH++WPHfWcxnokEHB73eNSrDk1XNJt5WvgsJp6rsGTXUE7uu7Drn8GYnrQybzcQ
BXhpTzOvHVCTZjFBLOro31JF8ZVwRGD8SW5iR78ZRsnmuhPvghWKZ6TVnj1ItOXccHG7pXcByXBr
59jzWxt/U2e0tDVWpE9S/z5WRGfM3Ef8KD0SLhxyPdt+7x14h0q1J6PtW55fGLTLRI6r2k8ODUXf
m0ITeF/j9gY0G0lexNjMg8vsV1a+maMlNpCzWxoHxtvJ6T96C4V9yoeT5hjfZbl8pWZ4N9MOF+gg
+tYicV6VWorz1LYV4j5MNeap2bjv9eEz1PQl5ZWePX+8L9vxXtjQgKcYl1451njFLBrFswfCE3w4
+mQCHkJATiMWTg20ttmQx8Y1iaNw4hQOOSuRGh+6OR/6vsfoJw3Of3594+PZ4peuheg8+k2dlISi
foNiFy1svqh9tuLmfpB4Q4f0wR850Fs6Z9SQA73GScqsXsMiO0ciP6WMjWRXwm8vCemRLqw3Dx7W
xo4nM4isaToQSd6ScLtzLePRbWHN29qTstx9ZmjneGgOZM6OWmrcF45/NHmxcyffWAmg9JHcblZq
+zrJ8jX5V/pypSehRDhVICgY5pw47nIVHWzoqFyK8GBtTn/2nef8to78oBXrsPwslheD+NNccKvR
K+SjO7Imz6EY7jj7DhsXzNl6SE2DV2lyBzFjXDcpB3u6mH5xgLWpcreeiqn5pvXlfVble5Z1aVBZ
OJud0IP8rQ3RTsaoRIjiFSHvSN1lbSt33AqX2vLvoyl6UX4mDrwjxdESDeOX7A8su98yz33BUFyt
pcagMcf9tcDfsxFF9uO3/qOnsNN5ZDYJiPEyBvT8Ukf5e6is10kzfmrd3Ssju3dKSbRJkA+qgLWt
LH9Aa8M9g4WWTcGg5wMbPhB7k5OZOyxqKqhqEBROBoe8ClVgFxpRKumcR9rPVuioyaoX+WNlewdl
k8EbgJfEOUtq3YzxaeRVt3Fq87vs3SfXdN5yc7hNMJDqYwYGTx1kBw/N0LW94NhVZlw8JjfISujp
tGJ7PZKi8d69JgUdmNfod+H9lMOLoIjqyQq777q3cfpR3OPIfTfVex5rEMiLNzWVLpvT9NJjxnRd
hxLiNmci64JZK0/S1X58w36kdAXrTMP5lLAtZcLtJzimH0O6AAQNGHYpce/6re0onWINjqplb3XL
u9WmIujUtBPkX5LZnhh87A3Cvr5BK6InNr+ZO4ps2KMDfPHwCdBHhxxQPlTx9C5gV+8cywE/7DBI
S3smnm/ej6a8GjycGALdWz/LfrV0WFOvRqQFfdiOT8OixeXGPdvZgIP6W8FRy5PhQ6bRCaWTBm/m
U1zq774qToMLTMQbN2PSBKBNr4bwV1jxl46BX9Un75opwJdh7sIs6VdlGz1Vlv0MAQD7bHTjx4IA
8ZBOW65DHUSPiSlX2a9poh+0ydy1bFcwpHer0TE++ziltspyjvOyhNUKnJCtbtprA8/FKoubN3qb
cSHnLuAcUshjlF6biP4GX0Q/cRjhNI2GbpuD0l+pbqLSVpGArKC4NzWupMklOE0pT7w2LHVAnn1Q
dXk1DGTrKvbClTWyxvJq48SmbSuHMVCkANx2RthLllqoFKVLUU8Oz8Pgo606t6aY2DuKwn7Wjepq
p9FJWOD8a6jzjQOeZhzpQJOKB7YIK5fakjlc11lSr8U0X0Cd0j42+axT2fBMVfZCl/1dNaQvNsUQ
U9jgcWt4awE0pqMJmlAWWUc+EQwdB3u5mPG2hdZjqMevTlHdVyL7BhQJHcZuqqCW8ysFgW+xWR6H
nAdEYRM78MrpPgnFdznUj6FE9hiSB/pMthVZdEw40JGLzqMwaojffXd5eNlbo8m2huPg+gfj71gn
Rxn74qtwbj3tlqu1QNsdL12lnrK22PjI5GbErybRIEDHg/06dPJGLHsBaZz9cn7Ofeo8hLhpsnJE
Z4UgNdn+V5KpB9sgnK4KAM0ZGcBMr3eUKW0xor13A1T+EYgBekPsbGqbPrS6Tm2Q9YW+H/pQvVRp
uyCsvQ9HgoW1VPtOthzAfRFf2opHEumB/EZRfcHfYrBcI09/L8YpOuY9hjOo+iuo0pDKrO2gSiKf
Rkv8LNlrmr0B30LjVSfu+a0cy9YI+gHhlJKCrTApVQ5TXDc1DthzV6oVloFrGXrUzlWUlYv61vLK
rWS/kLdGtLN4MXexczYcxA0s3egws88+UGE9VulTLrTt2Do0TLuhvZtiScQel8GqD+dmgxaHUD9Q
Ght6HaBKuMtnRiH+l5SYQqZ5B9SknnmjuG3qqFmYFbd2qs7QhXemYW6iMj27qY3pyHs2y/rWQ35b
5aDy1skQ0cw3qXgNKFnbhXZkvjo5glpYFl+xA2Pfju0e35I2/pq9gTYEXAZr1+yhAWnARqVFPmxK
LASjZdGd5+aS0bjT8viYp8uE4mOfb/XvZpKffTtcvCZ5ND0JSw85Lidf3A4Vv7nJYEyl85SpwY1o
oaXKYXYxmtUDgICUogkq1w8TExuG7fhcm+KBfhyy3CSR2MrAKy5w/KjMfbMTh2qLiOLLUo8eNbpG
VjXZ7rBoGfOM9iRCf8cPjsqKdX1BiONBHN/pp2UUsHZp6YFHCC+qgCUBbOmcY/5jYk6DJtcecMZd
cJMdjTIKGCB5vjo8XUotKZZVCCQNB3gGDwcCP3mpb1UeC5wwVkxbyvQes3BY3qY5bknxKkeXRyIv
PdJmd3PtMPJop7rgWK5U8pq3zcmINJw2rBuM/EPJnpS5/d0ZBEgT3oee0bzzPTzj7CABVXhfqgAV
rOGiZ0kXhIKVjDAlz3tBD0X3A4cRz1z8o3dgIrK4JM/uvIhoZrqgXNduP2PT2foz52clSfaamkz2
lNbCFNDkp4YHaexJdE1QXQqoXVl5aqk+2lZuC0rWokzddafPIam+4tj80S1se02a7ejAPbBgX44U
d1PZ3ug5EYuaDfaKG/PG4wFH4hoOHVFGiBUBimG/7QwugcrCneFO9dkQ4R2VbbeVR6V9k78xHEOs
EtkDc8eP35jnMba4TspoIHut9riCPhBXJUA8ymL8EaGux1G0UrN8sl315DVkZxLyBV4as0ka2U72
HRKA3/h0j2gvaaG9NPDP1olncS/B/dqE+vBeCRKVKa2qwMItb6ccVvNldJcSH19JofyL8smJaC02
rrFWN8yGw5ac7ZOsEt54fRVwGxNmUnZ5W+T5+wynhEVo1u6yjEWjr88LUFmWmCC8EHPy0h5A0g52
N2l/vs26JpU2z2uVSJt4QPftMmhOtfgoUqkfRqg1gTZZiBtDTcs8MRB4aVUP3tGChGDG5JbkNIjV
uLjvi6YddolOzqe0oeux+oug4/SatxnSmQbZCDKBIMx/kzd8GWKaincYrm27GluaR5qqiE7mJJ2j
ZXrRAXrLLz8ChDFGhKdN1xsDffDTg4ZOCrpEz89G0iVHWfDnmZrAYPfz8NxCTRvD7CJAZOC15Tbj
x2vvOeBYTPekmccGjKyLI3oXKuxeRaN1G9dMvvSG9YYupw8RV29zy/cqW49F5AwfO/fdm1ho696q
YaBh7914rOCK2aj2LTH4jaxmvE+AaprRqjj6UFRkQwTYznl0kA78n9+SM1pJ5ycNxIo2v0VjE+ZN
Juk5pWeP5J1GidQ4Thbr1ym6Ftz4LUe866iS79pGVTdlKm9Agjp7lWVcPr4Nf9l+iLoCKox4dmjY
XFcK96/rVtxsBoiASGu4zbJDVPPo76zA1HJzT+LnscZnhPBKIBFKERiXQmfwjbGYzDQ3cpnTIUS4
dNsrMW+Smem2F1V81kIJNxDWB41HvCTHaG8mNYWamfLW0+Qc85hWmtwbgHvE+6K3t3VffIBivKYT
rMewJPdbVCBCqrEXjx2L8XUHphiISPoU+o29j2Eqbfh1IWmXFXaceEa7xR4Hql3M31JLPxUsoa1s
EPKiKs1u/M5lJ1NWt0L33vEigAad7spevEeW9TiKRtwoGl9XLVH9bT8Q07T04iVMfVKTPY/rHrUk
QN+k2iihGcjVk0+Qnl+5r/srBTdE5TXttSGgN3Y/UClscxOP/h2W2k/Kc9sNFc58b/FYBzV0EZTc
+d2ir3urKdAeBF/mhTZH33howX7Lk6skWIdab1yqlFWdKtuTK8st5JmUC7BK2Hnji7dD5wva8TvP
/10lMVXFXnudopZDYdlyzkufdOHeWxPmzaRn+2mAZ19z2eTbIuYc7uoR94qq+y1/rrhFeFQ8DIZ+
g4vuGwRRzirdzvda1901jvqos6halejQrB5jiT7JkzELrWeIVl9xig2iXEwSZcj1J1W9yJYIDYbW
fhpllpzHfOQMGP/CqsHiJn7EdvcVTfpzSNUIxJppPIi0itZhmoqPvyBfVO6ScwyomLzlag3UZH7N
OZ73porX7WB9tPMiYeo3psO2MwvHeRcB9wrciuXICIppncPcXSeqfG5SFlxgeR6kzfTKXblmZ5/y
e9DmzV9oEtPhmKZlUNEkseITPE7deO9JknDaBM7LdF+aErHEqbuPJJFU/9F8xn6LcKGcd7Fd2yfO
8Q7c9JG4HmZLPwOi9BcpNdpn+e4Cp8s2boRlVtLdbfviSjqK1FjxS0Rj4OTUnPlDsf/XGpT1T9hr
nu45BqsGR1isxv6sQKU9rHJwu1XQUTGAnG95dF6g5MahfoqG9Cal1MqOMu5yeCDWyOXuYkc0ScpW
nnNsexT0pTI3TfLqqAxxKdP0SMLlwq5jr4lshzfh2Yu1myxvX0THSzaKqV1XtBWwc4VC6XtvqWrN
k6xYrKHtm4vdZHhiVUsTOiK7V2poBlDRF2IM9+sgDv+TZuweqWo/g7OZgv9sxdjBvmXj4LJM0/Jg
Xv/LqqP9R/P9d+axf/Ln/y9rZRuYwHyXbP4Sqfpb2MrjBItWof8WxLL+JheLvyKSLmF/QAKEvjxk
3v91jhl/JbCvc9niOTMd1/D/Hb2YkNbfKaf825Zl6T5isQ8nXKBm/1EwFqndtIoD/a6GPfeaF1Wy
zek22qdLxXSX+wmhZa/ZuJP8iGfzGtXzNmyTBK1I2hscBcnaQIteSWqPNYWG1JUFXfKDzvt8Xi5O
Y/COvp3lx17E2o4n1EcUu3j0Z/qySbW2exoj8lspcUYVeZdvsqVhmzDzAqax7Ed8ZeTyRxqpuYh9
bJChdozipajbrqY3ZlZW4pR4V0nHe4la77RyaUh0rfbgV+JWLN3f/tICPhrk6gdBRL1rhLVrNPth
/K01fIy/qs4AaLw0ivPGi1flTN28alw4VkmqkNiqHn2TLvKpWYB3kITSpag8Mgp/E5nGAO6ZViB8
EVjd0RIOfquqY1nmD8lSy+HL+d5vzW4nWQMF9QAk1FT4yH3K65ykrFfSlYBHi4jRsCb8S7HxqshY
QvdlRuiWzA8SMIQO6gevUsq3aIJjmM+/tWVyOBUkrE+ACZ5kTBNON4+XCspPReVxmFCMqg8cjHy4
DHhBwvc8AfUautZHhlGYGsCsOrv95LyoyLvVUSSCAkwtFQbpLrYynXMUmOU+ya4cuEaW9T7jbxm/
033yIAwC321MmSDSw1PXgcROKpAPLeUP6JGdebStTm26OYeT0wL72Co8kijtkQe7DdOCqmUeQJZE
NYvYLa+nxvaRcif9PuXTvioCiLvKrMTrmMt5O4XGUsbq+D4SmEUZgtka5n7EtfjlFVxlMQGGS4Ir
lB+ncU6a1LJX6OmANyc6rpjux43pNly5nWnukiFOd42qv3qeq6u6q1+aQosDvyBm31ht4KT1Piql
fhp7vsNQUfHQg8fSEm/JGtm/hrHzdplZ1OxWm2PETsMP1S+81zcR2jGDER/UYJeKWOleq3b4qTVy
x900vNKgcyxaRakiK4as9m34BlyuJJbqNRoEHKFaD0Qb39T9bFNcSpuIHNqfLs67tWu0gvYIOo3k
qO7tqRjZYmLvGX07XDV28lN1WCyN3j1rGZYIszjPIV5pnHz5la2iWFk0U66orbwWWjdtuGG+Rl9+
uK1+YLC5NNaw2LTgyg3usPUEF/OgMbN2hSKnK3r4WpkhDmHKsSns1d1ELCbQXP1HFNTxZt2yA+ia
kdhN/SDsEDHfb7o1coKE11hvqce8YUy6KUcFBYP29qGCjMy5UF2h8RmrQc3Mm6mGSY1HBR1MM7Ld
3TQoRp/eDrR++igdZM0k+2qdfGuY2Td4TyJP9vht+tl1wsyyYtmOtlKDqu9NCq/1ERkmhEgi+Kr4
hp/zBRwWwdLfiMqhqVAMtOMi/ULsQsOmaQe+fp1ccKGLvd7n6Ysm2L+DUhoe5nGkMM3DOlfWQ32T
gQpgWaON67rlJgQJhu8GJCR3ih8/2SbI/v/wd6nLU59hyLRt1qS8qv4wTS3wnd/BOQvd57//a/WR
8dD/6P6M0+HV9vd/xe8LWAi/gG6gCHvsWv9nzfp/C9jlRctalsbCZevLy+x/F7Dir6CCLeA6li6w
Xi+72b+9UYH4CUtnw7AAdux/z4u9/CN/WsFCHgbQYzMM2kDfXffv3qhD1ROP9SN/11K/9uQm5jdE
AwX2XgvskfqHbk54NCTmGkflVTb9PkQJ3MSE/lvgAXtU3niTQqQ427Vx4xqjtzV8xe6kMcZnDnPV
JeUstK2QtlcZBDcAKNLb9k21kJ5Y6xaRenet4VxOMPfsuJU30tDKj5TE/T6noIE2Y29tmam/mR3y
Vo646pX6Zmn5jocrYClxVQqxPkFS6n0crj0RFB0PVl3B/hMJNu4wB09AuJ+mwfPcxw5n6/nS1vY9
nT/uVk/EGf0vW8+hifjKQ3Y3O7HiQ9RfkcofYgkDlV/bKSmdwET7XM8DQ36jnjHiEuMp4bjhTM0R
SHM2orBvL7UGoxDLN4qy9Z3a4gqA65IxI53i3Pvxqio+mQ6Sb199TGWDQBvqT9JNX92Yt1EufLH1
0MZHyqegfTx7tBXLxNqj9vE2SfFNU1vjoizmTyMGnSwb7i3ikAlE75kRCAZ/F8ZoObW8MzQqmycH
Gwzn4xe/hpFDZZeriWBykOIy28YzOH+Ypov/zz/4ZvbMQfLJy3GbO8ZWK42tmZIzRZIcNBZlmtfg
OgNnUxoq4PEVQHH6pLzqGJIRmox0b9ToFJmVPfMO26WtT43cwJINd007O4BpCBpSTXlMQdrIzOEr
wUw4pHBSbQz2k49KbLO+rOU15MCkimgrWpKILT+ib9xlbvMo+PFMr9kTan4LiwjUGaavqJ/4TUUP
QzF+6FN6y0swmKDKcn7bt057mR15tjMyQ+WEDdwl+B2Ft7EHyzKLDPAmocu5B0vRiWojmkjARR0l
r5VzJz1tPxXVT9SGn5z3DoUhbjC3Eqgzq5umIRSDE3toUOsn5xKSpN41ZuP+MhXQ3rh3x61FTSKH
cF5HTJG/7Bnmy8CYuYoVxRJxW1/CuHgz85GsakovGQdMWMt1aX2NWvZT6YAcVWgN2LZBcNto9Xth
hZuSSbHLp41T1DTI6KQIeYW7xO8b5G9EXhA01hHrsn8E3fs+MpJyD1R3ySDvmsL5HHrgTdymw7HO
UmKxGda+oTIOsxPZ2851uk2fQzuyE9sOlDCYMsHP7ZAeEeOYcw+WqiBjhOKDe5hLomEp1hnyqrtw
sOl20G+gC+GVSyZWWVY2boHEAEvGCE98q9h0FYHWypPnfCghPlK9sDGMgb1q2AVxOXxl3WiSvA09
gqrJIc7DIzlWm1sSnzgN4F+93dNFBcVu5xjpWToWglNqIOHY9uLiuzIEtKfJACgzzEsxi2ZqG1Iw
+L0Sfzz5ccVWw8+4e5ZBptedAxirV6RaOKx2/Kp8liiwQSY73+Tq6IfrHC/zqpm9R3wLhz4pwoCY
V7ub+zwMHDNqDyzgCJ/mPRLWND3OU3YrKMspJxJkISShUTOLVWrMu8bFKRvRKzjG703vHrCU3YaQ
ASIjOle447e4sDaUAb5muCgSG7etoLQco4RzRkgpN5TRYI721POgpbC0PMlYkSRXh6P4vdaNnDrC
cgrCXJ06j51j3Xp9QLGIx/BNRpdHEvy/3OXuKuP87NV8WSgd8wHLH0M/SJ/H2TY7fK5ZfxJzLdXa
13AM+z3FbiIHQ96q6LYZBrYn5N2MejpohU/OIzHCrRdmR8Ngh0juuAxCX3sYW/1hVoKsXGakNClM
KUJCepfPY32gJ/bqhS5ztznVL5NuUQ4/naZCVU9RhVBfmxle/Jp2WDOvD8Bo5WepkXxrazINXUH+
3W+GDOysehz78mGmymfDpuKJJrKQqV7duHn7kKRmHnQJS15PJuOZcloPlUGrjgTQZui/bf1E6vEp
zWaFmFWGm3YqH+mtuUTOMG4cjbxNnKZyD3jIIQ8vqk3jRmIVtazkw3wEOjptCyrXVo7ThWv8Nerk
EH/YKjd70i3tKybzG+SpwfirZ8+e7RGeidlhp+ZwEC0Kman5LP5hYSZz2R+aBYeQ+gPJOmdi217z
dXo83H3kwRcyIQBvXIv1qlNO7/lc9Hc208Em0Wxx2/isTmpH/BSGFbJBzl4EMNtVSWfHxqJMac3b
9NYdyeQ6fmHQFarTYR+lZApd3lyiSgHoImtqbXgG36kuIIs/5wnR0qC2x2R3jlOYyRXAu3lXN9bC
2Gm+jZ7ft9ncqtT9lQv8PVCNrmkWf3ZRw9mF/dbGn0b4dWxcv0kWsCnv/OqYW6yuo5hEfaVc+Caj
9tiaXM2UqlP/MQzDy7B0kYxLchrobbH2yNhuxwQYkYD2Pw/px+RDQgbbsK7H+pNsQH1NMuzqfhR2
e0amJwHJbOsiPWODdTVOLaW3gVJEsY8cz1QBdZd+mgKrzz9CqBFRjpcywVZxP/DI2FU0+UZTXd9V
lZt8Kk/qV7fRb6wmS1lmkE/C8An8hxwIJ3s43GlmM7hH077v/WuOvW9XDXxrKbA1AcO0Hef7Sc1v
vhVyFMu5QSxMKpuR5TGOvEdhelAci5dKj+mPifBNJCM+zoEGhpNOrnzVhMllMEfeGaE13hrKffRd
3B+hNf9EIlYnSV8nrgntPR997DZwjHMje3AB5OtUmMtOHRFM35NG/zVykmubDspH6Q43OpwnvAq3
UoS4TJfHJOszziMTD/Z0UoEaLQfyVwSXWy4uWJGQVQByRmxGYxRENe1bJhXdjLJbPQM/Bfk33MoO
PD9LAvmQNmZ8yKTJuJEVdHu6tMdbvflSUwh9dLth2oa1ehm0sllXyCcbWDchDhtnpAGRhLkhWRl4
bX1lUWfvslQ6kKwcxAGzMddaAU02Nqp04zAHLFbxuTnXiaO/Kc9ztpRBT4+SszGe8Gi59nVtHVG2
sEuzFlwBCaoNXqmERbLsDo1LPeyk6LYhHBGCpfOsvet2qC8OrxzaFbKDpAtt4/UcCwtoEiAAZDYj
cBDFEBjgqLwdBUNMOj/2zEeX3mECbdky0UuDpyTpiGrNg3bL81uewAKyK26d4S5WqTylsNDXU0rr
mQZNaV10rnUs6nJm6hIDuGnofUT57wC/+De+pqlj0dUTOwd2FpmMISxGeruatOEiTY9arMibdo5H
e1Tjxvij55HiLTe5HxjcTyZQvGMhm/HG7cvhcaBUnqw0UAL4jBQFyUpuPdz82ITLR7/3vIdZVjvX
UA9jXrlPc0bqQbfhfsXQ7lODztx4wh22FM1BqFdREOdULOjQS8CYUzUAusOjzxWh36xxRvUBTvfj
COxmV1H2bBgcf73yrrT1nQj7oBqKt3nUnwuDPEKUxkAUw/5AxwCI6iG7793h2jnOQ9P5OVDE+GQk
I9GDNt0xfUM59B1/K3SQfIsdx0njW9NTr5FT3fiMjBt8aN9err2ZXR8Mpgj8vnxJsopzLxTlVF3Y
t31RHHUPaOwSJkDkIJOSj0itp5rJh1qC5Hbq+sPgiWb7n31CNoRnLmllzqQ250QaZ/5FWPnhn4Fi
/+HP/642+5RBGliMOexavqMvbYy/H4//H3fnsWQ7siXXX6FxjmcIABEBTI/WqeUElnnzJrTW+Hou
VLOpmhz0lINX9qysqm7mORA7fLsvd//FmYgjqekIU/ybFP3vx2PnX+wshMfXockkuxLx+9+Px5RB
KrkoxLTLYG9W6j8jOIOp/I+bEgxx1qJsI7Sjif8f52PZgnyN0pLARCvvejb9dLO1+4ArfGNJ4+xy
pa4me6bakV5kt1fEUpn9VNj220g0f0rtXFGsl03hviAesDOXLHBnzh9BGN55Tr/ThYR43nm4cjVJ
Kh1arH/peObNAp7d6mgXI2dGzWnufXaj/7dX8+JZ1Nkm7/OrC2JklXn9zZzpGog8YSBjYlmhdO6p
Vn1+KGSLF0GekxZj2GBEr/nELdzEJHHS1MsOLOaYX9P8GPZhf/PNqFhKL+gXnMz7RPmPmSB5QUsF
slnhxidf1hj4WjPZSMoPsLM0vypt74taHelb/0R1nAlRLrdSgLy1JLX8yP7xFVMKpTan3IHHPfTo
Wd3yrEfh5xGv8/EooH3Q7YpNif9hZF4kLxiZW+2BWrLJHG6zMP4YMixxNTGQKaDaBKcB0yCRIyw+
auR54eXb0U5+fLP8iqRd8GKo7K3QpUXEu843zVCz9iMbsulKh6bFXpqrKUt+p8hLCPDYO6fAD1yy
+qKMaGsp/WblIt32bfQadpivGrukCTCkCxrbYxh3Z7s2fnFIvZUtSG58MDuH2F8MCk4IhILWwso8
+rhyW+MhjiqkPYF/BIbqXdp4/kfoN0ssg0hXD5qKohYebaqdNfqoPigsGhszR0X1al7OmPQ5DM45
U99gE5SeHMA8VfOemRops8gXKwJeRDd7sZiKN3Zfv2V9jQExGSVpHnkOaTCqoG+kE9hFqVmkRvWm
NZAODJPAth26tyL2Ppup/TQnk8HXfjAyLXe+Mva6VydAKZvWpcsnsqKTVY7HMXduFcdIdpejYiqU
4y0TISS0wDp1FGis3XmhcmsHrCIdaLlL+js2H+2mfkvDkkCmogB+4gAVZy7f9PDuZO2uBa9Ftpg1
cVw1Z1b445pTyryKnKTbmENQrvyyPvqBeFvkhrCSJfsc21ql2XyQgj8vLsNkq0H+ZIJtLSbeT76B
z5b6T17y5aPtjw8gA3CuVCR73claWzpuiQ6SkeVn4JA6So7nwFv50xhFYm3Bfut+QB9zU876UeLF
RiqKH6bW2835vIXt3OOSmM++ySWufdgdkvgwTom9nHsiT6l+TQMLC0l8nJue3grMKhJlbR0bAStp
Sup8093TQHHvOsUxwGeFAoL9Cz4bzUMb0w99PsXpahf6YVTGkdgObjxZclgfreMU88Yscw+YbAKa
KpidN9Pp3qze+Bvxlbbx8tiR3OJF34db9HAAmkkIhqja0t7DpijyP9JcsNQGscKpkdOun2MLAeZO
3Mhb+qd0OO28GiZcamCpmCUWKtXHzRHPZryCF1ytbEg+rUv1JyUqeJ56TaqSdG6TN85a5V5Iz3v2
5pjVuCO+PWwVZ+m1pYoP0eCDbWP5JJD1ZlyG+CihM0vxUYbDz2Dp9JBljLVC9ikLpqV83mez1urX
3sN8RppQrquEHg1CtddC0EolouLZ7aePCELBWjX4uk03fwaG+MeonPvcMNvjMvqtXDwYYM7Wbo3i
w8OWIJ/O79og+PFD7AnuqK+xnN+lbgmLWEFM5eSwT4bpBZvAaxR305EivU+Z+rd5dv8SlKasa6yu
KXHotW4jLPpG9tWajGgBZ8bVkAJ9DxDPxoivQ7vHWMyP1dK2YjUqWXNWogkb2xBZGIubon1MfHzB
ljPQJeCpV89tz3PBHFyX9qeZOQ8l51LIytRyx3P1EjsUOjWhafLYAdMUB/Ef3Y3LNo06q3ES4amO
/b/zYMJVwiJ85KW5WJH6jwiuNnkDNjxl+sTuC8NH9pCl/aPnep8Yd2NG3TKk0jB8ILrwFRi0GZic
GfpRAhcm3N24ybNy0s/JaA/1pEciyy6l9On90KQdt2Enz20DuoGliNzA4SFgWUbdJnd8Ks5keWtd
0Wzy2McN3kzQkTBQkt3L7qhcMLbscoZta3mgqkNKD315oeCDSDNVPCuvp2l15rIOkJ5XyuBQ2Hcf
KYrfSYkY/ytfSJtIShlU0uxtr3/S1fBAUaXxiEdzi9WBudlUm9gJxFpoaG8EMN9MdsAb6XQvfV/e
wphC1MClgMjM/1Z9UKzZ/KSb0fXo/4nOmRavjR3vSb1dhwGIXRGrv2XsPHOO/Wppjl5KpnD31SYO
Z5mRBjERwgLd8b7rWceiStQTZBKCBmT5vTIySKMn4bYBvLkOF8isRQRnXS7aiQHKkMsqDSDkRv7e
KuB34P/yD3LMgRKbnM+zCUxIxMISfIb/OBc6uS8F5K24mPcNUEk8pzybu9K9ho19pd8Dfg8h+1Vm
1j+pXFo8s7DmRy6PLbZ43lj4bcDQf2kRqTvfnL5xlP1aXUndh5icdephSjQlX5Jo9519Mc2s29gd
ceje9olim8BBs/5qtFCou6ZGCzPzIyivH8OHfxyN8maq5klnvt4zAOYbilGrZ7qIBUd+Kmjdwj0G
Dm+cTCT1NtMj3Ut4xTc5QsuqbPgg0676sRAa8HTj2SlGaxta83HKg+eujXflDPpDpeklis17SJoB
qVaz3pRSNhsBM2nTpg5A+KlZnsBi207eS7vg3Am5Xlwj/mQEdneYD241SbhnH5zKqnLaCxr+U1+4
7/aAuGTx8nD6UDAr1GFFlSZC39DxBwSTV5wDElGg2YZbFvfFbiqSJ4P1PHm09n5ASl6GEup/nOhA
y9Py07HzM4viU4m2W1c6euGxYtGDylMAn99OqPnWjhysiG4foPg/FmFVrgPD8Xm+hXelTyi6wck7
dR3x0wyjlxfRN1hbZgbAJXrGle5gJQqe8UyJFS7M6KAc39vYMIeOMs9hYxv+notwcZAJH/HJRKIS
rPWRFz9AtMqVY7PtMAcOl0nUFg+q8dlcprUgT28UZLfcYHpBNe+ebFEnV6dtu2e/8loy5OMEkICm
gsykQ6bSSb/x3JGLWljiQpIcXoeBiU6FstsCh/Y3lkvqJm5UfV8tvQjwniWHewH+VmIcRVvAayVj
akpmprcq+iWQwjMtMPItaIU7Z8z3HgwCQCIqO8AbQ5YkGfdpJ77Ylcp6lF7BA5lheRd19Wle2Bs4
HXfEUaFxLFyOgU382ltYHXnnVQe78//EVv5gSfXuRPp+gu+R225GTqKI3nTC0yhbMCByAYLMNPXm
EEK6ifBhu0BDuPeRqBeQiIKm4hXmL7pFwcROGAmbrbdpTWOfRSiaLYE3AZlkTIhLhQDjFcwS8r/d
qV0wJrkFSyVe0CYDr5Qt9wSEHLgnraQ4JoGEMjTD4zDzLKgdrCdoTtmeJ3axtheECnE2BS4YrApW
XSi1C2rFgrmCwfqgFghLlCl5aFwCSrWK7ZMLq8VW1tdkUAEpOiAUAp5Lg8dgbVo1fCK25w/Ngn0J
FgBMsaBg+CjvCdx1h5w2DLyJ6uA77W/KwRpApooPumgF0ANi1njaXxW8mbjtHgPf0LRwSQDpIUr1
3EGnyRZOTb8Qa0CBJ3tGvBplCjROFlF0iYr/MPjiqcn7GtwZiiFCzp8esCWTkJ+sHeQWiiIxz/QL
Nof808lwAq5lz7W29QLX8UpwB/y3PngHnDEtb3sLGKTTCuwkgVDXoNHV2i7sG0b378HMs12/oHwi
n2+1wWaOQN/MW/KdJLEX/g/UZEhACxPIMYJPgf1+ZSy8IJ8d/NEmOU7huP1Elv919DsWb720qLjp
gP/naQzQnc187hn12uFjXfGpPo+LZW5iUO1ryUbNtCnXsAv6SJs5WskY6JWdjP0eIwtNAfF1Ivba
hs1bOmc0sTfmi60GuBxcmgQm38kVrANOkBt7YSm1IzaMYuErZYCW0DbNjb2wl1TfsVqDxhRn4lS6
QcdjEToRLfHJBtgqvWllcBBBwTvFJ88P8pnPEb7fFgari3jN+YQE3N70WvrvqnUL1cCZaGynU2RY
O8XUMEkmHzULuXVWLqbgvDjItMT7PihOuJzrkoiOZyeH5YAF6KbIy+lp+CucDLsH5y09neiVVBuc
53eD5597i71R43uXeqJyJeBkJ3DYdqxCUOTQ4vr7frL2Sd6MRMLc+yYvXnnXBOteNXggeMvPUfID
epPom8/Sq3VeHAYI3CMyvmSx4IE85Ec7BHMKfgbLj0gvtU3ZXsvYxNo6lDAcOXqWPnZEmGAxWca5
UORVq4gD9Qz4b4D5G0vvza/ZzNjhzvbabhcSQ7wpauOPWTZ2966O1G4end/e9M79mN8HRfthhvpV
BlAEjYXCXwITW1ue4iWe+f0alzfb5jx8ZfzdSYE+3JEj2Ux2IRCYtQMowzkztJwWM09j+M3aFj6H
5VpecEJz67o4jdqR6GCFDduona2ig8ZephVKC9D0zMCmqLoKt7TkPPcUDM1yhETgMmMvcFphGU99
1fxRDfETfGNTzjwA9Yzpn8PPEDLqsfhzOL2wYIhS7pbJjp6FHHnh+eCQ0HUIKKof5WQAFXQAWWc6
EfcUxEsytRb+yJIghXXMyCBSFpCK9DADOLmEzvGPiWHdkzrjJdXiQ0jGGeJnyYBTlflJ2eMx7/w3
sj+vRu48hg0m6KxPXo3CuLoF+8puyuLNqHlKWgRQkiz+yw6bXePIVNt5wbbK0teZgGum+1/69e7h
nXzX5Co3ZJ0MaByUtRCZqizzUmTOxfD9l4CH8Co0qIcsBxrehhGGEsZaPhMX3G6YodE3hTo6BfnS
bnTftDe7L15kIdBO7YPq5rc8rrytohmDiE57JkaFM08okmmuIh6hAips5BOp7Xtyaz0eoXki41rt
dSH67QAfZ5X0FKxHkplX1PNbEPQ71QbOcamkPlr10GxjkI5H4ctPQ5gSW0XZ7FsRcKJOgHjWJXeL
1321VWqTQRkBlLEIp2PNO7p51Z/tJA7IGpYmczbR5VGcS0fDy+GdQNtMAQdSnyNFgaNMWmwO3pEC
0x898zeyPP1muXdqDJ6Fc6je87HYjTQfboySnJcxth8UQLcAsDQ+OqYQt0UeoTQR/Ebsn4wBJnMW
+BM9q/4TL/W3OsjIC9PLqCKsgWwoFEdjnfMHjYD+SqZxxImWYAcPOPkmGn3xpfxpNFuXSI/WPuqM
rbT6bW8PgEeRC4h3Pka91jjNbMSDPP2acE/s4LKxAEug0FChfhHYo1d1hl6Pl/BldnsgOxlRHrMK
135v7PCO3cU1UpQRAhmQIn6b5/GJfqH6kMnh1DC8hX1xC7MChCCZJ/b1MZl9zcl9whS0iiUSRK3S
Z3Iix5Q5cdOA4Bga8zy7Vc2Dj7xzEQPOYs+yMSybjNncsw6f+D2HbiSVy87LCO3DHI5AA4NJntHs
wUATfQy9sMZWQ+xAZdMvOiJ54NBcqgVDutjA4hUiI29MZdMck871qrfILv5OTTetVNe9mNn8GKT9
UfObHep+/vUKAcsn895ROo+tXprnJINvqFzmhuqJAkq0teBASB4mtxVc+i566wqeQaafLONa4jOr
jB+9B/rbaF8NL/4MvP7dH8sPtPgxY2FbFT84IrkP1NZpS5B95XEsQopmp5/e9H+7GLOQKv46oaCS
O92pxloTUH8IQchKIe9g++JGT//UuXj0bdbFADgV23HeO+w2aAcaSPD2RXdX997TDGLq/zfv2//q
WxOecoF7/L+5o9evn3D6+i/39dfP3yb8v/yr/93kZv2LJTZkc4ErTZr0DP0PFd/5lyls7OQOWq4r
Fj/5v4v46l9ASyjw0JJaN8EQ9z9FfDxzGraCp+h6+6f24z8j4kvp/AfbOJQThYrEkI6jji/8v/5v
tnEsZR7tM3OzU2NanZbA8jbNx2TjFCp81OFwR4vhnCThOZPlPTsQtAKXyG1osUpT4sgGDbxbSXpE
WhPeKGJZsBNvOgn2qSecdeuMzqbt9LQhx0Z3QZaWu6Al3SSmzjwPzFjnekJfrvuBSIzT4ebJnXST
t01MNREX+jBHw5asHE4zjhhDErtEerpvz1XGYyzxsUSvafo+j1PxyNOYTk5q5/fJwhdq/Exe3KFL
L6G0EtLa6XPnAb7zc9yjY+Ou59FzDnbVlIfZWuKMjenfZzlFpRlKwPLqlNsI8vxTm4R6iWruQsNN
PuUfBjkWr2EXv10jSng+PCM7VzA7rlEyOwcHKaTR1qsfHppmdDn06D/W/JUYQIRt5ZHfTog40kqS
QulciWOgbPPcNelX7hOyn/zkd26KZB24G6dDrR3y6VWX47Vyopb3AsnETon70tgzkBIIptfBiH2O
m+PBJKrG+pGsamwH9wXDZiYnzHHwTLzBPNUYrfAdn4JGTvsqjy8BkiMT60AJkID25RMVyqurbGrx
OCY8iwFk0VQmc3V0VfHa8GbfOR4x1QCPOCo+Ce0xTI4ZF+qmc+rqVOf+LUS93zDzmfs6kJS3Rt19
SJh7p8PgXtUDxeZO8suaP1wzjCD65BM7FTKCsZ0UuySq3+2sfA/cGAprgfJVfOdB/oFTDkBLOvD0
n6AaijF2rhqAD9Sr0twoCsvLsf7mY7lzRei8iDb4cafIP0R0CbRIL2cjKLsd7HhcjKkT3TJwLGBL
AndrLxehpRk0MKOe87hsnoXKrzodS7bK+s0Wyn1SFfFVhD5d0AttsJw54rWMiNj6OaWi0c61Y0Yp
TZtNEdogqzy6bZr8abBm++SUeXXogmoTW3DRiMq7t6ASFFVPkCQRIM+T1Z1KFVET4eFZqxxy/FEM
fDrpu6cib8RusMVHBYAEXSzF92B5l1CplLriijYCAT+Q+oM3c8PSLzlNKimxSzOSIwA1+7BXB5DB
88uk9aWgx2EjIV/fXMR67Nz2xXDyYB33RL3BfVqHmkzhBq3cXGMFr+9K2d9ThbKem7G80LjoNrI+
1aZhncDbQzuMjV2lvOza5kIjHcurL6foqXOhk3SSAlNtQ3FPZnENqal3o0TcVRFaKE5EaapFoIPK
GxVmdHH4SFemI9e1RVuAsMs9geH5UM8G3BeW8QRT+RHzXB1sQXuwsCZ7OzgjA6XtUptTY7Pw+sA7
uwVRhyKCyKK4z292BJ9AAhqNRb4jdeffKEU/mR6kCeJkw75YTsUd3Z5L+LZn1JYmrEwy0XMfHeKe
qu+eI/tpnJYUJnY2VjXdwSBHF0EluFf01KMc4qGjbTdbOZTB3yCKFwfaqtfEbtgJiPyacJKnJjw4
Uue1Rj6s36xBr2w291wMeZ5czLQ6JDycT0n1nVo5+lx8iUNsMJr+7ENXz91aDdpfKbw0pA3KLZSW
U8pAkavLzPzHbeHd07GML76W9YWZDIh+ENzxkV5QCQlUEKoXVFevo8jnJASHt3CXxw4SRMgMu1I1
qwqV9BdU0wffd26Fg5uOlhEIGdYDe7KtDZqoH4rbzPaVhHh4FZq0hRupb6rjjjPdcUDwBXuyiDeB
B8LhwB7BesTlv60L27okJupPPGi9L704vGoWik6jP22cu/eDtu17yr+fhN1FxxZC60HbgNraobma
VRxgpsbOqbtJ37yWiGo5yTuaPnhsYeFKHHE2zco6//P//vlLUwbUq6Ru8zsFmXUAEwKasI7vmhwH
RW27V0RvcAGWGF796jHiBLons4EQBDTioPv4asFlQxC31x46kU4luBwrQW+PcOI6RriOQlsQKeKt
JeaB6dBXyZZNH7jGgGY70h7rkUDGrbAebE9HxzgKzV22nBlg5Q27zAYgG2hP79N8uqAfY1e0gVdh
TKL0g6rwnd1NNxvJ1qqLv9HcOLsFdjUSCObYWe9rINDrOK85F2hOORIm65TgBaMDkocnz2anyE8F
4wjvAbejcYpguUDYIgVKlYhxEYF7nNrgqHPn3E59uDZc79QTi1ePjcBF1j9zCxn4adNx03rFyS5x
QNH9LDeml545XRO8X+zDUaR5igSvkEP2A6WgVMlNw1KTdWGn845NB/2jsoe1Id+MicSkKG49x7YD
Gtodu6q9bTGNk7b+dhQqXByzCPWnPxyMMfGoS+MPb21CADf4aqZdJpzrnE93LDyjNbCbG77DP/bM
DqfWxG275H7yIPpRZkHlYWOA0Rl/ezwBKmsbTtXlu+zcHNBqE8GUHqN9W7LYZcfAASaMmMSdOxiO
nwnX3moQpMrTnLoWRrllGPc5hVTvTdxuODDhus44eSbzpUTGDQzWP6F57gf9ZRUQtvKIPWCTm6yy
S3nioVcSy/fI2JiFv5/q4rtop2nnJximHM36OaeDcKOBzoyG+TxNHKiSUe14orNwmEnZe66+J24E
/yKZwQpmOId97YFjiOt425jZ4+xATSRocINaE+w5bwj2OrpbYnHPEXGOtZdjy2p6+a0lsMHIsc5A
NV+C3tmPCa3UY0inmJn9jI7/LHK+Mm3iWrAiiXGjuNkluQKPkoYtPiOIAy3OKDPgPB9F4b4IUtiq
NcxDt7CDlay4fLMa2FxgfrQGy65gacN2zFsRuhT4KPiayLS2B6CMs5XpPbME/YzIMeDpX579/hOd
B+BYg2DeuZ33MIbVkxM++1iO6G1PX0MbB1QvunugnMcQguOaote1R4B/2zkLXKe3Z2pKmrcwjU7I
zij0HACBKzz6aoDRFI5vtEng3MqJ5Hl2u1JRPxzC+B6oD21CQ+1fHRs7Hmc2t7ZeLLzKV+5VNpfu
hHgbmNeptNjtwoPvs2HccmTCtgmy2wIwRuygRBPVk71OB7KGI0iYRrYXgwhIr9Fbe6kRY/zFpoJA
AEtoIAK4ns3IxiRW5IQuqAYZ/HUwlx9ytNBCssYgmxXALpgAOWQ5zUvRBlNts3Pz1+FbG6gfXtuA
OJPJuUrnbxb97y7xjiFEQRbWj1f4yw/p4u2eXuPlAynadjw14isLc2y7zJdEExEuffFuO36wV7n/
JMP2xxWwaYIsf41a59lEZiyinywdVmllQRAiubEzRHcWbCSImwsLzfp3ir1uXZquCW46ZSfcwd/z
u+TUexhPsKKLZUu58wJEZ0qJjdCkT7Z9kzSm7+cxfgzEdKjdcZuPC5MUKW9lRMV9VmcX7UB6SgeL
zqOYktqxQf7ubPs1lumd40LfiOv2biSmsTZZbQA6BIJvoNk74RsT0sNs8F2XX9RqnruReg5NE82G
AOAlzIjnlxrLUsohIao2dT6/6y5GSczUA0UBH7peNCa9lBSK/IY3fVfStrVmlSf3hNsX7xWOVA7S
IRFtv7Q+R28+SrP0qbfLziNY4Z0grbuCbr24sz0ygbV3MXr0cAtRAFdv4CIHv0fS8q/2MB78CT1q
AksUSZ99LZlB1WUa43vyd2xw56XFe9j77jUdhzOlyfm2zWJvA/YAoyNtLRvFS5abbnqbbD4pXEwo
TFB0sAf8JphDN45lThvXV49xRhxGkhXcACY6906P0wU7DltBiERGsvLeSw9OXtCz2+hyGBNu6DrX
PKE2CtjbjuUQBQumnPggKfxNFSNcxgMhhXETx8M6YU4UXWptdAHxOIyrK+vm4cFqg7eGVTaaWbyt
5uIP7cLGnsUIRqauf2AJC5QcHzNWYIorTPtbpeYTii+PBKh9G+9bDmzJpFFFG/Y8Ob9F+oIlXK8a
4b0vZjjioRJJ2GifiO9n7PLH+FQPdMWYjHFuRdw18PvNBIYF3gFRl352CSVU36yaNmQ4+isqJRvp
POMVS4UsHRysRHd2qr8gPWHXWE5VA6Kukdr3NFqm+2ZMX0SSW2cPuphd5O6uXJdMa7tARex1PcTo
mSfTVtv1a2NlnzlU8TDwhpUfPNsVljmwEave1T95Y+uXcdTkjiccElUxnUONjd6cDO/UgJx+ojxx
vMaYg1+ccbEc2DRQD0SEF36AVIU8QeacMVOUfzTMtQrQ8Rvlbs3QsoIufZ4mQY8ZTfOlOEFnXXPI
vcoXv+HcmXRBLVxqTs0leWm6YOnBReAKtqPUe8ufvJ3XBH9Kas6YsNk/yhY/XoFA9tgBDIlKfn28
EZsZ5MgJA/i2m3m7dQ1MM6gE3Kyh6BaZe9hPUVHtY5K07lItFnNTE9Om/GGWDJpVGk5Yv+M3Qhkl
FnfW6xMME6iNwDjglXQVDmvu6Hxf8pm08MzW8fgmrbh7ysVf0scheMqzUfFia3KnebSMzDs09p2Y
m8MUDGKbOQV9R+Rpl1B3HxjHUAHO5mWDka3/m5WxcWCZzQuqiIud6/JaGrCyrfu0i9Bk025T5pbP
q1v+5F3PBkSJs29U3NghcSuUk1r0445SAzi+ydBdMoe1ZW7aBydscJ/U2KIcxVld4+cXMcUZIFu6
uvtLnTYrGwINVeuLVT26zYZe0HU4/8MIA4deWWDiAO1RmfJvt9ly7fdhsxm9mBG4Hqudyppj1WEI
tATLBSBLxT4Y4xgtevitu2JAQyEwMHc2a+/iN/BI4zEEfjEQ2BtyAuwd0iA/EOqllDW6WpilnOqF
SyBClNbGfqberZvvx8J/jV3/LfTpDCATiZU7NP/WEKmU7Mw1m2p3i6Gw35qLZ4B7zduUqbaOTMy0
DlaJc+oKymrKEqNRexpjnd6nlS5O+Ce/EywB1hQX16YkRz6OYtcI/eJExnytOwJ8irQjhd7Ush6n
npKuIIbxmlYXEWOqMmgK8YNp2QNjNzctq8RdP6ttX8rXSXMnhKTJONu+dIQRP4Jb51vZZUr0K2Zz
d99MMf9mSsNsXy69cg6V4Jr8b+OICxjt1x4b/b1PU5MuWCCYLPhIsRCUdp1wnZpNvLV7mAgsUR4U
LOsre94RfkAUh/O2we+1NT3G1PmS9m5wqkox3g14cCjmXSXg7u6rCVE4sYkNBfXBN6gQy2dOBzWF
3obdi+2YgfcvHeY+p5psNtRGuk+XQ3zTctdaupheMNqvKVHbtMDlfgCZ3vtgbO9o+fs1TWLORC55
jVEysq+CRG7xshk4etJyzeyXhK+x2b2a+URThd174Kntn1hTazaX5lW0yy/TsRdoECFOY9O9VKlV
3MA/0eZoeo9lHHOWbwcBPrg8oCjsfOB4e8FOfi3iUF5NE7fraOYbWuX+FIOIMQtW+0B19hHPTrOK
ACmto2LqNlaAV6MZ+RXBJpik8x2YEhMPapIUa8U6tBzz9lC5TnDOjeoGKb5dZ26VPIA+ek0bLTZg
/+WeT+rWjdn40IlMEazUF9Yp7hkZcxfYvrVn38/PN5dbp7PjaxSZFz3VwVWk9gNolZsTzeYxxZoF
P2Wb2q+N47hnTlneSvUjRwdgZhcableNHU03ahADxw4ejIkWbbvgkoIGac8UcBJ3fi5my9C849k1
YlGjFMO1LpA5aXFwLHgEdAoA+rH51OHvTZPYBFaFvc91ATgR/I86Wd2IGOCxrxv7gOeL6Z/OoENe
sgEHGAswvvTC1QxllVDl32wkrTloLC4g6z8Ho35jRnpxrYgiA2QsvD6840xRxdswUvX2n/8oDQc/
S5PbNqlG2lo9NqKujEJoNo3cJFSQ7jOPoc/qoBLILueNhUiRlMeilV8MvPgmlLqxKMDFzJt8zcRR
hOkDLapf2OS+ipHxP3GnHxpXHQa/5o/GVbtqPcN6G5D4gM4bNwzDBg2Iz5x3pucpay8aG/iRY1aD
ijZ7u8AavK05cyzqymq8SdAeOCqZUAzDqc/Czh69qfm04XNAFaJ4R+7xBPx0sSCTZ+IVXcCoxnPS
Du9B+TeecS8wBUirAFxQ7bNiyZY6hBygAorefnA50CptPFtg1hK662y8jxGtcUHu/2RxuCu8f1LQ
D/OoGEnjizBon/sw6IxkFr+NZnoxe7WnayBY9ZG7JpXHIJzKjeTFNFTOA6BHtvmMm1FuUaroYH4M
+Tu8en9Twpe1kf3Jme9Wfe48BIkXIdlU7yHQPg5crltwqBh4FbTjhFbraDhsUYS+vE7T6FdjosZb
uxKlc8uCcp0n4TubQYLNrvvsjdFXd5tcjmTY6/ZwXR5SSEUr6ifRgJafQ+dYarqCTeHUJL/5aOAb
42lb8dLyM3UcRPLL43zksweL3LCszaMY/3L8HYzQVMA3Z3X8DVj3FiKO88jwfirJJj+O/sLj2vgV
x2DPRPPKBhqMdcbh3ub0nix5zmYXhKBdFcb6L9mpdVHNyS5OqmvZHAwtbj1L75fRce7MDlKbLDxz
W5ccWmqcVr0Awqocs2dQCn6dCvMueuyGXgJ+JS6iVTA072HAXeNnX56JxjXw0RK1qnDEcqwPvNMY
FvduwD9aAr/BrR8si3L/1qfkk3K0O3Zzh7bmg6GGcQf2dpEs6/g8jGYMUMykBAqJExEhhmBmuhvB
cvqRI6fxMAVlfmAqRs5Iy+aOOC80k2gpX+RSBjVKorgqmOKkrClrcf35TCaWp2ZP+E3xNA+7tLgY
LX9xyvmLy12fmondImSVaN3x4XG7Mz2TVTpFPcAb23fscyHI7kYW0TtGZUigjvYP2H3NTVUCD3GC
BFwtGNa1rLzwaZg8vINhws50KK5KJeMlycSwE8mC6egoZIq80XrpOzoPBi36I5bnJ5wA6dkAooex
UP8CG6tvflrc291/I+rMeiNV0i36i5AgmF9zHp2Znsr2C3JVuSCYAwimX9+Lcx9uS93SOVJX2QkZ
8Q17rx0QO5vGP53Q0d4X6NJCnfbbvB1Q5ZbYLOsQSTtiy7QpcFKk3dYBM7DWUz4dUca+BqVNA5WQ
1FORcI7Ez2PQZ/YmEkkkJeVUKrowbGWE3NT7SQTrJkiGe5dUEyaxVG/j2vjHzf/E/CE7QkpWx7qC
G1l3SLdUXMUnAnrxoQQxC4a5xjFhzf45zJ01N5SNs1pau7AsakJaEEEgoLqnQlSnhpE8GUodObby
q56FQ/oEoj8rRWXp9CHhM+gOQLPN5nBoXOs45A5s3+mfHkR2Uq1uV2R2wDrA08ke1riR/dpfLOer
yRi7ySnYoQJXQ4reBbPxIwCwkDnhov8DfWx5+dVWhjw3i8KdZKOC9y+lh1dJt8W+TJwOw/48ZyFA
PUN6XsrT9KcXgcJk3cD33aasvU5axNfAnPyLQjBoRiwVwIu5Tl0dlPLENu0A7c2FeCh8aUdhmvU5
LBABURH8NoV7zOpXPEjltgE/wF1qnBN26A90l6i7fOj4aXGJ29ZeWUOxGfmlCmXHF7ZNCQZVk2EK
9GASjc1dWMgPRuZnQm3IzEuSbzdAShP61rHmQKaegKr8EfwnqodguTKXULtGfxaSQTkaKEcF9zy3
s7VJwt+uP+tpcLehJLhJEg13aBrv5jaWxcFU3evsNSmjErOcgdzKcD6SEpJNW9D19AzRkCRV5Qyr
TfCaSyd6y0h2WzEAPgivkxuH/+xorFriYVfpghatLQ2VP0Q9ELG5RG4TpebObZMnK/VwGgwDNZbz
y4RKh4aIGr4t8m/Qh5lEmhOMdGWmyxIwvZtWDA7e0gSbm1lO65OpLRLtbO8XYIzySbnki0j6TTO5
jrnzJUKgtqow/5GS3T8KMXcYC2fxbmNcxZx3LvEMH1JHik3cNciWmXT6QYe2IU0PTKQHQMTs42oH
xV+EovhQhxK1aDfyA0nCxMnkXnG8fE6BMJEWF6CEWS2Ksv7W9UeS4jtfFKGN3ZUnJHxv6YhQhc0l
1sNG7EwAqJyuiToC/NsWrLVvEcNdBAkb2efDxWm/8vC3bvwK6RNbucGoXwLxsPLHAKkR1mSMcyEy
NnC1RsYEjM2zqDYvtVn/5j5SW85p+t6i4sJeaAqV+eZo9ylsRXvka71rW064nJ0bhZbZM2qKWcZe
JLxv6eXOPnBYszGI6Z7d5aTKXaaJVUaP1eaBtRFzAy67McaTqe16TZG+nzka92HJjGYqm3s38cHn
yiW7yrI/28ptDm4AHQwNT3Tv8Nusk6AHijam25DGYdVo5i49cwDQLNF+Accd2iG6CyrZw0SYgOyC
+Lky0AeDbwrvM6kUbjk8ad+pnmn/Vp01yBu4b4ysqd43dI4ndzRgepTlq8D8g01hIIFj3nlVk99y
woI7Emh3aYPxONdztgeChyq6QuQVYJQ/dCK1gYTnggQe4jSlbMdVWfM79TOo+C7BGlB3RLeNeijW
Y4wQmtwkoLLpiGKEYvREPNO2wie1bz2CvLwmlDc+cX7tXTqm+gfhOI67ZUE0oqDpqg71eY8lyWvd
kbwetZSQjUVGXoBpKFgOIkEFLZOeHZUWF+eeWcF8Dwc/uXVkAqCATp+SuLh7iiUz/liW0//wkHC3
xrQCEnc3tCpqwxnNZ1bifQ8H3V47G3lRbRNq4naqO0KsZ3yInP/GlgkRY48QeAQYqVpiHQatH5o9
0LXzvXdG44I3CHGkFR/qwE6+4xk/kyxeFW6wvfZKFqt25zCHxOWX8q1A3xTtLMZpCAHnX1aE3aO6
tIhnnwpmoBstMNBFUYr5GxLhoUntS2NF86n3u2Q7VQPcWo792TA+6ILbD2rVEBnvE0Kt8BaSiMqU
wIYITByd0iDzgq4FL8IVvcycCeaY+m9c+2fyyaGWlSEcmiYRR5mGuJPQldzA289rECjNLfLowLz6
5JhXxydgVQf+q+Oi2RRl8Npl05NlaFyU2mQEk7MaIk6FbXLyDL7obwbkY50FPio2zEBxK491YXXb
uWWgPPqxvWoH7FDaS/8O9fhYjpcYyxhtEf9uZAWAeGRta6rQqiTbiHE8GcyXKHc/CnCCkAnWcw4/
JTWnL0gNb8Lq8Sfp5KtiMOi0+kix8E8GSu9K79pWVbKGNUdUgdXQgJhErUdcp8Q59yxrJJuubeu7
x6E54Mi9FLLCPGOx5gxivG3YgygV5vUwmXofmva0AfWxS8P6qvzyHUs3DqCG8jUR8i9dYL7/r1xM
KHmrWtys+O6SaaLBxjwlLExzFG2eKD8DI6ypeK03wmWfI9OD6WRVv2LfQzhmmEetxsekY7ICsblt
Xq3Mc6lJzVVsOcGRnMPtlFWSNB2ychW6iQHKgFH9cTriF6QnxXmYLf3LrvGeKv8jDmVwVENG1Ovy
j50w3qrJyI9+6juXvgVFWtmwf3LDY+MluvcobZKTAvi6KSU+y6ZiZRoEUFg8DaVjYkhobrEUngsL
4QoE3X9lPpTrDsXChmyX4dGSIneOCo6lhllsMpOX3nX+c1i04R2L25upbKovkAKDTVfUthggQkqU
AyUnCDgj8s8lJVQoOiYGFC4QneK1MeX/Iurgu2Er0EWs7tMwGnHlJL98eaOts1aknMqtI4Y3IhlW
RqQKLoJu23sYQnk+9clIr8oz/PPoVeOWV2oJdTPcZ5Y+fGYtFViBk4UeyzmStIk+vHa+lBq2klYz
GN1k49XOvyEVuzhU0WE2aHNyzmZu+UR/yvis6vmRClnemO67L4gCFozoGf6gs3cVwWNj5lwL2eFc
GYjsMixHHSqL0EcpHdIu2BE6Umc7GYfZij9K3GH382DTv2TW+6d42aqXTSNIeehZjMTufMRv1B6z
glNrKJD0YOax36LSB2EJ2z8w6AnRANgPg3Qmcn3WsmiaZ9Ac79rQ3z0CjgPtR7Ej/HZnt/Oromc4
DUE+bdypF+uc/bUx5+M5TQFrJH18JYwHdLthxruyyteZT/ZiEV7jpIh3g5unwBMJHJzDV1SO07Yy
5w87VuUB34Nxd6X1MIvwKWH9cGrYg62KNn3UY5W/lIXAqAazoiVG1F02qRb2nUECjBooowaKDGJh
u1ucKONsjUu+nsQODOfQkpgjZWmiHAuu/cQSkxK72KmuJh5U5sxdBAeslvneY9QD9I9OqIpR/7dM
aRqD2Urm/+G3wM2YMcHWZXbO5rHZAPdQ7KOMjAhfEkInYDvVQEvSWc+Ayn8GI7TPSd3/uA3htOaA
DSuen2Lh2gcjny/V1Mu9Pyp9VhrPqTVdsrH7AeQMglPRgZaALypSmZ+y1hLrCVDG8kE2LbNWlbuk
15XTvclqb18o7Fg7aYv2IZIOAByhjgcvI/HTn80SKhI1ejPU9tt//9hUGWu5EZdMYwT2VWAAvCZY
MmNGzoeZuZAXtNEuTfI90PtjYSufMCAe6VBD2+n9s81Q6tiUuT65YX0OEJFG8yJe84Ph3HPobaZ8
Di5BKB/DNNAqLPrvClhUnBX+LnPmL1VEJuIeFCqY6GP2SvPvEJP1bgassmtmTnSkLXqfYe49i25x
lr3FWvt/RWz0q6SRgJ2ZI+w1bWWp0uBItOkC9BH2Nq6wD5CyykiaOOQt3luk3i6Jmj2I763LdJEN
G7M8ERrXKBOaEbbVnlsVVBcYqbz7hJKk/E1m6e7JMtlFMQ661PSfxFThmo/YsvQGCkGLof4VHgM9
QcirZtb1ziNygYuUGCL+AqinDQpmKxDgb8g12NGgoY/wxdbCdrcdayx+w1DffR2WT6Uf/5Ypvjm7
NUGMWBqLkuEMBLjSJiZDT5Rxb6HDaGW3ptszT35ASVnXemsT63WbRGTd/BV8j+DRe8wZSPaLd10l
fvJpLJ7gMZx9v3X2vdb1NdPVsXKSb/2hza4+FvQgLPUvurf/ykjr3SBHiiOyp7o8+x2p+DEIyV6P
pdBpcSoFg1UcpzDBGtkz+DE991QMnbkOOtr50oW9ExHk+ERiM6ZPvgjc91nwK2XaZmGKsuu717c1
mhvfvKkI/RNur6rz3W1B/MEZSHHynDn+y3I5yCiLvpw63GLbyy4Fjg810P3LwezWrW/kF7soiRFy
o3HPqvQus6J8+v//ibL4dwPR+pBPHCCMPgi6jbUEP8UP5lgjVIYIKqk1xvSeFromw2GnZcWvjkoG
TF5IDejuMfkBZ9jI1oDkCqVxNc3J37K0PRwmbY8DrtwGc4Irdyhf8yF7U9JUZ9ufiOByaK/YG6yI
6ervdc2uJBSITQUrjiCxkqtM7UPf1WenYAdWRoH9FJrW9KRuCMH0EbvUMwRjBi6AUrfCoG1ytIOO
idMS++yHUzIPzQGTbUZBM5WcgsKrdvDq/tmiuxWoi/ZW5O8IFSMbPo+eqU5Fjz+8ZMXFmOMLn9dj
soJ3gzfuOLgM+CXtc2cH+UanzKPaNA4uBcEWPRyYTL9YavwE+JK9xE7dXqYyB4NOVRjokQWvjy2a
ZHjT9q8JWocLlKh7bxnphp0SVB90s25ogmYjdF4IIsqdvCSAlA17UHsPQPOVnrbWf5nizsbKfUhQ
kfzAggcNjbhyFFCMa2Lrd44n+cqXGukWg4giLmk46hBjWhSedOfSh3C8JnDPN7bzgNkZHEvTO5Bh
1G/pI/XK712ifOV98mp0ewtPhsCZ41R9tgM1N5IN+pkhuKM1O5N6hT4WJ3q9oGwyj8UqEXxNOmEp
Q3f5TVRO8Eh6G6Lv4g0IynVlgpOLoXnyS6l/PkrbMw3NH+WmzqXI7HEnXYhEqqrtU9NgsYhzHyOK
2wDQKgfjkNmMAwwdpy8x9srOc5NrU+GMcwr73g2yfQNUQaJ1YHuPOKGl6TN8qfB4eEIkUbNKvjbu
kK9SE/tc0YgfODvdOtZVv/bc0QH2P5MajxBlJVlfqH48z6J8UYJt7+hmuFAFUHxg9t+VoONqDetg
ttD/R4cNamxMKepr8dy2FHVTABjaS3gnswswjzeQgpgawv4wR+H3IqnCgs+GedT+U9fcfdF8sbw/
Y2JZdihbemyweOsQ//3a4sJ2AXcgN1w3U4n1rfK+uPJ/696dzynmrFiNe4GM93nqGF9W6gLZjoeV
3iPd/mosx8EqBEGZBKi1nTl/ONlOHYim0eRxqZfJ0//GgWkEneyq7oFjlUE5XdsgP4L9b4mtX7ul
dIgKi/Cpl+pWNNMXml1MNE3gHyyvYqohmdMa0FdD1T25Y4iDjYiYR2jPBAlNznmukZbkqTZ2VWdC
vpBWfXan/J0ENkSfQe+/9Tnko24wyeqGr8GsLDN3daTQZQAZX/K4TT6YyE1PlHnAx+wOJiEKX3Nx
lrhEV3mwLdaDV9RkmmuoHZmo1mjv8iBPn7xueDbGstw3oGvgPxB01ElesNkSX+RIlaecYGj4AMi6
Arhcg51+yyb+CrxfKsEjOMR2fxRT3aJdWohzHsSQmb83wi624ZVa1EtPMRywbUdo9DIv7evkp6Qo
ZXPAahE5AxeDeBAHiZwycO49XAToA5hHmWav80S+BjPhjCXwN+UqeNh0JysxBf1ZOtN3T+XRqRqB
f4S3e7Ltb0AmDsobVR2cMLk51vyhGv2XD4knuGbxwPAMYyjI3TcgYQ8CHfdoEem9+RydwfT4/pR0
54axXl53enmEw30HUTklUQOLKVuM9ZwkL1FkdzfcjG+jYVwMNDXYmXoi2iWpKQVMB1naq8aX7OKd
vljY3MDnXypRmwcr6V4YDRM72n6k5sAzYQflhPyyCCpRE+ZsGooZQz4WKHviL3RgSMB8pTUapfnS
ugNa12WSL/DbplE0fxK7iNUSCdeQ7IZWDCBHrwKLLyoWEJaJHImvCd5EE9vHsWtuyWwd+9FnpADW
ta99c426h6uhBQfCUg9+ZA1GAv00d/oENXMARr/2NCp4qS7YoIk0nb21o7rh8eHkLJgUFhu8TqO1
d2zsihR22IfiPzNyC/gp9o8U/UtNbg96rOoP9eRmKugUpxTVRcrypy4bDFTJdZB+cxKm+odQsztY
ZduDLw3QoWt/X3XY9l2r89aQ4T203pW8pAUZAZ1pGdvJqWDDlG69mqx0vpXJJjGmOyCU+hI37h2U
rTw4RSyOWNw2WYmHoDUGtnZJmG1zypvdvDjCiA36DqREF5FMf1SHllMsWkzRdRajivEok9pgbW/e
RrMzH/o9z6YfFq0jf0RHBCE6CcbvFSQIh22zPcETpOS1qxH+LWM8x6q7I4Mq+8z3ON1qOcnV1Hjc
aFyXMS8sNbplH1paeTB4LQiqZXEoJu86WOa8Ect4L0pOcmac4MicvMoiqm9MQC9zMhwNRQ3FvOgS
FSnf1JgykDejoZI9t5PB/dCnO6KbLKrB9Iiw/oWRTHTIOs5DzbgG8iEJb8gPIHhxKdbG1RkVNuMA
K7buatxYi2Ez638p/GerRvbxegC24M6LOy8MmJMp/1jjBdmYLTLfINl6fj5v08olrIDTjctH017z
zfJs/1MyNdn1fVIiaNz0rAE3MQbiTbNs03NCG0Dm7epC/KJiep4ztl5cmza09MYhOrfGWA02j0SH
DpJIisxoqqhq8cQW4OVXhcEQZ4wJ9Cb1O98Z52ay6n2R69eUBPJ1ssR9EQA0ZNn88jVb7sbqyrfZ
n45lzUqFVew+y6jpbJOsgLTFtG1Ezd7Imx/DlsbGcML9VFt7M+4ebjif6Pyw4ieP6QtAHYQvrMab
WiXnLq3zXYIFhAg2f7zE0UzjOIxQqjUEH/CKN6vR/qlI/a+0qrc66fL7NAYnTLXTVgLS2ntqSncu
ZlxgFpWxmZzZ2ndsPNchzqMTntyz8Gb/xGcTrv0eAzMKPrl3C323i8w9uYUocf/UR8+fzlWDfGKE
Jpl37CWyvAPWEP32kA48KntgsW3vXTu41OMIbBmsrifRvUzwJEPQI64z/k0T3kRlvJbF8DwJWASy
iL9yM33m0H5Lzf61qKdsXRjLajjfjhK2JNar9hjmyac/b2aRv2dx/dqauCks54V27mSU9C9Azjpj
+gVY7FI75gn5Mz9ARKqOfp1ty+Cy503gUvhLBN7Fc8W776Orqxf4mhxlspMAd+cQ8XnLV+QQN8Ii
xDHunrWXxAdhlSih05YxiKOObo0bV9eMjBULTDMf1SGAfV11Sm96qMUHELqvI/PFMeFPxx9fbQSJ
VjbmyABJa5vVL44/PYDyrroIW6xIp2dXNL9qr7mgS6vXGvt8O7gM5ZJpTeRYdERQDWwsPWWJ+9vT
FniFBZXJyFRsykgZ6xznz3XSfC8hnsQD8FfJZgo3vvrSvnrxU02VK1CHMHkMreGv6ZfwEBLS4Ny9
z+Rp1RpZuXXxpokxeLSZQhB0KoVNoJ+Bfn8BSCSGoJwL8MU0S7zGwnZx8+FG8fqcCfDqDpss3oN9
Dfx8bidWaXA+/NF5HpOUbAeNyLGkWZbFdFAeFI1RWDs9hlsUub/I9VO0NIfWZD9RzEfN+BUpmbvo
/sh1QICvVxrE1dGHmrVuevynTdAw60HhhBBxqnZOS/6ovBO2wXAnNrLNFJnpFSNGeoV/9yeIjmku
GOdgPq0c4hwKAxFzWb+PnX+0nBkJsiZ8ilRdp6UAIvaAgohiVNAyy8QDRUlYhMtmDXCt0M4yo3r0
iCpW+LcPBTsq3Ncn2tl97xgM781vNjBnS5enwX4pBtS4MmFcSybLDnkpNOIiuhLSKZ7Mqj3G2bgp
gtzYNc3wPTr+c+Mj8mtatqppPpZUqJi6JtWvpy4nT22KLqpjLh0PM7dfwiE7pU8l//fedygdBjSm
zERihF+Xaq42xVQFfDK8gwiB3ltZnZb/RmBk1uZ/AoyFDy0WZV8r35ATcD2P7tfYWz++leP21vUn
DTT3NIJJ6A/VbpiQSaiUJ49wdY1G3cMQEKO5jept4BThPk8QVLBjZhIcEpSsWtqD3TBqYBqWOsVj
HByqIX7WWUG9FLGaErq5FpnzM4K2JajCPhKzwm9cJvtRZZ+IozmbMfPG+W/tJAi1W9BEQfpkIlXv
KFcmZRzjYr6DCmrge7mvKqo2McFUGgVWXiItKx2FWtz7qhSv1YBCYe0n6WfqlvGu9wQjTdfedx2n
aZ7Xb8NAMxcTJgNmhw4MDPK3HhtYWHXSb1l81vusR2zPXg/BH6TwCBEV5R6n4ZB6UFwSSFM9dAsP
1tRKs5lcuR07bDiJlcq74zAn+J/r+TxHHZWO8eMgGVqDOjkN5RAdYgPFYxVXv5reVXvLpDWJd7X2
ayABoU1N4p1FBZzbMXErEANprPmuG1Q5a89zcUeG0XvV8oA6QHtSpzTPRAcUHqCokXxRwbxoXzxc
YyzOduGdME8/iVh6h0ERhOsh55LFIshkKLxDh5HZ0yKiDXA1IgpUqvyn7SI9MKM42k3cAUhkAkX4
2ZqZfUydlsuNUYVH0oZZUbnVNZ0Rfo3R+7BYKyqBvGBKxptIabCEdB6mL09mtBw+Gaq/kEZHhjes
bkjA6FBXFVTAneIdZEyC6LnA1FMWiMHG2UCNLBm7tqH510nko5vKz8z2/yYBG7/wrayWVOeesRta
gZU9E5LU8r3HBxmfA8P5qlyeMMYnbw1tbKXy5rc3Fsh9BUhnxWseyeRvK+Z/RdE/FzeUI/BG8D2R
GMiNPFQRlH11Rb79tyaxEILg8zIBKhqz2pQV4karcB8MpXgsRBSMHWJPlxil3kYXRfcTxujDOWg3
nUu0KiNxBNkJWTH4iQzH53jskecscBQ7ndaZx28xLRuzYmSd3WdohJySNCuTHyeGF+FEPqslzame
MXzZZQzlFJWiKiXD8KTcpKbrbUhKpOISbP0ZMjTQ5Z4Jeu4PSI+vgIBbXj53YH9s7j2ANr5CwpR7
PKJgUcvA/MqG+R8TyLe0R4jrWD03iBG6K3/oIek4/WHSk1onJMQxTEGGKGJWSka0ON7qcY0oTcN4
zPHI6I+sgf0t6k/uJw+dIzJ00TSUqBZojYYX0I2Qp+OUoosziOw0IQnnExEP80xOpoZdt9aXGLrW
xgwQM1nkJOMqwFxdgnyMgJubon8vevfT75qZu8F1UNvDS8Beu23rq6fUVfrkJzqgMv2a8QUr07tn
Dvm5KeI3ewYtUO/J8+ZAy7nFJ6CAq9423kpxQnk7rFUMmiZJmv3MencTZfz82hc/OKxhJpCsOfsE
JeHC2k9cPR7l0KqYKCdLNjVZcDX7EGwgcCcJXjl6jQv0AfRUNgrz4lTgJEagG/yzovBh5wXJjfkM
k1twLtt2SzjUt2c27QMx0s4o8wPcfe4wLBqTy82OeDODjpzena6FbsHLtx36c9s1z65pB4e66c/0
oxyKCSp93zB3Q+ym28zIrE32arRwtUsqIOV3L00do632mcBIWcKHDxqqjF5umuRaNwYB4NayxoQ/
tQq87JIOZn8aO1R4QzZ0mwZl/sZmKFmZ/rc3hd7NKgrW0TSeEhtKbLmfRclxpGMLr234Y9mS4q53
nnyne+S/B8P6q8BkTjNnphcYf1ANPo22CxWlRhti2N1fM5hyqqv81ZeO2qM1P8eSt0K6PQYd7hM4
Ff4nURLUnZYGJVs73a5kDjRX7sfUocokZpsfj2sOepBmEWwnExpvRLiycL7MiJoANNCnSZccG+N4
UOa9KsRR19b86EnS1BlvWpqzgE0JqNk2mL1x8yDXb1SMKt7sNxadbloX7kFH1p+O0K0VQxEkgXoj
A6Q20zBkW5onf+OA/7WWpSD+VjHwfTC7hTvhE/ao6G+P/t7lsIdsQ2Gio/BdxO4/HbbFrhqekqZ+
b4m95hLC4R7zhYhAzcw+VjwdM7Wp5+otVGF4irp6y94iQmnhf/hOQrwNSNuO0r9N57vf2XwHwtF8
CsVAJDQU/NbJ9Y5feTsNI1bROdwzPumOFWfnufLFPZfckjryOJXyOd72EjFcZDFojCYgZb5AXud/
NwNsz9YPDuZMzzd3OfpvDzdYrbGPEB66M0iRacCEmGSUb4S1fIMDXkoxkU77mk7oEaUVx5c8JmPL
jZmTwUFYEcnOGtWrry7hD1DFcHEIq3tpE6aiDkGaMc0DskrqO7gM86ydLbsk2jtk3Xys2JpzF/uU
XbwoaJ/s0w2GqYxx0qTjr8SVxUNAFkXaDbSP/FGGfXqIS3XGjvQVq6g7KlHxOGo+FUjtLIR6lRtr
tAYInt+cxATKAJ9pVSUj8PL2Hi6A5qzAtZDgSZ/JzztmkunZJPDoxfGwNbwsgiZLBNHQT09zRo1q
0AySfzCTI6LjkqotdHsk5BbYep4dYk2NZTbpbzmVyw6/eLKZlluJp32cooShW/aIzD9NyqAmai25
1Vn6EQDhZ5ppDwfIp+OV8PEJXxBOkooh086ucuvFg6Ew5ip/aii7arS7xzqPkC6U9Bs1guSx7MUR
LOfEi9Fl2OtQ5WP+gOifxztLaXW0quifSw7uC+G4wphfcpiCL8UvtjfjnXFuuvXqmcMnnXeuKJ0X
7TeLViNKfnyMCJV87bwcE1iXeYewMW5DwRS8hR5CfkIVb8JuydcTMOYpzJiRtVsLCcCrxghyiwOC
DqzYfJZlRnyBm/2Iys52ZAwBoIKssw0JKOCFQKphABB5XkQYlt0cysG/DWXT7groR1s3Kb6BFUB4
2sJwalZKeCQbjENzztKRh4Rxfq3IILkFIbAEBRsiStrk7mruB43FZa8l+2+GxMz1fa0OYTz9NdI2
O/mpsW4B97/UOakpnIWWhzi7Id54lQpUKrY2p23r1sco6OfdGAJ/YCWVbVMgpXPsWIdIspXrNfg3
CKkkB3uTuZsafYkmbDyWxoSOPHQ8O02Qb4eWUOqKkYk9hgaKG8tYZyaXEcv2ct2MQb1CO2z/Gc0J
WjMGoSoRYg9kiFoqDsVLYZgAf2eM14h4mMUyMztUnoeBxGm6hz+NqCyVIrcPN62LYo79fUCqNqLZ
FXe0d03bZ1zCFCNx119cBhur0ciQVtoIDZQsjM3QEI1AV0qOBPCriCCuTpubRlK/WthwcZ6Z22Ca
vhMdckUja1Vk3bcEYJctdM08r150Rz3czO6floCbCqRSxFJ8V4nhnYnioU6cxWENJaMuxhJm4FQv
S5x4bx4NZh8nJYMDCxuspcNyGFjEUbfcHVZZFbtJivQwilewKuQllGhExFyNl2GYAAkT5H5kMbNK
LCU/nKVNBpa4MXzZk3jAucvSKzjPQ9sxvtElZxSr9DnmXMsBQuT+Q8ZgNRuBozO0bjSU/qqeYeXi
FEJzysVV16Q6wKr95KQqyaas33Rqq3Pjj1Dip+fWttxzJZJD7MIVLeLg3tBDEqRovUX9L2GgLY7E
gPmkaA5gkC3u0+4wWMSQTRi8KvtcQA4kHzsVG40gICwEI5oAxSDjK/QThfenB/S4svBkM6RD3sXa
4w2Bc3LA6I4rMKVWnaV9DHuT4WbRn6rOKKDI/vHamnkt8fVpE/yxUA+sdHh2SHE46YGJJrY1BvEL
/o9ZTpRVqF12WZkuLjz4sRMi3VUiWZUbqPUQZqQ75vMX08DdXKhsiXxJ2S2zMmHPdGUak50My3pl
ej5u21Y+cMRlO08PYEnaYguXnOR7pdbBVPcnQj3WkvMJDW/5qx3i/OA04sPMWD8TjA6aVbu4TYpz
Rm4Px0TebyBOoNWP3G3sM9vgG94u5K12k0X+t11GW0Om7V7Mhc3c3DT3iNiaY9Fxr/ojG+XEcPrn
sczvXfesZif9M3Tpa7skIdW2iYgYp3AZ9/yk+OsTo94VLIZWMJG6Pfsu60R9RHeAoRXIHt7tpsv2
bOAaYumc6exg3d8PymDRNRYxxBTmkqYanGuipbHWDtx4oGHfDuNnIB0JedmFHzETMvBwNHmxVYVL
wHk7vTIj1CSStfj8JzSqNn5VBrj2dDIEfQ9dOiRJz23PRh1zhNSOfIRJsAkBe5+zeDa2YdU773SH
L1YSwqP2zOdQo/isWQRQwrhXjWmdPos3RvLEcU8QgiNya3wG9fonVE+gGIOn3mHZJsKm3OqIvFzl
gtoN+KLuawN1mI0j5ygZ5KTLx9UHNGfBMLVs2aBTt/WEm6YH0JelCd5WGrW1wdSjLsec4SZ6ewsx
8UsDKq1FuteZpfkW9Ajom2V7DCnkqSOuqCyDAmBPVG4Nv/riiG+uDHkXpfUhHpTNNrdh/KZZ8l98
t2hfRlKBV3Pv5zvasUWX4DKCnL1pj9Cg2uQ9A/I2MCq2rWn+0vuyZVtmPdu5m7NLB15WEkV77kAP
HmgbvMAeX6lgybP6cWFKHMu2nZ+mpi/33Jr1/70l7mRfbTSMRyuhfwin+VZAWtmUJUSJYY5rFqXF
KoAr8jJAmuz7dk1mirmttN+fJ0TX25RMxhULw2EH6fXWd+iMiqA11uFcG6c6SpjCD93rSL6KN7Zq
TdDRZvTCt0jNgmwZUnzCRLaXNnZJG64u/v+YO68dy5U0O7+K0Ndiiy5IxmC6AW3v0vu8IdLSu2DQ
Pr0+numRukcYSQPMhW4KdU5VZVXuvUnGv/61vpVk/i1yBTo4cd+4ykE+SJgcLd9+Z2ETw+FO1wJc
lLXP7v6S5v1PGG9HLpOTObryVDsx56s4vLKGitMMFLWVkUcXIxtJLMXMexEdQMTfjKdeD80V4x6F
PVLD6O/rR0qS4fpxN7fZPJ1sksHOwitJaXxAkmVHDp8c+mvQnYyGxT4yYh0rhjHA6ucqwHTf+OEO
eKCN66IECAWIF/k1vevM0T+OobaZQ+BYS4or1hwrN3nXzee2emtsOXzQvcBRn8wywImTbBh1dC+M
jUol3RSlGa0t7E0A3e8JaIIGGV3n6FJTmXHJnQjr3XLF0Yc56acwGLsbs+WsVw9DC4iyU7tyQsRK
iOytSfLedTrIdn1MDKS3pmLjWi4+ZWFweDfj+VImj2FlhhdwSsbFEYQ0J1l8T6NwbzsHvyAsZZAo
nBmQklJiOrSxwQReG6Z4LGtcy9ikKLVKv/EE8uwWETx78mwrMf00iLGxGhGRqKvi081TAf/lkfHZ
RWZx9xBM9mk4MmGy7IOlNb40cgggN7bv7eKvUaaPfMn664+vCuN3O7Um+1E6MRjavQ9X9+/owNkm
W+yQZidoiki4rLsGqKzZfJNfHF+VFdwnjM5TQ4BDsEErM2jGxPsOSU+NLv0YB3iIPOlsjnKEmyGL
shsK0EiKlFwDZjtYkpKO2z5nxWHHBstBZiOlqn47OdOxwYFP70K5anV6TKw431ntKw/l5GizkLhp
OIBQSvYSVltMhzauyqm58erhwxGIUg1aThhq/jzuAH/ysL2HpcKPTPNBjmv3k7zbMe0q81j1rdx3
dnCu23J8iUugvl3bPfIX19etR78cvOzpPExvbPTH05Av9zRI55kokgdjoUSRCaekuHOPKXcDntM5
mCHbAAJOFIJlerHvc5ixsbmp49LaQnZHdSnUtangIZjmJ/48QvnKe8/kDOHH4pGB67LbR+pb4C72
sEnVnVTPtQ8wt/fOHqa/1WCrfFvcNVlfPUZyfJxrCBFsitUZTtipzgQlIUb0DFc2O8f8bFXULang
Li2elO+cPVez4/Ktc6sMeT+EBZcIzBDWjfTq+QqSQS0qAMv2GfRO+1Byk9euNG67mIGWZVXmxf2l
yTizFWj9UTE6pBbY3LLV+ygkB7PApfW6bUnymUAkUn+5zeiBLHPaXAe9zXEUcyNc6/TKKdzxqu/i
nzSO+qPfNiEHx+Zz0PwDMLsWV1NMqbQB6JZLVXAnHEtaEpforlc4FHpaTX5lRQnRqTQgs+7k0dHF
Dc1eOLrCy25caL7c1BZp4Vy01nVakDwWReyu+1BAzmaevpQD/9bMce8mcyxu6c3YY2zmUOj339pK
wdG2TfkA20js2TgYh3kAqjf2ZMALlNFRRvk2hf90GTAG92kSHoMi89cKXPwmwcV7rMx6C7In/nQD
Bchd6V85YyntWi88hoaFJ1GmF09+G5GdX3qkj6uu6f72A+mFtRjH4iR62z8rpNyD3dgXbq/OSdMY
FHBhQatSApCWAdSTbbcxwIQg/hUtNr0rlWxtQslf/I0Qp0j1Z5lIbjPJEb/jGy0Dp8TghVJfY7ry
p8o8Z06NtVExhPkhZdk+6tAj6e6yR8msc5w0wSQdJENa2uaghtr9lVhuuwOLbb7qgiafOqeyhV3T
jqR+e8iUFjC14r2LowuDAZ2B5IZYjzW1f+SO8EwY7I1F1ITAX1YYTEYMuxOtrp0drox51nf2yEEz
tdg+43+s11NRfoKt5mk/lDeN8NOtXcpma9ew79iWkwWoDxbspDyhpD7KJiL6o/VQJpXJ3dJGnbbA
GErUN15/H5ko4y+NNMOgOTMfB5zdDPpD9n0Z0CriLVZPtD9rrrAVpfqkYBBjDckTzJzYgUjnBPu0
7zDttvXeKScu8GKTZFsMicam70dCWEsY2kmyff7ZYSs8ZHaKxSGauZ2agHhWQ8sycIi5L2nLgUsz
xbjAm2E69iwFT2Z8PRPt2422Q/8MXLMd8NO1q4OF1lMDkHJC819+iErX2oU6JjPDbWFdQAvem7RF
wsVaaEEBkSc1f2s7HMGOT0fJW3QNg7y65miXNrl3Cmuugwz82sbDSLfj5ZjWdn0/QZe5RGDc7tyk
GKFiRttypv7Rdukh7qOF9yPrz7lG5eQGJ9b5ixEJYkGK/J6ZWNPZ7OyHihvKmgROuO6j5LsiqbL2
ZWgcZ4KFa0Qm8wrIBinGTj05vv0ydNRa9hbEG0HCnP6MmXa7xV7WpuVNx6cXWbzvr9EKU4hrRbPz
Ww19vKuz2z/+3x8/Q5s9JXRnXSbdgtVJZbQr5nrhyDS0qtRkusDshzjrKJMC3MRqcLizPOGvQ60m
5jnYWOQsiY/V1XmCSSScRp91oqkAYpET6chCemWLwbwzjXl3N7NssjsTcLtLrp2zMA141BfdZG74
MlhwlSvdtxdQS7dVOfUHYp7D3plHdJ2I0w1lfE+xYz3FfFzu+jx6UqUYyaGCNA4OfdLX11zY+m1s
/espe9dJGF1kD7ia8/R9VuXbqJ9KjHTTQCxRiAuV2OYl78InBfHsnkOMe89Nol+XpN2RLJe9UwHg
qDFb3OqF+gq6kqBbkXxUE4yQuCKPW9qWjU6i4pfW/BZNEV+FEeEPX9TckwtCxlb/nMvgJXQwZ/JK
3NMZVK5Sj1Oi6o1qy+Hx1e2GFGxBWmzBv0xqFXnjrUqEvKnqdF6DRzgimrvnP34YO92vXcbcc+u1
ErMV0cF5w0gNeipi1hFj1W0CZ8p3XQDRoZCcGAcm0xvIDfpYExPf5Mp5CExfPPmivxDjJ9HlGRic
BPk3gCm7Nhrw8vtoBgDwdvW0hTvu06eiX1mzMdBlGfCoep1mkb1pQCrFLRk5hoMyfu3S3jh7+iAz
7W1pXr8jNp2id15T4v2ItRl/I4+FEuK0xwMytduL7WT2GbPdu0chKlbS/KpPPQye+qqw8MzVHgsr
75RB9/qoMneXUyvROJjz5whcs2t+g5n5FAq7tEGDy16z9rm0xyKdENICcK16kbzYutKSY3BGjqmW
vsFTFu4GlG0Y6y4EAhuo+6icjd3g/Khm+o/CWL0xaye3rWaahLbzGWSDe4a6zGNOD9SHEhMtO56x
/djxMeqOTuflz6lEaE5dObznunpDNV6Jkf4APyz8Qz9693HuTt8xMttsdPpAhjdcj4mOido2Dn4g
iR+3s95Rc/3bNKErvkJAriq3u+F9yBBZIK+LYGQAVsG4sWRFHxi2ge1oVXsUReuTeQmNk2fjjYI+
f9E2CCitXdaYvSuuIm8fXo/drN6KgNCcRFbmjsAWMs7U5xxN89UYG48cJzkl4LuEF01PWNJGLTR9
vq8Qk8yN0QKC9KegvLINQlRNkjW7FhvmZrDafR1AJxTReMScy4TSY9HV1GetHUg1Gx4v5sYdYIL3
M2ZGTxkn4kb2dmzDyxTN8yHrvflEKgf4SerXh8kIkgt8pJugqHaaA893l/mfWgAmwAYqNr7E1dkj
x229bzx68SpLxLpoHeMWd9xDkY3OliGKWN2QnBqUBAxiZNO6DN0sbBia00bPJ5XXH7YLCBW/Iald
69xRHvdgpA8q1Ml1a7Uwz6xs2to6XXRZ9Ujb6L4YgYgkzvLtf1Fg3pKWatpVJbgaC9T5VVAcRqU/
Btm8TPBLPII5Vf/rumAoKVZGbYO9wfINXDkXNSVscN39ntQYXKhpzeP/j0k4OALQmrR3J43BPJvD
0sfSs49PKmnf0k3twxq9a2t5mkrU0Z5n0ZslJzoL4ugyhU7NkQ/zZu2n1bkihbGa2/iRF9i74dkw
Ejdq48Ogk2QDRoS8T1PvetkUj/Sjw/RNk0ugIcFqmbHxmItDMMyEpbyt6MDKWZm2HuYMqXGasXhb
Ur8QSz02CN7RUOp/OagVU5FdRHsb0EW3TgIx4vys7ypVupspEMNjEvPWKD6zW1nCSGQlyGGg8sLz
VID61CXLOAoAx12Ms3mHUNkQW4+wXsvBpqCBOHhblsne0tdtZkCAnYuOJ6KXnKIi/sqGk21TIcg9
G0e1x2dKe6eRKP+G2cbDAmnWpwaZMG34o5bp0HTE+LOxvCYgEYL5iAaj7Zw00FOc4bpUktkmIuGa
0XpA20vFaxnNFwWKr7jXKd6KuiQWWoaYlHvc8KMiRGnLFoIiAxhKX0TXiBszJ3NLHDNlLOVVJm/Z
/Jrh3XYdH8hFEvsn1OOnrA2aBxxhHBwmSuCLbmBAp3CwshW8Hu9mGh2cYalxBwA23kfEkjlrleOJ
c8EhDidrX6cEeThVoE1PY3iejfxsS4gIDXaytQ698mANMj01qVns8eBAmFC06Plk28qy21HOEh2F
Ez3FOX1weDTLTY1bb+YofhG2mIHdMLIlwo32VjNx02Der73mkitaZWo8jJPBNtqT3b0ZJNtpduQl
oX0LhaqkoV2ro53O49GlAgGYalTudEhLTCrq7KIiQE9ldgser7ij0GyhzGX+rsuHD9F3oPujKUCb
4aJTjTFuEz4Sj5boMeM22OSbJKeVoY78FflRUmSJHleOzqwDHmm8LV60qPB1uya5wlGcDfC2EK1i
30zTIZYFuR6MBkRKrsyPur+KioLCs2cd47xqHfNOkeVfmT69SHBEhdqSdwpOU/HjFvjqg0BOEOro
leiy4X3kbJBhajUzjnhV+8KgWh+drDbWfdDt6x5YZktcrISsVtRqWjXsBMCYDP5myOjR84Q8FLWV
H03/FaGFR+ggd0SW2IsWxZFqs68MX0tb05kU6zh9KHjlAHGk1xl+vrr1r6Dg3PaLo9HptX00AXzU
tuUgaoP8m2I7PI1NeN0VaJ0NuxfiEjbOBQ5dFJ3CAY/hleftV5digg/OKWu7ipmSvWvcsNwshkxd
gDC7bO+lvatgH99KVVsQFpp1xXB5COmH2bhYXgRJ9mON2Q/nPFkCwwVI2Icq2Eq/CXdlrLiNmOTh
pUnsQPk4YwHPJIT//VJj1VSw2miCZ61VQHjAqfBWUyzPmjrYplZIibXIptvW99eB9KNbeywoeWbr
i/6d7OxmGh7DCBplGdhfzgQng2g+tE0v29H9GBN9KqimbCdQmVkrXqtyKE9z4/5iUrN2QFnxFQam
+SoJRm28vG2PTjCee+2l98hbD35Osn2Kq2pDPFUfEis/hGZo3s6t/vAMHe49rcSRZM+080eExrLI
Hs32gavdOvgNPlTw0+sxDvtXurbx1UUWAVin77a0qCYvrrnHcDofhzZ5hUF+aC0D3lzd7Imm4bAL
4nmTL+bBDB8eufG4YbNu8X6tnSK6T9uJkwVbRip1PQL8qTQarBUYcsC8RhuNvx9IVZVxdGHhgx9w
oLYjBI+H4KyUNFZtx/4iNawHMwiTs5R8jx5eoi5v8BKY+dmdIHDGjiRYk4CN0yNnQOpSnKF4GrBA
Ke6sq2oIX1sROZuszbbmcr0YrBuEk773ZmmsXJEQ9VBfjW0HWzNBEWyaeNelWIeyEBeiD8Bqg5pJ
9ZXLvx7QyBMRYGx+c3IAcMV5RFb61hHhsxmHIw6vQt32wt4Cc9+i/xg7XB/1LrDoFYTBi01RAUtP
FQRh96EKFQnLaCnYWn5wVVqjp5HQbrjbUco1NXuvU79GOelzoHh4Z619mbzwI25SYtxz1+wx3bxk
FtgwKnkgnLTl1WCwk6Sy3dh2BbqStKdr1Xlqx2OJLiBN6rHisz7E0ylXTPjkIC5jWzwbdZJTgxXt
IwrzDhBb0Hpi46n1Q41kR4YF6hHcxcR01wT469vKp5HFyMNdNDrmtshtf6uCzL+JTCGoR8MJj1bB
IF/rgN3MZ9oF+la3CASaL5jR44orS2Vbow+hqeUXqRq9b8IAt+ncFKegc99yp44vQMge/NrB8572
D4RKv0quH3N01BWfq0Q1+KZNnCRLdnpgm4IySGBMgXXDYu1ezw0w8T9+Nibn/6yG8K/xn76qGtNL
FOu/XiVf5LSqX/3P/+0f/v8//8N/7X+q64/ip/23v+kf/kz71z9+OfqpNh/64x/+Y1syv053tJRO
9z9tl+u/Ll//b7/z//UX/8vPH1+FKtmfv/zp47ugOSrBs5R8afvvi0V8l7JxzwncwHE9GDwyoDPk
328ouf9I2p/y//oF/tY2Hvw5sDwPWCpgftcLfL708NPqv/zJ9//MqoG7p2/+0V9i/11RifNn3xWu
DJjxbdsTHv/cf20bt/+MQOL5gfAdeD+ODP4jRSW0ntBDUuVTVJXHb/4NfOfS9OlJCSz6UHy+eX79
6wO3Q9T+5U/WfzUnI+awkotdP5v5DhsVjUEOVToQPsVVQjYT02PSvBDhQ2WEi3U7i9Y4+GxK1mPn
kjahH2JtsDK57nr4EoxqD/QVxlz+jU0q0gSVLs371jVBZiVViCYY4mpzNa6wwkJNZJyByTORHiLo
lVt3ooTSL/sEb00E8I8d5mxlZ947ecJ8GZzAlUcXPIjejk4MhXTQDK+c1dhgN5AFMfMtEF/stPZs
vY6jKs/cm9+7Jo3vWwumtl3JzyqA8JJ2rjrknrCvc9+aTrPDfT0UOcte7ynN3EfTKXblTLWbsF5w
U1LG4uqPyHQ/uaU9iQ4kluwZIgy2pPTzzauZZ+aqdqxrt9PXjgFHSVXlbVn0166HjZ4SvlvDH84y
lLejn96TSn2zRUF6JQze5orEhFPQNsxD76ktk3zXBpomKqWfKKBoUCitB4ipcA6M0TxP9TBvG8u8
s9rp4tE1NjiZ3M4O7nk7Y+QxeQOAoikctF5Mtmi8RpXmRodpFT0BjWZGd2voi3XNhtrCsrgxfYRk
tVRM9dV4MCB0UA5I+ZRF52ffK4J8uJXyPMSK5Rf31G0SanHa34KqLbbcGX1wnbjHnLO0YXebfP6a
CoBOgAdSjnZ73XA6N6jFEgB5amqyOhOMeGgnJ8Cq+1TEtEwioZDAI78zjfjpar8hvMmBOfSNl2aa
3ql9dPF9M8XRDRaeeHa2Gy+guyur6yfL9O8rn1avNB44+glr2f6ZBJgqaGDBqzboAku68VRSDua0
Pc9v6sLizDhqo7s2puG7FvZD11IsZqdLLsIPtsZAhchCHAnb5UWljswvKSYThADYjQ6r1EIirGng
IIE7frQ8oKE8U3Y/tFRkmuZAnByWCn0/lwKx+uCAoST+kPpHsdSkgd06mmX6QKdjv8Llxqu5lKqR
AOmBSDTs7p2JgZHqtdEPbju62DIM6lngMWwxOKzKpbDNKNqzSFAPyjlOd+CRXyTtbnU6UfO2FL4x
Sr1wEgBUnJb3lN1hisDesDEgyVBjjweqWcrjaFPgQ+FwMMd29Gxk0eIPg0RVIRugElZXWc7creik
64qepYv+RYq6U0X+7LtOtFWKGjufPruUXjtYOFfSnUgoLpV3/JVPmVceNdUqFMXcSdfhKiFzawbD
c0FlXlIPR+aqk7106WUEGJfgH8uxpWnPDIleUr1X+twBpjgDibj08pHWh3Ie3gLTDumjJIXN+uF3
wR2sEmr9vIj3sKfor7csxsjS+x1HMi7Qkx+TCm25WfoBUX3dVTTCApdLe6Co6nDrZ9mvGXA910vd
YGbiajboIvLzgqtGPwKlea9U/eMh4dI739Jz6xAimfrok2IGd9s18ZVw5OI3QLeHY7emtvXiLh2I
emlDZD7/TREkKPA767YfT90Ejt5E9d94S5ui2bs7Rb0iNmho6A7lKliRU/CktDBGPX2MZErddWC7
z76A2YwT86N3rF/fp8gRH1YHBYpyRzm33XU6mt1O0vwoaYBE3XwxoZOuGwPJfSmILAY0EFi5V5k/
nCp6JLvEIV8k8EF3S8mkMbPLHumdNPql7WapojRDvIGRiykSnDQYI2AgRQfd38fOTb/chq3M50Sv
pe12T91SdEkFV8TNpHqeAu82X8owUzJqg9ffVrRkEq9faN3Zyp0LaHbmeN2x6lv11GuGk76KdJVs
vSJgGJebMcyu07L/pa7whn3zdSTdcZNFGNrHSVggWME+GZR69u7C4xoK3J1+hiQIJVDDEF4TWyYg
RC0o8Pw15RNAgUZYKpg0OQEUKBoCf1dNq6hIOv4tGPs3qeDB5LpBuuG2BN0T1vRZW/oRAzQzxOL9
MgL3NbLaZQ0VGwdVpMM2jhKO/gaQV3Mk/lUOisXsoLhyU8LjgXG2sRfoJaxF/uZSGO6ut7ofuAU4
3CqKKYTCLdyO7jMuxneaaH8nGhFyb3qLrRnno598tLJ+7wiby7Gj5CG8a4Pq16zG5xEgNfOtdzbc
4CQqbla0kJ6J4tHX2Yi1QAF14SvtpLfMwQMOFg1YBdILNZjoDvCITMQTgkGET6tlCVRsLMdiwi7f
ahm8qmp8U6Ux7k1bjrsga58Zw/SWTpyBlwuux5DO+Xbuw+LKZAiHWA60zLdwuZLt+oXQyVjEB83V
bL4zHJsYHC+9UXoUBVpchIOir4zPsCvHB23jyKhC+5yR82EgFuEdrAuxZna7FpaN+Nl41sERnbWm
NabeWE3FTa98dxvKQBqZH4aqJhc739Qu+O2hIR4ZKvMmbJpdTfgITjl7+a6v2DhITCHJi2ZUWYUU
ZnAG+Ejm8rd3g7c0x75UYFwS9WdE2UMx9EhMIyGoPBS3QZY+RrVLuGTGFNFE1H+Q1D9VpbkzKpBG
YWEam3zJdBZAVWH4bSjQOFPIwqCUEVSivKxmydSZTPt17pzsya/u6pm1n0XVqaKCcbRwQ1dNb29b
mKWomCHGeKMAwJu89JZ6L1gPrj1bXJKWyd2b0E5l79/r0KfZt8MB17jDPXROanicdC38EXcyOPLH
uuj3HobFVVVQ+TWRnRs6zCjSp7rW5U4X2xRdC+Gc+mS+sWHSppbA1k76yezk3h6TgguN+3ErzD2K
L6hNh32E7WGSpBGu0s5ZV1j6Ohg4eO+s5zZtZjaAE4t8APZrw+YOHpjxc9jBfigKzJNG9xpLN9rO
Nmx71lzfxKKXCMn0qzVrTrdIU8S64WG0vJuyoJlihG+Cs+ytS8f7JO+vuyomS9e9BR6GGIA6xhat
3Vybo/FVpu2RYiy0LMwnZWrXz16SVei2lt7SWrCJTZ+oUpRMSPsVzhWz5hgko6eBJvb1wB5wZaal
vMpAz3O88e50AGIEPSbbO6y9LzPhVfy73pPHyWNj1s4Xi+r97Fv9Hr7TcjuKWZVzCmpY2q4azi7Q
FL3voUGzLBhKuUxksEkslOERMM/W9BXlGxSkZsTbRWBdFWVA0Yth3vWAkPbdGM0nGfnZ2kmACmvL
24iOU0Ba8nmV/M4oEZiZFBuvhPgATs41GvTLRFf1ppvNl6EZup3d63tAnw+J0e9VKOqNKLBGr0LP
YH2VFZpIO4XhCItPYW1RAgF/pC0ojqEAyPj18uKLFX2ON6S7K1yQk6Hf7YOCEtmiQp5svObeFXi2
3Ky5TWK9KwJceTaptnNngWI1SZpoR/3S3fRoOeWbmfKR74BMsqtEKsIOZNk9iL84tFeOHxLsbXil
7PzAZv5hCHx1yWTBhixgpz6IS5zpZ3uxCEcVfCw1bc1uvCR1jHghjhXEr+UcviOfVK/aNlj5VoFp
PXqaRnJndvohnemlH82PImbDa1n3ZeRCQAHqjoGCvonMZ3vYPPiFgo04lV9jRGlhFGMOsiKqsw0n
vcFXRkaGPTSM1eK6HRV12FN/BJrx2cLDptTd/k30HDx4Kqu2LuiXix4kTkw18NyLzBe7cOpV3AV3
3A8A+wO55uhIxFs740Q8G1qVU8Id9tAx1wX42VVv5je2yxJRNOQYWrYoJ/z9Jr7pnp5yg3gM7/Z5
lIQwE9VzKvYNSiCyZ1immMxG99CXUsG61zNArXnPTAg2RU9vbJOextqVYEphzqXYONgpsCYNDJL0
2kdHKVGD88ZheHHeB0gPuxzjxGqicxuk1xEz6Lkaip8xwoCcgTgiAVgmq9pS5RoY9kWX6UcnvNvZ
7V7ADrHKnGFAQYUEqJtStRIKbHMg4pO174AS8X3/q8bDxSNt+Sqpi8jmWHLdcDu7RlcsbgFiVUcI
NZj+2FQeHTO31o5uL9rhMMsKO1tzXN6WiWeu44HaL8pY4/COcOOwD2meXFF3N0P1oVyyL8BuOZgx
jVkPV4tRx01q1+PYyHK4meVB0+Gw6vysXlMGr3ig4uJYDfh1nkRivAWR5Ww9UaT7hlgHebeQLqVJ
p2914zbLZy3fT40vIe3Md5AyfiwF3bEk/p5nxmNs8bCbOoJETu8cRngEq3j0v+ucxV8yEbWDfk3b
sO28zgHeD3ojLOqe0HwdSBasPLBDA8MFbuZhwc1R4iFB051HUwqpVoYSDBPOomR/WEXsIImSZ1ZH
wzB46UcCOZVfC+RN554ecu44ffct3Ja+k+ESjAoDGjwfoN+jG1/55PyX8jPybvFadcSPKNCjd2Mc
0I2xvW7TUMYHL5nm28jz5X9ase0/SE3/riD1/6nWJF3fMqXlWyIwLTOQ/yet6b8DL6879W/Epv/9
K/zPUlwaVYidiqXHVsL9+1exKbD+zEhqOksrbSBd4aADlZXS8V/+ZDt/hnlk2qbNZCuFMPlD/0ts
8lwPjUm42MgtYTv/EbGJuPC/FZukKx3ULEn0RrIrXMSovxObUkKhRt5Wxd5Tun60c7ptTHazmzyy
9Qu75vRsEhVdxSCNtyGFiZtwMH4Cu3mHNwMlZSl/iwPA/nln3tTsS3jg0ZE90lK5KczuVbKNWNOC
izML/iHH9WZaL470o+IslRX2jVxSztKrXhuPTKmUkmRJyPF53czBbzzkXw2Qhd7u31Qw3zFM8kkP
+FT7OWmRdo5GzmkM/74Qn8FUHNkgXrF5rjDoSHnJZsrbyLUhm9hZdvTC3DkolvTXnuH52DECHjKI
vBvTo7cz1j4MDJG8aiIwq6Zq7tmmBgRXyfpGLlga3x9Xdk9uoFaOXomh5rKfchh9jXETdM6eXBCV
CphWhrJ49FwedYqxwA3b67kf3+ssxZ1nTy+6szZp739bBhl24lNUmTUcGMz0OKUUBhvTQXTpjvze
zk3nU5UZnzAFDnVE+E+5V0oOb6gvJdWpzbceDPi+Q3bA5niDP0zd8x+nKh/xvgYNt8w6fxzAkgBQ
JRyLRZSyJRcEUGpn16YHISYk87oPdLUvoAYQvLY1reJyoBGHYxuZlQjyIkHShJKAQzS6A2drNqa1
tNGyjIexYWnUevQGlF0CGcqf3ypPvMo5PLMRGnCxmP3NnOXemjxKfaa68ZYp6kLtJcyVlPFEXY0h
zXpRBLWycXxjSynWabZZEZi03LCeRsnokCm3bjxcAFldtRh3fMoXUf3r7Gh7YF8M0Ky3ZoKnypem
fNFG+QCQLL9KYlasLanTrXSz4GIOFdxHz3xp3fnIqY5umXz+AIkdMeHk30AKPl36UGgvWEbRIQr2
gjCYozDmpqatdyMkZpzmBBJIbTzXEm4tN3lzU9j2bz1iMAppJqR08BKk0jt1jn41fLzMjerVOm17
cGdJnj+G0Ehr3oKVN4OuoBqZJ7pqz3afdFfadLEuW7xZETbqeYJLHlnJu1LWXZIvxWnM4nvPy6l1
rqCiqrijYief5n1uypuwbG9rgZtRaQ/bXGe9eozTGzQITopGSBmHqp8xRh9K6nDXKg9/tDWerM69
srL2xUnwmWVBDC274jyV6xrIeUbbatwHhyhx3iV+3IW8s6fw56HEDgfn9joV7oNAwOac0BLqYpO8
abOJybp06I/2rVuKiEIOwbBma7v7MB116ycTQRwbpGxEGmgVWovXkSxfUtiX2eFJS1shRETRP8ii
ZiGZ89khHw8p1Gho5S6opio7cvXecERtYfU2JreFS3dLEmBHDIT1BVHa2YfhSNi0GQChAaRz/ODF
92c+1WN9jjjU7GC+ryurso75QJrZcJ7sFBExl0Rvpra9kanKVpZkJ55XMe2IHKcT2U2XVjRXQWq8
uEUFN7Iz70epfzBDkcmSuOXoiXitC44UVdh4aCnJi7HcYajeI9Gugo6gX7AsJjkPxs5atSB3Ypq2
Ldacs+Md/PlOAVIgpZNyOfLt9khdMbUq+1lb1jbp8geKwYAwB48idFj7a+Pex0jUgYei4cQgODoU
3bmoFJYNVrjGLOGSkmmjsozflWWH2c1hSDnjjw1cEY/U74Aas/Vbao4F1w80cbI1EtK+1T51zHXr
RiVv0ZRfmditQE3wVkeC3HRLzUyEFj3g6iohBu4s1T95k5GeKRMXW1+m0FULrPmBiH4s9L4NZ0IU
84hqIGp0gJG0VU+pa4M06JRcbxaXKK2i9vKuaC7f0GTkw7sQcKbGFMXEl0XnWApz14TefIQBw1HU
4jtYabNw8BPlYm2FY8A9nAdRxdyMofeeci5a1YL8pwgUpN/p3NujfSyW192kHmxljHQDQhcibhnK
mzRQ9xPStopSa0u0cV4ZBIJCr2pRLiQAw7K/gUvur7wBoEdQQ4O2MXBsoiSttzy/ms1ks5kOOaBn
jsLe3OYJ76krD8GY4T6q3x02w05HlWYkqu1Q6xHJ07pz5vlRjP7nYFTiTCU9Gey4IkBfDRrLasl9
iCXOmfjJtCXQyVSAOLCmqaw+JZMJSyI1QeTAMWOPzGe97uFIjYn4UDOSKq4C5E67/U5ywC0BDgFS
drO7A3g5bQeyyqvBnP8Hd2eyIzmSZdlf6R9ggBThuNVZTdVMbZ42hI2cZ1KE5Nf3YVZUVVYEqoAE
etGoVbpHupmbq1JJee/ee+6RAo1kjfId8VDt7BNbQZyqiHhEhJOt8p1qI4sAd7cgPqCoJmsKsTbn
4ZkX6UDwR5O+sIieE38mRstOu4+og8i8pCYu5v2U9tyvxjoifsL3nRUqvky6KzFmpIrtgTQehCX2
Qs0VbCXwi6plU7m0idXNRGvemOB76xwucI9xy+CDZ9Tkm4Dq4O2ypnwlJvOq9qIt7tLXuWyou+xd
C5dFqLnwybhL9UvbJ+E+h4+OfQnH8WRl0YuXxdd53Fzlqvuaav88+8lbl7HG7M05OjZZXBI9Fb2/
Eg10i6RpX3DifBucjFaQ0jrMqaE6+Wn2xWYEF0ha6D2wqumqmTJ5qHsukUmI9JTC6lv7lmJKdgGW
2xRq1G6pN3aS5oDMLTjPBsNB69gmTdTEGSMYqUNvH8uBB6R3wxIKPorX3vVkEnHxxku0PU1WACCe
60E+RmXxYvV0xivSUXvSNT+VdAASzAwRVehxeRoOXGNQLStZYi6aW+AAjRnpQ9a47GngsIhIXCI8
cAGQAZypBPBCw3mve+cYBXDOVGeemgxvBJ11Y+J/qoHNzDhYb6oASNyKPdbB5zEtvjWovJhrbGXX
xSPNl2xDJEsGigYZ2XT47fbl+2g4B3B6D4q1WOGq/cDSlHs+s6ZsjRM/wAcUhzunHX7tLP0Ohu6s
TPOt8RF7XCIetYGHvYDKYnHJkOG4KkqcAY4+t0FE45x5Y0308kDjbVx5M/rjIWfJ7LTx2WKNPSoP
F8H03LoDysGMSuYCayAWt0W/euTKenJABKy426PN+V9GN5JqchFaYusaw9AD1wHVwx1FBpTL+/N+
DJAKS5dKUYNVqkHnFj6NNciZa9E033OFJ60W/Lp76JY8j6h2piMR4sxdp7ujAe6CHCADMgo/6JX0
LlJGfx934rccufUZjA1rJ+VmEkAfVumjpa2ncYxRUitwJuT/95Vjq5PuuIkhOJzC2NsbfjTe+Z7g
dGonuyKAHPX/yo7w/+lcJ4SNiOXZnmkFjmfJ/2muu//o84/iL2Pd37/Bnx4C5w83MG2bb+8KPzAX
O8CfHgL7D8daNHzcC65n/cNd8J9jXcAw6JrMdYG3mAj+c6yTf5j4B6jvC3yGHPNfG+uc4G9jnZDC
N/EmEvjA7BB4/3WsK6AsUg/kqR1USyD2ZUAdnMWNzKViWTTcwFwPS5iZNUdN2r6bABfP3HYmalW4
n3f3tNpWV7NVZ7BHUvqb/PFZlIrFLHlubP85xbYJCn/tuwgVBdRbDkc2xaHJQ2aUPKaTeO1HlJwV
2n8gevLSo/HhSTBd0jIW1MmApxgwGp45Mj55HnW3DKgzT3EObbGM6fm1smsGqi/p9DTyqH49t3FM
aMgPkHzRjHyl0z3FK/4KjAegQI88xvwcCg6RfISrnSLKwvIue8txVW9Sg371mcX2yi/1g8+oRKrF
gSwifRxIZi/X9hInoOWC5GnZAK/Ntw5oEWyqM/JW9Wykyale9BLGcgc3cuxtS4IGEBT5a8KeAHaX
IGla+V6CxF3lvnqJ0/pAuvGoQOJ1fvtg1+kZRRd0JHwnAp2Gu6HB6oaewD28TBTk5mBUMw74GW6g
/VSnHB0a0mYl+oQEK0+xl34WYOtYZH26+JsSpKYVyr/DMBqdosD4gUf25GiHVoZs4Yv4E33Ihbj3
3fQt4owNE9G57yzzp8h4vCetCaa4vKqbhtHTomEjmbcVSit6WnyBT/VY4nxonUvn+3eub/2mS0yF
OPu0df2a4QLYyEqBReHA6FHlEFsbM6m/hwAQQzW53qowbTy9BInJhDW4vrL9yBwTJ+iZdQtFVlg8
8GXEBOhJnNgNRRQEtEC8MIF/V4Z3aOfurgVHHBQVt1pnrg7ZctZlE5DuGBfmY5DFDPgQfrOJQ7hd
EXnT7Nz7oPj0VEU2r+krRB8d7UTqpnDUmN9cns7nWgU86icBPDwzoAnP8BsCfKL7edH9GiuqAfWY
ByjnO4uY4Mo03F9SWFunJhYeiGzYePh/V3HsmKeuCzh51jFMk1BtZWBCizAjgj0DE46O79hEdGsf
Tx2zJQsCkLo4qpODoaHj9HZanoekba+wBQhGyqkn92iTk9PQu8NaNbdAaSsNCpbttfsKn7+4xIMe
IauqZgcCFAxfH32anfQOKLf+JgJ9R1dW/ug2FmgSSaobDyajMFUNN6EczX3uKPyAhI0PEFtSdt7F
Y2VmwwFiATnn2rrCbPCjK0/xOpI1oBuH8nPYRqpM7+zB2oOOtXlL7HOqIkzKVPD5lvFglMvRH7fC
OnTrl042r0UKpEYHzg+hIDY7Sr2w35xWojbExlpsRHDDKKMAoY4n2AgObpOZh0FhRyw9oDIqphS2
nIF3BTZ3DNHXF2olKbSvWb96BThYUbOkpUad/Yyazr0Ry1eFMroQKDQJTYqBdmGih8cpMapXN4FS
3iMB06sSvKvWfiTEn5zIdHIgQgVYRVhw10aBr7Dtltkn8j/dJji7GbxrjnEfpvDsyxB6P37WnzJz
Eru+TfOtdHH020E+7wdpjhzinHwfDjElwx36pT/RntUcTGif5CNIpoV1yMew8U52kmRXRQ/8VAyt
3hE8HNgnWWnHSZEAsZMFp5QG1GtYszT1VPP70OPCwlxyj7+62lWyzm87ReChtpN+V9fqdxQBd0xk
EDqg6KKbk89pBAlt4J8p04Xb4SM/m0p502oMAcSUioKW1K6MPaRBZIzc+UoL5Pciwr7PVPreTP4j
zW9EsDXzWeaCVRfRLSdUfP6WePBnceBGcJ363RVUScrbaNAZLTveknnH7dV13bloChpb4m/R6qfW
LYBqBictXY2PyfpJlxohjK0XEXU02ZRYUmnJJdyTtVTUDe2B/Pxd1dUg5oV5aXR1KhP9ARoerCvu
gjT2nuyQPpPRXLY/CUz0f8gBmqKEOlNclXa57229VywAGCR8NLjih6EgOg7YW9ySbAsR7lUXI8+Z
MS+lj84mGnZqQ2Gl1BxUBRUvRX/nhGQC7dC4ZLw1WEPmW7rnR8r1nHEH1bfbaI2ppzOT5whXHO48
wHiUGkpgOd60d2thX/VN9qkU92st+6NbTa9lPtO3YVa33PDaHVBtuaFukzmGz/l6MNhp4sRO9vCG
H+CdUmk/9RMCS771E2wtg5+zdcPc50fiRjnWNjbGSxRKyg+jQ+suJvYa+ks+3Tc6AiNoJGpLEPVe
B7iMEpxXADQG9i4Z6pcvsMn5Xu8DL2yPRW3e28r4BAOaMg7gYmfhRqtQl8BeUMVBYq/ZaIWqmevg
J/CForDAfBB2A8WbnNtkQKOPW/IutsUzkn1sTHJmE3P5btGcr5ajeWsGj6yl3ph/KeGsIDFnFfsB
IhTaq56HTh21rK/zULxaTXuSCcYuwGBIoyWcrTEn8ZcAwhBd0MM2wkofpAHmkIjX0YucnZ3Zm44m
RMyKib+fdYUZwUQp9QJ6TSjTZP/iGxgh3eFtos9ujww6rTq7+faS4MsgdrXt3el2GcIsGwM0l/fS
Efqm4+ZJhnBYA9HstD8CyA8W6k/M6wgK5Bm0K9427JAZE+FxYjV8Nmq2GXXyWLBzZNcSbUkWBds+
qoLTGCfXupTdxWAmAoUbVGvLNDFPVj6xmSD4qYv8PRqsa+H6WwvbxAaX92IL6/jXqHGkMWThTUkD
KA6iFGQUnHe8IyRSgZbsqB9xAT3paTf0GKyooRanuS3mXTCYHoAwGOZdbJ/dzte7KKevCBuPdQhY
AfJBEujRKXK8E7csph3caK4LPA75/r1OSJNgZF1CrRkUPlpHCIjr9DFU+R1vyrb0cTQ6inihnYk7
hkVuaiZ8Bc+zf5UpvznbXZjQH0SeHmgbo75NJi9QSMyNTseSVjRuAkkC7auOg+v/5cOLz2SBMiMC
wbBnWhzh/3sD9GOSfRTRRxv/ZX75+/f4c34J/sBYLR0L7d3hf5ZR5M/5xf8DCL/J9IAY9Jf5xfnD
YUaxfKYKvtaz/8kDbfNVaFzMWQxbwrL/JQ80M+lfZal//ODCC7iJeuSqmdz+WZaKzLIn2NMnHKcZ
yonCgjdJFNW3ed6gd2fDWuIQPLOzja5dkgs4HstTaYbNvoHbggqc62stk+/Cn8RR4+PdIH7REoae
fhzrqeP5aHzypLV3mfS/Bk3Ar0paA6coLQR95ONbs/qTZgLZlVH/Y2iiQT2a1QVRQrEJJl/eT1Vw
tu0YnjnuuyUnR5YnNShdaZWAryqDA8KyeSjB9m81T/kbO+rUDUWpnIZKaEnhND3VKs3SFcgqwshV
wdmySIEWORQUmazyNzLygg7EG8cEbymBodu1uJkK17sBCPPYBRb38JmNSNdZ/Kc8Ddezdu2DYJW1
rmJpHzplmHtpLHkKnZknKp/NQ44RHHFcgzTHYrbTZTQiT0zRwXTTgLRNUVCtml6ZAY7ezGvtm3FM
Ia9QQcQ/Ld/aMzoJrKx60wTtY+wNn/gbLrlDbEuM3m1XhBxhBxa6YX2m6vmRKLjkDmT9gh979wym
E9lSn9nneJMjSDqrfPTOLoabSobl7TiiMbY1oVZlFRfpq3d30vGVqgIAMGOIp6ryt8rW194IXKmK
fZoSQueSD/5TvuANJsnGNkndX1Om1zClbsRQ7nM7RkMPE7TDeE+OJUAHk2LTTVSveb5+TdMejwek
SdIWh9Ria99k4Q7zwQFA+ia2y4NRt48g+/GwaMrsqrrlxAHjf5X380UrgXJilY8Ix94tm53hgWcE
fQkTPIyG5ra172IHmeVIXsuQLSx00PXTQES0L4lHOeLJxZe0zTy6LoxWn42CnJM/xdbJUNVDnwKG
iVtxW82YCcvlpZUEVVZetXikFFPsIJwTQakHPQB+9sb6pozZBRu1cZGReO65NKraoO015EiC2Qen
YabvxVg91Y7itcSH7hlnBoTobGIyj1dmKdU2i5EMktG8myNOplZqZQdPhrwySnIz4mWfKbAYTWKX
pRV8YIQmV+divK7gHeuglzuUlme7ZsFXlOO5MXCkYEHftEVRrsC/nzxn/Bolg2HTCz6wtIiq2lDr
qCs+APeQOaTGdu9q+QwR5qDp+MOBS7BQsrkfrQhPI6fTkWruVVCL94b1JF1BJOPKSJ/NJADbhtWJ
sAbSWJGsXZS5iMaRwU4pb2uKXZbzY5o2zW40gj0KIdgCO+E61N1zVAczFYJCrOLCP8sEsbfLQucq
nG25agr1UDnUG06l2QHVglnfgTDzMvpWSg9uSDa799WsSzYHKNkGTW5AEazPKYiwm9fagJiN0UhZ
FAKmFb4y+J6rnkpjyMs+0eAyHrdsys2TY0XXDAY3qhoAeaLSrY2lBQhwK+k5K2KQHNQ7USVn00LU
veJM8VouRlk+3L/wbwn3BtOwHUP/LqCUTwpxTYr5xlT5owWphLVBDosWTCr3FVrxyig5tbZ7dn0y
lERLLzEKB6jA0N9YVSl3RiR3VtiJtVVg8PKN5CZK2+RKBSkNPLl78krzNbY7gcUL9T8fuptK2/PG
Mlg6EKf/ojCF2aMcjavZh65j61FtQIPilJknZF+bjDM7NARJ2vhSLAWJcjB5+lwq2FwuYgouwI2+
GATXcSk89Db70c60dWlM/Kw0uz7JOOHDUOsDd/FmZw0O0ZE4Z4NAEK4mUgbl0SO/qdhpSUTjTD+N
y2jQ1nACS38+zEOJzBXeWAbwGJiELGapz1kbiT7FDAoJcaY4CW56YX3A7eN4b8YgkBy9bXMJvQB7
Pu191goTf7i2uuqoMUmtIG3etEE/veai8zAKC48ed/lcTc1ZEBkrMg5zpdOvFzx5UZ1a7b7VOOLS
QG78GTwiRPQuDen5TRwkNG4ceES2qpyeuRHShhm5iJtgQMG/sTqYKVmg5BOWQsoILOT4K3yO141u
yH1M0ltlGWfxOnnLmWZ2IUW1dEeU/quwzG+t0iNLdZi8yfyLtvLNV6GkKAdxvpDXfiQrnltsVibe
7BWB4/suRtEvUcVXbbSYEPLpLmEfCXDSuC+b/olwIlWs81GG3W0XWt0V7fEpKUn1MdqLcd4ZvFMF
D8cI8XcRrWRcM6rr0u2vrFzASsij7I62X6p2JCbhNsk3qc9misvlOEpr47n1bbhEZYiqgOxSWYB/
eTS3BmjkxjaIbqdesJGVV70E/cDlrhRscjzfwIYAoJEW7GsS7SCmPgeLqPw0YMbtWw/d0v/uXMb3
fMEMI8V9cOsAzbe8zRTTOUhZ7UzNLwPx5Ip8oyr1WrJ1pMGZDirDIHVqxslTYYVEGDx0XsQlanAa
aBzYXJc2Ae4RgWirfe67zyWdBpBycthF+EwLFjBo8zAd0iG4U/34FE4ElesyfjGNlFEzhsIWepQq
yu7FivADhrn4FkFPoxzKJnkwpu4RKpjtocCiphwMpzrHyrhLnPSMGeQW8K+86RaDX0nkDk9aKXZt
CzCBUwYCoRfzkrXvPJ1B40Tteopoq2kNeRrTJt23ZWhvI5295yOM+wnsIXJw6DA/ZNTUZ+JWGPxG
E56wjeqK8wFI/YVcO8BfXbuERtdpb4aPYNQv8+zjcQ1g8zm5G2wDnR5DEIEAshy5IlkagrMMPwp3
QX4nGHRENtOlXkpqyOPi0meV3DdddU68gSONO+0M5OQ4Tr/yelCQKEemu7r8rpP2MtDfRUEgFSWC
RdM6iSZ/W2Oj5dNDQZvFhpd+UbhXnXMFyeC2tkldTT4+xGiQF+oIPvFzQxrFSbSNIQNfCdvdNQOF
u5Tav9YJWnyQnMOBOVHWw20zwX9qFjQ3wy9UD5vTX++yAsEBvLOEoNDRdW0kT5TTgt+52WifymKq
d0HEqn0WIFkIsoEbypOjNvEsN+5AkkdxShLQ6rej4RIGpn+ZK5yk+6bE/bAxpj5iG5vFB8769m1k
ZhCA85daY8YkMoHSFmVn0xxogmzaB3e0NrQNfYdjyC9ovtlWTsgBA849ORF4XTq6TKlEFkvK13Ru
rkKiANouiXAx8/rz8J6xjt0zOT7UXkz7tPb1nucDe3fqMjeV0b4UDn3SLlQCL6TipR3sB1fX75DA
+cdqrziARC42jeqng7sA9UxdurRA8zEbRfgMVB6B0ff9PbcGmrsVBXwpoOh1wTy67YTRbKyF4OBM
bKMpfEJA9EOcVCO0PsON+Pu6nFMi2Y/V7Lofk1le5x1VRVCXWfPIAK74jFzOgZKjh6myDc7a8CyH
aN7XWkDAMId5E0TBe13qmPwSBZHCFXsWJ2IFNoYDfJKLvVlk0IID79UPIMGnyWA/V900XplMWusa
vwMXXUvTXmK8ihjlMQliEHwA/ZMJG42bUgMT65BkYA5K84bDaPtb0JqyNcbpCsRLuHOzLN5lcEB2
LCfxQUUzu3PVpJQ8daw8JlNzV6M+kykihxLnO9elM8VQ8EKC2N5NF2gWqt4zSLbyws3rJod52MTN
TV87j9D54YDVrroV1FWcuoT22qErim0/DmyBckhKpQIW3ujFetN6Eq4MB+S8fRcEM3eWb9F4Aa0q
7Sd8AXa2AMbZ9xuypubCcbjU264DgU4IA6cdbugCC81cov8Te1W7wJizTU/NCXp4Qj0zbhBY9Esp
X0/LI+fDlyIk8+qbdsVJMqEpAtvZNhrRNbHRALs0uttZOO9J5zyaLlQiqz7ywIC3/VCMu7Fg788j
Aztyb9LU4SJ6ceQQHkoVtcc3c6nfvWpwyDeBnEOzf2qamQR7Gs0Ua7GP8wGVD2RoFx4PsyLfrneI
+Xlh2Wwyh0d1BzKGswZ0mcnTyaZw1IefyTcS7d5K5sGZsEi8m7BlQWcgwqrpuSwl7O+g/YLFtKJT
5CseiV/R08Iymu4zyG7rOJJP/YgMp2nfQni/zYzcXxdBfduM+pRzn9OnwO+eYyDUiZUG6zisGStL
+0yGcYcsIaBx2K+AGDGIA3JJ0wRqSnCzpJ1RYhiiM7TMDYlijRjBC1JYxQ81J8OmNXtSD81SoVij
PAdO+J0CFmXchV1VWwJztim3SvnhdirGR3aTpD46qJGePRMsDvyD7XWE8JRhb+ecNgyz6bbcu+d9
YueSTTKrpP/lmxzh4dyzYOp40sXS+z9uch7ij/Tj7/7iv3+LPxc53h+mTe8ZIXmBlRdh+T8WOS7+
YpOVjDAXzRkp85/9xYv87Ac4jH0f4Zkv4uz4p/XYwqGLTGVbaC8uyvK/x/xv/y2kDiHg32L/f/7+
/5RDcVslZU863XbZI/0lzM78agt2QoF0bU/+RYimygt47wIfnP08WQdQ5VeTsrxVXGavqA2nbsp+
w9B4nwCCg1u0QA/rmEmzVo8eTVcXm/j1aNvHPumAY9HMudIjmNsiy38Tv/8MAmhezTCaaCk8Z0IA
eccRwfbQZrgsEsulhd0gYpQ5xtZyOg0ZyMKXxf366NUh8WK4fWg9GF2awbqHJoqLrkZtI1h9Kj1t
YiWh+ZgjroOUlXRrOiSfubGBnU1DjvQ8v1YYudW+yqC4hK5zVm59XxnUPIQ0UdblbmwAbo74wDeD
yoOTYDdKJ+Hc7dMxePGT/CEdSLWUY2Gsy9j+UnTysFa1h33jMN7Hnk+brwy25PD5AxZQX2pGfvRk
/I49w5lpifgBcCc8Hu1ifa5VjdhD/C6z547MiWtfaovsp6yoI0Jzaw9al790KyzSGudlRHJAxKTi
oEkSoQUcSRxNBxth0SoCLrWn2tQLV1WDghjHZb62PU4okmCiIZZHZ4eha8WZGch8SiikFGPEZtjF
uJgUzzYTA5ZAcuNxqptjqOiyHPyashpBRkIbWD1rIY5e4rP2GEgoku+JKd4QIesOlElhpo/oU+E6
AOtOwOu2CmF1TDA8KfoYQGjFzXU12wXAJSfY5e5M8hWU5HrU3j6tgusOQFBSqG+gg8EhTjHKRAM1
5Gmk3+22/h3ZNkgUQXgJFnFo781rwxYc4VSvoZvZ0OaAmtkccVeE0zrOmEguoxfW676pHpJZ0t/T
R9EhKBh72pw8fZkZL1FVPeRtAPu6JFAF8dahK2JmpSIwI0K6IFxFVWLkaZLJob1KR/+SJtlpLqbf
OvP7p1SVekXV3M+U8lVM3G+9KSsSRIN1LBQdhj0ncyK8hJXjOcYiGCHdpZb3yViLnFzYF2F6L5NN
HnAc2XuUcYiUNt/R2bMxG9KPGfHbKMXhZ9rdbWuxfSDWC7M3pJaJFWa3h2TTrrvYEHBEreaxwSW5
J5HwJjor3Jsmezq3D+bf2SEA46TWb+83yROjPABpNieYNwbnKuYktcdRkWwGIbI1xd8RJ3cg7IbQ
KOpYb1dxTmxatuCgB2e+A0q+bziNb3jKupjoc7WTS5PW1I03mRNc2TndbAVDry/RRzBWPfNo9Vij
FNtgUlRcYHZZJWPPDYYV5hxXb2MOwpNqz2ET+SFjuobpNGv+fEQPhJEMLQZa+7GscYIQmOMgUMlL
CoKcBUM6IOjF0cZK+mrF7rPcEBJINwFlIyhz8bshynvLIU0qxru4NvEVxmyaAoqVcHgBsx5PUVd2
HCSLixsBzWgaG0gTAX14k6weuZnciZqzh99S15Tlx8KQ28Ez/BWMQxqRAlz3VUKpz2wdO+1vjJRG
qtA6m+DeFxS5R4nkinrwZaqNb/wifwvj8dS7CfWS6fxUjOE+a1gVT+VtHRibynSPOlcXNUjGc49I
VztiVtC5R0oPZ81hSqzyGPjKv2jboFl4cUE2TZ6xcuioXRqTZ1JRG8PwtoPDxJ3hvasTwMGlwcc0
pCfAYine/QSLkxd4r8+/Sd3KzmAdP5ZXXiNw4cJ5PiZGUpNzoo3MiaOccTv2cD9y82PKJLY3m2va
UG6nltBFspCERuttMUsdjakDqJ3TQuvQMGSHTAwSTZFoIB/IIevuBwNBuUoUbhR35njMDTYMcipY
itOckgPrS/sjxXF5a/sTwFrjmnSwR8RTwQWee3yKRvwBhobOhqDMNyC3aClFxU5sq6aewtDbRobg
N3mYroIWpERnM76YQ1seihYXK4dyZ2sMDH0t/QoeXVHHpmNUHSofd0Vc0TrtmSV+W5DFiq31ureo
cA2GfdcG7BNzH+pKdDBc95am6De3ITHZ0o26hmb3kDQlSOmREnm8IBUx9pKtU9+LnQEt4Sgno91w
GF0r4i0w/EJi2ZNmF5jBvCukf+TZf86n/HfOreaFWe+WJcoXpu+BJ0tuY8ae9bQyRwrWJh6q0Kfd
n65IsXukhbfOpupaV86lDrEq0xHgrmqDoIP20eUFJ8YRYTludIphgONqPAoOsSpgHJ3dbJPyg28a
2/qorOQ68CwsvrQvbsqadZYz+XS0anGbpta3zFmzJSZ3Dq/nYepqDsUKZ/Wuq2hmbE0HY7BS8pp6
b9CkokYhZTvDkwzKo2U8T5Xx6mv87hkfxiLiNWTDzksU3jp+Hl1SMzX/tx8+sRw6qIeOLU22EzYB
r/9eRnxIvuPkLxLi37/+P5JtEn3OWShNwvOkbf/7yZNkm8R7KDGF4VVyxT9RlOw/XIsTE4gc2/6b
A9I33eUcy//jmDCY/pWDJ//Cvx48A5tvhQ9TSPx8HHX/q4I4haOJ2TagBC4isDLVIWuzEMCyEzEG
mmcxyhu78ebrPhqIqs1Lbqsg2IQ1/nPMCRax8rqvsxADTzXcCGATW8AzR5dfrTtYdWsKGr4mXHKc
fMLDIA24sYyl5oC8lcVvdl09CFMRxwhQfkzWQpnB2chK5De6bLaJZ/+DME978A3WHS1Nadu5DMH4
4TtYJ6wFS9f5qDseU1nOoy0ufXY95Mu80aEoOo++ASgqlJWaqEDLwjRlac8yPaWJMQfLFw2DOjWh
WWyGHtjmTO/RvmgdHAOq+8CG8tNyv+eBWRNvCvkiE4j9wkOtEImqlAwAR11gSqdR5k9WTbuc28iH
2VAvLgVlGPLFB96Hu8RivdPB11h346BWZkF+PM3Rb7IWZk8mYU5I6HskjuFc8mlsQsJHRQ9CeklJ
7cPIhs9UELeGFH/Pn8C4XmfuOloS0tqJPxKfcVnQjnOOJp5i2UDxX00F3qqv7U8Z5qyAvZfE9tjm
xBz7jID9atv6UOz7V1ELb+eHYrrQ6k1jTuhLAsJxvbLVwgMCojXWeX2V1XRd9lMas1Yumq1sHGfP
xng6F5zm9nLsgf83hjiWZUC9hI+bf5rsaWtQcrOvZ58fmwA+B3PvrvIH+mRAVG5w3uFw9RJuZFkT
7EpJKGIWlbefATium0IXV11vzaz16TlJcMidkkKerU6Y3MNzgOTNpaj1A4n2eUuwENAdSzeOBfiW
6EKL0jHl9hrcK7OZdu3QvyLNqQ8i8Q3ZALDIPGypk436m3gQMUoKi3D4sQcKoz5qnc9L8c9TZBEL
mNLGfplohORUD28RI9lLTIqiLBwfxD+bW2yuwy6sCNvrZih3lIm2u7rRaqt79qxe7u/hN125XbhT
Q8nfxYEcSzDm/r2TwbI3WrfcEzzTqz4m3yDD1tgjVg3ExDDUEjAYxRSfE3xdsshOVkIWmsrhj7yt
L3HLtd4K3ElB0QPytnuPc7t3HTNnLs57hY5ZjXhY+o30pbGyKv/e9nnFLXwDGKmcNyy17F6Dexi2
ckV+/5n5FxqpizCku/SNnY/eGFqrvR+jhNSBM26wJ4u1rk26DYgfPkTm8BhX6IV44fIzzO6GXb12
MeWy1BG+vrcdEM0JXTZdgzpAw5+ztezsY3DGGxrZ5cYr6jtHuq8yR4krIzYmEI/uymi4ZIHMDq3R
0l/ReNsFNSYmYmRN2xVkJckHpsl4xWnH2k8ehmFTwGBEd3jW5cBFMM/dIW3HC8Cgl7ZkeAM2nVNB
P1m7mE1qjXtGgS47Dp4/kQ2wKpArrG+9Ek4GEl7QDHdtV322nXMqpJvua4YdO1TUWeQuolHEW9Un
aDpjyJHKjDP7LnZRoEg6YVajXNUL5WXKuKhdogvTsuIagN8vogWehpjdKloPcIn0a879HZ/Z9pq2
FPe2aIZ3r6a3kb9nRLQ2KIojq/pk9fNn1MzFwrd71vQJ806zdM0cejtlRMptrMoI3yg22hUfMmvf
OhL3n+qu3VizY05acKROuZIFlaXROJwaibxe2qh/bkR2iTStGdhbWlXW2WJtoM125FZ1hNFPEfIU
WeHL1ILGFX13aKirMxLWzE3/O8+5e02PY7EFs33nBzniHMc9Zpt3FI3wsZCWpDUiSto7xYrmYUzy
R9oMjj33/nXuyv5ksgxs2mymrCDOeJdM8RKWimBNZv94peoOxbI/oE/y2zQB56VuxclT8dq0fVV8
FhXGyjTXByXKz1QsbeSsMlZBHtDOmYIi5pnGuxQXXHtNPW3MyKdWRkXfkOO+orQ/hqOGMyVs57Wn
TX5rBhQXuhz5UNFAjGSyO7O1vyF5jH5U4OvqBAaFHKT2BuKEc11VKDxK9eSH8vjGME0QypJy6yZ+
bmFpdrHHmiRagL+d6e54yP5UYGnXvPF3wk+CrfTiLyO3Wf+iEmPsFl9zaD3DgKWyDqbhhvNZcIU4
jUukh6brLbtnD9WbCCYIuIHq0N5H7w0xmtidFgC41TEI4AYbGr++wYwXW7zjqLfurmybjKpt+IZm
KIttLKldof3kDjLiZyVd7z7pOZEjXL65jl1u69DCHyP8V2jmhLFy58UKymRdGewqAEKwiSBVzpF7
4edgG4IIDfpvmNrPdlB6TW2E4pKyqvsgUJhzs9xjFvQYuRwqX+LCzg6IwdSKAjDZeDV5ww6c2xrI
2rlrIG7Pdc8sU6KP0C6NoaTeljmJ0aqjJqYuSKHGk/+eLW+u/L/cnUlv9Faapf9Ko9dFg7zk5QB0
1yLmQSEpQqFxQ2jkPJOXw6/vh2m7y3ZWJqqAWuUmYaf8fQpRJO87nPOcmvVGBip8mQUoq4OGFIex
mYYV9caMYUTD0MJyZsYaeti2BkT5ATQZj9EtpBIKfDoE9v3zu9TiCFE9qTkpFTuYK+uxM8FUuxlO
jX4eJeGeNlb/4nNaZuGeh7RNN7G04l3+Z6Xy8b3N/1oq//2f/61U1n+hBjctLOhsmH6tiH9T23mw
SElRJdlKsvrjS/8xpLV+MUy0di6MHNs1pUd9/R9DWj4j60OmuhARDIr6vwxl/9mQ1vmbmu7XYe5v
xFE+l8Go09H5FA6T3z/XyiCAo6B2m3grRAMNPfLN1dzWQy1/zsFklb68tRskWVL3j2btScL4FJ43
kzVoEXA8O91dUSE4diZ/XTfBJ9kaWGOMnmQCUx4ma+pIS2DCGfvgxcoQiZHEA7WxM2R9QyuSnWo8
onABWJmpi5FbtY9T0FKrRdo1V1mL4Jj0o35kwqBL5wZWD91f6r/aoHzXne0jLfYJ9Q0D6skYm1PQ
WPc6jHo2d4W+G8viyeiJELTHDBHIkN2xko52PiZa7Ccgp/qcuQ3/V3ZQZtyu0Hk9VV2z7ic4hJDk
043NCbCuEwHaqwmag6q0nSVCA1wFwTya4mnuyIKerBHXpaP5e/TCsAgr1BFGGn7EQ/qt6h6Hp+i+
m7z6agZx7MT4WbW8PccoRADMcIFkYG9vZKpfKZoCLE11cbRCGFOSWN5lNk3PqUL2hR7nIsY0Wk9+
+8DrUB4De3wqG7/bpO7MJqMfQLJWP6FfiVZqYtOIj7o/MvmhbKkZF5K1NSwxD14D9sCsKMNXZ07X
iIim/oksJgYMzFPNfCECXG5znSFYpSfNCq/1G0MjzgneYgvqTWI+CoT0Hiv8FRIMziIExGAY8nSj
kQPP8A6XUdkGw9IunadJk3srQL0USVahdZTvwqyzloTiqUdZs0C3w+C7zMG6+lNeXuKSeEXV4EJB
63Kw8vIpC0EUOqZ+yEcYnTb+trUlMBow2IqJDisY8COfWgY91YHfumfNwrlrhNMmdgjpc5V3V2Xa
C6bWq1NnaD8qhOGJ0H9Ui+a4NKdLFI+EXcoZ7sHmAfwThaFejEfsuyg2ExeV+FQzT7FunKHa523M
la+RGnTeRqmywzXeeidCsLDK9BJtHFHLSxop/iZsKassZnE/WGeAGfFsERALoSFUkT32NQyDVxIX
PwY0TewY01NcO6uwGR/qSlGqVveZHvwgGW1XTW1v+1b8xFxzv/O/jF4MbAEgHgaWRfS85d4QVsaU
hih4Ubf31OEHL22eJ6/Y6WwX0RRc0cDvXUb4VsdxHticx8OUHNNc0aZBKFoWdQMhWBw5PCw2E+kh
hPlVM44hEo+KsxYbLJck0ZNrtJtz4uC22TsraryNkOgiJ5cTzSwrVFODL4n0Td7qnCFgGjL8tAru
k0EZbxN9zLKudcbTChqbyhJsABaquDRAghGHs93YISXcSM2HQlNvGpxMfLK4syCY6Gu9jpFPWBri
sRQdYuGk3bZGk8Wmp+kRZ0ygs2aWxgye9DxitON6ndoOdhp/bUAFY2RG7JPyhvbJxj2JJMe+r1Tz
UJAVSr2HRI+al1NdB0eQU+nW8oyv7sW1itfaC98RDk00q6m/jktQZcMUxyschze1RbQ2iggegx4b
nFeWnznCFyR0y3KQz0Psn1AmvIvePJJEkG+nODkwMSc6CElu5OXfyYDKH9c3GqOe8SbpfC+JzlY2
8i2xCXtZbLtJeOhF+x5fF0nmqoqMmyLPz24gtypP9szO4bsPKP0WXeVNu7LUyz2y4Xhl5IhFbB12
RKbcGYKgsNbhoubTfAw2HhMyp6jmuumTcB7rMPjaK9hoFF56fFCY2UaQ9Nva8L0rAgVxVE71Q/Yf
Tv2WHhWKcXo7GNw2AU6qc5sys0QYhL7G4mUWC+vV9ciE18Wcks43lhJbKcGcXLwooGDzXzSAYmUc
HlwxbQobhSNSZnALfhYQ4YcwIIKrcCnCor9vTUboHZXyhgn4ZahK85AU8pKD1puf6DMP/m3I1Gr+
8kyXaE7g2cx1At1+2dbYXVPi10ZN++jLvsd8b0BgowhLpq1eakgY5Zfphnx/Sd7zYO8t33h37Gpj
VebZ4I5uCiTlkbNl6bAt0GUBj4S1g1BxNsiD2nUpu0vmIEuf77MbRmuF0HJdj+XNxAni5Kg1U+PS
OiAc+no/ON5JWbj3eu/RRSboWsaVzeM5yYZ1aI1ksYnK3Hq0EORnWK9e7FsUgs5X43qgjkV0gvCI
p6p8MYNunZpsEBLiFEJl4iFMHiw92aObucipukYtHtzQg1FX+WwZRzHelH1OP+xo4cYkOR2xK/JG
pUj9yIy9mRjvQsHx9QlZXjSO+aEb0SFj1YXVSeziPA/OsW6wE6lia5kI7zjlkj1dyUrUwhoKZhbn
qbrUenLyI1WvERJ/yMm4iFgO62TSL23DOqwLCSwyX9jy1Eu6oHDLz3AuC+rvFp3cgskmO1SrBN6j
3v1ZwSwMcCZ5MWf0dqcxcT9C0EoLmU8ZkbgZi01vKFaMIr7gF98k4BiX/DaNJWqGPSFXPRI58C5D
ljd7366OOOmHGR/1VlXoiVThPsWdtBgvGFCGAucygLsKJZi6Fk/9wsr6ZtPNXiZTGj48bA21Dfk2
nXCCPQKjb3tOv4I2CaraWAr8X2wf8s9QIc0Z0H4uUlIOFtagI421RmoO4qiDtn/MguKnHJ03Ms1J
r6vZQLg400FpdP3a6UKO2yDE6UMW0CvtBg9wiVGw9pJ3P+f2crPmQ0+RjZWpd08eDZwk9yZwSGCe
HH6/hZgzy10V8Dzk46o0quGeAuKRrzVLZfobzN7HAKYU0adzv04GCUoW1KkvqWWj9Mn0pxn4qPT6
OEXigvyHcyhQyJI15M+u2zU7DUcJaRWcho6a3mrDoSzqIfKF/n0zsr03DF5MJFpWk33D1M9bdpmx
JZ+P0gCS6WKK5+WV7Z60vrZXeu0aawGke+2XDT/6aHhAkdRJVzXTVovKgkYPEFla5MSWJdArxrMk
dWWBRoXjwSWqzqvhv2O8YyDRyWuWTHf2RJXgGfE2UgPjuI78LE3b8Itt1xUHwFMxJGQnF1W28pL6
rMnO3KcNWTcaha7udrd1KTEBOJ/xnF9po/V31bnWAn05VRzlqVncVfhJN5C9ESUzcLaa7hMzK8Ni
kQLldYM17r5bqDZXveraQz7k57ASrynF9sLUms+88AfGaMiZXQ3empIsCEFX4JuW0FqFGQbLGHWT
YfXJGiXRuxcyG/V17RGZAJu5VCnGv2VwYvZ1GgL9JZ4TEUMEfwujmcTatPpb/KQvk95u0tCMwLh1
J1r9nW6AxPfUy2zw09zuOZHOhbDLmtfyHNoOh4lJDd6Lekw+pqbbxoNurNxqGk55jisSPPK1dKAd
Dw5kF/gb16qvm0XHRUSlPd0WNcJN337sm+obI/6F2Eo0rCEGuaZ7RrP9jEmTSNuSNeDUcgNgqXUX
hhZBBHHyW4zfJ68KPpu4eIHV9BS56LOa7D4o2xHEM5IFnA4lBEkDS7DFE2Fy1TBjvutRvOmFf4xr
j7vaAa2cP7VJ/NZW+n1HFgul/KuT8h85FjG2SMlh6RfNSSfP8AJw7q3TonVYerce++NON89hJA5h
Ou7Amq3T2LhrgLGmJiHsUuecHJ7zOniT3uhjAxm+ojh4SLnWUeRdUxfVdFX7zuZfvLVG9QSGQyA3
krgp/vkWiuSR6P0vW6i///O/6Z/cXyAk/rG3/n0L5bi/4EOD7mVKyIa/9s+/gzjsX+CpYq+zTJwP
9MN/0D/JX1hdScNlQWUD+GBv9N9orQUaqz/Ln2aAI6MEWnyTH1z+Rf5k+mXSuQEBMiXasNkq0i5B
bD+XHTclXguJZLwBauvQCCvdPFkZaTaFzKEWI7QJcyaJpYXxNyfucwF5IlzFZnmRmsZG3B7IEQ28
44gUelEo7bPM3b05xM/wXG2my0FNwrDeLcU0db/uQP+hrEvqzB7+/udCXiYgUcI/8RiV/NGfJ+1s
7AKGudugn74AAkRbUQPeSU2NwCoCL9epxYCY87zYOI56Spi+rgG43XjhJE6loBkGm8rGqiiJ0LLi
jRuWch2EvHKaTlQMQM0X8mKPQ+Z2EN7EFXnwm4owZrU6JUDTQ8JJfOfHF9pjMjhbUdgvY6+xzfK6
zZDom46sRqoY5vnMEmy8SWKwdELLjHMt7KsfDW+tQWym6Wx7ffiBXk7jXKBAx/97MmNrRWq1gu9q
MjfWrZe8cPqt0ZgvDdA431Enrki4IduTk9hJzpYTvrQQrVahob02U29RABmIIQIA9THsP4tvvok1
v9gK2zTvQ2I6gQJWTOnzaR+ltOlooNpljkR2OcIPXkATCnYp0X9ri1cyq3XCrbofqfdqaRhdzkQA
cZBpIoQaBnmTCFZi5GxC4u1oQ6JUP/EfIJ5RYL6Im3tsjQyRQYtKi1wHMlRKWe7SXHumGB9mDkqx
SQw0deD4bLTpvOUkPGG2pctJ19z9hEAE97Gdr7vMZe3ThqAzoh6jszPQuGk+pMq8oo9j9EFxhTfK
btRJREH1EJY1ASrM3Ojpk80ggxO/WFwDaMD71rh3pFGwlkhob3B0L4JqQDMg5xTCtD6nkdjQ7+g7
p3BogLv+hjZwHczZAtDzw5LWdNLf83a4lplgmoP8eamPeJ+TQCf9xK+Rns7xKI6deEvyBw9x19A9
JWW0cV2WKsJXuEf8aQsD4H3IWsw+nm/PLf4pieXetrpD1rRvfT5ca5tHEGDhe0NfRayFeMydqSZ3
jV9VPREmXXBo+fyw69oRyd4s/U9B9bvQG9cnamt6yGDshY5J1GX/nc8LCLfTWPJoFmbnSdx4xYSW
KvXSmzpiMF53OXHzzpvqNHIjVLwsK+crQPurhQzTxqnBZVN+lJN+1Bw3X06FGleeFxGIq73yV/2o
EZxplUeXUM/RIpLwiZNyGp01+Y0g36RLegbOirokCsGLu+44+NG6Bb5BgNmjSLIKB4Rqt45NoeSU
CtHj2BqLpvV2ONDgBAWxuUJTw64hPBp64K/qkRDUMDp3ImaWQWr5xrcqe9naNgM2XX+w+vbQ2zZ0
kQRvvwdGqE167d71KU4HH8eSSkGJC6Z7vvDeK4Yey9C2roYmgRaItZEQ6ynUqmr9xw6PmWlle2qs
n6z0/A1JzSn8UX7Hms/FwKwD/aYpLihSKQg1/cNrHBJ3a+uzC/THAOzBIooj4mqnajg3NZsq0w4/
Sit95b7+9BUWBs2Xaukm2VtdyBCOG8kuLAH6fT8G3x5UkWUn7Yq1sPlFEgLL7ti+T0wFesEBHQCO
hyfBNpeNj5nA971yIYnRBANJILDsyH2Q1boVzbmadAr2zEEYJF9Z1w/rqY1LdOrdW2wyO8AbHfN+
F2APYjZfqCfvSy86OF00oJ0cbkwu2kIH7LcvqJcWGH3LfZs33aqomCUi/SZ1znC5x5k5GLL8MkwT
EWMZEtepa8h3JhKyA/9NL8P+gmbQZr5HxQj/8aSHYblCejA8MK9QsDd9e1/qLhukWO68mlFhE/bq
xWREiwoovin6wFo6EhTaIHI2hjCzVy3iB8w96oPQgAsm6Wxb8SZclgnJdj49LAIo3163BqKmpCS/
QrfdS8OBzR8MGhRkUlwwUAcIVLt032rcrqbyAP7Uw3lK42TLuHPYEI0Wo+zAI5XI2tlV6DG32WT6
e8tWLgp8/NQoi/xLuhlzOHqR6V5QtlerytDgtJKYgjcYflvazEReRlK1AwDIb79weLy1uXecocc7
N4YrkXgsGKGKAsOPoCUagiY4SSrSdaW1J4phP0MOmHCxlWmLtNirGEqUqJ3Ze50jIemTjdtH/rKP
2J6D/bu3vexUB5w1iXnq4fwfOqOFHBKEc8CS8Rm2wU2fMfgerBp0n41Cr1JZucRBSR+gA4pA5Esg
kZHiHfOJgnBMeaUH027smRBhZs014U22QTZDn5zO0KTRr2+aOBsXoSdeRlONy8HNbzOrWOv5tIV5
iiRvap5Tu0N1aJB+XmG1K4N7cixWCSDUrfQt0FvUJ6boFXCaBk9SnUeMFzSxHZOoW2ayIiqVoEpb
8wCPJUzPx5rXh85E1mzsUxFNwbrv2mSfuQxKJnJb7fltUPfxl9MhAWsSbW911SWd0HPMYeQrpnA3
ADOB0ZNxv5BdeCf7fIlhYliG9axG5EjaIXd1SHCo4L2CKCDWZIJHiWt6a+oRa3yNPZgvwkfWbjh7
zPDLNLMTtD3e+lmwKwC4LNq6GE5xygtvQKD6bxRtvCmQnm8ZCjCF6xGsORgdnLi8onNUi3+zsbaZ
mcLH56dhvq+l807S8fcYVqQx5Bcbd8viD9ul/0RKP2+f/lxycS9JPARUkhZTD0HN+seSK2uwpaUg
SbZaW7zga+sw43pr1fvxwauYntqxcyCJl6sI6xikyPBO3emQY0XWgMzc9tfl3j+sAd2/E1jNn8ek
wCbG2mFj9pfStmMw5zInjLbhwG6lDnIWQW0b3QmNO8NIOOWCkkwp1hiS/mt4rzSm83pseQzazZwS
CWG/39Vbfl50uwMkr7TW0F476UuRpQ8j3/YY5dhI3ThatRrlJO8YVA2xD+mgJBWgiR9ZNlxVk506
A8lU2LOXYLHk7F0rz45goN8qw3lQg4RvkxOgZ1tIOKL8xPD0rqEUgo+cvYW9zSNFY9m6Guhu6gCU
XT+Ep+61DFGU1/j1hh3+AwuYTVeXNlax7MFwGTW6Xct1Jgzekt6jObgMjkeCcnR/KF61lFFfplHu
N5NnYLIEd+IGmAOblIByt0lvJ5G5iGApZC0MUQu7Gq+tBDvb9GZ3k5QgkFDsUNc5tg+Ytb2rwv4L
A/NXF1LN/is3kxr1oo1U0BZ4Tf6xlPEYvteQaL7/2Ef+6Y/+1j/SCpok2xIGKS1WrfNt/ttqVv4y
n3uWYc+mvT+KGMUv8FghnaA+1g3UA+xsf1/MonyErI3SEj2k6fy3vDM0E3954m3AVRbfxmMB7KGK
nL/+BzZ/0xngPefJM4S5beuRk5xobGPH8Zk2ivl03TzWinzfQXQbra1/RM2t6voYJohrgUAS7HlA
n50xfkkwvvUBqoA4rg/zNMIbQRvQKC5U3r2n8fCkWRWhQuEt+ekrNNKSPS6vV5zbVG2B2BJmx/Iz
ig8CNAhjUMC+hePxQqR2MrQHvY76daQjeNZ9g5NytN8ZoU2rMoifPKs6a7koifg1mLBWUb/3e+cp
gmJODLd7GNJQsh3he7hMdUpvmLZUehgowrtajBDp7fJUiPasOwVTWGU/Udu/hWW6GgIci06Kezev
LhCb9a2S3u3U6T+Nqwsuj5Zt+HDmgyPic2GlhA9JVr4qRHi5cBgDzaFQYX9rmvl41WL7wRmJXqco
RV1WqjuoTd5D35fOqjbSJ60D54Cyb+Uk/EMtmBqPdX9FrokrcaBICTQ2uyRnPjHUhQic9SO/ApGx
AUaCjLbzG+L4UwX4/kjrR1Hbucl+VDQOTueBPGbtuLGBJTLEDJ9yJ9E2VFstdJcBzY8aiBFJWogT
eSLee5IU7SJrF5pTg54oohvuTnR9KQgEV9KT5C4O/2Kw2Rjl2J9VOWePRf53M6X+jnSgR+y1N45W
Gnc5k/VVk1shoBc+BY57Y432e1Xq6Hbge+N9KeSLkgmR3Hler8xpVGv8p94qJpZEr4sngp4fgTbG
Cw6kd5cl4RaMWX2IYtgDvaOjgOdXtnQHexdMxXOFNmkvK42FxuyDHazcWkeTsS7LmF9r8KwX9mNT
IKWJmhaujpNN312AJguE+bH3WMRJAUY4qzOWiJUrlk6hPdgqAKcOdtnI4zc2UJvAxgyZANvBOpWB
bxDnlN0LN8BXEvm3CJoe7V4RBh0Yb76ck8l0+yUv+32hs2+MshSHcC3TdWnj/GZEhLU7FJxc03Cu
0xa/S5YCBGNDiI1hWNeTIMk8jdIbItfEtXGiLVpsrFGjsy0KAhK92aesS/e5NcrxiAxWO8Z52p5a
aqVMjv2+CVivsEO7hobaVY6/owaQq6HOegy+vlxnjI52bog/Ey+ZfpsUdbiGgTgdjALzJ6AOVD6V
fhsFg7fqzfSi1Q5B6oQeoIr1o0OL14vwuUczGrsN6v0Jx80Yr8E13wZOfhLCf7BaIXecQtZCziWu
Dx1wnftec5QFA27FZ1SjoI5z5W3AbbDJAAxsXeIwHE1DS6Ffh8x6bV1syWFDhJ2RJE+exrTBbwDa
JNJ/ToCJhFqzm0BplJ2VL+04OWdFQ2+fEEbKk7iSZJgt6r4/NnK6VEPxDETwxSzNGyYPGUrNVu7A
47ibXNrpqU+5zthYKwpkTuoexpg1VAuEJkDnA61ireHbEYLmsVhWzjh7/YAsNMK/bXWFo2rmZ4rA
ZTSBfiSAmUAkmAfHUqVHeKTNuikL/SWwiVnQS6JLAkXlghEZxQqNIL5X8glrhn5weAL3Xgt7Hq8Q
aGPvxO8yRfRlSTC0uhruRa/1dyZbvEOaKfYZPi6wLs6+g7Y6z5KUhWQSvbB1HRSSJsh3mIgOt0ev
XZrD5IJxRW2NovUFkO0mN/puORD1sWgs5a88i2wzcBOdrm3UwKs+sVwa9ORQuv4zSt2TX/mX1mbX
pVvOB5VDw8S8abgeGUvI1PkZE4zJWlgxAjLxIw5phLPeoZeoPRsYjwXhirmBGqMPM2FENcVcJqfE
ahjEU7ZtU9SBuqeRjJ5NxH/aNDWh77+nguATslHGJezAZM3I8icZ8g8iCZ6JiWSMMkElz306JpMy
0dXamT2fv3eNda7t6VNEfcYoxbdhNhGWlhQsNa0AqUln43YrQ16BWRpcpoFUE4a+V+Lt0ROb6UNn
GJ+xZP7FIuWOqJLdMJg3dIqPCjhCben4qVvs8TrxJ2030Ybr+mksuQPD/iefh300J6ROevou8EsX
pZJWQYtSmK2l/9oX5qEZeo/SEO0+4vE3AxXUIhVejpgZZn+AxGl+XzIkBCpOsse+J8qsoGTfmNPA
oiaAseh0jb9lzfRjRD1elQFNcHPvOtY9sE/MX9OIwaW6i6rmqZkY1KiUC+RM8UcdFXdhy07JCbIz
vgZiD4RLYgxaKn2UDKQsdaMRMrJUDTli7byMdXjju0U3wvMY7lVfXkQvSj6vtZeOzRyi4v3juJe2
MtyFLmhF8/whyYdPEibIO4iC7NhT1ILuMX5IplKU7QWYlY6hTmgCGfOgDSltJK91wg81pXn+NpLx
CLsHNGljDG/9xJY5dPpyQx+A9Rw6zQpjWgHEw1XbpuUKew7omnyE9F+BRduM8TywICBtGXmE1UhN
lbfpVE1b2aruPu7NaQe3Rj1xlpeLqh+mVZgpbtiM2BOOeoZL2HvDra7cH2GUl1ay6/d6cYMBA9ZB
U7w0wnsYjY7RhOceTRlQmesMJZteD5apNTH508FRi3BMcduVtzxihHVkYX8fwdhajb0dMsAsxu2o
ckmzWQcbIhqgsNfMGA2VNfs0RTLflt2Xx/NxqxJOKwAwAcc0DrFlY1evHJwj78zaWA6WKb8NvxuR
QCh1H8Gg8UxCaWSCR6Pp4nNkmrNgpYGQgx+NiK/yGLls5axMi1dmF1UQLqLhhl4hADBAJZM34hE5
hVy6zCB3uR5aOK6Iz9BkuM9VT+BHjZ7Eimke4hbASu0wnM69kXRfHI7LsVXYAVX/mCvrnbBqKomS
YAKH/Wvh98ei8e9j33gcQegsY61+qPD2r6xpfAB6hcmgT7aia/dJwiPJBOzFilNvVSr3wcVVwYxU
yDWlbLdE/dOj2M/znc3KZOGIEhJfHT/Y3AMHNxMBzoigo6ScvtuGQRc25i0vLAZHYXwgYxnxrWMW
Bymw9YHSSVfwLBvQCmZWf9aMz7+dStkPwve7J6Oy5IOIM0a37ZCjGxKjb93lzcwG9h1tPOmR8Uly
HuCdOAgs6jfibLuQgCM3CdUTff9jKSxYVWN70VRz8Ovk8D/VdtGEfxblCPo/bP99+13cvmffzf/5
E2P/3//8r+g95y8H3wXLs/c//cuarI52PHff9Xj5hlbT/r7Pmv/L/+oX/9f33/6WK5yr//u/37+y
CDBa09bRZ0vz8+vXfpWS2o4BN8BlVOfSTrE/+2c92uk9/0r/sun7T/6C30S05KXh6bJpulzbM/in
/9+pechrcdzS/8862bnv+kOSmuH8rVNzHNvmkzFV+b1XE/R3DBE8tj6S7DcY+b9fmd/GMf9URPt3
qz4+uJDSwu7PrM/WHf3P3VqNHaCwqCG3Pi4H5vpxvyWVECQT8b84usZtMOcsO40aWOAld5kbzWbk
Al2V2z2R80WKEZPulU0A48nspq0qQRIncNIBXb7ECDfSrMOdoMOFs4H0e83ZEkzTm+gdYPdVOfle
TONdLuwrNKltX2I9Nwf6qD6/j436YpToZlqm5WvbK5q9rjJ/61IQbMyhuwmwnq6aMtsnVmws9Dq7
s3ht06ARV7ch/WVB4b6xG+05j3le4Ea8aB2OrG5ymIaHsNQRlRyjmBw4ilco19WoIT0teNFRUXD6
EYyu5HinWfKEG5u0KB1AoQTxnwUcZXAN9aWhaZ+jHXWbWs/kxpjcg+2Fe+JtXOzXWJDGMvh0QiRa
lEHoNzjpMxMeF7zcU1M20bLv+Xsx/lrQm8clLLxhPXRcvQ495cIhh3ZL3fZKjU4CeXJHurCgpcnw
5Q3y3Z44P6Isd3aNm/ZYT/mfVlC8WzF+sC6zcS/3HMC9EODP8mTc+MyJ17Ed6ovBYmqdGY3/NQ6B
hxSfdCudndmuSgZvh6ifHLg4FZtIT/IdriPvpiGzBtktMIbAFeFB10gUYY1Ws2eR2h4+lnWD0N9e
6IPx0yG/vSNfD0t2E6XrosiI0vSBaCBEJoYnlIDLQ/FY1e33KCDYELqwFaNzL4W9MYaE4iqV31mA
CpKQgpOVg2uW8K4XUvoPbm+dTVNndqfMc+rIr8iWF3c072SSPbsgiRdJ0bxirK52DOwmql3KFM/R
HivNIDg6gsTIhAtGXYPWDbF6xTkIRqzu1YOFjYcS2XgDjXqtGj1jr4HZRiq1GkPvs5dTvYL2eBiH
2oJpGNYrerqvNCag12OG7ovmahDnuW4haFmF/GazRJlcmxNaVPLMK5cwTA0BxrIa9B/LYBFqq3QP
/Y7+mf0HDsr4WDCX3lii+XAkG0uingkGY7XLyF4nk704krmNeyvNt2w04VlMxrMhLXL68hPTk70c
+nIVsFi0/eSx1u2jRY0ESyB/pXmcbzQ4YK1NyeI5IzG0/tHNYmNTJP0xpwd2gtnjH504st01U2Zx
T2sDZClIJ1SRE7rsKH2Wzd+i88yrMAa6W+JsNYnZJNT6ZxRLO1sLX/zR8pdxGnD9XJHOqlfCEts4
RMbXp0CVU7WLWg0+CV7sQmfSodflfTBUE99dlJcowTxD2I27MVsCeTuS4xa0lETb5kG5ttqAhVlF
gJQkuq8N0hLFonsncrxcgVA7s8nvXWq1Nev9mxi23UpodLcC733oBGpt6LwcrLIN90WTztE3sf5u
jGRktIU8aJ6x5dGCcBAiKY6xljHoSYOtpmLF8gkcqUqdS5Faz94YhtzE0+wA7x4UEui1oV4aHd6W
xPq1n2pFHhgm74XIvMfKgKLfJXA8zBBPu535ixKpOIbFGoIbMXVgJK7c3Sydhi8VjBdbp2Am8vrJ
V/W3OWJ2arpOAE0EGjBya6CoaFE2DxHNtD0c7JRlnfSmdZK2/TZs+1fH4j1YmYWELuLcTkaLkWhy
eAV0lPp92RwRwJNxpILMXccuv1vRjfomRNZAhYmhr44Mqj7im+nHza+YUnaDo2sbtPabExnwvSbn
ityxP+os3pZI//VD2pcEn4DNrfvZaRwwtRpatAY+MDcrJpVEsz4EL8ut04TrzNLfrEJ0+xJB1CXO
2dZRJLHch7IBJ585BjSMoj8Gs/p0yh0doxlbePwYr0NprmVUQ81NodR26fiRN86ZO2FalHi+MW3F
JxuU+saszASXq9pbbnVuMvOhI/6XfDHvbsrir8SokbhZ1rgM/AxJSzqgNRv47i30OaH0Cv9GtdXi
FG5F7d34KstuHT+t96OrwZoC8GaLgPx4s3uYmsF5TUw6npJWahtUpItXvjrUod1x77hH1+1HTHJc
0kmxIk9DmF8JNIqJKxFrQ7/sDf9hZLZFl1w9mMDIJllC1GevOEeIg5gXvLRjUb+VVnkdbTT1SBnl
jhsXb65mnALC+FhggaUk7DAHcUGehj60s+ouYE9YufWucuVDkyTxuiEBjKVU82AGRrzInPSr+9ui
MGr3skkueZx58BkgbjmN/9lH88ZRIzTGIPfvXEgbu6qufmyR4cmoCAzP7OFbRQhHWTEc2hDD6Ghq
J8NGDRmM8HgmzAD5qC3RWB6JD2CtRUzeNrLBqBf2nA6piUNBC7s04SwtoBP2+zJlu8GqBWp8ZfvI
DqU888f9FbielHRm4oBkyelKskECzjYaaYzTkxi872HEKRgElDPm9Do21MW8x7kHJ/uDF9gjohCE
ogEPjVO+2+UI/Nnov3Cf0QfBNBnC7Dga2hdCK0oC4zBCK73GhgDoGNRfnhgb4uXY1bWztnCYH5Mx
U9Nd2VV7MiQ/IDLhjGP2csbextnO+vZAoCUmYK+Ul//H3XntWI5kWfaLmKA28vVq4fe6li+Eh3sE
tTBq49f3spyqmqzorgYKmIdBvSWQiAgXvEY7++y99jh073Ymf4zxkDxNoFRw7wny72GeTreMq9CY
O8N+7kTmXPGY9ldThUc6MOxDzAhJe7Kgj613StrbGciILvdr/WJd01FkHbDXpzv6YlFQqcMjxwr9
mQCNvfXnoDlGFkLYPBrpYejFZ5nONMTVRnHMuPyspEf+RrX+HQW3VIKzb2c6JPo0AIlRvp9gOB4B
AGeFC40wc/e+x0YoregChY+rXa2YE6IliHcM+UBqkabD2utWLPWCTeCX1wBI/4Y9QYlwbG30avzi
87RbHKKFN524dzIH8pDTiZu+oY7fxb11OxN+XUcqwZsaBcF6GYj2Y238tBvnM1nM5sDGs99Ykfqz
tQcwCGBwzlbYspMPtKnhCuWUtbPDRik2Zjaa24i061koBam4I59oxM39mFm63gEkFlDUdzMp74OS
kgBiuUQMGoSCjOSEpjC7x8jAH+oC3E5n6zjFzOGwT+FaByU/wCpp11WU/arj+BYgJdXmi3HyOvLT
8dI+C7JKq7Rw9W/a3OgX+tS1tGLWj6U1QAMamivjLhRvMY+H2QDZUGPYfGxTtBpV8dsbEqva2pS+
7rE7U31pGtNeBn5HKAxUFwStZhXnIfdiHnDXmW/yIqCTBCvNkdysiUqthrPn9xGFf7rpnXKdzRRG
H2Njv5akYagMibx9nOfpwQPpfjI8hMYi6L5B0r6EKUGQxk7pSGnd8yw9+YxOzYqkhBYVDXSwd1k/
X5qZcHu6LHRHQYxPmwEwt4rWRj48N0WwcJLWj3XWPXmyhVXTIiGaEeixjs5J8sGi/EyTCmSKdO8b
6lc3Rt02JJGG5jmtauubT5TGjOa3FBmxsmCPr3DDHLzQz7dklzvujPZjGBqPHmBqrtpQFDmoT3ho
wNmmCbVVM4NIYmKznTNjZVjzrh3wCEBLIHk34eOjAWhrLRI3gAsT4qzYa2yCqKievJHA6+jK5ZjT
LcI1LSkvXSmIShilsWtjXt3/r8brfxqk/3+anD2cqNDydLjgT6vov95ubtLqu25/y58ygf7+N/xj
dBYuu0xSpvhdbd/7x+gcmH+4QDfdgF+x9beh+u8mWecPmvPYdNIkFwrNFvzr6Ow6oTADAafF8v/d
0VnjBv/J2vDbF+7/NjrTGC2WWObsNo2ku/COklTnWHTChQ2PviITASYEZ1Oa3lUWmYrWgaIniMeb
ggpFaxmnVS0HrjziBA3zMKUmscGmvGaBuktdzjMOwa+uD76kIqtdiahbW3N5N3rjfVwPt1LWZKbN
diOpth1BhRB4pLzZUXSZiFJd2Sho8i0Ykjn8KhJGTE9Ml9QK3oM8Sw4kCt7asZypYZuDnUiST3O0
9iLhxGsoS7pZwp41SOe/9WP/RkiQd6CDOkqcD0tRvWzmOjpzR6FmqqnHQ+TB6JlxKcVjkZOXg7DO
Z+4UxXxoLC2NCsqxt56H0bZuMLmqvHgPGpT8EdhFxnVYhtFNbRsDQqf1VpD8NIDrsSyhO6EhuAK7
6cbtnVPslDu3zz9dqwd2U3vPzmDYRPMYEaCEfNFJkm840xRvJHa7jLVE+8HJ7wh9AH93zM0iQZpM
cW3Sp9ypfRiU/cNMnIZ5mYrKfsa8NVnPJCyeirDd97Su6QXwutb1lkXp/Yoxhz5ENF8SxyRir8sw
s6R+6uE2CsY0xWKXUuNd7uLCGeJNmQT3srEvBptih4ZN2m8Ps2ttxRzuZDG/51F19jr3yVrUnmJD
CpM6dP9y39LdOdbLpdJlnsgfd9iG3topPxYD5qm4wUQSxU8RPaCtBUBk8lhSdHSEEvV5UZB7TdVf
qCs753SJ0j11SA3rGmB1nutwP9M5OibG1U3Hm4IuUruYT/MSQeD26YFi/ZQzvKl3Qog33NS+fYpN
c9P5KPv82s/zVejm07IEHl9QhjpRiqpS7zlIYAdErvhudHWqAXMYAZX/8uhVLWdcUgR8V0WffcPA
fGbGp6divKjBehdTma4UHa0iUehDxl3rKmqTNdsyT19Cic0t0iWvCW2vQ2behrr+lfz5e6sLYSte
HutlBghYKIPUHIrGhrmy2Cy6TLZxPI8iWu8ltab4YOvK2YTu2Z5hCzXwxclibg66nnZOO26jor33
LIPZR+y8c83YYSeXUTcq6X7bkKLbjnNn5RtIzEsCF4mSoWIjdTNuHXgvklAIwxZUrzFbwB6Uvn2W
ulMX1ZEuiJqq66D2yqtRtpuZTxgu1vwrzmnkLQT7i9iNYNfE6jujtjfqwpJv21o+zMokWsI96h4l
MT52pULhyvJ3Ils3LOe+uIKdkH4v3pi+RnByeuqCU9c/snjSElC8Ahr4lnO1Xte6YhjkCYMYvJya
9uEht0+OY1GdqKMzsaSiOB98d20W6aOp64udhPNBwgLdEezngzhSc6x04bHRShqjqI92dBmyG0/U
UsT11etnuGYiAvyQHFlu4wGgTNk00RPnnnwQpAEM8k2FhYmmRyea5rNb9E9IezRhqfRSTOVFApRf
g+evN4omZ+fPSmdd7mwEqXvGNUiOD51qPWXWEa44sTQ8C1zpKIhm2K23XpAyadMeHbGOZUCxP/LO
fGFGhq4ccJcZon6iplOVrMbZ3fQZB1vfIApBrngJwEhy3NRia1P8C7gVcF1PUoyqL3xSea7YOi4d
51hkPlsJhRRpyyg+JnZwlzi4+TA08KBL9wXg+CU3+yeb7y4RHt7QBtjnXHMVL0f6RQPODs7/X8Ik
wAa9/eC4zc+AmimuRMZ08vuJ2t4RfLgtCi6PrfMZUrSDBz19Aa7wPZk1myODKhZRsqRgf/pCt/2F
rqHzkHi7unZfI34Px84ajLNUgDuqFjR0KWEmN+z4bnBlcm65itK4hlHLBxiKAOD0W9eCshf0ZK6z
umhWpkD8LfmhYxsnDTzhvl4VYWWsZOFzVuU7brnsw+zlCp8UFj/9x5yClNf1RFRJAHNwZjmNnGSe
2Bt/VJKHDQHvynyKQhywhFkmNlbNzGooKFzwA8pl8Zb4zW4AMkFuDluHXbNoDvzgXXEirFp36dbm
TIJ9dLMtESkctKW7kYM2TBJI+E7zMH1oIqIbbua6O8oNjjjaKKrL+xyoX1CuS8pj8iJ5iBsTdXFi
UVO1BTIA8iVeANO+uhO729AGorNUkDvTkEAASCpjTWTd4uAJ53WJ1Rj0dJ9RUB8j7dLBsgpq0dyE
bdsf6jnpV2XQ3Nm+8YlBxkevnuUTbFqN1e8eCN+4a0NmBAmmzL1r1Dht+0ntC2UbMNgpjjVy9Uy6
nFKRYvD2QbTYu3hAlU40S4hiKaRlLYoQPhnWEzpJ0bTvProJyC5r5Q/WK4Qs/1hrccXRMkuB3uJ0
8VYlDN+BmL4GKybmjDYTEmT3tFgjtWxDyMjBhNV85VSXnviMxOtGyzx4+17icUn3LVGeCSUo15LQ
hDZkKEzE5Lkh8eqJONYSkqXFJFZ/LOBdEJxeJnkVxLY8Dyazl9BCFJVUNqix8Kqqwdv4Wq4CTPGe
aQHLRcmCvgqqYjCPrZr7m6RdiPdr4avWElirxbAF7W5Fs8vPBJ3M04LZkpkPDgqa4VtMQFpXs7lu
1Vppw+UL6rLvXnutwjVaj8M2/0xBkz6IFpBIWrXLRHIeRu910HpegLA3ZWOIMUxrfZ71OiD+UaWU
riOtB/ZZh46hNcIg89GsayPbRgiIs++fTK0oWt5sfoL/XdaTtJJjEpvJLtYaZC/kDxQL/mXSBril
8ULNVbNth+KO5pwRT5AmJgW3nVY37TY8IfBTpM60uR61BjpmKPq91kXbxIWFrLXSRKumltZP69hQ
AInj5q5CXI0TarBYxJ/HPBoOIearTaC1WE4eLMlan021Uht4dY3xrXwiUE6IZ3iNtKo7an3XQuht
eWX6WvmFd/maay040ksgo7QopdBKMV0jaMYqvlBmcL+4/R7T/Jm9NjUubXD2tN6seo1McLyd0Fp0
3RfvdEFVG8dwwXwYD1nXHUM3sDZh2uz6Dj0HYVtUyyt2QKDEbu9R0blcckRwPONX6nWcLQ5pB0EC
pdxBMne9wtmlc3EetJpeal2d1thjLDrAK0juC9v7NeQ2bCgtoAFF5uY0ao0eeMPPQYv2NEPtu4oC
Bcj8K/ozXmvOZTi0m1g0d3VFk1WqcrkeR/PZ67HizqwFXNYD9mAjPuqNAY/v01i4H47eJYC+fvQk
ffJ4oyWqEW4G3Gn3RuDjGipjLih6J8GG59Gui2xd2g1bhAllJWOFYdKDwtdQvnaTd5uw5MhZdhi9
dW/r7YdgDVKYwaOr9yKO3pDYlsQ9M3NdZHli6i2Kq9cprFUoPdnPes/SsHAxYvt50RuYQO9ixgUH
EB3WM9n74YfhkqogxoS/sj6G/Zxd7NoRJysdwquou3arnCxbk4/uMN2pYD0a8SMFCYwGTPN3eI1b
urCDZMVG8T3xwp8mjVk5VW6RYQPVys+Dij64AZPEAha+kswbRIxjDIrxPdLSl2+3kBPBB/EOJsdV
JHMIXXv46VgTRiFJe0ay/Axa0JN2m+ISaWAvRoo3gBF3+clQ+AMn3339Dx/ImW8dE3ewXg8DhMIZ
/K8H8hU43s+qGdrf1uH//e/4h+9YhB7DPh9YPUH7zMT/8B3z4TQJdYDsd8Wfw/rfR3LrDw1G4hdn
Ir9Dc+VL+vs22/qDtTN/goSD/3/+vn9jm00S9veR3DJBsWLCECaihO3/5u6fdJEBFOtuB5qPSGoE
6o7GNbq6M3ZvW19gTCwcTE+GLL7xwCZsD+ynwDVaghJUfouYicMcPnjbPrkobuvZW9TBRqFfkf7B
kmE17S6NRrUbC7puYzyhBMDpXmyZCldmbfyi0PGt9XE3S8oRP5yJZfGwGN/ptFwAMu6D0rmb8+ZE
A/BLgIPEmruXNg7iWzPMqSJpRHpse9qJIu1BrfjnfsZL9OWPw5/+tWQ/Lbm4etX00BlNtwnS4GW2
i/AEG8HYGdXAm7axx4/YCS8xNWhAvGe284TiHf/FozCm3OQkGUCVS1Hsh0X1OxatP0yTw66YC4Js
9K9Oi4lmSL5z3ZTJOfHJ9kxJs9yw2dQ1humw5WL6OtFn6GcuAXY+irvWhmC9NEe2EQV4c5q8BmkM
N9NIjiaJ7XBbojFsMhHdy1qRsCJtiqgYdnu8i95uqgr+RVFa8GLwJkVNCdMgCZ/DjGVuw7l8jmT3
FRRte4cLCpElU/e93d3hfsVnHYW7mps/PXvq0ci4hXCjf/Dy5ouEBl0HkvI/5EOA9vP44gGTOeba
/NzT2vLRFOiXPUt7wBuK8hPT7ljLLbdxOxmgMOq3KRTZlp0FNAE57jN/yg+UUJCR8iNBdqxOcY//
aSzPQ+p9RPZYRjmr0plRx646TLf2heJBXS4wPnczRmeW+G+0YTjbegwQpxdpXbVocyf65cHEnb2V
o/EU9cV3w3avkxTshT4XFHZbOD49GIEiaPNNLpNvm/bhbW4EdE/aYCgsUfIjnQOcoy05q8EcH0Y/
VTdmFlVkRSktKAVvUWmMvNSt4DnEJ3/oW4xUlt8dnICbJfk/JrQRWVylZ+g0+6nwNSUNa6OfMxD4
Aa4t9hHf9ei44BFjvtVFW8F57+W6OcDeKuaD89SWLybOccpyTZwYPAuhRozZcFE3Xhy/xJbbfLMr
IiGnfxNSqSepjenGKHh34VXPfP6DSeGFJb7YML9WH6G2t1O7iNEdx7utre9V0FJIZzU8IzjJ2FwM
ESto7v1DyPc6WSQiK2PA4+H6A3yleDwG5vBgetk50o2/04y3yjfv4NbecVj8ioLlSB/cLvPHk1ic
g5go38zlsa4j4lW078AqQz1S8CtG3+D7xay45Qr+MC/ygyw4nnPHO0dWsh387gkwnQ8fWQdjoG6t
3Bl5xpllt0HZupvy9LYWc/0MxuFrbLFLgEYXLl+QL0kFlrN1rSOUhWhcFm6kvk2/EiTH2ZhISUWh
eohF/TyVC4j2AkM3OifciQmHrcwiDqWg/9X61BjGgCPXs8+kWAZ2vAm8HERqAkfRTgY4745ydk5Q
s1KdvZ++aw+b0rfEf3h7sS94c3p8tyRlMMlbvD/+9cvz8Wf9O0vxf/jzf9OyzT/Qo13bMrFtufZf
X5whBjHP5s3Ev+ghsf2l8MbGIYY5K+TLsSyudTjE/u+LE7Si7QcE+HT8x/63QjvC4RX8m5ZtigD0
uIOqHnrcOPn/fwnt4ItLIL5QhQe45XtslFxHXZdvYAATWtWOXjuIQHdqbxQTDHpd1r+YteUf2NSe
ncyhlCn+0CvvRdVHxx9pXagey4LNKZH6z8pKPlUBapHl3HCOlP0r4qB5TuzwaYxcvL7OTMYmT69L
ynE6lkN3NghAEnbAB6lLKzGZNa+OEzwlBtKdsjde7cYblDQKXrKUmq4BK8i8PJR9dgwKeeot6KEF
vrtd2xu37KEPAeWvhEhlvcF1S9kfk+sall62oS0d6l3SHTrVLnfQedI3rDnNyoCYtgJW3e8knnXq
3bIdWd7ywSiofDMi1k9j+bkI+tcG1V+NOLuYBnVyuawDLS7E28r0iEEsg0tqwX72HHBGVTBNJxWN
8rad5Y+kTLCqcav2JgZZm4FqrTIA49kSboJKrOIQjBmXYLYCCflt/uz0Kqfio61oZhNc9HnrP9WD
SNb1sizrihF61SUlezS/suC9YhGLiPax3ES3GrngbDs3+wG54HZwkRdrmqY3EvsYQDsEkSC3owfK
1yj/CZP3VMGj7dG8lyz+ciNvuMJ1uPKq6jBU5Y/1QMLKHrT7L+vREbiF2xRcjw8eZil2Y661cVqm
MiokXrEi+ZTfUhjd4Rbe5IZn35EdAACN9fW+K4TzQjDMwPdc4hCyS/uVnx6TT0RCovPVdgSdtacP
BJfJsrjHsSmqXbtE+9JDdwkKdQRDXzxyyvvnzCxe4rD5uchAHCxOV5RHcudsmLe0S5BNhEE4JUl+
ZENQQWLAmdjqRaoKDQpeFB64wa7i/agXrig/zZGSOTDbeh1bGPO4zfSKNvZZ1oqaila9viXJ9RjX
zSMsvCsr8oLQEOtewkDPSYtZvpTtW5kNlLRZ1kvrFy+mLhCyHbtGPWYbO+tVcsZO2e3bm8EiAusb
HXcUvXievQ5V7s9l9J9rafbTrBfeRURbyaBX16y1nxFaaOJe3HlLN1Z4BoHGXapKgo2t199DPNMw
rNfiib9gpW9jXmYGV8Jp0utzvsWDxUY9ZbNe+WW3BqkLRT0CCTXpBbzRWbcTG3mTzXzrluRK9bI+
Z2ufKP9VifgJlwAdxVwW8+pKc0h1BNSXbMKmvdhkJJjQTr6DXzwxA97twXyVGnAAEC3Z1do3UGkH
Qaa9BMrF41QO0t3HUe+eQu05UCJNjx1D+bHRjgQzIGwWT5C6MStA3ADWZrB+hxRcHAvtaRji6JOS
YUKr2u8gtPMh1B4IfhP1YYEfwDXJnPam9kpM2jUxlA1M5gW5Df/Fok0NuCu0z4L3+bD3ZRAeCKwc
qDHtr3nn2VelHRrG0NTbFkvMTZ+TgTXn7ttNMvU5aWOHg8NDRcsbMEI2W9r8MWsbSKENIba2hiSU
MfCDoTDEwZpCXNbvNiAnX80Q/kzMdh6GavcriEwHD1x3oFCeftI2mpi459WAtXObUkSJso3Fkl1f
jIMu+SUsShkMsvfg5VoSJ5V3yNiccHHL2k0/+e0JrPZrSVaczsKqgYtF9erks+nhDdOszQ4tx8Nl
su3yud1ZHq1YrNndVRRKd1cuAUxak1UfxNPwjEoVrkCqXyLIFkUDUqPOqAw3Qj4qDpWjtHjBOAwm
Ev0zBqc1e5GEzQ+rFk90d6bBk9AaHFqRGVu3Pc5vfu5BRZtC/NB5kUOqI+SOX+Y3RlF+KO2WXbL+
u505dqFEYn1IaGiUpiipqAb7luOxY8fnDjsrJyoaLf247+3m2YzIwPuwVVdGyBHKTwNiEQtDU5qE
oXDObefepeXCZiUxcTjlsVt+yzx59l3zYk3T22RyqYTwAuufpV5HHRcCpTcfFu7HGGxSwdsxSfYB
LTGopKS7o2cQr5xyJlvWTraHuSVm1RXHtkMClXH/KwX28TCWKCohxNx15FALGXo4Ejo4p0sneMTN
+UwM9MkxUjw5AzhEF6PKGu4B8hlVRJsmksD56O4AIs6/W2RH17FxMkXXQZUvlU0NGDHUGyCD66gi
yeToN0MDyZx+hFNAUbFNi2sei5PRwwTnDYnTe2moHx0lpZwZvxs754CKqbaoiROuSyZU3NvQW9gO
+LhKwg8us7qN3P9KYa3tGlCrm2no1MYXMYjvXvXb2pyO7pTypwVpWxAI2y5S+JDD6DW0KdCsqn5r
eBla/sRR11HLGop+Y+f1rmzhjivBtX0I6ThKImogQp2aAnpAARJ8RiAbVxbsn1UU3XBkUJvgVz/q
iZqqsOqCbZ8B0ytVeBpYzq/nrHuM5/SkMu8VK+kDlzNCyLi4xFA+ZSWQo5nPGFEgQUQjjfJtCMqX
pt122dSJTdukUwWwfqudkw0NUSA8sl2DHysaua406mhW1Wfd59ibRCxvcpNzNgut5SDxPdILGnz1
S3rvM5fzLseHC3OPYq+RRjGg9gZcJ9q4s6IizNSygLKRyjeFzVObw4TVDwZsAYUOllcFSEo+6Xjy
i8OYuL/KLPDXc7D8clFs95g/rzh77l1O2o1vwJRqWd1YTfy4hNPNlNmPdrjcd+N8GTowVIOFc76Y
nK0tB2eXm4N53+YWSScsq1doIcHWCxOQhWwlaX9mQmyU/dpjrMNzNlibbhlOMa9wcjotIO3w1UqX
rzyUwQGeHX6d4cpb4wxNJUfY5janH+U1Rg2+NX8zzuSZ7SW5cUde8c0MxtVJaYQxTHb94CDWYyle
4GlA/hB0ugeGbAETMZZ3MVc9exwPZAQxNFDrxF273PidajatXTjbNA7xh8+Tu4vC+HNhVlxNSU9b
tF9/hF57blrnirt362OCgEcMiSqzgrdZQBIJCjZNRVzRnO03jywXz2453OXh/Om2A65iZ7E2XlLf
+Dk8rNj+6H0z32YyobLF6MVhRgElElp8RDneVMv9aY4CllbLDpgDtsG6HO1kGzbnxuMchftPbmme
gu3iAfoiV0An9xymexyGJlnH9G2q5fdAlfzWV/wVCeMdzX6qOoP1peW5iQ4wcxj4/Ymnd8GjOJEZ
HTtmPRHjWsIDGu8t6WwzNjpTnA8oqB7bPMlTx72gv8RSnC0D3AlD+Q1UFYwQI/jqzBhIxgqfEgiF
Vdo1q/7QOy018TRwbCtf9xmH0nyaFUEwkQViF0mi4F1ebKcC5FPBbx6faArfWBn3ihaI1bSM3SYz
6++hNlk1wHKhFc0NLpqyQzaPYjEaPhincTIfhqoPNnXO3qMbwkPrYYNwxHBT1011P+kbHxX32BqN
Dgtj5Hw5dGYfTHf5icDFaZ4mt4CKKB+pTbGOJcIXbLjnLhrDYz8uw35Jyh9tiMuBoOYqr1o86xPr
TC93f2Hhfg59/Aj8yBtOpfKeBaniA2p699EIWsfCo0rKgru1700+a0B6H80FTX9mp7VuF5NiDtJ1
a6dlxeHXADtGBS9ZtwX7df2ULPOdV3GgRaad/Yd7xSyLrJPDBxMxmFyT+b+mrB4TfuDD72ax/+Gv
+JsyHfyBDwe/lyDDhBONUflvwrT4w+R/WCYAGuJS/zRfe3+EuNZIfAVamw6Cv8Ss3D8IZfGHLIG5
DWrGvzVfI+H9Nl/zBTmO7WldnsyX+ztRkaSNtAVvhX0rUKCypE9OkASxUqn4aLGvP03stVaNxG8x
BMFL7/qnyiWOnDRJch1nbCfpXF8IqDxUvOf2I1rDSjp+cCzNrFnTuJ0cvRT7bd3YWMOddL5FSDBv
BR7OR0OCKmNkhUrhFAURJ1FXd2Ki3mDk5kNyYzHesTFDbDOH6hDTDbNqlmU8LiAYVrzfL6yyglNp
dO0L8ECOSlag67lNXqe+jI7wmoFbMUTFXU9jle9cSdLPxLfBObpwHS0HDhecR4kHFKNJRGDA8glj
UZnleC3rWna6pQZF1hoZWYw9d62QiHwh66OJ7omW6VyMWtm8F3g30ZkFDhuiTAtZxsrkHdQyCA9V
lx+7XKU39czW17W6V0/zabw2tTehsCV5TMe41VzlM5zidCVB25gwgnaUOTGA4fpkczXX79R8UdXd
TeQKqvnWMN0HOgXIa8LM8Sb8by4YHTuFB1wB1ukA7DSxT6emyfu7jpeLAMJTLDntkCEd5PGAFCLv
won6wNmpP1pN75G9uqXg4eKB9TGp6ITDgQ+lscQjTogPoRlArqYBxRNcoMjHz9Y7jAFecFDlcOt7
5daEFrarq7rHbqku0ogP8RiZwKxkQ1aHbJtfdDd8Uo7cR17iNIB3m3bWwxjb9ywjcdLS48V0JBpa
2AVVprOhg2J4LGzg6bA6vNdRLuchHy8uvuIt5befi4vbH1SVDyJjwJiYRu9JE1cXLGXU01f9kyrr
fk/DaomXQY3rzil5zxs0CpfjDPdsaalzm2YHlX50MOdm7V5pwhMmarF2neUz8LmHBR1OgtQOTqFR
tOtoMJN1mZTHroMzmujRI7Lmh3yqj9wUXrzRM48TPCxhQOqGj4WzaeF1k6XPPNAZW9X8sdc4LZOK
ACrJwTGbGra1aOxWh0B+SDWKi9rxeR265TpUxpU1vcEjmFJwBsFrSWJ9KwLq5Q3ygRjBKRgwsjll
+S00AMwQ9l6SwlhZpWCAd9wYCklwsQoYE2MEgZBfYbQ1imFbu4vaETof1j0xlD2u5/RosL3gheth
/2rQAKo5ifZxYjyQGLwDDYMXDiBeSgRAGSzjM0BnFsQzbqRbIKFXWbZqXYzmW6/haJ3GpPUamAYV
CDuNNOxtW3ifhCwQ4DwAa87kPDF261smsWscMhQS1RDf6xk0Ww3Ekb1zf+cCwdpTIoSfJWwIksFz
AwL6FfRVvrOZsfCriuDEZe4iocD5Vn1JACjUqT3COqGRjcvMztXoOOZksYcjTTNhYHTHRRdaSAuL
vEhw+41BjjkiHKp0NfDArvD3iEuEi4WbOJWrHAGsJUyMPcEs8L5NCVG1/r3PxcFv1S6v4u8CKXCR
eBuDrtw4/nyUjnrE8/gh2vyIN/0eL9W3quzvrsmulq0eBnf+Gmy2HCWM+VXjL+HBmlEEm8R5oVTQ
IwZTwkpkKuGWGX9NhfbnYFlaW7b/WjYqhVZmeFiegndjcjZRWKO6tUyrlgckPVzqM0LBRWasciLn
2kcY2VNuJmbAtZkt0rQxDYYvw7dfTLYx66DxnN28NMGOYr90g3cKgAEkklEtb1ZV//JEf11a56ez
eHccbXtcQt/jiO5GJJNnd5NKb+UFCQhWx9k2Zntvc1o1cQu7XHH3hgbQqOxHApYlt6AN4uBqdmEk
wMMQX+VPWj9nu+Pm26dwXolxrCmnwn2YDMnBHZDr8hg/f4d6x8/FhUtf9MVmMNN2T1AHhOlopTua
a2+zouGPdsun0YDh6BpQApMuqaKpTIMXvKtLYyM+C4S9vMKL2JMS3SQ9xEbudcUmJ9HBSiqyNm0V
0cjdZQEPjYm7csyaAxaQhxK0/rFRDQkHrJEMskzS8BJ/ho77w28quSmb2jhmbjavoZ+Ee6OkmiNP
q5c6YD0C4AWsUA0v3h8MWmFNhFsL6M/gcSKQkqReMMhvuWPe5ppl4qrpDYcJe6HKlbsJvocy6Ue2
OYO2+UAiwTbDDbb0Jxq+3jDNfjpB+iysiUqzkBLAgKogdonlZs5qerHMZl+087dNLeTKokWd33n9
nJrJ42Qv4XV2wUItasowqqqvuGuf0GYvgw7nRYtr8Z3mP/luz7SZvRsOxFHJC3pj6d5sXk5MP2kr
PnxcfHdtTIOfFKW/6Yqp3dSL7A8u7ZGQ4tvPrHAeBkmFDdrVxGYccGn2LbvuBcT+exM0ZwoQL70H
wNic4EzahriYIip3Cf4m0tP5SaZLfyBwmJNlFHI9i65DRS4OQ5YtlFGALvKzdlXbY8jHsPFWJvlG
9EzX5dFveUbjljaZ1mcc8RivS+nBa2iKn2ZBJQ26WZ2WBzp3P4fUyOm5Sz+m0GCCyDAmct4j7s+B
uEF+SfcgYiEcTcz6bvLpQCbZyWzBc+Phyclk3OzmZr4LHePG7qrsqCqqf5JBh9l5YwPKgzMSY8Hq
y/I49+1yE3m13A0NfBMnzMs1qTZu8NZsXMcqooSt1VcRJ/oG+vtT5WGNHIqHtUaRWVXQ1TZE9lwW
b5n9NtvZo+DL3BACWvas0ZJPKyKDRpr1c2Cgt71YbBfKmR6HCaqVkbLOTtNErWqPNwR8QhjH89i8
R4b32LSKZ8WVT0Vj/Cws2uCoiYsu2aDURoy0lpJr53YCpoR9hPfkBtk9MGTe7sWPUna3sS/GU7HE
/q0h2QZ7RkYHHav10lX5gacg3OQRp84Ub0EY84aUqp5PKbtdLifS3oL8Mw9GyTtizJOYrE99G+pd
R6HoQ2HNzcvOM57IsL9lVM7vsaVNW1NSPYK/ldGvic0bWfANyEU+JvEidqjLgo1vc8Md65hQVEBJ
K2lH58pr+MJz9S1aArWDVK89cDfivIilZYg610uZbB0BYUtkPobJDkLcqBwYQVSSO9l8Dg2kOUeq
/NTp9UgDgvA7yQU7dBl+0YJkryao0Oumje9YLawZRvnYIJj7E8tYGorwVvg9iNG5kgeqpr4smpCo
ocDcai/tD8sw1WYGiLgymRBX5VIiR3H4DiNCjgnVuOED8+EM9E5YZrZHcaSwqYbgORRPtu0+0h0x
kX4I01v0gWwdzfigaRV4x6RFK+qQ01Ml3AgzFp8Nkca7qeWbtJP+zMf5KQnzj6TikEIy0FBQrF5N
oH4SSCiOxsJCGbotyrAnPlpF/5GZSPfoDtxMrWnhb2pJj5CJ9CacVB3rrb0tA1qcQALdFAW8LBKf
LhkIo92gSn5YwbBLY3cicTZ7t0NdvVRSdPe4ly0cM+q7taytorgIHvlUHrqufK7YhLee36LoC9bP
LIAcTJcryLFy3Xrpz3hKofQOAvsgB9d/cXcmu5Ej6ZZ+l94zQRoHIxe98dnlcs3zhtAQ4mgkjTP5
9P0xOrMrI+sigQRq0fcCtcmsKoVCohvtP/853zGis6+cx8xbenyyBZ8paQ1Nrd7gTzS2XaCfvVF8
IM/BJyqneBvVJUAgc9jaTos5rQjOoWVf+Trdt2lyylR9k9RltrEGDROT07UloYxxoD6RBCUIM0/e
Hs1lSSBn486raBJuTGdisBosdzVOsJQyOi8zDQwNrRZbkIh4ZuAwJJ2ihJs+B6dnKwM9HrFB5Gfy
KiDLdbQzl+neAv7FXsoaN1DT9C5twF7hkH3uPc5/MzPYjXmy3mJM2mE6eqoMrpsT1OCMD4lvR9NZ
1vFrK+h4aVxq23nAoIQi1BsXOgzci0b3EDj6aD+CqM4TfLhepPgKwXD0ih6lO2/yg4Qj5YYxOb4k
/LaVxDpSvtRApdCpML1OQ5jThjmCwqW/EskScHE0t8farBQw4j5cObY+tHlwVXnpsw1yo7aqxyiX
e7fk/uOQjCvsT56l55hMBIcUer7yGFQryRsyDtSVrtVSENd+iJiMhxkuCT6RvXhRdB/R38tz09cr
Yr7lBmnzyvbxoEQel4Byub43Z9F7X6qv79NiuPXZZG5QRjdmVh9Mfzz6g2Vu3DB3APg5E78LIHgR
jKIKoJVmsJEytLblkCxg6qLah+yWt5ILNhNPpra+2UqEn9i4Hgp1VGlM/xNqJCTzboTBTwpp2I5E
sxmM94NGN2QLt6dBHnMnFXwmq7hVXkl4UEHrbNAU8UO59qeRDp8UjZIjGa1HFvmavKe8YGB8MlOc
jF3GYd8V3nVLrishSWJW7VplzpF6G8SsEKskv86UC4//OCu3O/dRjOJM9804hCdCMfY+7yzodEGg
8HmY8QFCEszgYtL7gNXyCyLtXQxI0OyW33FveofQk8hVCzHLw3lPwXc+bSwX1JVMuYBJTYkJ/pF5
I90JHdLv3G1DsvdussGFCKAgYKCAns/3ZDDuROY/2yEPeUQjC7VqVbH9n22fpOvLCfBToBWh+uDD
/1sHSFJE9TucxF/tk//F1/jdBSJ+w3NgY7EjpbHwfv6vROXzr+l8F1IK8Yer8g/vpAPuB7dIQLhO
UrbxZwsITZu+JMxoikVVQ1D7JyQge7FGlryPcbV//e//JSG2Ln9x30KP4ftDz/3VATJbRlUgtff7
uhovQFgeG8O7BKx4RDF/aHIkzeCYF28FkC2aIFZ1bj6zldyFrXvXivaQTCH5IwcXGym6sDkobJRq
lHuW3E/avfO8d01dZUX+aIl3nGQE9DV3t1AUj5C8LjQBpd6/iTLzmb3UqKIbe4gP/6lH8Rdy1Tn5
rMum/G5/ZVX99KX+t+Vb4XXEKYSPj+cEgfRvn+rVez28/5uz6d+/wu/Cq/ubi7UXAh+jj/hzSlc6
vzk2z7MvpYXG9oslWNAS69g8ujZ+YehXPG3/cjbZeFGwSPmWHZD7cP7RY+38tcsGGxfoZYEk6/N8
u4v5+M/OJqVlVGq/0tzVIrUbhn7eGjUX0yDj0hTjeMfT6HFIWy4JrybD2S4oCdMdtMxoaPMDgKwl
T6CPXNXVxpx4TfYxXIlKa30yMvSl0h6O6ieSzQLOpoJqPteOBNgmuopb1U+Mm/0T6SYWuhvHLUmz
hfhmG/Zibrf1J1oXQLhxYcN5AkpcuvDi0iHo1w4Dfdl3+bqJSZbQFMc+HczcwpsLFvKcXBh08ZDf
Iy6jmrDXW7V+RFlfR1V86QHf1AvHzjcq4HtmiEhS1DuRyivLGtZlN2hm7O6YgsKTNvoxy+97Lw3y
DRvP+3nh5mUA9PA+3pTTdPIB68mFsOfhHVqVQPcIsT2ycZ+2nkOcZB4c5sCYGARZKwA9C7fPXgh+
5cLycxeqn+2Mh8qlTwBwHcJll6dAPZzHKOaS7cCiInwGIXAWOR6AFsRyOAzWqiA5lFYgHGmrAvVr
2zW5//yWiEy2ip0io/fX52UPkzAe4GEOeHSRTugDMAKWY101PYlKhesi1sSyhoVxGMtSXVXR+KUW
/qGI+vJa4DE7TgsiEQsO7MQFm0grTbxLJSjFYoEqugtesYezqAqRr9sFvQhvmSjOgmNkeUWFvQJU
4TXRQuIK7lMjp4UHlGMI07FzgTuqubgLooGtnJcnO6YX/d5n5vSR1mN8EMYkLmE2OJQstMChqiDF
3mmUGK/9qQw/8AvYz4jjIUDLYKQdp6z7+kN6LcwV7tMz1KfQx5fGDMHAMtJjHDeux53QBWWK4LJt
lxoOaqdmOJYTrvW8N67LcZLX9mjLD2pinAuGl4RHxmy2LTtU1rMzKS2VP6FLPzEWlEepvfFWD0wM
uAQi2KFC0baH9WbV1uZV3rbBllsSXXDaoSWTjraM4lMbNLeDUcKU1G3G0W0ijWuwzUfbIH3N5gwb
VQe0YRhvEDntdcAku1EN/YWlk3yJPLxxnfAlnlNklxpU2twDS8XBZYzFV7SUBxBG3zlBep8HFZio
iBnSbqcSCx4eFt/FlEtQk3K4zrrsW8UQYMGhMkOv3o+W1V9bJMHfkyjFyN5ROAOm526Y+pseyW4l
pxb00NgVRPJdXIGee54x4sGi5blhY4HNN2M6oU/KaOIzA+OxbZoWf0Qi9uRouaan014Q2r6MWWOX
6eATv3XvnabZt6Vzy7ISALp3UcK4xDtYL+ygCnooNVgpPdLoo/PwOZlElP2ZWrtV2xkPVZOemeru
vKB+g82yZXBCi1EZlrIUuzU+ZFjnc8T6tiS42avJvInALzM04k+sIMCwt8ZRYAWHDpAFddlnMUWH
2QqeZB0chr7GcGgaUGt4aL1aUPkLHI08qHF22r44ibin4SIjx2eVatdqqkWr4Bp08nru/CVQfpWw
vvGIYVUp9IN2hh6bHHvDvnEW1rK5JEp7+0rjHzghYQYpJnF3vCmicrgtSqGfQQq/6kSz8EHQUigG
4S7pwp0x+M4Wud04TyIb95PJbp4J/myXCMtwk9xi+b6pa2HRxWU4rLpmZwpvIGtfP1s+o08vFc4V
xKOVPYH+wQttbikbs9akE4AI4IBcqdyd13nQ12vW1XeqjPZOZt3ngmOnzUQFT9gFBZo62XnK52eg
uz/6PL0SjXb3fV6+s4O8dAp72Pynbi7/f0JBLGE67Dv4j/ClML2/vW4sOM3m/a8RpP/iS/y/+0Yg
bO4VizX6Z/n8H9do7hs+6SSLzfJfqg+c3yTedW7LfCN/XDNs/h3Vfj6Wa8sRrvT/yTXD/Xk9/uX6
LLjKeIz23IMs6oj/YqAGzZe3gUHXJbBK2PoIqGu0EmM/5y1x2Lzl5dj3aAiprzmX076iZ8MacP75
G1AVHwXXtl2ftjSYGcFl1+Ih1U5CPscIqh338vwGqmG509K663xh0wlgvWUjoK6eDdrZyYLT6JHk
UxYc8ChRSBuJZ/h7SF02BkGdXVA6f1JGAjOrjFgAdeCdK7c+DP60dXL9HXRxvQQHc9rlTHpvgnze
zwF0qDYBmjBqQ+2DrD31IXH+SbnXhV2/uxlQN1cHl/DEP2wQuGs4aoDUFCdM5bDxo1+BQKQIydTW
zkPsBW8x+hq2ZdRYbTfVC39pSuYhSx5nd5jI4LMNeRly89L3UPQFxBCp9asdN++ikETxu5CKwE6M
x3QaqbbWkO+5DCiQvoV1Er3tbMpoGN6zWEecIuy4qMkZjyC7iMUoUGXaIwFb4uhN69ewioBUdf5D
MpvdJhPjVW5yjmTu9Izq9qxjjGqdF9xMuqKn17Je7UR8OU51Y7fNhppSj0Mkvk4j/9CHSX1fqvC6
X4RagZCy7lRw5/ccJYx97BvA40HUjwBeN/mlVJhUGrbOiSrjjTXSQAOW/Cv3vQ/eLE8Uo96QfqpX
blhBoEpYBpQtSAQyWHTFt4R856mL17kLwWC09wY50s3UT/mxC0JIJm7xhJvl3RKERmtVjm8mwa5L
FPSEjXOKn1XHznri9k22XsO+pHyPfyQS56T+QYnho67ZDpfQUQnMD+9Gr54hUfksjY17zKT0QAV9
cioUEgSJ0mwdtqPEpy/ULvclwVoXKzvBdCAY3lI/4LPMXGTTWLQvbZu+gO5hN5U0PDjAYxaD6CFI
9WPu8tuhAS7FBajvA9yOlj1t3G2IiXtNTx8Ez9A5x3RUEQM+8Xbs1lPoPxv1dCtDNpKmPrYudzPL
NU5+HT1gher2Vd4co3gokGLS4QKX0oC5N2zv0wVpZ8EjhXuADWtaPII5eJ6B6rKQjRgFgnw3BS4A
grXzaU7tGtxY8jw73KvG0QG90p4mioD8qj/G4eIk59ne1FqKNR1A3i424xO5LcXzlpERLoeth6RL
mVWHCmUUaIh18GWxXF83HS5mJVjXJmbV763KR7jzw/HoVGKkJpH6BEUtFverHCYl0I2CcrygAdWp
XRN+B3J7Hmpvz+/znI5qPnmunbJNY1/Dn32eDIVjEnPAMbIIFYg+Zc2oF/XKr0HIynLVWsm411l1
0tz0VnlB990gGoyeaj7rsOh30kiyXVRmVKgZDbUIfbwZEPjbLFA7U1Iu7QoYR14+zus2wSbq0qi+
mis7OiRJk24SObwZGV6PiBXMChflwY50vU2EdYkgOUFA2uwn+hD2vQtjrnSv+K+fyy6Ray6teye3
bpwkt1dDI6+VFywecv4M0sGLNkqZYtL5O88ur2pqko0q3HsNp6i0PmDPgsYV2UFBrtnBIfiILcaB
NicSDqHtCbRevnUNQiKjNzbHODemZyxl4xpGJaTaBlhZio3anGYMjHq4nM0SEi9kaZYmPMAdkLLt
QDzx5CaSukpiFnjKUknxGtb+/rucp+myKcz6nHjNF0B50tmFfd0UeLP73u8Os814RFBxuaKrfGc7
5byeZi+/ciogviqJ+0Pa59+TGd37bVMfJvhlHMSf7ow5xxwpBR8iaZykcQiG6K7oxQWIdYaUCuue
shhy6rqfbofEi66TsSEZSKXwymx7tWsMRFimDRsEoicx2c3ulhb18LLOAofXDX8arQU0use5GR2N
HrNynLI5wxBEdsBN3C9tWO3eiOn0kXZUnio1QX8vR5+fjTWaK45VvUrKhCR7N52TIX7XmIYzrc92
bhorPOr+3lbFxdTON14kjgZJ+bUEiwTczdvJzvya+goTcG0fzWS6mBQEV9NRWEeGCkudCh8GjzYQ
Z36xm/5ZzKXE1i2JndogTttF8tReYcD5EfND6zEqgaixL3zNQnuweCrSyv+eS0NtfEEfC01WO5tN
do2uviZ3ZO09i+h9mRHmsLF+YyCimtBfQhFRve1s/4U1KMD7TuP+juS+MMAMJdK5Zm/4mLi5pFqm
6Tfz0LJeBOmzG7zmhbZzVqe+OzDYwMYPIxr9YvZSeY9l3vXQ442p5NXl3EK7FAQSsBjakXnf9ilY
Cek068QKoFtM4QcOjYjaMYKK/UQlY2hH/k4o+51Ibbsj3XXX5AtksAoKPPGochp+VtaxbtSjfMkj
fUkwKr0YlTg1bv44VOzYRN6MsPuKdK3D5rtiGMKgwnk4O81HmgzTmcPtNi5JzbAkAcbEwLCWHKu7
Ka3fOStMui0Aitqj90MW3reYkm9iTCcWhnySTOxiSXU9KOYPABUSW3NvrTLP/UzTviPKQBNH1jwm
Tv9JcMbb8Ff/tA2AGZOfb51Gyzsv9sWmasa7mKD1Kml5XxGMVOuyyQK4yo63zUd6mbAD7dsC4Iyb
SWI1o6Js0Mtv8mnAyjRUFaZx0Cpmbj7EJQdKRv3olrYfXs5J/TwSBlknzUC/Qx570IsmImG2d0dc
9dsOjOg0xxlv5P/Jl3rj9/4y10Oq+5tMZPwef5X5n/XwX/6fv+vg1m9IcYGND5TuRdD4fyb70RyG
8xLPpbOIf/xpf5LCfbJeATPFT0ERBftfl3lTOMiGCORsWBdn6T/ACHjmQu775TIf0KzGdycxjoIy
sP5ymQ9H0YfxEIJhc5zHKsMx1KXASeZ+M8An2orO+raqBhO7+YN/1ps2ywB8TbzFMyp0yNGQw8HL
RlMS9BlA+gIk3Kb3fQxaRWJtg5bhnY/umtDFg8xpyZyKe7Nl2Rpgxtw72ITwHdV3TpXuQW7T2XWX
+Df1a91W68mVPJrDrq4LGLfJD7IQ24C48cqu/W47h5guopJtF8UQz7XV4d53k6sgLR6NJRQQjvWS
dmvxTYs7V4Hdsn3q3qXkNeFMl9xGGkqsYBCywkZEgH6JAShurouKe1gAJzBOSyJs1ROyb3aMJ1bk
/EEXsHPFRinzMg0B6kPTWalK0ESjA5tuE+cz9ptpDSeYn82Y3HS2xVKVKurOnPBgTFwTo8jeSA+L
hZUTMfUzM1tbNEwRuBnvdT4na3CPOQl0+zJsKfMNFdW8PnD3KbWyHTl3piu7vrHK8d2qM2c/WFW4
iqR107lBDZc2lyelRL4p4I+vPcuWS9PSPU7569LgNGJDSDJqH5ZYR+PEfiPg5x/Yid6otvK2QaHp
XCSrsXUSGEOxWz3zHV1jfTjQZLwRIrtCIKcBJnNux7G/NXKjv3ZzI9xyxn9TP6U2U9dZL0Pdekcs
9BfUidxORsL/Zpr3pCHnC6FydsBpNx4xX7X7NB/Gg93Yt7GVvHVO2e+QW0l0uFZCuggeXZ9052g0
mxP9T1C6ic9p/LaA7P11HZT2qWxoAeimAib4WJPvtJ1XI64OtZ90G2EvwbnBf6Iz+WSgE8G9mjGR
Fch4/YDtzPbrfVHJgF/PiJNAY2HgX6Xbog7w+rn4Q4Ky+sQ3/yIzTuQormiZFVnzMeNKXs2GcNmM
R9+dj+k9sps9shX6eA1xZs47FpLEGjbKUeE2HJQ3ofeabyLpE1JBTQCerb6T4B64J4cb2wVTQVxz
z3tkk7T2jY7cxzhxr/tWQOQY5k81OGcrXVSuIn5JyvkNVj2TCL1CaznzSdMd6Endi2HfMkK7HkYy
qxi+0VAvKBw7csu9ZaxDea/woXLFQYOzG+J/jeWuDcMsiFMU035w2+euJltYwNcujBJrWgedr3mE
UkOML6neAoL/G5t4UjGlF3kZ0gEq9fCO8VfumPJY9Ls+Fm5z6VyobsHGYhBy4uumry6JhuuDmfTx
LlTp+KK96tvqshCfkaVfWXoXux5EMb8aOJcmDuUZzfwl9XAuddmYPHZV+g3DuttashWboZfprktl
sycQ2b5ZAErXrqgvnGUQ0dgYD1C/4r0ekMAJryFPahyy/uhwAfLbgxdRQoaE+g6CflqXcLFIPvRM
NUtGOpTFcO13ZInjkrawzJSkIZTDyecuqCMhW+YgK9p1PkMEtnWPZ6Fp+UHgk/FLuMtxa24pAIRh
ZYOWMiDobgvMpoRlUVF9m1LjwcictetkSMuKwxYrwbyG9F+Qy4pe09amcQ6HBRCH5qOpqlsKjHKO
PLAYQ8DlTwKkYwswtCcqRsBJVzkBIW9MVpHSlyqANZGEjM/IoMuQRYgwmfSVb+FRGTs+x21lreNi
gOCWR8FFj9ZJ60Mo0ImtJx3igo3Y/dMTgiVVTW+OjD+V6ZPEtdPbKvjZgGD9cJX0dtWCI4lle59X
9oU9cugD5sg2kWUeyjy+qoG2byqMfetZZe5ZeSXQUzGSL1M4FUsLunYUpFep3VxmM1yMeW68rcLT
yRRJC9sKFzk4Pmgi6xa5h//Go3oLowYYC2j/kRvoxXlbXuXUItx3HkuHxqN3mjhxkl4ZNn65qaIm
3rLgXncKncoxwGwnLBfwvUUWYXOn28i4wDymcT7OFd+D6yTevhgKeZvlnNz88hXmU7cHxJ03ndzA
GCtvahwK+87gb9KLOHgnvqCuM3x261Z6Gp8GhvUgNGgUM7M3a4i7PY1dwbZSTDEeRRKMdcTFFo7i
JQDseZeQ7MSeJrlDJ1yPO6OscL8kvA2LEG+wVz81nW8eQiOZOURAirhNcNU6hE2FxjrvY/dF0arU
CdkO2qJW6YEcLcBsSNZwtTq90277TZgX4kDbij2JHedo2zAaXcNyj7OUEnh9oS78anlr4IE9l23d
nqRbVXsbzydJJ0xdARzAeEioBUAtXo02LSmV3T6USP2Q0YpolyU2aF4e5b00w3d3cPLd4Kp2GwD8
fLTS8odFV8mKbuh0S1TeYYz07rqi0ofI7B/MQddYL62RWFbGsziRFp3pxzzEw3Td+fmXIXHTVrSA
HeKsUJc+XdKHatDi7EYeiY7CmRnqWOwBu9PboSjADlnpOlDujdPhCRXiPhAqOKFaQWKrg5eGilLK
w3k0huJFBfmVxQbogBQQ7lq0wtFyBmKP6srT4jEL/e+wxoUpyhgfcTw+yBRmpe2R+Gut/MoHbb9W
hK9XbsVb2zDiqzE1N43VmHukOAb+GCEoaeKTMCHP8lZ9ndv5uXL7XWI1NN5NT0kor8squMgdY29l
Yb43RPAxVv6rNEnI6jx+7C1sdOQIziqzPudGj5uBIXDvhWzuqtF4M2ebv1HQfZIVxNrIlYQprGTN
S4djRf8qRW6ptR2l8dy71d0QQd1jDYdrj3D2mHNdSgoyE20TE4hR0wm2+q0nvS/djz/07D1LP2tX
OS5+N2v9NbxcSEMmDilwWCAkwdoTpgm9+YhL19yJbIFlILvI1OKkItFGTxoQR6+/V0giazeULCML
RApP1zTENgRXsN3D42Vnl+JIC2lxpz19Q08Hwzgh7JUXpOkuamx3Owa6PhkieixHHLy9M30VFTDX
zlQ/DEccGfl5xTlmROtCeq7q5JUaHNBECEvoIAifBKj+YxPOL4aL/15VYRYKP74FzAt4djDd/O1u
4/5HXNY//jwNYbT59y/w+2bD/439EGWcRMT+2Fb8nmHzcFJgR/I9GpV/t0v8MRXZv3n8HxwCbkL6
S836v6YiGp9dF2PP4n1g9fEPRqLgJwDml5GIr75k4agjMz0Pe9SvNgqBCdudKW2BRYC/Eu/l/IAJ
nw97kRs78rhcKqmYopwjqjxKjoYlZQFEd9Pr/NOki4ClLfs6KUbjYnT8+Xam254OGsnJyhl/5CNL
DMdU0HgznbbbBGgCS/q+vi5SGwFe2a23UZMoYdoakhuU4e6VHIud6zYFzcy6vtCNMPaqKM0P2M8J
X5b/MWpkfCanGTpcz3GsQk3O1jN/z9csRt6lI9oGt5AX5zkjJJsJRMjCjj5suJZojl16x5av5nbR
NBcQQ5G2qyB8la26LeyQ6wdpDDkE8Sd9n3dET/HYNX3w5rtmtCkbgKatNZFMttxnmNnBulA1mk8l
nryBV1Mes68JelbVlUkkx67s8FV7LuwuCX0GBBWSfxJ8+cJ7Z+H6A9RBdO01wwfCmA0NU97iDV9S
vjB4rJldNDxVXka8hyINX5wuTSpDic3xI4d+Ovmi2g5xJu6NoFbAobV1yIxCbhksUL2LQOzzIT03
FFR11CAFY71XyXAZVNwT1PgF/A6cjmPfAbCglMLwgj0dK+O6Hji6VWwf6B57zwzTPkJToZfH79j/
R/ZNL1p979aNtZ5DdghTgbfAiRk0sPpTwxV0DRUoPdUyhnUNW3sPF5wM7bzg4HPmPYKUX9OADZW1
EJWn1VIANtLVmn3WvXlSLismZwF1Nrl1i/vozSFFti44ObE+p/yEp1o/Jkb0qsKKMiU/wVijPcqg
fFzI24AoD0Z0G+0JQ6YjhhYYRgBnoxv5klr5ByhjULFbmnVWtp3vKTUdzsxvdHgmpCNmu3hNJf8k
XEXLjS6GvReHtzP3Miw/5SY0ZkqSmKAAJ5Bxa5tLND82K9Abjxjf89U41z7muljd1NQSXcFsCtYa
pB5IGj4ueYWqihDy6dv4q9N5Ya6HVrjuh8DfaMNgiZMS257LVGz6bHxmwLjpivSd8pLLvMOLQ5IQ
krMhWe9E2DFIufyIo5pfV3cE7X/pznyqSipOd1Jbb662btoELv8oBx51jciYtO2hbrOO0FJIuNOW
J7bgAaTz/NEL+lfUE1hjxLHoKnfWIFqJYWuyMFXoHoYUpjQf4CfstMZuGgaQQiGcOA/lPIZfoSYs
wn2E0TqbPZOnbcbN7wBAHcycKkDyXrJlFnQKYmlDbVDmDMHwksaXbtObvcfO0ddHW9mUWUfmM/kj
XEA2yw8GUfPeB1G3nhbftsgLh9KleNhoYRLhmaIfjaX4mRf6LejsYkO5s3NWPB0XDld+SFJltS0N
fgOYdSlSwlGzJs2lVykbyK20q3RnyfyZQqU3bi8jwiZrqLnOMfPMKSglHeDPGEl3xaHl3c4IRRnb
KqSLxT9ZfXB9btcYYR6W1m4nmuEXC00fV7/lGXiBYGGwJcvci95mlORztIlwK1GY7BMV1vR5D/7A
/BEwhARhcz3OfBLmQazqCFV1nKz7OenZAhszD35okKllt7pVqeBYG7E3c3sedrKyDSqFSFF0Tn8m
j3KFBINbPo34CXbs47LGK3cdO7hV79KM7LDHi0eBIT6KveM8CfjkLrmyAA0fEsJ741sgUvziYWiq
VzI3+JRifEWW557QVn1qaYhaJAHGDK6qmkcqvy2cgn0xBTvAl/pVlJrmJYnfOW8mTCrWzYxtxq/p
5GpS8i5jFIAJD9iVBiXbxGliiwFHlpgRpB5MNxj6so6ydEKfKwzi3/US7OL3364iPqwrw0dNT+Dg
8QCRKMJxf91H+mZQFn4iB0YnRXmiEOUumFg4YUrMdobRUmvotvOmt1TC99VTGTCVyU059P2+AAC1
S0v/XVCrtPHhbx3m0f2ofCTxXgt3VYtFYWBbm1tkPTyduVurhvuoAh77JCcryvn4Iy2qOzUaqH2k
OYVVvfm1oPmqSeiL0F7/jTwwnrAsGlsXt90eezrbCtlV68RAYpglD9WkRudMnwjxzr6GqFKGPTda
Qe2jMXR7VXOhG6nlZWusqaoz+o3pJuJEeOdpCM2Gprx6Os11o65jCMNg3hdUpoUFSQWkJbTX0tlb
YFTQMHJIq1fmgVzIjnqxlvGwIJLSWXdTBgiu62fNe8pBeMp1vymn+mmiA+VQmelwkplLyGMyWsir
zpmpDQ11cIpDOM8E1/PEuddWaV6EAc4rXdYfoU6+xwwsVFNUL6nU4A7zHneO4xxlUD4wFLXXfRl0
D7nGHBy10ryY4cJ0LfslGrsLtzpxEXmZe4vJjdgSpMY4WWcmHMoQceDasskdGWa1NgpMRH311hHX
oMrI/CL3+0QIj8vIiHt+rkA01e3wOvX9kj1P6ou2jHtK2NyKFz7oJkPzU4tNZkAB1mSdpNZXOYib
1hPZti45/UwCY3hKObEqKzlnInmtpzTf1jN5bj6n3YZcab4uojC6STRMRj4tfCh9kUAVlwdttMek
BHLCK3tYeZVznSX+udQxWh4f6S11lz9GkgvUNVT9kzcPoGlzutxILnGBSnzzE6UyOnUqCrZjXX4H
vnnZKds/CmoumsoLdpnLvgcffL2NwU0BB8hJ2AEDihqvPjC3ua/j6A9AiYJhOc4XgjnJ8zaFwtIR
Zrw2rfGdX07IoV8bW6qR2dEyWHOu9RcQhHZDQ6fUbBFvB/4p8LLV5jUos1s3Cm7cRlxnnvUxQDgP
e2yJeWGeoxR3HWk3PrX19AVnDeXaTt9V7vNR8Gdv2/tOTEi7nu6TkjoozhHsrRaKK34+jx/yekBJ
XgVxRDGBaAHnMeusgsWzFc3xM0ql4iEYrhp/NNc4lr7SJLiHAs7OuJzuJ0feyZoglAOCdwF4vLjZ
EtkW8/NEVnHT9vUbYssqGCGdAcfpmOvVQJ+GN8Z3ttdfkoN/6YH9YWEh/Tz0VJAVNx1NCI2UH3kD
/lNHPlWWWBpVx9fg/bExk4g4Ib32wqepviutwzQ1cDvn6uTmwbvopkvKJq6KgCBJwdlHE7r/Abzh
olMlh5e0Dya15gcj4BRJJ+clzgmfT8YuicXJ660fMS5h/Bn8DiIgVVu2qc26+HnhjMsXXKwvg/aI
QeV3usUOYJp1vwnz6qkgrNTEF56c+A0kiz0GY6HDNC+7I5zaKwMZkW0ftYhxnN8Nnb0cdGmzmaB7
cbnBwdSbmPwnUusl10azC2cuPP4btAW2mZUJPh00EzPWjeki9MEqqJ30omUzB1NHr123s3Fv+kcq
305h2qh96tMe2wJFJ4y68gperVnFFiNB6IpG/4EYozqoJvsYpPtSDsMHl2P+/ijylUT26qvxmk/c
Jo/mS+03AX13rONn0zmZkU9ukT2g/Mmp4b6VoBh2S4aUHSlZOhAlcp+a3qnm3IMD822BHQx8on4S
3NjkGKfWzHZtRbfZrMQqsKZtjpihTGYOrh5SDI9xi70njoAN5OW+sMcffdfvXbcFbcE7LvM2Tjjf
BX3xjkEcm5H31rbty09DVGkcSlQC/CLHvOdVOKcPLvh2WYltWIIn9tV9HxrfqKJ0tQ829eBFjFvE
NIeNrMIfPTceOx7voshgSJPyBXcGcfGYLWnTvo+dB9Wr6hCvWZ0bHLywn+lRLjUzRMqimBKJ1oZI
4rbGEnqH89gEH1qJcxJySsjcfPODerhAOcDPmjoPtVns3RiC0aznlxSiM+IvFg/XPCDsbrykgt9s
7LJyoInBzp946p7nfL5iAfjuTf6xclPewrn/iVHBW5tqUd6t7J4IJPH5ebr2OWEpOvXVturVXZQv
NSKJasnb5TeJ0ETbpLirVbMx/eA2qQmIVXF56wwu9nxrvuOYB/Rs1OmGgMlFxxO8buqRt53lcS31
FzRAtImi/q6I488qtmAv5sShSmgEWzsr7zLD+uawHxjVyuspsTfx/2HvzHZjR7Is+yuFfm4GaGYc
H6qB9tldctc8vhC6ki5J4zwPX1+LkZGdMXRnI98KhQIyEojIDElXzuHYPnuvnbo3+E8Yq4DyUgAV
BZtICIsobLqfDdKuNtB7P3yY2NQw1U4mbzIgUWXDiBB1/NfcfBQO7TvE2tlKNc/mWJ4TRWGXUt2D
aQWHaI52fiVfwtF5YSdw1Y3jjQXRkSzZCZ/4/ldrD7+Wo8xyfE1VgudOal7M3Rn45IfhH6ygxSBr
qRcXxzX7g6FhWQd2oPJmkHrG8Ib56FsPxoS6q3a40px1UDg/0ACOMDGex4KhEKPlY6DUUz82AIzt
8XE0OdV5+fIZLdabFGoTjgQfiRn+lz3/gEGaEWEu2w3ru2gvRPwNAUTt4wRooJ+JI6aBY5c2L9qc
r6bROXXwk1njqZsoGPehGt8hCOKRM9hoTnXwarYctfyZ0lFXkZdk5OMaD5ozKfBTgXYLzSmgtBIk
y4pWhIqZvL2ts/jB07TB0tcA+UopD9pUsuG1d193GABj8103/n0bWV/BGM/k4aYdHeblGn0dnErK
dcObpHcdnvOyfgra5ASmwr4S2KC2/5U9AGhXwrEUMGAb5Qt310JZ+mdegO+i/Iuv969f4Tf1y/0F
dcvjqyrL9NCxUJj+oX6RjJM+CiRWgeWb/l38cn6RAiiZaXqwk337d44AG94yYTo0KLzIdLX+S+E4
Lvg/OwIWIjRBPG5ifgzieH+Uv8wWwkIt42BHsr3bDZ2tNwXZBTMs542nWH3BaguxwTXlS6lgXjBM
pfctpyGOKugHtVMWpFytT2nVE1tJ6qmllU+Hdl6o6S38F8eh94k2MP1ZcSjtZb5NCesHfuBv8iW/
L4LU2Vq8LU6cGoZtiDnzBOv8hn71H55jsKLVd5wEH33KgVkqJ7zZhvGe7RdI8zgIznbLrgwmyU8T
voDIBHxCiAP5CHpgphxvVaQmqE5Ac6tgQRRkIWZa0FLpQxAiE7WQDCaIBmWn0FwSP/rIFtxBb9Lx
OkBA6OUoX2uW0MyDjtjkCyghdNlZV7rXO1+xGbF52vg1XIW642RsLawFDnb5GlMl8J25C9Ae2hw1
IvOPxHwx7BEWqsZ+jTeP/4NZDft5oTrQ762PI+1nophvq0wYO95sfCOJyFG7rCmoZPzA0cYXkPSP
LewIpgT3OgchCESLPQS8JYcuv/i9X6gTNfgJ9gCHDBwFFNVr1obfHH2mbbIQK7BqWNtacTb3lhOd
AkHwK2MZFiNKGIl+8k6iyrb9wsNoAWOkoOto6gnr9bhQM+qFn4Fj/F0m5dO8oDUy2z+bvfbvmwW7
4bb6XMDh6PE5l03D6Ux/sQ6gyxZiR2BTig3BI566D/R/MHwL3KMlFbGpF+CHNZJnyIs8vAt7gAAm
oTWiTCBC4t7iVWeBDQmL/q2CI5K62XdW+GIdzAQ3kiEFXNM/1kP61s3Mbr5Z88RbwCR4Vx9cSCXm
giwRC7ykNLuvwav2w4I1SSIqGo3A5Y0bi6vAmkk7ofpoET75VvWp4/kBWeRHB4ZFL8gUscBTpjmi
+AeeipQjtrgFsVKkYCQW6Ap4FnDU2U3YVcMBCP8CZoF+wEaDPDPUFnSrhtO0C+VhQbp4dfkcE8hF
zGyzfbyAX5iyjaPTNRUuMfdHDh0mXbqIojKzNwTm+vMYm8Ur/r1yMwbxw0xw1cyMLaE/1jp18GUl
7FIUds+WFc06AXQAImqNyXDfTuY3Ws4eRAh+5nG+ioSzcbqUGo9+Z2TdnW3MH1AGQ3CJye08Olfl
HLzNSfhGuPE+wPu4HlovXUOABADGK3Q9+8Sp4qZ7JtTFhZR6+7EWp7JkRaaFczWENtwBkwxT7oYo
UI4D0lyJdxMYQjBytOMpYRPpduU1PkrODMJs8M0MZ2ybL07HAjvvYFq3FYok9+2BWlFcmbP44ftx
B/zYHzZ9S+CmRxlZi9oGkIaMtuk0uBGFDBapiTqqmgPPWOX9NqMndFlkXUQGGK4K4vzYN80LT8B8
Nfh2eansxtnlxmDdEGdMucWrn8rG7dAQjKJVvsRw1wY3pVVh+g+tbSOAxhoU4VmKXijqMOO1ripU
vLh6tiCMrmKc9wsjMjqaZl/vOyeomI5w9ySBI5lQRcP5N8cJXDurHpL2cfAMk25Pe1rXyxEwwRIT
Nt4dOA764RbmAyWAep1k/kc1orEpWEv4TZckWPBoDP0P5rgaaGPK0I59+ki4+ROP9Cuc8a96bh8F
iFN6H+tjkpr2deLERwAjyYZD97CJGtZ0zB2vkdYPXVNDsmDNOg7GvVTOgxi4uUt2qFgvfPcraqqP
NDaRxsrhlCTdWVjtgZw4q1NHvzuV+9FUE67rLkFHTPqRhkGqFkeqDfelwQfGdQyMtfHPXaZZGgaR
vHT0p7CBdg6ml3/UurqUFk5uHvejTuo1zz13zX1wCL1872aAZsNwkV+521d+m79WZv5lRv7r6DnD
XQnebeeJLDnPqR1sKRuL90bY3qV9REGWq17S3uU8pv343JdNce+NCNG1gJLSar+7GiecrdrCADxF
8rMPUe9yOlH3QKr6n2WlaCCVUL6MqbqvKXu+CrupP451OB+nhAFdh7mFi4DcZGH5/YlIrr3uBLch
qK7hnNc4c8oqHnZVGic3Q5BEG0B/gMwi+60WxvgWGxYceEmoIkk8k4o+T5+i2b8pIn1pE3YEFIt9
oWZQ6IUbaqMUTs6ZjNiuAVZ/ttKCGu9pyG6MvrF3eeybVOc1/i614+LdlijpTd/ml3C2KDxlbtxP
DcEn8u+lfLcU5HMCv3R6zOZwIOZHAkXEOGKdZYRP0xfO4pix0/ScO6AdqmRqdp7j6Y2Bmx5Db2Zi
MyJsltEvsE/C1nqcPZ7aSRs8O1Af9xUloisri35mcfqdJvNxoH2UNbHfP+BMsgD0sG+njzHZOkMd
n3Ah2VdOaDcbO3VwPwBLRDHH1ZZq/4djOT1VjKImmhHlJ+2I6iJL39q6RDpAnrj1rvGS4TZWvE6N
nFulU0SO/AI2GenMN9BF79xpP2HXXPm9vTOz4TuoOqIagL6kMT+bdXbTdHC70UNKu9tLi3V9MYEa
ZBkDEHF5n0C7G7oHXDzbICjJv8bnrOve5qHKwER5FpaY/LPNMa6N6WKLqVBMowL8h98PDssOuulY
dj7rsk7AsWLwyrIo3aHIA24x2mjnSWpZQYPPe0F/5DUAM7XPEmBFcL02ujTUkXd+cOVY8avssoTD
fVtvsqCL16mCeVNM4fRfOrr3d6+u4zIA/5PJ/qPNP36/1f7Dv/d/PL4KsCon6N+AFzh5/zbP097N
mYv8P9baP0zz9i/sqYnqC5vsIGb1362y1S9kfoWHX5gbGfz8v7TN5tTCmeGPDl/PdTwHFC1EDddW
zp/W2byRk5gHRLaXnHN3pt+A+oFaKgYNbX8uLlqad3UMIYCO6Xs/AT5lj/peTnLcxZ3l0vfhFA+V
Hzf3EQFD1kRZeDYH7jkrqn82c3aC/H2qM/vSptHbBKYGTzEoLfJouNdZfkgajZU9mBRGdk8uLVu0
y4LZKodRwBid2jtwMOqqR5K++JkLnnDB4rFT+VnOubriAVQ/u512cJSkF0fP7EYCA4dcZJ1sLT+V
HGzMR8kMKUlhlzFPjTv75A14CCIyiLWcUgpEQ7BMVWmWR1wx8wE8IE+Knr/fdHnCm87ZM0HezUYt
2BbmFREhVkidKP2neLCLvUNZ6U5T8sqyxXidBmL+5rIIScRSOOnn3xN41hW+sitjTnHqx/medO2V
1xofqc9gN9ovFlm0jFJeryw/+xESNpXA8Iaw8DMYh2d2ESSIyiVHXhK4gSY+gxMwCJNkb6QhX6tK
3RktVsZsnB5KY4Ebsb+d4gQRvm94yli3Lm/f1Qzj7JlO4JlmY93RX4gpy3HPhhgfp9pZ+pBxHg9a
+2sR9uyILfLuPn6rLQVNxtYkFYUIBRi+tdxveq7CNXXMHwCCHsp2TLYzMtwuwp6xLknvrHishNuh
d5h4DTvYUH6Azp83EekTMmARkIp1kzOCDDLDaIwCKMtKw/QcGJZt5hrKO/0d5q2DTtzFCm2nBzNo
upeM1s5dbi0EAjue1DqL6WHkf58Dkt3p5OxNL3PvYGBGZ7I54XVOK9a6gi1E2ygJfFpIGSN8qkPm
xf2HIAZCKmr1pamtfqQlL8ISCxLjaKGqX4OHmQ7zwGxoEEx7ML1WPESBo7dhWAGr1dkhTXGPdnX9
jOTLjtvQ04a5Xm1mepRXhgZCXjqRXCdsfzg1lSZ/3vyHga9ZTnNz6prZvOto9cIcZcIChSq+oirM
IGPFpy1CUtsQJS+uay3Q4BoqR5YV6cbVnJRjOzHWstDdDmDk1k2Nc5iF19rnlTCXEw1GI7om7Rc+
sFkw77Vnk0rrMmyuNuvxGiKq5SEQd9iknWqXEf6s4/IKVOx1lMnryWVnkhVUGwcJFfPCaX0CbwyY
pS3pgaYEE7f7qHfJiGbKOiVfVz0fc+GNCV4BWj6ZsM7McfuEk9h2JlkIZbMgccuwJd3pwyNWXsbz
O+y0HUA27tC4TC/UxVLnU5Mvw4t7WozpeWKwtjbWtI7RQuMwfA74UBgFKWnYyb6FzJxCKYbseeyt
HD5WW3x2olJARIwaeyjOfUFHZsYMLlNERjdMP4m6G+tYRWchrXtD+G9u7B0TG/Vxsh4SywA+4gtI
IzEle5RLM8sU6dlo1IPqsg9jEi9TZDbskODsyjzgk5jSGxa3d3S6jJvaSk7BUnbHZU7DrXQObez/
BO/8yDZ1P5TWTzpjbkp8vaup6iSW3vxV+HxKjs5vxhEArPQeGhF8B92ELcWHX9ncNFTM45S2OFCq
gE1yhs3ecK6yoriy8PDhIDnhibmboWiXMr0r6rxAgrcw/xb9ddZhNgWS91HX3oE2xx0rJkbg0GMk
NJN8A4G32VVd8UaW8U2ZxsYJbJqBvH7Xxz2AZq2gnxCGoNba/nSb+omWAw4yBsCvKZ4+EcsDLtXq
0/KSJ9uuieFF3spdasGlCO/HNtjH+ENWbsOtVrAE3yizeuVtZB1Gh5haxwW/xuOIvZW0N+R/yptL
nINEb9/did5rBV4AJmvIgok1O7+a8FALTlfDYGxjerXxuVqnMO023uxdRn7QY+wPL9of6CSwSjDL
BBedcPpucp7Rsg0ZzaMBd6Lx1ob6Oke24AfNb7URFuvaCY9xN1DJIdCsoA32m76z+XTLWz21h7Id
bgs/OgUGdyuf9lUn2uuAw3diJztW4++5S4NTy6aKcuGCDkcs6Gu4t6eqD57GZCn1Y0O94h9TuaJs
9eZLtih8v8c87251ZT94nIbIVmRHMp/evizkWxEX103UPlqlp44iqu4cNfIencnVxvzaV7yvYPJn
fojSzmvYEi9JSwrTpUpEx62Nzr1sNTI8FEoGZzW51t5z2o9odtltDIGzqXusmwYdOqskDsq1lWDg
7DSVgwQxKduwWOMqvAIsjIS4MfMR2xsy9yYfYaCPOlTYexBqOBrCVOkIVJMRqa5gG2YrDMu70kDG
6H1OKp10/AefnG0y6J+m1M+FoKZltKvwFCOBbRxVjjAC/ZDGQO+65eb+8m1ucDIN7b1VYbyt6ScR
gfWzUtldJ7IfPrC6dd0HHxyOi01omo8hj6SYdyN29AmKMIo8B6VdmaOtzbLgfozQHXOFwNEYdHG0
uW3fJFg+10aEr84sHgsUKDrfGCko6IEUQBuTNLtXUXjPLPp3VNA9JklSrolLO2tftneun9ylRndD
z2m/qk0c9kr8sHSGOSMQN3WCN8aprfcoiEFmdx10RlbL2L3mcT0RfuKfSc6qFbENiWeCn2pTzgUm
VsXDe4lKprV90yY8bhzrCvmpwkeDb8VLimsl2aKCWSDC7EAWTQRm6lDXz4L8LT0eHvU1efIgwbCu
Y/gx6JXjxezsiue8PvV+cGQsfLEtj8HIjnE00yvkVvmOfD3Pe6/DOjW728mBUeQIcqdExn91GiPm
+eFpmMNpFZox50he510aPnYzdZhDoj6DgHhkruMvIvH5xiIrvcHj596OrSbfMJpvpTu+lzRIkTjF
A+6yVMSOskGM/XYSUpHSb7t1X1C3wZ31ZsVkMRzlXfV2dx/W9iVp8aUxTr0bs0YVGB4NXIQFJp+k
NnZOPxy7Jn+eLXtj6PRZ9OVRxpJCnXkv6fgespDETOUP54Yk56qesk+paZbtGgjRiFoLADXtk2s3
FecQ4H7u2mdd2genmZ57YJr8XABTvQqLhMLrD6RY5pu6dM6imUnJsZCnXqFDQkyf0iq+Uw7tTxAd
Uyi0GV7CAeho6+LcSvtLVdaPdNuIDWAIMtaNe5HSxg4Ha2/FURvBKgQCOSQ/VItPQk/x1nJpxuq6
Gx3pV8aTj7nW9+SDvtJInCR9dvuAdFo8+/ivJW2Zg1CbXLnHMWr7LfN9zHG/wQO+VIx4cnDONKht
6yCTh3Ya+3OSMQYIw7jrlX2mKukxaujqYX+/EOCtN7MjkDEliC2FEeZHKWv8Xhkb0Z4Oh3TwHpyo
xTxZblSa3dNXf6l5l6/zQd/USxw1otB9NZTBQ2bZR9NyWVHiJ0HuH/LrWKOLFy494JNDdTZJQdjT
IGeKMT0RlCML7z9kVbJPOZ+AjIzP0gefMVfBpYnoX6GOJoTIT5Lkvc24mDJ+oTwmmIcdEdTrFnzP
ZBGjjVvGrzTgzZ61/pJHpNcmfRRNAXV2YO6YPOtB1/o8GmBzau0dvUqe6gEByXQL4OE5oZMsptbN
CNm7AnjiFzcwY+W1y48GDxDp58hn/Vjn02WMq89S+t8j1lA8MzxbRf8iMoTqqsltGpms1yplaz4b
lNnnxpzTEIDBgPmXQqS5M54hyV2wD9MPRpaJV8r00VmEnbJolq+FGxs425sEQYxmCGzFt3ndU4aG
tMmipbo1feOBprUTU/qZldJmVu0OHtPZi8NbsFig8ev0VuXDUjnkHYcE0ETTsYCE1dGfg4hiRVyG
Ym0p6NxDMNebIeOhMEYxQ3dk2bsWUCs2DIP5JnsiyJ+jdNEkppsBxiyhLRaRWwKIzyUTzt6ivlzU
JmNcdeuWE4I8he5J255xNqxrizwJnTPYOpdmNS0zEhcNMp02CdpEp6Qy73vBHh3djp1HfCCzdu67
gumbcp8m8r8Mmw123geHANwJrkHh3os4hr7e5uarVU3ZdcMnv4odL7xEM7dU17y7cRcuBZi0g0Xx
MZ/cF7+2s1vhdDi8OOquNNuYHdG5cgMq2T01Ax5I3u3vIzsnkZrVDrv3E2+PnZ81atOHzcOk3c/M
ooVXiXrEACevcXZfvGJ+Dl15FrO95p6+5hf8OnM86za5S2+wZO/NCoY7gphR5qnHIR8vOeWLq07d
ZvvoeYrNA6VDV3Fu/HC8+YADngAarsaQrpLW47ew4ApaNl9MTlRiNBFvWEAVVfGYBPLLS4f7uRwh
3M2UGscKmF5YvjF3v9reVALl8fXWN+Ive3HiFcaLreSjmoOD49Dy7fSL0buTp5HWAtwvsOBnkLRT
xJht+SEm0OwF99rSS+SxIHLFuUw1L089B+tuYH6IuowUyogJk5RSxQ3bI157gEyIf8yCfcfkPpem
fyrb8sjTgGdABV25a9lJJAdbQw3rZ+6c2PZhatxWuGRqbAS2ad/TzUIuL6KMiGMWcLysumHp9hYM
FJwOab9OZl5Klgyg8Eh+JM1OYFU4HTcIv24F89sxZbDTwdgzxvT8wcLkRlAsQ4MF9R8BPoFyKt7M
ipew5032erbR98Bt4fusvBPx4IjQ2fxjKDxUzbjZ1jaVWNo8smB7BVOHgaiMzVXbB+OWQlnG3pa+
l7ZZiVY9W0nwmFlGt3i71U5ib9o3lLduFlOn1OWNXzf7yYG87ZY7gp9XcWG+2zUuAWoJx5x+tzh4
0H28C7X7lpb+HjfBfYFeR4HMleRiSLS7SZr57KXpt6HtW7Pg6Srm5KaRCpVmfrcdnFsxD561aI1s
V0TTu6eLB7DjxSbKkEaqaX6aWlaUTp6CIGpObc/ptSvH68Qd9nkKgwGe2EtpzjtdZ3vPcm75VW+d
OdqajK1onM1breKDDs2LST9g4idkM7sfWmsugDqkNdMEHtGpx8g1fqKH45Ds912TnfvEKNaDa+5J
kl9k2+DoTfM3VJorAsygQIjS8t14peY5FGEe3I7w7q2suuPUq9BEnPdAt+MmNvphVZcwVst05IaZ
6e4xjUP1q59h+ZjM9k41DbTK7tZTzluR2U92pb50hmFDaQoyST0KaIXMVplVbisb2V9mj5Qk8g70
iR/3sXNGWmaZBASktHK6Cwkl4VMEXxlJi0wfHtVdicNpNaSLBVdjeo77xdvk09zZunikU0l/mUuT
/OKbvq9N90DKAgKV9RoP+r2M/JfC6rxV03LR8s4o+V24j10X/5xTXLeJK5kEDH2kVAyIlue+ZFNF
+e9wtGVN7t42JUNeKo9hHjyXln9v+w3lnU28oySYHXJcGnun5akgjSHcQQ/ySDZgdcnSdgkap+9m
GbxHJPWAqr/MJtUg/tx+GxCO8K7gJ2vH5jwMXnJUCVZ/KZJhE4juzjd5HqK47Sur4vcmdqHNObFi
oVSnhbEZM96TSsjL/8znxsp8+PR7s2+uewerfWhyC2RzeWHpXpxaIunKJQLtuP7j71Ta27/Fdf4t
B1VexHnb/Pv/+GsNFbIn8qprS4JLpFP/JHv2VNm7rTfkez8AEwLTkszt2ANwCuodp8yHYHb8Ffyb
13ywMRlHUbQ2JqO6iUJl7pNgnHfSUd1mCjKus8Fia5VGYDW7XTupT13kXMzx7T//mcVfYAykHEAT
m0zl0gXUtoCLf1dNzQUV4Jrti33kFQdI8gkH43FfOPm3aRlQH+VNNcFIcML+zaam5P/z3f+CRUaR
FkKwFSIT5ZkLj+L33z2ITTMIjITvPgio9WCpYMWPaC4uMaeQT7CdKy6t0HrJgR5tYh3vR2t4Myxs
kbiqX4LJuB8cZMlwmB5TygX/O2O3ROQci/vUdJjbsBuZXKb/72XE/w4/6n87f6TDHzYS/9cv8pvT
iDQdeVKB6ZwP1FmicX93GtnwuR0Pv63g29LZ9g+nkfWLkpiJwAv+DXOMAegf8BFCdtLHLb1cI9S8
/ytJO/XX1QT3pmJnomzP8nhxLauL313v80BqNScsvotnhjkrLhjl/eKdgvVqlfiDuk5qhW7lwvJT
qbsmEnDEfnDhyQqJn4bcnRMgWJcC7oQuuW47m7SdzA5+xltECpydoRqABU3wMzxK5p7aWck9B0v7
BFMLVSaZqFJGPHlytPjJ0waKROvPPxNVoBQamTwGKAScWMy9akX1GE3BtB0bQlRGPXsMF9QiFpPm
KSiKZBXgrLhFb6pIYMsdf23oBqLwSNzpkiUFnXloTibfoxwTfch6CzXYdnP8NX6/C3mGc5ylvwD/
L6BmE/5wnAhW4f50MVrJq8USb4MhoKzlIZxWf2mwZ3eDkjS56wxO0hUT08EbpTw5JS5ntES0IBGT
+4+9VVIyPzaEEHezw66nI5G1d8u+xqIfEasaSSeHXEbbQgdWxZaBtanRWSSWMqPayZqXItdEspkZ
H0HbisXs1bx0svhZ91W8b/sivWsFupzpFSAyJr9Z0/uLWySoiT4ZKN0uk8EucnR4qYs62cN4ddcT
FRQ7b2nLqAzLWlde/FE7KLKdFZHYKmN/y9G130NxMc9RAF0SI2y2bYz6YtpIUUXT6AMddO2m8Htv
007ll8TKYM4ko8sxUAejMs5GB84krH3jFqJOcLBxP64Sj/Sa0598BYrZt/Mve9ElJaW9ZgmWwZ2z
m7SLl57e5VcVjB9ZJuiHDxkxYSpONIii7LJIGylkuKuHOdrQok2N2xR1WzcbaOgxlLEeDB3TFqeu
dKfeGalwwMc1VJXQ6rdRgpLi97F17Poi2jdNP18KGS/lb/H7GAG7KzzjM3DEM3bMI1WEch3ag8uE
Jq/HhOhFWKBycJwdSf1wlvPpV+JEUzyHvHipsLrNR/9QjPVXLGDsCqZdsvwR1SuSw71HP1/RoEX2
7WnMc+QoP4iQJnL7VEf2D+TSeacabg3SIVgJPOJNLg2keLJwZ/eKvVG+VLJqFwsHfmdjXVN3ZtYF
+373c0oRsKgwouE109xicfigivZSB/QORp2xH2xwCiKXT45XvrYVa7aiua7ClKrbBqM6oJ91mVbB
3m0SevjC6D4IcQ10jesc5pBY2KCHozQg7/Wl9ZCH/ZPKEpL+1p0wMWIEdskSRnTDTsU48uvRfNUg
f8nuxsWeGRAiowYKkNFzFKs8ANsliIpLP9qWgt7msuphHi1gAxpgQoSvQq4xftFpISENp/UyZlNP
s7EUP0BWdZewE2I1d5KabMe4dllnYl+f54MygoLTYPE9FILxRggN2wSV1NScMqpgBLOTyce2JYeo
dfcNhTda16n1ibC6h5XGJcrClRR88tF7gz4yic1H0ydJEfVltqlx+m6jOoE3AQebTr96Aa+Cg7Bi
Xe/GgFnVEfKLTEKPhAjGHbczZsbUf5uwUhxKdzAOac6ZP2ZDdes48WGc1A36+7BzzD7YeemYQjhB
Bs59IqaT9K48bjOaD9Cswkh79zMc4LUhOAEKhRTJj3YoVE+7mWU8Tr0C5GqpB9mUZ+Kc49XcJtjC
fQp0PQfNPVuO2rpPQMRYNlXEVoM/sTxGg0fg1PXZJNrjvFFjifzYQa1jm3U1e3Aec/50pjVSzocI
irN8+MGvaTNU8SEoGOLyGT51WVLKGBvzS2OFYkFCU63MslrJ6bWYrOCWVLC+sUv5YsX8u5UcrpwB
WcrzVbMZO/RuaxLlWuvavMRuTTiCj/52cosfXT0AVYhnSm6mhiI8x84p5sGx9esbfaEXh9/Fb5Nr
88eKhT/97f96LDL+8+dShv+kAORluFje4rbjYjDw/6mb4gwi4I92il+N1n/+Ar8NL94v1MfSFcLD
3P3biPKbS9r9BXOyA4TYlr9yABia/mGT9hj7oa1BJmZ1a//OWGH/4gFcw9AsPBt4mqv+leEFVsGf
fRXCVVKAb4PrhsljmaB+P7wwxYtwCQDy8B52NlbJlggpHv8r3oh0/WCmjKg1tDSmyhBbn5uja7GU
mL12bYW4DSMdfbO6JTPDipBCrWcRpw9svsqNDgP31aw7eRNIkPtDlqC7FRHv0BA9tczFl5kYPcJr
W+3t0k9vgenKB3wD1d4yh2zrN26MoS/qd2Y715cxcQAOoEx1RGY3tc/B2avFnY2H9zFLxiVz3v2M
hc0OOAmdc+bKApQaF3vjjBe/5HGZKxCtbjqxQx4AGs+wd3dTGNxkWrU3acojUCmcnLap+QkWOGlv
4yChVglqqbCOmjbbGxVDguoiOnv7CKqTFvHd5KOPFbNRHJUddKdhEQ3dJtRrc6TYC8olUKPliwCU
Qahowm5lpjYVX1OVbCdORBRR6dMcOLcUel85GWmdCpTFW5610Zb39HxbtFnzlAni1n7rfbGg9Xlp
wXyXiIq4PeEuzA5u4AYpZ83jFNHBm8S1CECklsMAw6EG2zrZvv8o2yUPOibNdjR4heqxfWAFw04/
K/nikqKHJjwXaimOGsYPiIAviJFXs+/cVCUhSt/AG7KAFzakTPHOmmV6x2PyWmh73IME28dZ9VWW
6tAP+r5vqIv1UqzSyhjYhrtk4zgjQ8ilFtAu7pwZtQ+pl1fHXNxkTX1VtQsGgRG0Hvlwixi3KVFg
8Dl2dunhzO2hbNH/6lj5tm0At/bVQu5B4Tbq4awa4rbllFEY3/K0xIzj807qT4VNGG/wZ6rBwrA4
YGwPtjrAWWkKVH/kUn20mpz6KH/B0KmGrCnZPvgTFuEu3qosfW6cZHjTU/Kz7NXTUI9PTHiP5ujy
ubrK2lYx/WJUeUpimO5Lo2nNUb71M6nRFDu7sNZFT959Mss7JfVPPfpyU/ERrGafJQo3uFjFPd1Z
7UgmOsChxPCONtr4ZPv6F9POgRpz2F2HdbMrqUxk4wwp0+ufZp8wuShYarTS2qs4rXG36mMZj1fK
QnS1plPdKIGXsziX3JB88e7WHJYqhNjHfzhWHQbOsQIuzGw5TUW5rkrRrngp2lvy/MV+rscfUZGf
+9m6tlPxEQYRtpuxvI+qmNC6i1GGZeyBylTkzSZipIseAg9qc1xM913tvcgmPNgEAisWeioqBcmG
dOEbN8+jmV5BPtIrW4qjmciTObAGZJ16Htv82xbdnvT+R9DVeg/WMVn5xLswRuPBGrjyQ5+Tfd7d
NxXhpQmbKRjo8nMMUe16UX3QBP0co5uCBXB2tvauOOEA4kNn2Zj5wIlkbIYVUddny7Dv4ip7rwcJ
zcjHlFgPLIrmIXpuYv+j5qy7qmHsrcYEzpOjkjvfoxpMEOZYx+bwAL9BbpqWK3Pq3xNZUUdPCYtQ
P8TcXZnpjEfNCPYQrtB4y+qmIFeKZlndwwZjNB7LRygTx6JoPoO+P6Rm/NJTLRON7L7iEDuyU6st
PtPP3CQMn+XJoW5Kj6ltM3jygmOaqphQ6n3so+PUproStrdrDdLkM3b/RCqOmTiYO9M8ajqvJeCp
NYZ+Lkh2S8exypCu2K7d8riRu85X3r6pqulYVqFz8YXb7a2yQUEkqHwA0fztNq28LYz51lD9f3B3
Zj2NJOka/itHc58o9+ViRmpsY7MUm4Ea6iblAnfu+56/fp4A3A02XV01Rhp0pFFrVFRlEJGREd/y
LuUJCiMAHjLsx1Q/kZfq0HqXDTrhl1lhGidFbukLAytHMOz6o6pKCHJGQnEaZa9pYvTtxUiSeDjK
jnOaeXKBHjRF9KEn7NXT8RtVPVHaGnGjxBl1gixycalBClj2o50hUAVRuHEtcPApEXAB42IaN3aP
FGTWAyuxAMN0+iKs2gEVeXWl1ea3StBok0DHNUY2+yU2bxISiKj3d0jYLOSx+RLZVvUlyaPgiDY7
pr1dES4qBD0Xo0C3BV1VXMWupSM42Wsk2K6KaXbQ6UDxcqrohS5azvKFsAm6DjTzK2b1933Eh8/e
a5f48gD1t6T6CEmxM8/M8yM8dldWRP5ahlhTO4W5DkerQ1wdswCrG+qvnVmri7jQjGO/qqrDDooR
lJ4hpOWr5ce9i2yjIw3WXHMToY6hklWZMOi7oL2oARjf1aiETsshCM5kE1FFtR/bZRhG9WUXIgNk
S9xauVa26PPg0Se1PlbhRQuBu6nH5VDYMFnbWnSJu3VsBs4lOSzOsCCrDqMw9O+xSYGqXkHa1WSn
/GLYkN9rdSgWHEjOlCw7W0gK3upRqgKHS8djJ6/OIDT7pGN1/+DqsJ0OkdIuzvUeY0Pw8srCTXgr
edIFU7cLrvq61m5VPzqNm/DBzv0jqx0RosxR1w6tkD9OkBJtLBTpKseih6pULcAiUFtoHN6WJV9Y
LcDzOrJ6Ew2f3olkpXOfugr/3yLbkAp07Yejuu3QYCiuh6C+M0DnYwNUHWKwp56rDdvWAsNf69yx
mYD1dwLgTzXAmyAy289SAf+Xed0TXIWWpUvJOKx8+VCGLCDb7Rff6k96cs5J7FarLuf2xiEp5azj
404cewkw6HrANf0Q3OjXOCVwouHlCZ5CAjx9OgruQgiJIbId48zAxPXYSmjXtBr6AW3h3rs+xRiz
64ypISgRsQV13IUlEaf2jVwlp51LJm9Zw1ERRf8OIVXkgl2hCZ6Fl2DeWvb5hYzGDOc+dHyJmkAr
+BmNYGrEgrNRQN6AhI/42hOfoyYZrQHNzsyGTj1SEiV4K1CYvqCBaIIQAgjiLhAUkRDroonXhsoR
AD33qCqdhxJGieKjvqfAMYm42eFfQTuxaH0c1ln9u9kjHxMCIbwwx9E8wiaqOJcGqCsWEvO5ILPk
oM0XCvwWlPvQwxSUl06QXzxBg/FDNT9pCnttRN1SNSWMkZMcoCPMmcRs2Mla7Mxshy4GskbflQig
iQPlZnSNtSQX2awM4gDESfGVVv+XWhB1vIwk30XE6swSNB5JEHqqUQHaKI6oBqqPIP2gkgMINKO0
0sI5jSMnPTRzrqxMq0e2Q3MnCw7RINhEqQNEqRUMI0dwjUDVI8rh3dehfZ8Pw3d+MqIVU56gtXxI
C+g8zbrn4vz/37wM5WhFI9NBu01DgJr05a8Lyxzw6eNrlDtp2e6/f0nLHAztbFsDnUDqB70LG7qX
vMyGo0qZWdcty3jir77Oy/CrQc8aK5tNMrcpKhsHUF0JxCiE8/tCtf2VvIw2yXZeZpGXGYppyhoO
BHRR3uZlUZ01aGKp6dwMcU7Xmpu2FSQLX4O+4eF851j0g7RYuVd85YslWWfEMNkkTixqH8EyEXWq
VO6XNnISxO3ucScc63PPxKWtS+ZNTWMt76gWusFDgltv79AScgb1EEXL08CwvhpRvCzNgPAKJmFh
aslcQlQmU+OTXm2ODBVufeB3i9LEk8Rt6lUyuN8CebiRjRyJCtOf6GVFq7lx7/tRXdY2mjrIoCqY
BkTXZVB/06xs0VfpAvjCIizHK2Ns7+0sfyxzdam0EZW+qrKmvQGiOTMoBGbp1ySKYTHqIuQb6OzS
wtcnYQ8gFY7McIQBFhJbhACLrpAwAOQmA/9DFQ4YVNW4LeQY9EDCIqYon4RnGdrTU8Mxq4XacboH
BRJKIfJ3YGlDqlAFyAoLZa9EeUxjRJgLX41PMXNRZ3khznO9+WY0XjBJy05b2FmFEH6O7bJM9Q4Y
ANpxSRKjaek5xaJBWXdqSO39kGkknDqT6OHuzWxFXyCzoczzpC3BZDoXaQCpUWmDbpJjW0Q2U97a
FRVWJCFAd8bRsecOc9nq0cErGwHmxoRG9kH/EO5BGjzNdPLpRCtmcKcoJubNF9tBUxS6z01SjHeR
h05JL58NFajMZLgaybcG3UEGliDKRzrYQYEz86RsVpgEIWkWX9g6iXLXo28HyeimDbWjKpS+V1zz
iAddGxp7EDk4NotnTSjKNhPFqC7yFAiOmZC+UZyKp9j/XliIY9R5c6/lohFhXQJSh2AAcCfq09u6
gGpNRxZs3ak7dN+lHAxGNjhcjeYSptcS6wzunUJFUisDu0hj+iJERurQdfq5XIMttDD0OR1KHX80
fo6Uzb9LuNJBadJ3rh5bIz4pETo9d8B9hxE2Mk1klJd55Xx1fCiyTiOdAeK/8hRXPrGSCgbhcBdi
EgTzWQL8n5N6ZE5wYpbhjYZSKRQufh2UHOddndw54XhndClEAjwvIINiVzbp3L6Y6mkfTPrKyI7y
BhZJihaGyf2FCIt56mJcSW9SdebAj81DOfOuwhrV4NiFB+kN/TqKXOyNjGM9UUhB8EM/gu69HjNo
H2BPwgk2P/dIARoTiB6nWdefjV3rzjQrx/obReuqa4HlwOW9jxK7WeuKfaWVwzij8xMtcJ5rJhqI
p2uT2hT31LBM5YaEcfxqR5Y/M7zUnrd1eZ8EwZJejXHaZSkKaNUIngrWxzzG0PiIvnw/83wveqhR
ZsJSZ2yMU1zaccxCiWHGCy3mwLWUhTD/esj18byz5Xbh5fY1O/hL3o2UROKQsA7mDao6JXe/aqCh
SIg0TbHAOFJy5ZuH2tdlbg0ON6ZGd6N1bWcGzbdEoALLDBe/jCOHEv5CivC17lLXX8jQOCAtZPbE
Auo1iUh9mhgiXoCUiU0zLBbZkaHWc5l0SZKUUxoO6Ryzp3CODzeATpIrG/L5EZ2nSZjSLNDIwQJk
XIKQ4nQzhKQwtp9CcWsXKcmbFo2nTh9dJSKrK0nv8DFqQdJkF1lFsWPgXR+7knIc1hh/NdmVZzZL
nzb4IRcJsCykU1p7gKrEJlHj8K621PsmAwCOVx4+7WiCIIHLJiAhjaXqFkttIPHaQ+/0tMJE4koa
/Q2rTkph+R2IGepiou021ro1NaVybZIA5yTCQ9G5s5rUWA/br+gjIR5CuiWROENtQKtW5NKp7l83
SOXoHiLyTeZO/Apc0zCW99XYgBjzG4xemvQ7rpHzgURdqgGUisydHO44cVETJGw1OuUOhv8JZQ1U
7EnOS0okRyU1AJ9DA+z+11S3bhxRKFA86RqY06kjSghhQlGfOsyEyg/8wza9lvg+gdejlI/KzpWk
xUBpNf/Y0QqQTKJWgYQR7EpRv9ArszixRE2jLbRoJtRCJxIFj0JUPoA/fClELURN+hOd4kjdtKeK
0GIRVZOK8kmvR/4Jxu3qoTbWt4WosSS6zmtio9mIkaLSCDaGggxB/NTJpeumAt3jy9QVfFG9iSpA
IKSf56aXzlP6YGjHW3RYqPiUln+TFdTtVZ0Gr6gKjaH6e9oG6iwTVSNTa7mJRCVpFDUl0tkbEJMP
HYBUlOJ+51K917T2AiIBHksxYaZLgaprKNfQytTnnA36tBR1LDtPq0mr486jiiqXEwgalAaFoat5
0RHFsDwfnUMTkYuJ03gYyYiamUvxbNTodMJvCiC3pnMFDN8hTpPVDPFMuF4QeN02gvzCW8EdEuCc
ZB+laAKo8EqMxuYFxNMksG7Dsl/2fgTArJ2QIMSQjwDmkmChwKqgYjmYvwcuKtBGW556httPU69Y
mhVPqgEe214p5LkQPGtQtOor25vKErJZoPxnkkLgHITJ90rSTvvQ/6IVinesun10jtCWsvAkJzjO
vNScF+BhMbPQrrUWZDuErrkbRdKJPmI0pqEXHhiDcC5AEn3QixO6psD5Y2Xe6vqpQOFF2AJSdbX6
GUTY0xYCyyTgEPG7Yq6lxgxYDWiWrP1mWzaaB6Y3Sz3UndMmzSaIjZSHeZugM4JEY1005azPDBW7
YRXAtQ2jopKPA3AzIJdQ0ahNa2IG3kiuOdzUDWUlV3dWdtme0Qk/4cC9b4pKSJMOE1pehE9Z62QT
pDPDqWXF48TH/OeIaOtxtIOrsiRpHZANmqSFCmUgxe8AifHiOFfAiFE79Y5jj0YUqpvnkis8ibnP
pNa8xDGw4vClZK1aYKo0DU4fpZ9vFBvyCV9JP8ta+75IwNdnOp1FrbnKrXKmN9TycuD9Zu4p0Ntp
9QHTKGa662ooNUXG1Db8HOPf9jKpGvPSS/NVCW7NDcm67ca2JlkRrhmyO+bz+l3CyXghy+G3sANB
0TRmPK38+EHJw3vd9L/bFkX3gH74FfDDEi0/4Gz4ldxKHmqrlZXPGkn+7rqw+SEZXrc1LMZSQxIC
igvQQSOmyQnoDbsG7C7CEANS9g2gUejTnTpDsxglRS+aumG3Ily6i1Ty7xxZ/Fnn6lPLhfNWRZ10
WVjloxVF9Uwv0FQxuvrEC7LvLvhfglKnB8gtKUfWgGgx0qjXpI5XBDJzWfbwxVBRQw3Dfqb0OrZy
Na5+dCQOJQfGAIkkNRG7recuKr+T2vBuuxZZyLEIz4o8RGPAARDfG2T0ErrmMn63cHguUilfKH18
XabBdTfkGrj17nfFke7JcL/Reh2mpcwSoMVCNzr/PtAiPVTU4Vyp8rteya6yHj1BRQG7XlmQgeLT
IsA/IdbG+AwiBcw8LfwKyxQ1z0aCftVrNcTPbu1Z2qxBAlbxR1SvDBtWeAvBaZSXhQWuBWMpTLkT
eG6Gmc0cTfFmRhosi0G+LdUer7FoXBUiRiht+fpVqvcOVG6nkWWB8wEFhBQgSBxTd94mTCYNeI1A
OptbDvcmai/XIxQkvCnWHAQrbKLS4x8PKBSE3ghsk6FpAuBGCdMy4UC9HTCPGq+0dLr1vYrYiR3m
N7ZjL/gNoxn0yfTDYGN7NFRfygbTVb1CkC+oh6tmXQ7X66qJ6+duLs1e8dMnfOIN/sv/zV/ayJi/
/6D/Wz899GbI1//8x+oxCdJpUNVl8FCrW6k8uAvBTSfFhk4OuOvV6/rj0U8T+OEj4xVzaB4ZTNUP
wJQ5FAFwlaXRogEVjBHfefkxrHfY7Si4Uw2g8ECCTuXh1Yr91Zr8eLrPi/vjv/PXv//rFVEoWmyX
Q55+p79ZAyb55xJoBwSZikX3V4iEiarF6yWwKIXY5IgaXATbYhlYof/9IuzuC0yBTRWfMU2RZeW/
WRMx7T8XRcfsDCAfFR5AAfTn3+4LFgWMn2UbNPWFc5lG5egTLgqfCF48FLg0IMTiNHxTN/uZjfJ2
UbQDVaOcBtRRbBNF1MtefSyWc+BYBp+Szpgsm/I84P/4c9neKQgticodL496H1tl70XBsIGqnynw
zmIniEPi9aJYBw4/RuAE+W/EMD7HGbK9KI4uvmz8K3C0UpDb3HtRtAPZwHWC69FETUSXuThfLYqt
ANlV/9AMFIXPz/f1/A0a6Ne/HhDMVHNEWVlBhBEc0Js1sawDNoita6Yq5FSeitGfbFGkFztJDtm9
Nwju7miscInj2SgOC3HQvLp3lQMOEtBStq5ysCsG++eTLQZ9BbAcjqMAMtZkXTaU/RcFe3tObD4c
FgYolvz2KCEY0RnKUXSwP+KbYs0+36IQQ3HAypyJhOAfEaGpB5bCrFkTG5QcIkNvdoplHBDza5xc
KkABDuDPGJ5w8Bu0kQyVBpby3MjhxT3jKP+7sFU9ICazCEF43FPc+mZROF/Zj6qtW86L/Opn3CnE
3VzGqm4YxBKO8fzi9lkUEysmtgDeHESBz4jJV2cKMRtQS1nc+RZXnC020if8fH5Movn1W0c7wG2I
Dwf2GOGqbnK3v14U1oyrn/uGY0y4+37SQJYeLTQebkesbQW5Zu/Px+GeRTLo+ardjtmcA5msj7Dt
c0YmQIVRVQM4TH/JxHh57+Vgj9BrwMNMVxFdhk78do/YXEu0u01HhIifMjLhMham1ICooYFxGUAU
23tR9AMRzjvc8ZzdKFmTU77+cAjXuKypMjn857PUBrbjehS2xfsSyY7KifgRi2I5bAU8u1WZzbed
FjvIgetsIQ5g84mM9+mO2E0MqzvPJ90+9412oFuyogvvcwok2B5s7xCQIxZtchH0E9V9vnBtsxi7
ypG/fs/oBwA+ODYJTWEpa87b7IbYFX4DwbLK3nlRkPyEly8zcJiB7KiGzj7e+wzREM1UiEdAMHPf
bAf0xK4mFA9bEQEsOYS4mz/dooiQWmhtcqbq3L1wTfa9fBVOTkJ5sFXQb59nvX2wKlw0r+opn25R
iK3FDWyR4VDd4SLee1G4gsUNLKsqT4T0wzJvLQq1AzbJJ643spfZIE8pDrfOE1xt7zCN9Ib6pULN
0dqtmNgHtkgd+LqeCiafs7TGC3N0QituCrwuPqRIAPSTqglCuGJJRIj6eqcYxK5QuOiSfNaohByM
gApem2oQYX/Ex6McCJa/ye57XpaturR5wHLQFHzuX/xSG+cnitd/NMmwzIsfn9pjwbp6r4v2V39h
UwrY/flLF+j48Z//eG71vPmrol/2PPqf/bN/vW2fPTWrXv1007x6Gurl37/McXf0N4NtJrb5w0Ww
Llflg48CoWgIvvym56uErtr1+q2uwybOeCoc/vnb7Pb6/jgvfvT05Y+FrH/QSvypx5/6K9zN0/Xr
PttmAqZKIXL/Cfgr/zGLN08Sb3czAE3rzR+/3w39qSkIefXVu89/Cns/YAI/aRK077v4WZbtvuPM
O5wcsnKz9OKNkFLuFqg+YOWCFnulYHskyzAxPRJsX7prMnHg3iNRVwxWm+dsJgTRQ0dCj4yQhFak
g3sPc75eJ82Dv3nSy0Cc7nBQhRKKI9N7JJjZe6Avq/SxWjXb7wijKPpI/E+UEsF9fMBI16s6XiWb
B21mtHON7z2j2zBcBenOONspyN7jnPir7832ViAZceA2ENXLQrPmI7bClINzezZcy7x/SyYgJGYm
A957NvNmh3av6ipfKymUjtoPrYcPGOV6FaJQtLOtdQeVI0HJoDpI9PIBA/1W+VmUrhhs87DNhtup
Z+29dL8iurTviTolBKi2pwQkQCH/hzRNwUzYse09paW/CjEw21k8AclSROZN2k0q+QEjHaePSD5s
HrR5STvNrv1ntPbfG4e2Bg1zhCAE/OIjdvhd8BhU/s6xsJPX7j+h9zb3TgV772GuV0G13jlNqQYj
yKXR96HwZH/Eui0yVi31Vt9Xj9ubYQdZsvekfpLNtu/HOvF9AH6Qgba/o9368d5TugmiVfLO2UqF
egvBtfdQl6t0564AarAFINx7mCkssu2bwhYFLJNupPGkPfcRG+98VVbIafvvvCXaFG/bY3vP6YT9
Hb830jaibO+RTsnmtsPhXWDF3sPcJqtyJx6mO44jKlUImjzPbfm9x1kGj/72dFDxoWQD3oXyHZzS
j4i1luyEcoVn4tYZ5BCmUhPilqBG5HxIKPRb2uS7O2EXMbb30v2GyeQq3BmKoxvwKQ1KUfRCqvEj
vqXDVdmttrcdNFv6wcCRBJZbRqtps7Z7ZOKLVfm4dcdS/qJXSd6CXCSwW4Fh3nvpqFmkj29rLihR
7dbZ9h4IQilDvfOOBFxJgEMNAXATnZP9h1rXzZsahpjRTi9i72G4+2CMd6ty+zXtVrP3Hmu5znY2
HSV/QVVQ0WExEdr6iFBVpMrx9nTg0AsIKrk/pg66AAPvPZ3DVbzyiBw2j3oOigE7aaqJHRzoBNBO
HxKsTnlF2XbV5B1U1d9M6b1K5x94/t365wan/94/e1vfFX/jIV6vyn/9BwAA//8=</cx:binary>
              </cx:geoCache>
            </cx:geography>
          </cx:layoutPr>
        </cx:series>
      </cx:plotAreaRegion>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_xlchart.v5.8</cx:nf>
      </cx:numDim>
    </cx:data>
    <cx:data id="1">
      <cx:strDim type="cat">
        <cx:f>_xlchart.v5.7</cx:f>
        <cx:nf>_xlchart.v5.6</cx:nf>
      </cx:strDim>
      <cx:numDim type="colorVal">
        <cx:f>_xlchart.v5.11</cx:f>
        <cx:nf>_xlchart.v5.10</cx:nf>
      </cx:numDim>
    </cx:data>
  </cx:chartData>
  <cx:chart>
    <cx:title pos="t" align="ctr" overlay="0">
      <cx:tx>
        <cx:txData>
          <cx:v>Production by Province - Madhya Pradesh</cx:v>
        </cx:txData>
      </cx:tx>
      <cx:txPr>
        <a:bodyPr spcFirstLastPara="1" vertOverflow="ellipsis" horzOverflow="overflow" wrap="square" lIns="0" tIns="0" rIns="0" bIns="0" anchor="ctr" anchorCtr="1"/>
        <a:lstStyle/>
        <a:p>
          <a:pPr algn="ctr" rtl="0">
            <a:defRPr sz="2800" i="0" u="none">
              <a:solidFill>
                <a:sysClr val="windowText" lastClr="000000"/>
              </a:solidFill>
            </a:defRPr>
          </a:pPr>
          <a:r>
            <a:rPr lang="en-US" sz="2800" b="1" i="0" u="none" strike="noStrike" baseline="0">
              <a:solidFill>
                <a:sysClr val="windowText" lastClr="000000"/>
              </a:solidFill>
              <a:latin typeface="Agency FB" panose="020B0503020202020204" pitchFamily="34" charset="0"/>
            </a:rPr>
            <a:t>Production by Province - Madhya Pradesh</a:t>
          </a:r>
        </a:p>
      </cx:txPr>
    </cx:title>
    <cx:plotArea>
      <cx:plotAreaRegion>
        <cx:plotSurface>
          <cx:spPr>
            <a:ln>
              <a:noFill/>
            </a:ln>
            <a:effectLst>
              <a:outerShdw blurRad="50800" dist="38100" dir="2700000" algn="tl" rotWithShape="0">
                <a:prstClr val="black">
                  <a:alpha val="40000"/>
                </a:prstClr>
              </a:outerShdw>
            </a:effectLst>
          </cx:spPr>
        </cx:plotSurface>
        <cx:series layoutId="regionMap" uniqueId="{27A763C6-B91D-4AAD-AEF2-2182B072C147}" formatIdx="0">
          <cx:tx>
            <cx:txData>
              <cx:f>_xlchart.v5.8</cx:f>
              <cx:v>Vegetables (Tonnes)</cx:v>
            </cx:txData>
          </cx:tx>
          <cx:spPr>
            <a:solidFill>
              <a:schemeClr val="accent2">
                <a:lumMod val="20000"/>
                <a:lumOff val="80000"/>
                <a:alpha val="90000"/>
              </a:schemeClr>
            </a:solidFill>
            <a:ln cap="rnd" cmpd="dbl">
              <a:solidFill>
                <a:schemeClr val="accent1"/>
              </a:solidFill>
            </a:ln>
          </cx:spPr>
          <cx:dataLabels>
            <cx:txPr>
              <a:bodyPr spcFirstLastPara="1" vertOverflow="ellipsis" horzOverflow="overflow" wrap="square" lIns="0" tIns="0" rIns="0" bIns="0" anchor="ctr" anchorCtr="1"/>
              <a:lstStyle/>
              <a:p>
                <a:pPr algn="ctr" rtl="0">
                  <a:defRPr sz="850" b="1">
                    <a:solidFill>
                      <a:sysClr val="windowText" lastClr="000000"/>
                    </a:solidFill>
                    <a:latin typeface="Agency FB" panose="020B0503020202020204" pitchFamily="34" charset="0"/>
                    <a:ea typeface="Agency FB" panose="020B0503020202020204" pitchFamily="34" charset="0"/>
                    <a:cs typeface="Agency FB" panose="020B0503020202020204" pitchFamily="34" charset="0"/>
                  </a:defRPr>
                </a:pPr>
                <a:endParaRPr lang="en-US" sz="850" b="1" i="0" u="none" strike="noStrike" baseline="0">
                  <a:solidFill>
                    <a:sysClr val="windowText" lastClr="000000"/>
                  </a:solidFill>
                  <a:latin typeface="Agency FB" panose="020B0503020202020204" pitchFamily="34" charset="0"/>
                </a:endParaRPr>
              </a:p>
            </cx:txPr>
            <cx:visibility seriesName="0" categoryName="0" value="1"/>
            <cx:separator>, </cx:separator>
          </cx:dataLabels>
          <cx:dataId val="0"/>
          <cx:layoutPr>
            <cx:regionLabelLayout val="bestFitOnly"/>
            <cx:geography viewedRegionType="state" cultureLanguage="en-US" cultureRegion="IN" attribution="Powered by Bing">
              <cx:geoCache provider="{E9337A44-BEBE-4D9F-B70C-5C5E7DAFC167}">
                <cx:binary>3Hxpb9zIsuVfMfxpBhiqc18ubl/ASdYmlXbJsv2FKEsykzuZ3PnrJ8q23JLa7Wf7eYDxAxpuu4pZ
RebJiDznRGT9+3b81212v3Mvxjwrmn/djn++tG1b/euPP5pbe5/vmoM8vnVlU35oD27L/I/yw4f4
9v6PO7cb4iL6gyDM/ri1O9fejy//82/4tOi+3Ja3uzYui/Pu3k0X902Xtc033vvqWy92d3lcBHHT
uvi2JX++fLV6dfHi+NX25tXLF/dFG7fT1VTd//ny6XUvX/zx/OP+9tUvMri7truDwYQeKCIEJ5wI
xTkT+uWLrCyiz29LcYAkRkQLQZHimqqH7z7Z5TD8VQQTd7zLht3D61+9p493tLu7c/dNA8/18f9P
Bz95iD9fHp+9/PvzP/qu27Ir2v3URjDLf77cFHcx3EHclP6nN/xy/3Cbk4+z8cdTUP7z72cvwPw8
e+URbs8n87966++3fXJ9dnZ98c35+WHMEBcCS0mFwoIh8QQzhQ+EIowypAiimPCHr/4MWdFVVece
XvwRvB5Gfg9YD9f+Tkhdrk+PTvZh9s3J+UGw2IFAmmotNeeUECKfgCXlgZKcUi40/KGpfI5WY8u0
2MHS/+Y9/UOAPRr8PZg9uvw3gs0srq6335ydH0QMAyRKcMak1gr9LSXuEcMaoo+wPbLPETP3bZd9
83a+Dtbncd+B0+crfyeI1qdnr34pRvSASdh5tYYtSQum2POoohpJQSjRGGEuyAMgn3KgsWW1+ymQ
Pg/8HpQ+X/obweSv16+uXl384t2KHUitNNeSEsRh33oGlT6AlxAWklBBicLPoPKt3bU793M71uPB
3wHZ48t/L9g2J8HNq4tfSgzJASaEKoqxFJJLhZ9GmDpQnBEsOdHADmEPexphMJVxcTfs3M8Qw8eD
vw+2L9/1G8F2+erq5Jcixg4ADKQkEkDoEdVPEVPoQO3ToSAQigJS4jPELndt8TNgfR73HTh9vvI3
giiAuDq92Dws7a9y5R8kF+RAKS0ZlxBdChFJn4QVcHfEMVFAPRAgiJ5vXAEs9NLF37yhr9OLLyO/
A6gv1/5GUB2fXix+bTiJA4b39IEJzMjfEyDQQCEVo4LIjxnwmTI+Lt39T8XTw8DvwOnh0t8IptXN
q+3m9JcKLLAoqBYQLsAgMGP8aURJdYCBpyuEsERKKwb045N78okKroZdFpc/o66+jPwOpL5c+xtB
dfjKvNr+Yi5IDwhlQCgE5RLYg4Kgeew26QMtuVKUKaogujCYUY+xOty932U/xwT/GvodaP118W8E
1/r0cv3qZAWgBQ+z9mv2Kw7bkHisdh8jJg80vK0Jpnu8/kYD12Vjd0UEuN1986a+vmc9Gf0duD25
/jeC7iPLWHxzgn6YZUhMEbi2GIwMCLlnmosfSEWoxJwgDalTP8uJYKfC7vXN+/k6YA8DvwOrh0t/
I5iOgLD/Ui5ID8D6A3cCYNJKUgSM/FFsAWFnCEDEjEIAgsv7TBkfAWH/GSb4edx3YPT5yt8JIkiB
oIS/uXR/MJTwgaYMFK6GTUkAEXy2ZYkDDm47AioIdZK/u4FHkP5ABn/zhr4eS19Gfg9QD9/yG0F1
8uricnOyWv9ihkEALkGYkp9Y+d6XeBRTUh+AQFZ7YQVvPOYWJzvXQD3P/hy9eDL6OwB7cv1vBNrF
4tcGF3iDUHPE4A5+YnyQ4h6hBWoY2CDiSDEQyxwy5VPMLu5/KrI+DfsOlD5d+N+D52nt8VHl1cMK
1iLZVxpAvHAorj7dpDEoF8YU6E/FFf27cPmVD+9DJLi9If5kUqDm/NUZWMYJ7DvPi63Lw/8Piq1n
r05+rQnAwAQQGiSJ/OTWPMUItmjgvEoI8rXcf7YrfsoB+DzuCRZfL4l/vvK/t0Kf1b7/31bDL15d
bV8dP4TxrxAo9IAjoE8f92Zwqfd5/VEKkRyCTBHYo79WXb3Ytdku/+bdfH1zfhj4HRg9XPobgXT5
q2vg0GTCNAgOxqBdRgj0NM1DogPVr6EEDmRXAtV6ZqVd/mT5+/O478Do85W/EURXm6NXx9CpsP7m
4v1BqssOINNBCQEymmQUOkuehpI60OBbQ5cQ+VT5fgbTVZzucmhUsN+8pa/H06Ox3wHXo6t/I8iu
Dw9f7TuSPrHOX5P6KMXge3KwX6DW/Uw/QuoTQmOF91KffupjeMx4r5NkFxffvJ+vg/Uw8DuQerj0
N4Lp9SbYgJP2zXn5wbiC9LfPfgjqqdCwgMgzhxoqCVBoAIi+Hlev47sYXLRv3tDXgfoy8juQ+nLt
bwTV/3qf7Yr0f39zZvZQPWM4/1UL36eGzY9T+ryX88XXZ+fJ/OJPXO0fw/zHOzQ5VVBo54ootbfN
n2dleFkLyASfLIhnXt7x7s5Ouxdnbnd333wrNX9qXv1bk+bz8U8e9dOTfn1OnuuDX9OM+c9Qfuly
DaBfZPGxP/YR0N9+9wHrZ0O/mao/4bu5+/OlhPoSAQCA4+yJKPvoLXzpwt1/5hOn4VUWu13yyGf4
x8+43zXt/uMPJIOSCWeIQ72Y7Xtwh/vP7+xbc6Ftl8O78Df98kVRutZCXy85EHBbYO0yjjVikHKa
svv4Dhha4GJBvQx8YbVvufnStnxWZlNUFl/m6vO/XxRdflbGRdv8+ZIj9PJF9em6L/cNxWroPBCI
wy6z/6bqdncBXgpcjv9Ph1xqiy4ul3UdTZ7fNm29do1uFqXLq0PXxvly5nm7nqCfa8uttqbSmgde
y6flkKN42zf1dFK4UBsXW2SQVUe870wj5+O5cpGfZmEQ4nqrEvmhm5J5WYkcbVyuEh3MKknXmMxx
4OXheRKO7SovyfXcdoeDl153zl6gVB2RKruIJn7Eu6k0uhetL0dcb+awbQ9Tp8MNmxJ+NnOO3uBZ
FT70nb0Z6vbSGy0xU+m9HlE1LVMrZj/WMTLpELULXMbxUYe703gSF7ooUn+s5VHtlVeNJ+hqKOJl
5LKLwdbbJEnDwypxdg0Nok3QzegsYVr6OI2LTempxKQ5uyTV8EH3YbNhZbWZJDujosoWWThWi6hP
nSlHUq/6oj4pPKVMplRqdElKvxrmzhCMP/Bontdz29pg7Jk02orCxDjLjLPT4RgJ7PeseBNXid5E
bLzNkuF6aovXSTne4IKcJaSpV2FC2KptB7W0Hk+Drvfuh7qYV20fKR9W4Zka5bu2UtuyiS6HNnyT
dvHVhCgLornaOlvcz3W6Km1dGCvD3JAaXdo4eWdhHRtShCeNV7fGG8MPWk7OTF1z1MjhLGxdG6io
r4MQ5UcKidDHroiCWdSeH9vZ+V7MS5NrfO2sN/s6jxpTWd1ucCPelNU0+rVO3k7dnC6SNnR+kbPj
ONP1opx7YhKhtgmjp8NIblRDnPFCddF6ujOZQ1eQdS9RU7IrNHh4o6hNTNZwuQlRNy3DuGHbukzs
uYRwe+2lQ+FDoXk48TxMF4x51k+i0jvJaO6deA2elq6qma9YGfuFVyW1UcmcLYo5PZnz9qyeGwmv
09F4STQupznNfdW4wq/dRI3Qw0WrkzYo23kyjneZkXlxn2TNaEpCrd/zeN60lDR+zRH3K4Gsz9x4
SyM2+XiQ64jE3E8ypIIkRZlJdX+OIpsvS9IUZ1bXDQTYdEO9JDdcpldlhyO/aO1Nx1G3qVtqj8K0
136j5vVQ0PXQh8dzpk4ch89Pqj4xcZHFPngmp1017nrO78I8Rr4t5GQ6WJKLIfPi7VyGJSwCj/hh
jD7QpD6Ku/i6qRPkZ3EuDKVd6CekuIxSyBR0GhgslKxZJomwfhehye+zuDaFxPVqSGVhUhEeTYBm
CM8KjZ/Txs7ReVTHuZ/p+E2dZfnaWepWnRuzte1CcjQzVm9kPd3103QhvGFcpnGDTZf31K+t21Ec
HQs2lIEUGTNhiueg0BNblcmUm6rPr+PM3jUov6FDedNqWwdJbVc0y3tfZfGWls1RlfLG0KjJ/DFW
rweVdwutKmqobXYygicUIaXGo8iPcnLC4uKsGeNyUYv8KGrUoQvJoumGt6QlPouS1GSsKExI4fvD
qUzNnOLY5Dw77lHmJ3Prw2qKjC7iVZeUi7if8yBs7VnEe2uicKgXaVXERo25F7SunFYsLd7QXt1L
7r3HifJ8meptmhfLsoC59Vx6O5B4KzoZ+hSHyLR5dxRPoTAtLHK/pGVkOjHuEE+6wJF6gAmQixi5
KWiknv3MU71pImENd1RtGtsnqzDldBGi4dz2OTN10r9BvLqYnaJ+jPrbTCST38516SPYCBZsoHoN
a2aDWsv9Ip4iMxB3jscy3zQFd0tOqsJwlN6PbrqtXTYddbQPSEk2clKzaWCizZBk7ydUbmWZZktc
KufHwi77yqpVLcYM1kcVqElFhhF66GJJDrVIrz0liD9U9E7qpPFpE86LmpTvQsHeTXG5rW0xBDFX
b4ah+tBx+brnXb20WXlpa3vRUXuqm67xG02I7/r+GPX6Kp4bFXSUTZtiaCtgKF3hV3HEYNq09uuZ
vunaOjxMc7IhCV30PSTmBve3tSouVIpTQ0WYmXpMsgDioV/hKL9Xo5pXyCXY8I7Epp71dTlo56uC
v26z7GaiWbQobDJuOJkT42VZ6Y9M3clivJZMX/VWSEMGr/SdRpWZ8qk2jpTM78L6pkSR9JMwvQ6b
/m6EvAvxRk5s7x2WIUJ+LvRRyXhtpjp9k0/CF+XYmb5CpUlxdJTkfXdKXR1Ern4doxa9KRzblYki
iyJLLh0jC7Dk3oh4XlVF73yXqWrZDjj1Cc+dSbM6DqzNXpe89NN6ardNK0aThxSSNewQuk1et4Mu
tmPaL3hFII0W9LRD9NCS1m47K2MDx19Kk8yl9StPwQw3S4yadcRYt5ENO5dO3eVlnawq6w6rIT0b
Jm/Fc3yEsvlskAMxTdetbSWPeTjvnMqIIVV9NkFun8v5LhrIRnf9yZzMaQAepFiMyMvPi9wLF4lr
OvPYD39CrW5hP3JxZD8fCvvyz/9clTn891Gv/PXi03/+Zc/uieUXbfOMuT6VMD/y5ndzXkxAyDLO
wDDSiEL5+pGu+RvnPbm/z7vbL/LjE3P8yid8ZrzgXEBpBAwNaGf9eIbpEeOFLi6xZ7XAYPd271+M
F5xeBq2V+4IRZ1hreOuB8rKDfaPDvgcM6R+mvILAJz2hvHDjFHpegPADHd83CT6lvJ5LYEkwMi0n
UR22PLsGeXbEhyGBtem2bpRvKK0iWMdh51vdrcloS1+NFQog115gj7fLjvOdRyO1HCZeL8aimZbc
ayJ/msL3dWFnk5a68cexiH2ZkctwVtaf+oT6RcTOG28qAybqdd5rbrwpm30vUhdjOOFF24SDn0+s
9kfRvGkjFi6noa2Xed70QTwx8Xoowmsr2SmsY+BoXiFXuprrQMo6IJn3ppO5Wwyp1b6gQxxEUxMf
RVN1x3HzFqhosvLaaFnCVuKP8BdJ8m7PkPMgrtSHsbK9qYd0MoR19LARofCjgsxXddp5i4ZPzMzt
SAyqIdOFXSMNiAQRNDTNjR6qNEg7BzsFS2Uwx0BZHd1MdRMZ0aG7OB2Gle1KF8QD3YgGn5G8OIxQ
q1YkQ56JOfAqPkggu6UznAL9KqOmNhUekSlGFZvWJQKyLK/KoznOs5VIdbvKhLyj0ous0Ym2G1jv
+caLWnwY2lkuUhS1QBZ1wpeeB/gW46xXWRsBu4IOt+OotnbJeAwZUeF8iaNemykaBx/SnD1tXD+d
F9i2RrY8BYjG1E8HFptwiC6Utw4xytdJXN9yRvVxk6sKLmzceqxRb8aif00hp9/Ms8hOGCtnv7B5
tkQMjcuo9WCvBT64CBNG3lKd07dNLub3IaPjZi51hEyXRvLQ1mF/EZd9epUVrffBY4VcFxN6T0vV
rXXm4NnmxDNCTtbMDJ/W+RSu4PbSs7oZyI1jrTRonLdtVx8msZ78QmTNYRL1nS8bFS2jIX4/DENt
SiWLAOVu9JukPYp7ggKrIuRzT+bLrFdpEPEYeI1zS4iRcJGnJfYHxyeTt3NomMWrtLLvvC4hfgIq
JZhnGA26M16AgANkM3GqgEkFYThc6bm8kYpeRlrFwEXQLsptary2TJYFgU1EUiv93nbOn3DkdWZQ
SbUOwzG8VDNe9K7T8DEEtrtmcEEzk4uKSGsaMUYLmIDEaIYqP+IdvhrGuj8mLvUCzZJsUWv72gPF
x0bBF6pLCh9gqkDp9vDwyLV+XjRVgIew8l1JAy+am4XLitFHY577jETArTCsoLzwHKz/7AjFqlhA
2lqBWmW+SAfkh3NbGgVkeEOHsPG9pJqMp/A2Ag1shiG7nge7xNOUBGNFX9fUUwa5ojVzF93kmrVB
UqXSj2W9KlExGK/ornIyrhocrfOSt75OG+7XDLtlQR32m7DBixx00zIEsrLIa9QuvZ7iJZBhF1Qa
W5MV3fmYzdjgeQZeNntBHwNbnVSV+IPoeJCNqQ2kQukxr/BNm6pgHEIRMMmOyESqIHb0pOLdCYEl
cRr3IjYjzsdTLvLB15EqDOvtJZONXuhKkZUXDZfT0CU+L2pr8nk+a4W+FRW7j5zckWnsg9ADlZ5I
Fsx5/AZVwO6wzT+EFc59j+RJwNh4CdmyME5GqamxI0AP6gTyL75wCX1v5xYv81mfgPhvTJ+mle/R
du3h4cMEx8T9Col3Fo2NcVn2ARryZ+Aaw3HNrF/j+Dx26bRKoLs/KCL5OnG12s6ZAKkpVLzE3NsM
XE8LoI0bnqtz5NXn2BZrohPhZ11yp4r0OHKKr5IpyRc4BG1HxDAFGe7bQ8HmpY7dtmmAYSjVaB/2
X7XomF5ODN/aOrnvmi6Y3FT7wG3GhSOS+GPpgUDEcWxQ7yWw+FLIw6zZ1lV/kkGpZ1F4sLSAMx1X
kimfdHW7idP+xJXl2zqZysUoprfAlSbTyug8o0QaS/Rl01Q0GGgsV3GdngyKAT+t6r0o0e2ySEUJ
OpF1vijkJajsIM1g6VYTLhczKLK3jHaXtPdA25dtUMXZsZL7pW3jeMkmHkAMJUuXMr5Mc8TMUKBF
xKdi6xV0WlW1F/my7LtDZ1F8iCMrVjUrm50Kpw8gaNIgp4nzuRKvZTkVp2OWhIHXN8mqF26ro4Gt
5exZ48nxKLXgaxBXlAFncb2A07hnLCr3kMpsyRF7V0HcraKMXJTpmCzlHF3yLtpnxW42IWlTM5J8
V6C0WdY6TQyBHNSBONfptrWQRriN9HUxg2tQpbCaiO3P9wG18oZam0qFkCriafIHTmBfLJHz5wG3
ZnK4DJoqyUwhom0l22sy0x1MXO4nqbuKPbztlPYlnxelrFo/GdEdqeGZw9klQZ6hi8HhtxHqpO/1
47u5zbcumlYSl0egI7CZmig0PakWDZmOixDkOVhOp/nIL+TcXKEaH1Yh20CmroKp905qriEQxLTN
QVNjmH3TWsjv1nJDG282aiZvSJL40ajv7JDCPlry08lW817PLVVLT+sZmMxkbbJJeANZI2zPra2m
7QgzkBpRcZDJIm0XedXUNxBxeDXOYjByYLD5Zz1/U0TTRVY462csZkbU+TpHmT1HMjklqv8wdvG9
lm40Is0vohiof+f1b7oiP4lx+37Gw2tB4HtBRi71LDyTR9Whp2kGqFRo2c81JFM0rW0uCj/VMfN5
Z89EEb3PuHKAEwf7pRDLQavWgJ/1umuKXZw7Fehu+GgIHU05aB8sw63spzxATQOCJB5TM+AYIjTr
cWDBa6hxe6Lr6TYW7r2gtVy32guDNE8hY9WOLws+9psGzHy/UyUCw61+C6D3sKtm9WqeVXlIYlxu
bd3CEsxydMhzuhxCFm6yqUlXkDne1twdcZJuqxREXU8LHrAWb/pOjpsMzDKDPCXXLMGNmeeem1Dm
O4zxFAjdJ+CrzUUwJMVNO5Zn8dCiFWihe+l5V9BTXK86LdFSFI1b4tFrDUPkXCchBvNh1MsuzcGD
GsDUmnr2wcOyfU+Qd1qhfFpns7vw5jhexG4qVqWE5F6oWizDMIe9xkpsKgmOgeMN5CtH7RYOi6bb
bOoKU1SwpEuSsSB1rocgGez/aHXlwclzASYn0+D1/3Ml4ekx5r2oejLws5iSUAnYn1iHFfXp5N8X
MSUPsICXoLrw8STavkv8oXywL1mCyw3FfsTw/jDhX2KKwk+CEDh6TeBcKKXQmfYj9QNo5PubmIIv
2Z+jghIXlBH2J7kf1w8SN4Zj3I90KdNJntqKf3BlrXxLh/e1E/3Gje44ZOWJcFNvoqYZjBDViY1g
N/eiSpm0oNzAtrhIxv4drfLXXllfIl5flqm8gGAGi7V0fh5BlmEYX3DhroY6fG9TfENIsqtVulZ9
+jrH+Ng1CnyWqTIl8J8Y2ERgk7ozuHWdCZNxm3X966mQW753AHQ+LVibNds5Ly4Lkq0d2DuGyfDK
o5Ya3nC6JaDbzJR1i7bODE7S0hBavE2y8Kqh7oN18wcZpqfEkvKIUBqZOu+WPK3POA/twon6ogAJ
A1v6oBdjKLtVwbJz5o1XSk7gweZqhysgYrKuh/uqK8JDXeFrGRXXVTupVVe17coTQAxwng2l8WKv
CmrSrRqELsPGXYz10EFeRDcFbduAdPNN0df+VJKA5BykYcxjA5ZjupxU1y5mWh9rmh/lsXgTRjL1
+zGaD0FrlKs6nM47gZMl/FzJcQc1DQPG6AplHcxW0i2muYiDXsY6AD88Doapqg2UA+7iArJ0rHUN
pAPfDsz2vgaBt84zYOM2jWsfagUri92uVMDJehedeJ1btXl9HQNN39RiTk0f4UPdkzdRnieLWaFD
0EsUKk5CmEJ12pC2vUMliHCFoMzSMZApEUP3Mm/uMzeD/4WTwQy2X5A4XILmToO5sRtGPWzEWJ4g
C+qCTmBalcOqpC6YHQ5aMucg0JqtEFlsgAutNY/WpJ5OHRMgbOehCBKA4Eglbe9DB0e5ivPaHquq
42BDgt8KHR1H3oykEYPn+SxR3J8K8PPzjt45KqYg0RqUZReuyhzusbNvQ08GsTff2mbylirT4WGf
d+eeK4nRaXhJJnvUWz6bNoIBcET4OkQzGJ/ZnPlR1sBeWdnKZKWDdejR63avlmXcwM6bMup3c+/B
hl2pJZ/mxh/KoVz0UNkwERnf0xjKGRz+9Ove5gvRsdFXXRHQsF5x3b2tNDCGrppnv9TgYqTJsh7D
m8KzfeDR+n5GdALpw9dUBHURV0FXetGKFhAsWQrcCqftZsjJUqDxhrcjB4Vkt5Vq13UrX8uUYNMm
SRHkWoMBPvUChM6QLaKqjY/xxNl9YrPBxLSD3dne1p2eTJHmZ3xuYAEwMgaCjNKMEuZpbt2SoeFK
dV2+ZCTrTucYTMCZEqgijB1eNJbRtzTJkhUYtOUKdiq8ZCLFBnp54XnrqlzqwV7pwTuyQ58DBSKd
QXHJlk1h8ZpQbzirvDi9kLmwN/WIuzUsWijQqOld0ic3nXAadFK+TovqYsrEvc1abqBIBSLbAXcH
Pi8WYVxCoWyCqoxuKpOkUDYroYLkTyN/L+vRAxUHPnOB+S5P5Lgshr5fRVMZn3kYeT51/ZpxsD06
3s4gk9oUNn2aQs1UCz+kfbkUUIVkjKVQBZjPuqg+a3R46lKouNpIVb4swBj3JgiKPOmhUIdd4gvY
6zGJYpN1+VEzRFDRLeZ8lbQRB21VaFOi7LbRUOUaIjCnXYKgfCvmyZ9isgLn4mzMGu90ihb9LNm2
iEYQJ1GhfSfYkZzxOSzeGoyyogczH0OFCbegaQU/knaafTFE1IxN9RYB0ehJZw2aJbheTZkvvQlu
apoI1JQR45toJMgAlZLBwKOznqSwxBpRgi/TQrEgASWY6w4+bGQnpMrBCUfz+w4KNhvX1HyZjMD5
QzxBTVCgbJGGng0ySaWZ4l4fDRO+LLJMmnSGNZPZfheGzSlUjcD7QPu1XDMHMgzZwyhRTSAxboJZ
RkFEUn7IssozuivfeF2/oLGulzSa/Vl0m5nRq3woWrAH8/dN4l0qD7wLj6YLcOjJOY+83p9ykZts
TqDIHdrOpLHroPDXjcZO9B1omJtMJ8Wy8zwdQMGpNnELBdKiUsLYJHqXKdIbDIG3gFqBhopOXh9G
XsOOIZMUAUjsdw52kg2I+fvcy+OlghI7rAKoPEZcsP9pNOyhl2hPpvD+dy2+xb+e98b81RLyeegn
BqbgzD8wHDgfieAXUPau9RcGxg4QnNNDYFxDc8/H3uUHAib2x8uBBu47Y4Gb0ycNHPuftgGGCPzr
49GAHyFg4I0Dp3xiZwsM58vgdyGgS1rCibP9KYvHDCzGnh7nFKonUC6rD6fQRQvwrNKAlcJeSDuc
ltBokab2KOfVGWZ8OBdqisDrDuws8IaGbvChLLSCPsUJimugOEHCn8g0WmVwuM1v2ciCtpNTwKai
2oLzWoGBCVs8hBo6GlyGjtxk6dL1QwXSD/ZsDjwngHaUZIWtJxYDpOmFbDgI8lieDWmi/P9L0pkt
yalzS/iJiEBMglummqvnYfuGcNtukAANgJDg6U/2f24c2ztsdxUlaa2V+aXKSPMFpd975jEpAvY+
DJ+72+RzzzH0OjrMh34XspqbMb6m1gzXDuNSEWzDq8ncqWkEa3GmpMXusugY6lkd90Bixc9+8ziK
OCjGbg4Lorq4Yk0avCx9R/MUmlnnpf2v+I+fLQmUDMM/bixdxX+ZN150xJMb6/foGJEBsmTw3nTH
eXbpUcT0T7D/7r3I1TAWbIGec27chKoz85ycWly+dzEzYLcGB9jW9N/7LPsCKnNk4NVZsb1T5SA/
saX0nDZXNFsoNIfUshACffDu8aYYJnf0s7jeILgXCQ/bR7lc5Rhvx17ursqsf0YtovnenFso8Qct
+LUN9wwOoF1hAEPMbNrxIPQtnifyDElvzPvVmaKJRXJKE/k+68CvMbLkadtNBSGmLSPX9acRC7U0
0aTPE/iODvUE5yYUlamNOxye5rFjBk5B1z4mEybpLeq/nQPLIEyzwR6Al7GrseZhL2HRT5/hqD7b
lPOcyhyQ2ZdoxX+dVW3VDJaX87bMJXE8uuF6vKiYJ7gqyX5Uyk1feCwPKemiN7K0f9ONNUfWz/kS
GnnBqGDqYUFvH0JduI8eGBAGHR/sARZhQNH7Qoa9CK7mV5KIGx2cOouFfgCTTl8S3TylKQgQaenF
M4BEXAI71rBGPABUqNOQ7/lIwavILqSQTmnlzeLFQtE5R0roI+psyQP0YgLP795qAvlgW86N28hl
C8xZJSxDT6y3SkftWDF0j3eU5BfAWqS2IflPRymcfohFgAaya4fGs0IZgYWNYPZdbO2HX8JL689b
0quc+BSyYejPh25Njm7r9reN0qtkK4xMaHr3dKfPbcjCKwyBFnr7GFaoBsERUJUtIc34BUid6UHF
6yNvWbHPTl09U6VzPJ0n3wvOPN3NMeFerZNsvC2C0BO38a2JN/Zi0mlE+0EOGshrHfY7uXUqLFLW
w19gy3ES7ncMwOcIHcTPmQQCFuGR5qjgxQSt/URCdSAYnY7T7tlqcp7NXYuXKERyDIlIChJsYWUj
RwsLY7KcpsiA6mqzSyoHv5BM2TLBPr+H7DoN8VpQTkQdd6y5p0N89jOla6Yc+vkJ/afB/Xsn5/vr
PcaAerZUXuZ9ZUe+QjReI8PObgO+s7XzaQUhcfTGtWbEkcdkbqfCFyFoiwEFOmqX/r6FRB47eNyJ
3w75QMSt380fgHHtqYMvt8h5+gjgUYXUPmAxABq7+oM+9jicz73+GgLBa8WvvHNhSVkTHM20Q1+1
tMkTAnUv6lU1Buo8nCZoVde9bTZsi+wxHlrQMlM8XUNBlyJp2wc80mskh6noOCnARQwFYxDlt22p
ZPpz7Jjk2KVC58k0cWhq69WT7qlporuMvCFPh6SSJHhCA1uFAFRWK+87rPeC0u5GaIA/wZIv0rWn
PW5Y2TACqoehEsBfUEduGdTUhFWwQYJr73NXcEvpQWW8u9GsL6KZ/goZj+DDQ47thvCFhIadFt6F
Rxra53Sx883XvC07NW4lNRu9Z8uaK7XFD9M04NgiZdRHMPN9HVz+91//+2VWbYRuLJ2/N0A3R0BQ
+QJ16WEWW96CU7lNSc9+5i/73uhnxuPs0MIRLMJhgWS88lvQdtkL1WGRZZjmh/hDo4WrEMVmVfcD
e7EuJKX5qVpkt1vumqSvXGrba9RGxaTXvYBJutxl8BRmlJ04mMZ69HeLc7219Rg2y7mlGT0MYrsS
luw5wDH0i1hohQsDUYdmu4cuqIJJ/gNSEtVw7/BTGBghPh2mSPsFF9NS+3B4aDzoywZhMR2mFocn
zuZIirNEO4I6kEK18P2TI/tWiXZ8Ual3JW162pb2REV0Wba1K7w0O6/AmJLnmchiX1+xhbw8bgZX
Lpk8hwo+XaahMPrZcGEk8Mp96w3WEsUp0r7vsTjYpulKgG+27rbg2rbzpyeDDX8rtIUXf3hbf+2J
vK8kaY+wAB7kZA5h4JJCx/1XlOBSV86jHszTH4BYkd8nV3jYsJH6N7/9DWN8JNFtFxiuO8eKZiR3
MyR/wj3E0EQxY5oeyAYN89UD7ihnr04i9712LE/GBRZ6oz5jg/FNhjOruHDssKgI9h53GqAWm/Ik
evBW86vH2oOSGyk0PyoHxQ/ME5hiDn/+E55mSWYUOTHC1u/3q5pg4XgKMoV/WS1MKQmJW4C1zGfh
Z3Wg4jMOPZXbJYPd68vmsE3ySy4beMI+ZFhYUwt9gk4lBcnjPP91+1FFegf9GSIsQB+03rgz4NGL
4V7Lfm8LlHJICzSDBcwnXoFMe94j0RVzpO4+Ue2Bbi1m5Z4aGN3BKwvjuMhEgklsxeAI8LZmUXDx
JvLWrtHB9UuXu85fKn/866LmFQDoBt0APjAAwksaynuo+qzEpaaiWqldcrGErPBbOOiMdQcJsboQ
E3i0VEK4ijWW7zjBCG/9/xaYLnnLIbxF/l12KaazBH5Eb/Mwe1797tL52avYw1/M6jEfg5+zv3nB
rD7jEG33GrLNk+v0S9S9NjH6xGYe3rsQNuhKzCPkmlM3N7SYR1CgEYZKE6kIGlkIzmiYP7qBnXs7
Lnlo4cXr4LlJLKvCzn34IAxqCsJOZOGSJ2y1x44/mtF5ObdTcwN4neOgLtMpgBWzDTfs1RXW6+Zy
v/VvmwJ0mdD9dR2tqzqQDf0CMz0ovWGE60V1QbewGCzVueOsmOPl6qnxuFLJ8jWmZY89nHeCXBTm
SgvEpdh9FsJ1lyJfcWQp2xRAaP+LXWBBKc6YRdd2qtS2VQAdCpOwUgzNXKfi3X5RL8EaXeauInF/
0cP+FYbBZ4qZFrhx6ZPgbyabnxeZ5pxv7/zngchlceeZ/B47kRx89JcCxkfeNOQzjJr2kIjmJe6W
vylZCHhF8c6WHyD2Ea//L/RDDLjBUJE+S2o44BfSxegMexJU7fa98QwTKe5gwsViA1wwA7WzMf15
zRJXJKQnBY+6Omt1miey9Dr/BOHjI4bZdtgdf27JdpxSVwln51xnCTg2Jh/HabxS+IT5YIPs4HFY
L24mcW7C8J3Hw0MEzynn0/LgemDZfuTwwUJDzL3umETdBzqkp93DZ61+0zG9GLcDpZXrWGYr+qcR
6o2iMZo3DAlMl5PYP6nhQxGMydM0Nf/RKcFOhwJeeUTcE6xKlXZj4ftjfIimHMQwzbkb/kzdDI9Q
Bb9ctp9iX4HvG8aLi9BwEMTac/OjkcwaWkc3ZVcYdSqHuBrmMNjSg599sjhobqF1x2ZLktM2kwOL
mzpb9xgtzAgARQB+nMPgMMjPbm3S2+DsRbJBVMsI/l372wwjnpgyQZHFptuABOJJbRZq32ggV5D4
u/ehWyKZuZVpkzyD2+NVTGcAGkxf1midyqUvFrWj/089IOWfMP2nol1HcTIitce0S6Ob6MNDOsAd
tXtG6sWPNzzI5TRCKsnZiANh8B46zm3Ro08kZghKKqWFAKFvdl7tU7C0H3OjcqHx0/Uu/8xonA5S
o4dbzAp/nK94iUbmzdhX2g+/ksF/WaGx5pEgU5l9xTaToEkADZZcCLwLUFd2pCAos0+CWEaeQAws
PG956dcVet7s+HkCmLL7aONSndambdZy60ZRDg0I23VPK7fpr4yZUg52vXUQP4pIjCixVBR7kIB+
qMOB/l66ZC3mn6nKzmntDeGjN/vDYXbDG+lFcMnCrQqlSGtVKHRrdZswV5isWYsdJ1NFw+l9DsZf
YvdvMIpt3rSvkBKbukthuKb0r5hD+uYcncADQIvVcrt0dAQzsnnZeTZB+HKLfXfjdLFvEQirvA09
gCAOfsQ4f8SJjM8D8/e8bdUfRFXOuh/jD2DUs128alENTpMWhLAAR1ZGrQluAgBG0pDvbjf+Aahv
7m+YmtUClDzc4qTYZtNWLqaHoNmyOpvbP2rnMTrsuCnjJV5LuceAYKM1ZwpvH1R7uct+Poe2q8yO
6mbmHaOXDbBZO2JyNnj2AKpWH2BxlqlZXc6xqctMg0vfYzSaeui20jn+sclVFW51J7v1QNz5AGN2
io8G7C9sn0EcFJ7JghsTYId/xAE3L4L8Y+Oh88P94mkUtllE83PgjdkR7izZ5+PWWgAukVyKht5Q
stPT2nqnLul4hWJTBcn6b1TcO4IoRIGSXNZpirJkww5O52BY7eLBlEoEDUp3/FeYlV/HhFwaT2Nj
d9Nxh3IykdXVkzTA/HprrmPkgfHxw2PUwa+aJzsVUYJZnfY7bKAvnqxxZSbzL4pYUu7a5nppSD45
CIdeLIpuH9CKWG4POlA8X0vEMaL/32Y/a3/t5tKBVivgnek6GeeTNgktAhLHJWQ8eWjd/4x6+z0Z
uBYETN6wmxBYifxuM4BIaAJ/oyEIS+10W7ihFce0/wmYsBvSwXmk37AEWLl31Dvs1wgYxKOTzTtP
m4+uWfYXrpsfsdz/N/HlO4mNX3gIFlea67Xy25ZU2GtZqQYanNAxu2LVfXQ2crjPSkWPYjk7TofH
QVN5xl1xX30G+2vj8jar8ZA6R+qZ0LcIbsdtMvYZoON4hA9VtNtpW9U1bvkOY0NfCc+q1KNR1bSb
OS/ND1gYBAoW+J5Uq4rfN4qd0GVrhdn2zchw+K+9IxowXreevs+JTQ/zxvE3h6DyV7Vddh59C0GR
Spkjcl2j4X1Np/6xGdgDlfOKNkDKylD/Gy4mKAV/5lW42vQ8rv1TMsTeTbvcpdOB8W6v5nQEu5ah
Td2vAODaswaJ+GD3cwK3FQmitXnUG5zKPqw33k7HxgvmXOyYDiYzVF64ksqNoStVhL4v0lt4VMIb
DsPPED8v2LUBwJc3N/XF0Iflsjb739G0j01DvQfapN8+uL1C9ugzOUubg277uBLEegWhgyrQ+/Xd
O4T6d19sqhjDFUycDP9yOvGXXfk3svy8GeOCwwwR4uxm86aHQN5pAoCR+dmz4hyzPIDuzy1URygK
dTOifMGHNgXhXXwDELfnzhelx6I/0hJ+7GDntYkJTx4sipyBvSiY3EwZgFItZoe3KHXmlx6PargH
OKhnEJOJ5+fKCfhBadRehKfvmYcRd0x1/yTW+H2YKSlVkMUHPKm7caN7MgQRE83p1cUw4SBj1m3Y
gCubJV7friqwqfzGmH9FAqm9kSF82kIP+YzdPw0wa4dMVEP4PuN2lgumrCxPVofRQUXeVTOC1AHb
7rOFjRi2T942A1+VWFJcF+GuRySC6KvcA4+ixo/RBZe0HfogDa5i58cZ6c4jwkJBJTEG4KlLNI0b
gUmgGVzW1D308DeYifWdErPD8pzDI1lGdP/poI5CAUZNGgj7TiFHtwc+AKrw3+gUGBTKpqIn/Jf1
pg/0SG9pwLICY5wCRIIa5xNY5B2YFPCP+EcbowC4q7jqtdsKP/PFOY1Zl0dujsteo5keMzR9AWwA
FxuBigWRolcnuYBbBqIU2iS5r9I0MLpFWKDjkN3wNFN0W/74Wzq0/326/bXbEqHxm//QmIIoyrzg
w0Liazbm3ecQpkioXjHv4JtOxuUKLzxDnIvOUNH2rG4D2N4wMeFlKe3usVpI3ofoUDwvmi4kHJ+z
bYbjf5YjMjexiQ+b3f8aTuoA+cDWbGUzeq/9Yj9b9Y/vUQWsAIkSfHmL00gJiv/CMbrPE7AnsoZP
KQbahHqvgYV7LdgRqZ+S+Q76ZPN35B2s4aHYm/BpB7aWD/xKvD8B/c+T6QG9+N35w9Vfk4NbAU6t
LC2kt6ARHuIyRmGyOnpKV54Bc0JuRwTHoI/mvO3wf1B6v4fMXSZv/CPQ3+WriJ4QioK9L/Vn57Ev
DFxpKjFUWJSCxW3QaoFK5pQx6MvFMLBvOhY7bZqcqOgO6KkQffc5tiDRXJq+Zo79NvctxUhG8Yg8
EwDvgwrrxwIa0M/roAJpQiMRsgJe9C2cJ7C8eKFRtJoxOQFl/sZx7vDs46d0Tk6RYLxId/7VOgVW
B0TAxL82Se8dxHEcGdlfHZu64+zf3ERlozEGZz40r9Gyr5GOGO5DTO89zOFuBmBmsEAbn/2OTQKg
ce9r3uubmo8eJfcVMNqbi6IHBPHah1hmfjUpDC1Tp8qV7AhYRf6KRqn9jrSC6MjAAPoJ3hIWUd7a
+bNrsWua8XeGDA0Iw+gpWkNdxHhYW5udgeU/pi3+qBrx5AVv8a5Vc1/xbT65gHZnZHNcJjwYAMe1
yYYfyXLiF+t8fqHMJ1UKiRMiApcIpqQl8br2GSOn97S1ShzRFUPOGNT8MFqZIQoEqBLfmqKRNVPk
pCW6uDgGCr2lzX6ROIQJX8MS4aSw7Mwgr96CXyK1/8Zyp+d5I0uxTTErDB4etju65yhkZ7aSHlZ8
FF4kyYacBYMs0Sp3JQeKArJl80utYoHOr9eAGOhexKCYX+yWTRWoaV16Vt6SpHdIhhFbk94suTVp
U7LMBW+rmYFpU7Ketn540QjXXbyFcsAP9LtBy3BvBvkYmjQpM97+WwIACzQAkpIZvlbDbJN8Euta
qOyFd3I/8Gk8ISa2VNEa7YXZhu00bfQVyR4MUN2CbbND3tI0gdDnr/4NP0tDehUaU9hgK90E6rAF
aTGlnX1cOgmHuQdg0irvG5X/Dv2hP+2c6pOSPdDLhZlat7I9szEeMSa1MBh2tcHs2OklG6ICFSo8
dJKROhOjugiLuFnWKSRhA4msWJavelmujrFfag+ih0zEGp+SyVW0ZvdUvOBR3Nzu2+MUk5MdgO4O
27exQX/WiIflxram6tturRP434NM1iuJfsFrh4q4pXW4YpNxc09spJ/SUOV9lK1lllpki5PhFmqP
Xaama3J/7EesP44ZXndLpTGGaAmxfxhgCKCfqWjP8WnS7SWwCNJNMokqDtvrbIL2lvobvepkevQb
mAoxzeNIyaPWSYCgbByCoA6e9IZEZeD76pKNFOTBpr78ID716jXOUAwnf8tQS0E9dC55sh6vwJrN
9czHK4CsMCd2ROK4K0Ydtle4TYA/ke/BNAqCpHF+nQHShmR+US1yCRRf+BCncsszSk4KBzL6iQAi
XYoVlov1B2c3tNon89/IIJQrqLA6fRyGsC/8ed3q9WI2G1cZ89CH8DY+TlPyEE+E4GCSj6p/7QRy
LW3vTQffiz47AWJ0HjH1rBDRtrgA9uCVYYBlzqLmrafITkMAPgbJwoCNR1GNwWru5ZrzDjqNIqZw
NjvuXQPncsdRxf0aeOud8ITh47PosaIPPwWtHE3o4edx+O2Lj54RILMOU5kfwwTkjz7SfKeGAGrf
/H7A6NPrao9tf6BjGGLV6LgCRYp50+9uboh+BRnDPz/63zq2wImDfYHbvwfvIZLtU28uol+yI49Y
UCKgAisfSidNl/gycH6EIm0LZ+DHqajpkcB18RGQDpDdxeEFMS+6ZBC9cLz8t6WB/zqG43sIRNsL
hPpt1GfH/ejSNwS9xSLOzqk37rztDOfytIdTUPsGSewWQtNJKluNsLUfGoi7oOFKtg72Gs2/huzL
TFQWwwZXznrqJQ2eyPBkQV13u0ISYWy8UsrRQSaAbN43yr8qX32hHukK5zTm3lGiYKsln6X/Fpn4
ns3BfMK2rucZJ9wAzw2Nlr9Camphxl6ZJheGJO8hjWCzQYhZnuOfk2qIoSbKHjPWPKSkDPapr/3J
c2ffhAr4+njYcTQeMgGNZhPT47LhwQ8IV8NqQqhGxtMxTgXIik01j0uk96JL17qzjlcZBod8MtBd
VugAV0aaAxLi9Djb5jFAJ3vcmrhkS9o+S3AfuUZT87gDL4mFvRsayWeMf6CdLHsAwJFdM24OEybH
c+y83yEuFHgNxrSwjNmTj5MlAbv1ADwablMnaj4FeG9Iux8CHwS+lh1qsmTtcQG6lIt4CEBQ9lvN
GNIFQuE9rXuzlUun0SwvM4B/Y8fCte2GdQWgxXFHqgnN6LmZ8OADtx7mZJEliCX2gCeOtw1Ahpt/
CVKrYfhjEDmRPILs58W6Klskc+wOYkdgI3IT0lMjbidY0p+DKEAHzboVHpUJrtFjT9L9MbO0e1iQ
00ojxwFzjo+JhsmMmxRgTn8zDhgrbTEKMHDPeTygN9xjD30ZglGZNfNtCTVCn+EaHOIFUYZmQBBC
cLk/wGVq8YKC6eCUy/UMTMka82TgA90WmrxDGg+wgiyozvaoEPX/3e4CZN34qoPeHUwiYKyGC7LL
2XxoOXZFuiJCRyCnJYzvH6TpsIqv80rC+wgNtDSBCiCicq8EhUuOEw+vE2n280qXrtqkVccZx/7u
eZ+YgudP9KoZCLb7ggrykAHIhEoA/o7L+azNMpbpMo+nGCX6R3M+oFitv4NFXkZ4kKUnsuyUTV1w
YjxboWz5/gOzmPIEDKGHJsEEhjxi5N8iGg2VSelrFG8eLl1IX5d+uxPPNKUxPiSYAdbQvgF4wP0Y
ieZ/ewnFGjErH0m7P147s5MaCZDPGYKyo22Yz1avQIf4X6vc08/x0u65xVj0ExCHBQB4pAgNulAp
akBkUd7T5NoM8ecYpPlu+2If2rji/vYLV8S9BQRMemq6XxLCYDSbE5qFb5ZqU4vkNkvEeZd9VDVS
OxhA/J+kIMrpnKcrzBoGp6uaaXyyE4hOgrSCjMuNwOZM276iCu6mR/bCbr45ILaKqDp2K8/UTVPx
HmAJQjJG+9oF7C+mwOHwv3YRIchcquCBtI+456Q0vtrvHQzTwd/fkkD8l3qZQsdL3iKAEY2fdCX8
rI+WIvqO6fRktHvaTGsKxKbD8pUA2UNP6uctidITa9tq6yVDqinJwf8XuKTBwmr9Ey0B9kXCgovd
ifkI1bvYNP1sM5aeEKH0y//9dgm8N7l5w4ki7YSrUhDekaEAoIMrRpDuWN4b3Cpy1k7RUrDsJ/kD
yzRNcZVCYs5dv0Ek9KuhU5eRAFzpnP4WAy6wWEAslEES2ad5GdZLg7wK5CcK5alv35eFPmfjnD2K
DBacDtF9IZppQ0xF80yaHNi4PaLlnK/Sa+hFoIXKggWKARqXPg5a4IPDN+g17xH859XfYN3zrMGF
F7L7oOwBYx3J9Qo/NQrsW4IWxmv0iEKwVGvSjAU+HwQ3+E0nHr04hM4rLKkVbosXP8P0wTNDMkqN
C68xY0UngjoMlT/6pbWtGEbN1MVdibTYt+VB3Wa6Oe4expwBZzOqfGf+Y+1Fq/2JB0w8QN2PXwAF
hNi8FwSzokOs+xT2WHQb2aJxt0pkS49E+ijJfNSMRSdvg0cYMdPXrM0QLkNr+Ngj30Ms/xvGAz0j
0fZjxk/BOTEISqo23k+KdPOpBwRc2BFITyhI+NYImsKwM7fUw0wIBiB88tIjMbDS2DhNz3La3o1n
fq8AOI4YP8Z6dksdzojTYmY423TYynhbg2KAf+3tg7tw3v3cw9DeuKRePnl+Wws5FD141OuY3XAP
SFvbeOBVszRjuWevnUm2Svr7Z9hqcZx7fGYxI0/+mN072A/nCT5YPs78STk5vIgxKLclx8S0lir+
cVKJRLqYNY/dzxU0Fk3GAff/PLSd9i7EFcCH2AGfAvhD1iHRK3yQY+lt3WBiosUea72oAYTQAN0l
wAFrGEK5kHoKuWISki0vET72r5MHbaWnf/Au2iLuoWAb0V/63U3l6MBSesTrj7bHhRBbM5ylxUiy
kGdKk38W+Z9Lp9Z/8ZQVo29NCe7y3gZxePSG/Sq3lR2o0+aiDW6KINu1d8s/Mpr1jWlMoKJtSun6
5t7PJACAW//vQU64wAWXlcTVEIvtcepVchi1HMqa4VqWp6BbsrIDrHxE1knndPfFITXo0SfcNvH2
v98inQdbzqVjOXlpeAvsGt861xUtJOfjDl0oSeemBtd8WBtxGkNNn4YZH6lVYOpXegkhSp0mMZhz
nKlLathHs//AazS1lxWHXolAeHpNM/ZkN9zjo9EaaDkC++pHWvfR/kuPjQ+4B4RKC1IKvtL+lal4
rneWQFDacaIDbTGHvvPMJVimUvRvrTH0bwAaNe8m5iG9bIKDwVgpNE9PdNH2MPZBWLVyHhC3jSFJ
d3tTKQGbE8JoVqxmRPIO6iIcNmh5Qebdmj4wkLAJLgDSqbyucsDaJ0ckBuhfX8SHtPHqpl1w2YlP
78EmSZ42cFlWD4Qggah/IyTCTJBhqflK/USWYhRSxH3xA/q6m1ZktdLAnnGxOwT6mICPoEFFvEVU
ToFmx9Uej9Rk4i5o+8X4iLlw9neUDxNWxotsYQTGRIDerkC0CxzGzJYC055/xgXjT1IpU4XCCx62
oCEPNF+CKX1aE+gMqkVybpHBv2Fz4x13Jl0orqM4rMaoW2/kSUbdb/Np/EWdRswgMPWvZg3/ssaY
2jKH5kjX8TL0X41un3BFC3w9mEJny9RTasl42rKO4CVB+AEkfR6R4CrSBeO8iBc/bxbu7rhFSgBV
hxRgTJ9+cKhtpKIuVI/JOiswN9R/0MgWTDKFLUzjamSBuSQx6Z77iL78FAfW9M2vSGWVNXF/HZE9
1hbTP7P+UszU+z+izqw3bqSJsr+IAPfltYq1V2mXZeuFkCw31+SSzCST/PVz6psB5qENo9FtSyoy
M+LGvSeaqydaeXCCzBwYlT6VcGUe/v8vWZ1/y0nXx2bhAEH6WHiddXmNBF+Y75CZExmwF8fk9J4O
vibLZ6bl5G/+UMwPBovElu7+zt6qKKFHazyEfoA1ci1+2tbD2Z+P09Mwtbt4LcQzBuq3Zq7fh9Ie
Ll60VM+rT3vF3IDsYjY99T2zksTFbOoy4ogLp7iVlXecVH/xBTOwNou9h8R2lofhESOYPk1SvbRC
Ibg0TLhdi7bJ1z4+Jk5Lgazkt+ihTdXZqXFppopzLLCZZ0X7n+eqR4G76OBk0T5YRbg3TfZCdepO
skhbRlzIHJ/49Z8XJ/5l8cQRFkbgL2mflRc3qa7Qo/Cqx1eRzhjk9m6tX53B/CH6Xb/mfj9el7Yh
C09VGGvDgDcqXSamqe1FtwKvw7XANjI5VpUyU9qau28WzEbG9LY/uC5ELr9pSSIyYY/78LlFE9LL
zmnxCE1+6jSRuXVZ+VugQM6dW0GfCJBrcue7MUF/46XGuoUQIfKWhqNPWhhHyVmrgD6E47UoXM5Y
/9nD1nxq7fAYyH7a0UfqTTQF+9Eun2Bm4NurHIf+W52W7s84U3Nj2aCfmeMnvGYX41FpZKXa9GO9
r+uQwSrBTlktrtjgu/ya6iWGMOS9VpnayJAoeGf7JaOFyOWbGv6LcNpeaGj+DkHlX0XtmX0ZyDod
ut47S7ksad5E4y4LpAS9MVvH2kMOsHReveam2KgwKG5sBBdnX3hPai7Hd5MxNuMpCZ/zgpZmqv0c
iQF9wBCKYJR8k8HcbCpbLbhg3H8egaltrrsJYprxD6WBrzFhRNmUjC+GyVxW0FcDO5y3JgB9Ebl5
aoUi+4LmliIVOUd7DOjJSM1scrIYuK/dl3GkqFtic1VhwTNZX41XvydUowzfpuOaJV93S9WKKQ3N
RUcPSj5FrvxkeH+R5ESZoezosR0mg4lnMQPkwg4AZWE33JLXjHaqCz+58r/1FKyXigBQPpiDi433
ZVHIl91wHZyBD6t6AtzxIdnElZoo+Id/G/Nc7f/lZDurbt0Z2An98LqE+j8zo0bQyW76KbTSNm6X
2xg3pyIYxufCIt5f+t9Tke3yuh0ehVw+8ez621wSXnXCDlWjRKe1cmbQg3oITBJxnXb5c+Kt2xqW
yGXtsZY0lbb2nbLlCQ9ifwmW5pcrVkyf8RS9T03NezXb3QdcJQ5Ht7b3fTbgy6gUR1oD0m3TZ0F1
pszLU+Opg6HotOxBpkVgM1z1mMLMoeh3YaMThrvg9vDeNXFTPYRqfrFM2x5kBzOruRPVVMkDtjru
p9+gnDQ2LvM8xtYV1yRuPXC8Mv+Mw4+hqMMNsZbp5C79Pd9X8/SF/sOw8vdmzTKlPFJ399JDbnVy
p/x/1l0vhWn1r6UoZXLAaBE7AxeD+wzVDDtl7D9NJFY2k4l/8STF26Yo3+LVyjZtxugsGJqdpDsh
WBRPl9JfviYqDzX0GPwzqCyL531FE54zqxy6o58Uj76z/h6k/uGHxCe4ZfCAeJY12yTw3jurek54
rvEi0nvzc/RnO+T9IcCTEGe7P+708hiHJ9XyVoxQRnhfYuz2RfGaZZ56rMvl3VjW1cJT49bVtA36
0j94Ysal2npQG0pm8f4EOsTDfra+dm5vHyGpvCINfzt6/F3ZM58JMyg/4ZvFUImbsGHSINbHzM7T
0IMlxlYJZk5qpTUypf06BkRH5V3Jd8PqWGXZ+sea8012t3CB1JhHd37IipsrwwoXi8gORWmAAcTv
rsy9k1HysVgJWZsISaHIz1Mf2VvcPVwNI8olQz25nXubSrXuudMXUpCzujuBNS74criK3KkOzRpu
/UHNz799IpkpyCoQi7AoD74X7AMKuy0l+t8VuwURK+9f6U6vvcXjnovuL/Vkugg6xaXCdVEx/Olb
eR7D4jaXkTy79vAfRk11dNpxOg9NjA9dR4dOhes1cFQIVi8O8Xp35bUS3oKHx7F2C+msY9AGoMGc
an1si7Swlqe6F/01l8FT5+jy6IvcPcVDn9YtGYLRmpnaFUm9ayhv9qvKir3J56+4LPFFFGDaFF5O
9+7FJHrpIFWYU1n0FmN7+9HYyn7Wv5p6+ceg1fBHqGQz4pNAfidGCuP0MBK23PWUvF5n4t2MjOc7
vTohVHkX3uNqp8uFzJcMudG4LnMeWGp0xzuOtPLk9schLe+DQ3cJb7Njr6l7l/ey4lyuyAl+SbiP
aU//iAJ6XYv5ZA3UUOhF10yQaq9zykCeDEkleyFpyf0wVXvRDg7VYHXCWP+KJJMda8V5qJFr+o7B
bYH9AGDVnThg3Xwz9ChfIMy06udbh4U0r6ePYS0MgNMp3862TANSqpsuidHJhujUkwUBJ4DNNy52
YdSsu6oL9iURZeS/UdNe82aFXvSnRDXZT1PRYmhMQXyOad7ac0pQEZON+Q+nrbvvhftBxfSy1ky9
uDY9q/gl/Y5xyMSd0jvRvlAzlltsRgvJxS7yj2LNgo2wEHFMnsHAiVWzty5ycfqDaPRbtZINKQJa
jI7asa7X18/VCVJHte9rBO2uZ6TCKPZQ19R0nq10Wo2W2VqZPFiN/Gd5pZVafnJYQD7AU3oOkvVM
57eVfvG8fLp2N6WC6GTaD8VFVX2zL4iAbPDeGaA3K43jbMSx0323GYLg0ZE6OhN9/Ky6fqcL1Twt
Bpai3yy7MvTKQzgs1T7oIPI4cWeli786B8XEc0tMtTnbnbi44Rqd+dkA15i0t8XBVx4CoZ88QVQv
EG5L+qc/hdFy6ST2CVPoS6OYS4A32eFU+A6xDjx33sxg2zsEXnztjTn3nFlIhPheltY6J63eBb75
qQqexMF6a8X8sriQrEpBIs+uXji03yt7ehM92WJh3UfDzc6UPoSY1oynpCn+RGu6us2vOu/fRghB
g+NDxYnPVkv/srZAGpePTobX3rfP2J/5ArKPEdjP6jkWlz1PApfCD6Staxi4v6IIX10/9gGnc1ns
y0ic1wTz+cgrcsyl6xCWzdWLDguCzE6L/agakUFAaMLes5jAIxkPDDDtxgzHuHN2nRp0OlVWe1zD
9s2gLxqy+9tKQDVxu3rnifUlxtI61v2rHy3PzR3AlU1z6lbLS+DKjx5OC760fqunGH0xQJQrFlAm
KjthqPa7ujrXRfAdamemLG1RSnwQM20GD5ZUpn9bNO9lz/Bm9vFGMZnaAPz81NHwGlWaKtfFHYLy
mDjzjx21ryR0txXMnQjlaTNadbsLyKa5Jn4e6wFD0Ll1PZEGFv79Md5FoEsp52JyMdIBF6J7vQ2a
+ZHi9aV2y0/fZ5LFc3Doo+iyjgujtM7bRMZ/MUVFpFhjcmxplsmpH4cwxkThOnttkh2O3A/RHgZa
muMI2YQL66SRX7GSBXffH4wDDPh6o+28PEU2fZC8w7NkDHWTXsvFiLh0e3/MtkP5BN8WcScHhrNk
dnUjiFHdwrX9G2enqnGRcwAgdX6T825jYm77X0ZFJ8dfsSDrLVxhf+fDAsCyju9eU4y6tMxlEe77
VmxVwGStBU6g/btG9TxhqtjMxjsKZlSbKj7Tzh4m30K8JyGfqIuj2/PsvYr5DkkukGtNk+yxlzap
L7Kbaxb3we7GU16bVMSNtZdy/jJ+9CIjTH5yZKpaNaalQiXUtQykXuFbnvIluw4KXTqfV26/gkN2
qR5a/vcp8ikdSKrzSE45xq9rt3apWDpAkOBTUoxAv8ayO9//yQo/39r/M2BYOPDcu7NvLN+xE3A9
m+DTTM6/yGkEw5z+Dw009zSGSZ/Kdj9DMMBKxCePcZUYuwkJBOR4brN+F/sCGFyBoYIZM0owAfV5
GGkP9rPR7k46BG1NHh87cG+AU6iXMkZTrpY3Ufv/wAFiyly8k8bkRBS3OJih/oM5mrMZaG3efGsf
6BFH+J0g/GBjVVeUK8tgnXKxPmVtLbdDHbwNWZfmGflBHFhNi7Wshf2nw/CzA1q8mXEobKOi+lMF
bb6fQhdJM/AOSnGaNk3/jssQQU8gwo6GDixM2i9t5ICkCBKBwWd/qCfM9sz1MPx5hDQwUVHucRrO
VZhsVeGk62SD98lrHlomk5tAMcMuu7QbGoL9awFIol8voLapdKx/PpahbQdeb27n7JhbOB67vPuQ
UzAcHIBvXr7vddTvsjjxqEnCi9sJi9Q+aYXEtKASKFGpcrZhGJCOTLJf3cgHpGbSUhq8VxU6Kdn7
3QhCduOiFx3Ec2AZcfFEeI6H7oEUe3ichxCaKXauUtwNmYjCe3wYtbfcTbQxqUZMgcPQ/qc9UR3R
KE6ezFU6zihQHfwbNPucOq0hj90lJ99Aug2C7latGL9M9mu+RyvuMJvtUphHt6LBckv/2Y7Ks53d
D58a119Co1Mmj0TdsIDRoW66jD4HDtAGmQTT850W1ArMYGa1cCOXyK5jYv/4RfmslvZP7UU/RczE
L3lvO0Yl8YTshldg463dNhl578lB5pfY8j+7gE+Y4FO4VWhzQwOUyAjsvm657wE6bLKy+Bnd9T8h
phfxiHOko/KOmq3ih9rPXbYhiH7Dvv3TB5CpaBjuCpCQdpe2HeZGRwTPiFJ8LEtyMwqzZ+DMt8nD
F0X3k+T4wzloUxVUwNigCG9WQJYdeSLLjzgeJ+w5PD40R8u2DvkulvvETBjG2VDZ+I/aZT+Qcd/m
w5D6WcRoSXOq14gv+xpRbqBShCqBGF7A3LCDMAU2TcXlMvVHZJCbuXnpnHY6Yj2+tXk88vAFM/Nj
+xA6mLMBpGFW4COK726ZNceYuf6HAvleTRhxfWfiBrGSAErVBDDDn46LXmAVTFOHmIIN0c0ZKVnZ
PfHWmy2mNEjseUNGRv+upS9St//D/RTic8SG7kpJieroWy15AAOQzcxEmOPm1jrv7C5nXB5AB1st
xZO88hZf88ao1I4xMzk16BCnJVzdriQOAvfJdqdfYgr+REqu3A2Bj9ve2eAhr3djfwuH4VZGzrfv
gwGJeuQLRqZPoT03Fynyd2/9zHm5QXVyoDXc4ouH8jF51nvrnnHeztsht2euZHlYGe+mWc3XryP3
Hwlr6JoW5IJI/+tIYR0Wrp6QcmgDdRSoBJOaOr4DkaGPDOlYyvacveUCfwA9lYfDXJwFSWIMuvF/
TpY8Q9QGxNusp1K5nMueN25E+BXacnzGjLS32uY43k94QURjCbjZMW/Wezernnw1trjKHLGbp8uo
5Asco/jYy+lCP8qhWODSjyx7P+dBtaut2knrN2uUtE1UQEOkXmWf462OUGDKsgWWFkuqjKlMZXHr
pZUzV7yPMQW9aAypqprt6WwULry5nlUqceanHqJkZ0df4ZKEj44QjKNpPEtiKLkT/BEtx5HOHbK2
yT/HKynuJv8h8tVz8z1bzs+gEkJSnJlhbP3FNfhgvGAg8Ig3xPLA1sRLQ3XVvEWlPxzwml/ykqei
DCYCOtwnmzWI/lSQhjeho7Nd1vtA+dCB1i74Ddef+9xln0LHNbetS80g2CsWPN6YcEvhf9oZNUEW
5H9suuTcMuY42E8dcGrdO+vzBCBE1zxpwIpo4Xs6IknYmzQPdn055Lji7Sl16HSrXgRHnTl/Vct/
iSiCJVCnZYzVZpnnekfzFKV+gxh/HwqSb3Vn3gdbBeAposnaDfS3p+gQcNhv8obCRGfJLzcP/tPJ
CLZ+fihk/2vMyStBiTraOS9EFlFiRUTxdI5q06/dewJi+5xB3WZukeG0iH5HflFsBmByitJ/rNan
SHm8A4mxHxJ3ljitg93oN3rPt7xb2AtwrABzIp+oU8fZeeki96kpuSV1BtKHiQr0Evjx28xBaATP
TtzbxV4XfclZJEyk46O90vOtqsH/HZIG6zXxkSXp91YIXLqZTraYstR17m9wzEPpLvrUvVULfsTS
yfNrk6ttAO8jpWyF+7IGjFHD/gYRUW9tlxSH66jXsUAV9Su+BJoHbJXUd3AZ1lX7O2ZJtHfYuvmx
EmtuAuJTnngdSs8wT4fkdhdrq0LxV5LK4kPAFhVR5TJ3eW7hwh3zFkp/4H7mQ6ZOg9vxcfT8VDaV
YiA0DY21xWuA4fndL2ygDMLoTVeYs+nGp4S4C4Q7UgsFmfS1UusJfNM+XFwyenk+76ywzrZuBIdy
npaHtaZGtWgGzY9ekwxloqVqS4IJCzkc9JXPDrOmJjJbTI8NlcuevHiRLvdbiU/7tGQFolv9nNl/
ZYVQA8K03Om6+h3r0ELN9ObjwOj71rTVQi6IJEmHyLT3usZ5DWEomGZoHiRlV49399Q3YJrXln6j
x5AM0NU9jQ1rHDqhauJ1uPIJf9SUmfneGfRwcrrsv8C141ePYs5aX5tR2K/ig+mNeULOrXZhv3L4
sKgkcFv/VUfy7tXIin8RQYSufFNhQwhM1eExkdbjLFDBoWhycc1dniYqJ0Tjlv2ewgyNbNw5WADe
NEGQxzw2T46T2+xeqfW5Dup/bgfaZyxwFoyBgyGpZoyP14nUIgCRl7sJw/HksZ2jx7mV417kOSz1
QnwBK3DJaenGyM3ghorg6SwvdWX4kAjOb4c4ix7jBFjCABsiK8biKdDcD5qIy0GXzL8RidH1Iz0c
k3z5saqxPkeVtR3byH/tm3BDzOTghJizoTHXm8rFpeJpe9mNQX/K4mndmwT4AyMp1nXoarPmvnPM
SqZykw7c/TzSDRfhYu8Xqa8ZTCpGg4TQsYeaiy9jQEOjuDkdkolnEgvHjWNta5vLiGF7u5UmBoso
Su+vsZej0ASEusJ1DwWu7+2aJ+6rsGzYySvBa0w8aLFoZscuDAmQ+FI9R4vBZTkMkG1J0wY45pjf
x/NuxTS74Y4Ob9UIqfLuc8nVdA0QNjbGqrFWehgNhpIFDDNg/Jiu9KkER8vk4FErbaeypH51iOGS
PLN38bJ8FTrhisbWOjRYqBaxbccw3oPxf9WKeliuwd/RopgWsJMZirPGA8ylxs9XsI8jGaBk9MIA
H7aW/j7EyQ/2yUL7OA9lfGRgQ7R0vh8GjkAg4+5wWqhJUJmqo3HfwKr4hJ3xiLhrZ67zvDTbydB3
MpjZFM5Q/maDBDJGJlMrKqdXw5G3YegVX9Z5VMg3LDiwCG1Ya8651gCEaKLnMmePgHRJdCbOIw1l
tOnXhREDYZFh4OLqe5enTzl/OKnafeH377ryhouMzHpGGRg9J7h0bnHMA3OfMsVPkh7y4I7OezZ9
uBbe4sydCZ8IeSzmH4f7VB1nZ6IjI+DVeZc74eksaMJTjSEgES4STYxjEPkK/4QI/059S81PJhuR
DnsXY493DM7FkaA7qcCKWnUtvVMygdleoXJ2yhJstPgbjj16bTy+VjL+6+Ae2Ojk4oNbOusZRZPY
GkI8rVuGlpPVHW6Xfd1W9xTeBCzzTptmC058snDrYcyo9ujzV9si3SyGeuWyqJgtMzJhznRDjanP
luO8oZ6b3TiWzyTi6n2oZ7Ako9hZDAGprYZtvPTTuayXbcn5hIe3/QDO1Rx96f62a8bPDrr0gHeS
tIm41FZBnRU0UwpxAq8+WNo8QtvgDWeJiUumrM6iL6/NdlZZjQd3FR66uW0fMLHJk1Dcq5FholxY
/vRi2uZJqZdh9au/s6reRpd7vfdsTMQkhdt8ugNUoPxZ/V4wGNrARFIH5l3OmfqI7oBAqzIW2W2p
6gMTOLmxlb9cfKL7h3mwGHQZkUNMQZe0hxlWlS6trfY1Wlkwf/nIz0A6CpaUiChDE7LIcMhG7AYR
vGfJuLyhEepT64zk/Bc8qh55VQRcbzlbLn0PXboEUBaMF6sHCub1fvmcFIBeuwVfSb5au6Sb/F90
h69OkZwqJ7RfEo3js2cQQAkT3DShdfosnpiST5z0RFPv3MYxL3Wc/02Gh9KE8cPkM2xzE9nC8ipA
pQQ2Mwle1ENv4Q7zSOScSoSc6v7jmmKas3heQDY7Br9dv5CmmSL2AFQF2VYata2F6tG3BmRxh9/e
wUz8KivAC1j3lN3a7/GEgV7ep8eQQh4UvO22jQHdJVm7s6LukyNe3hB5707rYz4PHtNcifymGfJf
o0CMr6agoVsnqMi0Y3dfQoAEuYZAhW1y282EQD7G7BLp7Kp5Beg4Mi1zXrwmaJil14yaeqe9qEKt
R9qGMPYAVS6MqrN/AUyJUzuO68Mip/bArQmL8P5tB4t38/AwnpyC/iFZ1kcBaSVtW4gS85r3DErF
JoYr8jp7RJKncauDyd51OpouC6brXRVVjIviaN4HY/44KXxGIh6tbbL2FoBj2Pt6Vm/G0/vQjMPW
Lg3c6eQ9G1aXxTxA2JKiHK9jHrzVPTtkyjp6ujONzT3uW3QNyIcEJgcQuVQ72MRwuJudgIuyjZjd
X6tm+gep0/CanG3jJ+feK6iviuzmzB3VjGQfgNXkV6s2JJYK+r3ckiXxN+t9UvNwo91rU5ZYAZSb
+re58rMzE8XUZfJ0dkkGs3PuRoWDQd65z8jHFZm+ivXZYrtDhIzIYhOasYaYWRdjuh+ibG/1jovr
ogUI1Xox8mv1rG0TnUymXPqQQlIlsFyLsjJttF4vIwBwN5m/LLmn1CezDHDinLCB4KymwEpllZSp
ae1862BvelgRdY0BDWJ87+T386bmlTsT1nvijWsOalHvWWz0oz1S6/XzPG4KpaH/Avij2Y9paQf5
rFVc76eCGMjkwFH2HR+fcmBRvNvFem3Lt6yzsys4JevqBYQ0l0T8QD/0n7SHXzDOKc0magakpIqY
TqlxrsZbyw7e2h7XMjaptJPVD55A7u4gV9hTB/Jhy78BMbaQBhGpw1OTRdwK+C9PtM8+Mot/gGBy
YIUcHSbDPlha5mNIZoiw9fg53v010o6QLxl//e9PVdLsltFmPtqD6ec1+fLV9IkOzBaLux3S1oFN
BojXWg9w0+3hh/yi+S2d+KWkdV4Az54DJmhtXTdH4n3HcrJGBBaoPFPHTQdasiPcPMYVs6EYjURU
5Bow2/X4OeDeTg0jDve+C+3eG0nZTbvFW04DDvwdZ85mVNWpdAp2Io2/uZTLk8tA4nGgABGu/5F1
O0yHLq7KZXgM+/nLCxClBrScLFP8/7gDoiXE9p61Ej+yAkCIa/ebvNup0p196qYxOWg3vvRjaz4K
luKQ+tZv/MX9wxh64pD05QI08Q8TfXOem/uZJgPG9qJ8te6UKDLh3WbS/qniNOCeZo+R51o1JryB
fJ0lDlMzlvvCTvuidXZ1maG6CPnAtsF/vG3f+PMI5cvws05WCD8OVwauSw0d+yfAXRxik+p1In/1
kQFUEF5CTH+b2ZXNTjwP9dS95Yl5W3sIEUyK5QVO2JltXuF5tfJflh7qS8HvNqDKSQXrSrzLyLuE
vmLGFTmXUVrJy5wJXhGYIYwb9TWKJCSDnl1GvuVeQO+Mr+zZYGaRWE+6oKFlWFWHxXQdamo2gdaf
C+ORWmByy1TvSyQUZjFE5u04kuSzgUhU0f2YUTNZ5mp4iCeXchRzYxqE1c0TvrlNuoB+mk8sOxoy
Csfhe1Z8AZhdxW0pWkqQkvQtSFVOQgP9vr9Hd0O4+XuKu+bm5CXRqSomsw4ZEuRtc2AunN/wslvX
DnWzd0gLN8HoPFSC5HEgCn87ZYE45PTT13bma609/3lhucWTVxd3jDhFYTT9KKeSPA5D+wrbKDgw
cbCOUDO3wkxkwAXKqEnyZlfBf7rOGIOnqsxOsWBthRS4pEpcvKfOZq+GNxbffiwzglrqv2TFUqrZ
KXPKLAdPYlJdw+THyt3mOiF93PSg/98vpBe2gTHiHExudJFIucB5XRYAZt5ZWawg4MWCViUDQFrW
8FEy7bZmmBDEv/K7Te8my51LKPkvfyPEKVL9dR2UT3VCia/5RtvYazF4odT3mK6ipbMvtddjbZQ0
YVHGHpAIdeiNdHc7oWT2DU6aeEk8JEPW26xxXx+cv6Xjj3t70PZvJWyc603N4QQ2hKT+eKylCmBq
FQcfRxcGgzZLyQ0xHhv66MSJ8Isw2B8GUQsCf3vfPmMw7C56u2g321jrqp5dQ6FZOUyf8T/2METb
7xiLutZz+zgEUbVzW9bpuT3sO6blZAH6owM7qSmbEXFpIaJvAJ6Wnc1p6aJOO2AME9Q3fv4RMhEo
a3ofmkF7pT+Oqd0sy1Zsp4zV1mYVRlCh/Tlrh62oUmfZsxwhsZr75jrsQKRz4kM1aUy7Y3/wWtYW
1SwQqlmkwsR2mgwhrHsY2ivrQ/OtsRUea7fC4pCvHKc2IJ7NPDIMnAvOJeV4cGmWAhf4MC+niaHg
2S4eVqJ9e+N60yaCa7YPnGDrq/hO6+kBSHmZ/X9/yVvf2bNFj8wMx8JW1CAk7JYZlBXfaUExkSe5
/ig3M29GLaeEj+hhbMnBU9pVQxOes573oAa/loYd2yL5cSxbt39ZoMtcczBuz34pDFRM1rSt0uBG
YE3blN95P0n/vfaonBxwwbb5sPKAWJAkv2eXznKxtfvacaBsSeBk2ykvfzqSKtsoyazTSrBwi8hk
34BskGLU8t2L3I9Z+w6xWIg3AQnzZXDWi5fd7WVj1T5qnl5k8Wl6QCusIK6JYR+Nat76uq+f/vfv
/vc7tNlz2U7tdVEjWJ0qydmT0t85MkMDp5FMVwUKA2fdzniAmxgNzs9OCE06U3Khn4ONRc6S+Bhb
lhaYRIE3qIsq1YX9chbcz9xBemWKQb+zmEY/rwybXG2D0WZZ7YZauHkkEV8/1n72MTs9+qWaxiuo
paeuXaYjMc/54K0GXYd9pEzu+/fCc94LHpfnqcnfZRsYcqg5AuRxKqf+gRdb/TFj9LDUn6rM8msy
mSc6UZyuHRjpiYUjxltYQ1EEwdWtChvKe/YuIZ69UMT4LxwS07Yl7Y5keZ87CQBHgw2ZORTyb6xb
gm6i/OqAvKdFRx63dR0XnUQWH6P9EwyiuGU54Y8o6DmTWTlUOdOvJok/Mg9zJj+Jl5V42aYKqRLl
ZHUs0Mh++yycAFvAchjwLyxJzUPzJMsgeex62LzgEU6I5v7lf78YDWLcp829jOGYYLYiOriynQpm
xpTT6wSm02nsLc1exxAdRELFONOZPkJuUKeemHjaSO81tqPgPQqmKzF+El2hhcEpIP8GMGU/5jNe
/gjNAADevl92DfnZIyv/fjNmo6Gra+BRPVtLcjcdQCoVIxk5moO2+K2rybqE8NFrFe6A0j4Tm67Q
Ox/ipHrD2oy/kWuh9QA2ckFW7nh1vdq9YLb7DIUfYyVl+2XFwo5O3YSDZ64PGViF5xq611dX+/vG
bNfBw5y/5oJZN2vCuuE7kNilrQw1RDH2uY4nUS0IaSxs+lB3yYupK+Bzixq5KNnThacs288o2xvs
2BAIXLZPsaAidQecH92a9WlWyD/02uXTqOgmoe18xyzyugQTO095h84AU/W21dyxk9E8Rvrk6bD5
VSUIzZWfzJ8sxvmDarwJjHDOrMWNjpMJX4rGX34KZLbV0upIhjfbmpLlhiYYPPxACX5c7Xyi5kZP
Vdk/EEolj9D5+pHPoUZkaeA3x4YGWMYmdZLObH1sAzvjdAcUReebfgmNk7vxUYpsuCoXBJRSPmPM
yQ9ueXjIHoxe5R8RE5pjwVXJicAUsqjl95ov680U1hvlJFUCvsuXzPMJ34z5mCKwsr4Kk8yjNQKC
ZBdne3MtQlRDWQ/7ERtmOjvjoY+hEwa5OWHOpUOZsOiq1oRbD1JNyvVip/4MynxaMTOG0joTN3J3
Zsyuy32PcT2F65lUDvCTKuqPixWXV/hIj7Ho9oqC50fX0bcKABNgAw3SKMHVOSHH7cIfPHoFmGxw
+qNnPeGOexW18XY0UcTq5vI8oCRgECObpmt0s2ygaa4GtZ5l03+5PiBU/Iakdp2L7trm1apeZabK
h9EZYZ459bJzVXXXZeUb21YOwgARKb3/w92Z7UiOnFn6VQZ9Pcwx0kgjrTHdwPi+hYfHvtwQkREZ
3PedTz+fV0vqkgotQJi+EEZACVVSplekO520//znfOf6x/8c5qQhLUXLbuHwbcxQ5xdethvr9mPQ
1csEv4TOA87q37YNhrKB277nkHZg+aZZVWb2/fWOze6T1BhcqGnJ4/+3SdjbA9CaWnWnKXI6CgpG
l7pnHx8V2rrIduXCGr1rSn2YctTRnmfRm0ldG0C04DT5suTIh3mzdOPiWJDCWFBy8MgbrG55NozE
jZpwN7QR5Qy4mHgElJteV9njmPGe5HF08lpIsK2+VmXM2c4bZsJSau10YOXg95sPc4LUOM1YvE3d
vhBL3VcI3gFg8/84qGVTlpyc5uKlUPsizxlxfpZ3RZ3bq8lzhsco5KOpuWbXOoeRyEqQw0Bx7fzN
QH22Ocu4LB7HTYizeYNQWRFbB/2e6sFaq4g4eJPn0ZbinSYxIMDOWccTUUUHiuE+k+FgWQ5lreXV
Ua24plp1GInyr5htFBZIUR4qZMK44reaNP9wMpy7laloIZFwXsw6JExAcVQYyYGics1sQ+mEnyja
JWosM3MTzDRfr83svo3xVpQ5sdDcx6Tc44Yfa0KUlm4gKDKAofQFEbe1kDmZW+KY1NTytmT0+DBe
E7zbtnSBXEShe0A9fkoar3rAEcbBYfLpNu8GBvReHQqrhtejbqdR4gyLjTsAsOE2IJbMWSsfD5wL
diF1kFtKxzmk1SHa9DT6x9lIj5aGiFBhJ1u2vsp35qDjQxWLbIsHB8JEbex7l2xbntNFkifB3pHB
U5im8AKRz1clbr2Zo/jJsWimov6avZxjB1uzmrhpMO+XqjqldXYwSjyMk8E2WunuXngRPSBSnyKq
I1GocorP2poi3Hnc242BfWgO8k3rd9UidsrkVAeAnvLkAh4vu9N9daXMJe6mS4cPp+/UJQwmyna5
hy/qyhjXEZfEo+n0mHGvNdJVlAakEwJ3QX6UFFnUjgvZJuYOjzTeFhVcVfiyWZJc4SjOBnidOU3N
vrkCXRHgaxmMCkQK3eAfZX9Dtcg5pI02xHnVSHFXk+VfCLcbNnBEHcoyPcc7TNkvO8NX73ma9o58
aFhIDe8jZ4MEU6tIOOIVzQuDarmXSWkse6/blj2wzIa4WA5ZLSvraVGxEwBjMtBgkHTTXjl6l5Vm
uhfuK0ILj9CBDibMsiynsr2wos8EX0tT1gU6Sxg/ZLxzgDjiM50Vedm4N1BwLv3V0Sj71toLAB+l
ZUpEbZB/U2j5h7Hyz12G1lmxeyEuYeFc4NBFqQUc8BBeedp8djEmeO9I5ymjhoGDkS0fy81sSOoT
EGab7b22NgXs44uuSxPCAtV0DJc72grkysby4pBk35eY/XDOkyUwbICEvV97a+1WPt1QNbcRQR5e
C2IHNa2gGvBMRPjfzVusmjWstplM4MLIIDzgVHgrW3/Jmtpbx6ZvUNWYTJfGdZfUwwYXa8zKVcjW
F/072ljVNDz6ATTK3LM+5QQng2g+tE1FA4bjhESfsmjlNhOoTJoRX4t8yA9zZX9jUjM3QFnxFXpC
vGqCUSuVNs1eeuOxb1V8j7z14NIEcZnColgRT213kZnufOGLy9y0H8po/a1qa4fCdm/auCNCY54l
j6J54Ntu7twKHyr46eUY+v3r1Jn46gIaDGvZd+shdqIXm1o6TGP7oYleYZDvGtOAN1dS0pUzdnle
OK/Sq3kwwYdHbjys2KybfF5LmQX3cTNxsmDLqNq1IsAfa6PCWoEhB8xrsGrx9wOpKhKOLix88AMO
GXB48HgIznWtDdqR2V/EhvkgPD86as2fUeEl6tIKL4FIj/YEgTOUmmBNBDauHTkDlslZDtnTgAWq
5s66KAb/tXECuUqaZC2u3xdK+tiTxe+9yI0F3alEPerPyrK8tYhQBKsq3HQx1qHEx4XoArBaoWbm
cFL56QGNPBEBxuY3RzsAV5xHdNFepOM/i9AfcXhl9aV3aKAWYo3+Y2xwfZQbz3Q2KQxebIo1sPS4
hiBsPxR+TcIyMNzDeP0vu45L9DQS2hV3u7NmRbdVXf1t5FN79Goe3kljnSblf4QVLXzkZ6otppsX
KkCgTaU+hJMmvxkMdpJW6BvrLkNX0tZ0rql92fBYepioYL3xC671IZwOac2ETw7iNDZ0VlGPuOin
gBZCFlsQW9B6QuOpcf0WyY4MC9QjuIuRoLlbpOWlcKm/M1J/E4xSrLPUcte1l7i3gXAowyKnRq+P
yyBfth67mZ9x57WXtkEgaHnBxMS8sSAQtTZ6H5paetJ11dLi5OE2navs4HX2WyrL8ASE7MEtJZ73
uH8gVPqZ8/0Ro6xvuK6iusI3TX2iuGanB7YpKIMExmqwblis7fNcARP/7e/G6Phbz8b/+hz/NfhV
/L+UZfMKn3+u1/73m+iTnFbx3f51h/a//++/+lXbX8X5I/vV/O0vuv40f3mtf57ebZOWDkXxmsOA
77j67/Zu3xT1r/zj96Umrm3+8QX+1BTn/XBsB9ua+K2kxHL+UlPi/iBLqyRzvOVJS0gKTPKibsN/
+xfr2lOiTXDYLMEUtdy/6ylx6JC7/keZniOF5cp/pKeEOAM1JEU6BUX+p7pw071OBqbjUDYuveuP
9/uaEi1s9loG9pumYdvTsW0QrGfG+Vj3OIyox92GwPBoPdzKAMu2S55dOwK5rV3aAWzvMA5/VQ0b
/BBzbtKlz2aUPph+UK4oDXFfBZLdrW+RyxiyBNxfwbTuBkD1ytz8Egk9PPnQ0nhV6vQyD4OFzYEC
LFsM2Vo3bvRowtnciHauia9isNFtdOpGY17Vusc/Vpt3TmunjwwiuDv77jsyHe6RSaBu2KqjzTrc
fRtFdJeI3hIe1kjycqK2G6FrOTNUwnP3b7OY7FSakp2UkknYETE/gVH6296J7y3w6Dy9TST1pPIQ
zwbIrxD7V32YvsYxvbWTxu5azEax547ZkXmD48PEF1NPDEayl/BH1PVFOOSjrzQB5VaEt7nbVsl6
EraxFJhkZl9djG48qswjkCGFeiMpG7IxdWYaR7LmKTNREHTrfdEer1cMG0DiGsYbYWEBnVVN0zJV
w8uwTqIFFjfzxCN8emFZxOO+RomZYE49Wi2ulHFkmhqvXMx4JPpVsDUkmcSLW+OubIKb4oo65sz7
oT3nJVL4EnDhVWVVMNzL7jgn8FnG1lZH0ELp3dRLkKFQaqyoxwFXfZUlGeAhvu+b0d7BRCmPpFBO
iXJPc8MENxo+XiunuFMzjd5tg9kwnovbrKmPVYti6WJsqUc+3ILDE2UtmIdmJwNznxbbLgH2PSob
THMz7yzOr6tSMsoa9XAjm46E5JSZa9WSNqK7G9kmxmngMCMMtGjdOEFQ7GQR0DKI+WwpzJrpBewW
J2UGJoujyHaQ7LYNmOCBz0bHoVxx6ar2FjQLjsDku+zl01CPT5UXPbL943N1pb3GGA9PlLTHjoPS
SxM7wOu0/Z3UcJhgOtlwF0DLTaK8k1b8HY8aPYePYDFrEsp8wYns9jYVwfDNF34F2Z5L+EFzgPXT
/gWgIJk9KTUBzmZDH8ulzGRN5qJ/mhnTFmbRhofWIuUXYfgn1b4vo/EobeMts6cDTEpzOVnFTckX
khfvLoJe8SWlgcwPEBqgbI3VAQciCtlUlMuqNDHbWY2zpjK92CKt/gyL/Kaf7ZOTmh+Bj415GMv7
sAIiRp9givHU2XkTXeNlg8KSEET0mKbgj953tfdCNmfnNNm2SqgNCUtzE0e4eJO+eQbtePSVE3OI
NffYKg5iuD4ncw+3c/7LMekyKOMPv6tjihAy5oe0jBYVhl5EEgortbEu8u4ewQICXQqEC5fiJ3hM
jHdm9dHl43OEu29dlGrjxN7R5+CM0xuBhPJujjcj/GA8XM+24dxFVfZeI/gy9hLxqeF/wNYJSTno
j1pLUFR4fRZjktCdK5M77aG5mwEut0gMD6TXrFXTcmVO/XtiYTB1uofZlD85xxxFOt84huFvbTvs
FnZZ3RYpuNtqqu7TifhIMZaPmG33RdF84kLaEWx9gaP4GY5NuooCxBZVyzXe9M9c4EDL8mRXNyX+
fMqjPescUpOHndiKt5zWiMsKeTQpqGiNbpth41wAjtjbQgAEFGIfK7G2sORiXh25IFPf3I9Vhsxo
DerC7cZi/sFc3lTVtC+rQJ216XZbhjmTfFHKhOeS5Wha61IY8wWKbn0gKumuZFHmayvEqWdNfXDp
yqi5FBXRPxYq9s7RIZ4g1/6yLEMiCuFWa5VEc6Ci5naOZy41ofWxCER1riWdj9PIcGLn8zueV/PB
n8mYOij7xPVUdZGRKB5GinyxyXME7nxXogfo4jqWSrbuHs1tUTHuS4uuAGOwdzFcO2Bv1ods1XvT
YxNBiCxuLaHGh8bHX2IlLatfkbWYTHGPe25zw6gXkY3n/YDNBFnWLuPd7LCgioamuktxyqcL1g8m
VR4Wm1KsXvseszs8ThsBOxW3XtWr+0iqF086b2PCF59rr3+wvM5c5q7RblyW8IGCrEHn74eb1N62
Rs3FdKagqbrDTscYoF3k9ZdBtXgOKunswwZQ09CjoE7E8E4up0icB5az0cbkbqWfveuOK7UrlYMz
LepvkXaS5zZ1afEBvHYSCrc6ZsH+IY6T9oIjAvDSNbNTyrrfAx8yObOG6hCRxvnIOljU7NGvBaCY
3Gxv+JXSo3TxM7gFasAswa41fEuhZSErkvWRQtc3Ds02wDomiD5tqFceuunOMKGwwnDbCT+f9xrG
QjQRnZzLdvz0bWvgA8swTdmjil/gtmBVhF/Hs2iIVv4Q3Y1tK5+sMDnS7v7poZi7/cyQUjb1Dn8K
/zOu1k3nXn3C2iVbZ16J+HMI/T+znyizIaXcsRaysVrjkiRPb7j5NrSyHX/vIsxi92Cbvmn7YdsZ
1T1yxrMzKVBvsGvpXrHOVsdl6zb6prV5xhYGIKghG8Bq0OW2LMHwrHNqWVf0TahlZs/ImSxc4gZ3
uLC5pjzo9y5OXjBzjIHNx8DY8NWGTs697upQ097DMBj3NGUREWjqlxRR1Izm16DBRJzNJFBnitFX
EBH3iaedE1TTeu9mkSBQQEVOX/lvfkiZrBoGgLhFGh5TV6IgD/1Pgn3Mw9lx8Lu167qEPZLkNc70
B8AhxtiBwgfkF5cHbXkrGKi47wOmwEGAgIK1vxNGv08VsYoqy299d8BB4WPjhG9EQnKgvkGxH1l3
/QwcuYn1Em1b7CVpdqLAFaoHWd24BbgU4PzbTG7gb5paf9aBvTbDrl6YrX+b8GRftXY7XZe04wLk
3bcaQa3GrmvfKowfGztPqrNxLbJ2g+ql9KN8X84Z0polzlkRUIJW5f0aUkK9CuSkaBW2ykNXeb+c
ZHiwlHEj3AwjluH5y0x1XMkyhWxOM8Fiyu2fQHojVCmClr7zCzRBgTzIdr6OqhelhpvWFMSAi5BL
MaN+x1UG5Zhjy1NkNpdZdr1FdfM9WE+1KBWXflCYV6EcVGTCKlaVPLIKST9m3MAC19iippEVZs7G
kvg+EDQdDVfUnrqfkuCtjb03Gkl+8v9g2vDrgyPYykzhOS+Gy3/XiPdPOpeBS3ME92STmczyBDPS
f93c/X+Cj/p/3HygVv7NbPbHF/nTbKZ+2AL9m9nPE7by3P8czpwfylPURyqTf615HYv+PJvZP6Sl
pa0d0/Usy1IUOzZF99vYJhn1TDokub1pW1me/kdmM6mus9dfzWa8OGc7KAWe7Vna/pvZbB7KEVqW
KTbRbLKOJO20pD3qPS4DMvV6kKeklsiybkQAKKXf1Ep44idnV2ccqnHRbfAZcX2aTraKy2Ibds58
h/Vvp+kwwfwG+ymQQ7uxJry7Hknlp3bGQhrJDvNZAFGRPQ7LHK+K4MmZ33nHrtBp9fydyKJ5Fgap
Ft9rjpOaxVa2ZvUYThSnjU3YcCKfvU3Mo29ZgHBfVyanel/GyCVBXLFbtDb8tRJZtgoG8y4uB4f9
FfeyWvDvIGYd7zIMyqzHKQ2xlO43AcRwEPZzu89bUhu5oCCG6jsSeXo6Gy0NapFtvhH/ifHVBZR5
acPZ9DF1U6EzuXhkUrxB0bTzRjrhVOnVbC1sOmLM6OyZESJlyQapSTFpUnTN6WLmweyWtLiAELLY
PzZECLmM1kXs4zLIxjA/GN01I54Z1caqoZVyTdBy7Uj+WK45LUTevHRW8c0YzYLuGgdpzRJ1GZfM
wpp0szQzqAU8Sq6FWDZDcQxXL1RxcK6LOtl6M4XTk93nG++aN64M2yY/EH3A5YHcbpP/LMqI4HNm
9Tj5WnFDhQTZx6xlu21g6HKArBdNE+/SGcBFoXtvRU3jlzW3jyRqmFdGX+6MyrgxOg7/AcLkhV5B
UNwJuI/E8+9m1R+0zNKFdvIvh3Iqti3+iygTe+nO2S0VHpSbJ9e3yh8/soy73xx0MMkLHiIxGW3+
iDejgRWhJq1K9tOHez6FPI4yHCCjIcm9GHH0CMYQgUu+5ynszTxCrA8Du1+HWKCoRoEL2PVFiDbR
z3S/kdKBkwbTmjRYQbjLV+ZzFzh7HTsWcjU09K60mEJYc5EdHmFTsxqKgtzd6Ak4e6yL58C0zmmb
XvJR74qx/mKrunXMMFhgJQiXVshUXHjFO/rXhd4NOjVyKLWl9sOzZeUOuQvnZ25WM7xAvhpzSciL
xZeH9mvPWFGoe+4linquwJDELocDFbGVqP34W9RUoCj3c0qxmOtiFuuQqiG2EsGDLNpzDV1oGXbG
dnB45pi5hSWzfG2rYdMVuJfZtwdjQ++BT3Yd5xNAcDyo7APCez/oawxcrtrN2I+JZw57ywjRPUv7
ATPwE/yFZ6+270wRFkirnLClyZJF0rLJ81+8xtdWbCiUBaXoDstMuqKX+Obg7mFaz31G4NnS4bo0
J76Z+CDXloR+3jQ4yaUs6M+bqT0sLEa5tCawTbsr2XTJD5BV3TnoUFVmkjeLVhkntyNwO86soaXh
FzwIi18DAEh8hbTcQ6BjORR3rGv8MV6xrHxs26uJAzyu7omc1an9mXp0IhGC5PZHnre1Eog7Q7xv
x2beC8zkq7AvAQDG8ooYAM3eKt/nqFfbSzMl/mRHcb0ZfSRyRZlX4ef9SVrFsPcLxY4w1W+Tkdu7
0gVelWIsWkVkZC5KRbR9ytsopGlQCVwNXjoC1WYOWOSaJREr76PH12xHnji6FhB498zQ1dIwe3dl
SujM/Gi7gu6RVW0bjygm5Sa35YNFoDSexXic2wRegE7StacIE2YD9lNoWN4qQ1ik2bV576NyHw7e
vAqxKq1MZ5xXcqS7LSA/tPGc+Dh7yRIPfb0R9AIvgDyS/p8HSmBYPlfRzmcps8znBEwLpJUlUdSX
BvzYskcq8QwFEdyaXovJ9i+GptbRKa0XO+L3VtZwpCr8epuV1ON0MXFZACZUC9biDB8HxBMf/WVy
i58dkT1KGuATJpzyIe7DMbRgYC3/fz/AeEry+Ja2Au6OZPb3DjD3H1HzK//bw8sfXuAvwrJnKkUL
F3fmvz68uD+QclGbfqc5//n0In+4tmNrD/MYZxdHWf95erF+4LxTrue4EpC81N4/cnqhTvsPpxct
OCF5nknRtssf/q+VZTEZIVvwlMfwLNIN+dweIUtQAxQMzk0E9I9HJqdt2HDYVylcuMxOY+xcdLXl
2NlgjCgeXhp48c9dD7gYD9DDNNEEPwaVxZcVVWPU4r5B42BTVviYTX3i0nZL3DgzsanikwH2PoGl
giCWohTn1L/yTCG0GdAkQzhmNpMjn50+8ADwDmi0wYlwu9pQtlzjSauGV0wAHFwqKmtIiV/b4eA0
WLP5Oo51fmTp995VcXjfmJQ1WoX+WXAb2MadXe9SRP9zykHgMEsWhr6TkiJST3FiPwqZbXLETxL8
L8T0h2Vvtx+BsH+yK3tyOroWdI87xSB+0yB1L2aUXCZ182x37VkaAPrrIr/kWX+20ZWpBPQuhjsc
ta8voxvfgzt8s5wMLJLvvc0FKB6Z1cw8YfHU5FG6abw2Q0Jpn2g25h5VmQ9UcQHQNUZxnMph5rAm
7sxmOqk+eR5kotezDARiyVVs5gOgbaO+aqPhARzRGbszGzRoCBjVMP/NGDqrNljboopYM2e3wsWh
XOcZt4Zi3Bmgn3Nt2Ph9qnLZIyMRmA1AZqAJo1ndmzWp0lE239lkTNyTuC12nXNP6rMgEd2t0vlz
ymgKgGgbN1Js2wrbh+E4Xw6k9zJ3XjpBP6VvRQcau7axEw4rpl6sflSqM4Fxby3dCiogTgzfNV6q
aXrPLcMGKII0JpPYP7CUbVbKa9ktluWTKdz7wo1bsLEDngLHvMZKBGSsgpoJ77U1WrmKuvGQ5+lP
2fQshr3yK0yMPSoco+vwVTrWQ9fUxdKKr8Ad11sbg8mJGTuq31zf1DhYunnVHx3oMoRuhkVs4j0t
wxLloR8/Gja/KDXRYhgauXKEGOCUAummSP6UcSrdSfqN4OrE7t5pA3tPn8Ne5PFD7KA0Ep/m3aw6
iTXb7KETV4TCJM+XJu+hDHqXznMeEsgniadw8eBIWeSUreAHaI5OhC0tn8N4o6LxRU/tXRlPBo+B
2XvCo/PCipk9SJzfW3WGlkFubmWAKOc0QLi2GloEFhciOI5JGse76tlIgmvwmNVIgR8N+2lxk6Ss
A2rpYPXscfO333gc7+osfXZtGazreuR3KsUHGP8Csn6j7Qn03ZRB2K6zp0Tle5SaEw3kd9qWfEuA
OQpveM46/yUqhz2GnYOFQZoWBNleiXKkLjSFfMKH6Wf7e8Q4bkVhwhoF4yUJEB6wqX+hpdFfSCwL
OAz97ytHdxG5AVWVfIZ9ggnONPEn5ep7HIEnUcv3GBWYlqtQcuIKInsRjJRMaoyBC6co/bWbJN8o
QeGq7HNO+gJchtGqhZtmfGvaR2jn70Vd/lJ4g1dB1Uy8IZzwEFN/0vhrr7sqvHGkvgbZMIRTkMIU
6J5sE79NaxCQwfj1HeN0KzCutk0/HrqJnlOBnXylzBEhqrc3dR4+w9egZlPS2g3jgnOjZ8P+6Ct7
3VZ8aJ5lP7sOZYBE/D96aX67bqQ2BHw76gXyYa/npjvHo+g2WtI4Wk/UaeoXQe3VsjLwcmdzvsoG
zHVKyJvEHQ6FP990kQRc5QDY4IwLzWMmJDWaKW2dLjXqeFj4ChA6D2xGGXoK4eNDmc46amNd9ynO
MERh9/85RcmXZXdPnbom+RSOyjovnidPXdK8GTcx8LNB9ZdC8T3puKf6JA/tOaMmRYznjgzJotf+
0Z/am6AtojXrNVxeejX6yTnO++88rm4JMp0DbY+rJICUMk6OSbcX06+RF7vevhY9DBnYADfBa0r9
TEs53RIeJuSpTn7RyrpkjQttfgTSjXDHCSDDKucQHC7VtHSijp8FYswqdngw2bYXr7gtURtFieGx
NdtHyBqYU66hYsOzXwOzueYbQmNXZ/GwDoMIT4lBe5gY4YrlQ03iZ6j55sZQST3jiLBM0x4UMMBO
p8ywN73Z/QKIS3S6oPHYqZlQWMQ9E49/z2Lne6JqN1XTW2jOROrd6KPR5XsHxVSPHe3B/l3jFd+i
GJ/HgHez8tTRsL2DU3Cz6lV/hPGWLYlwL52u3dmA+zdaMbMRETi3LcRuEOLLkL6CFaB7gSsP4pQM
dXFNF2QchU2sW/lbqb3Xuhjf6twYt8LSIzMueoJPbTJl6wNvF8DoIZ7T9dz72Y3A3UUVJm0Yrgk+
AWjYN9VP+G240OyWSFXCRojk/Kk3UDsUMQO4VuxDTa5hW48PrUXUr/CtYwJACqeV498BUXaWmILO
jmnhqq2UuZPOVaGPonJlVgU3vfzdvu7iKp3uhqIEuDjflja9jpymjRVT+61fVZsSqhUFmAS+GFOx
smvShtFLiwdm4dPEzBngI5rz79723uK0OdKFeqed8mdAi3A29HgXR+haqe9cvCR+DEobatFM2q4K
6JVG2DwUudgYBax8PxPGKkXkRTbGmWIiSdCARtM3DpwEQdp6JjERsOrBRlam8mBxIr8rZ/Ikphff
1GX1NZoNHrKqt1DLVYI91oe4YmRfuIJeerN+z8idLJXlnKKGAVZNmHJ17963rFnonSJaXdnDPbVP
9LvLeOm4I9gLei4fy6zfKpLwiyIL1v7E9mzoSDlqF5HG5k4XWpolnyMPjAa3FmVnsenASwGrJTq9
tcYo44vG/bhxxBYrMR1OEqO7pUjf51SmtPLYFmTFO+DqTJTmcxMzfdO5REKMZtSr5tUvPBE++x1Q
4QzZFdjJa6jtYD1blKaSn/iCt3llE03fbUt+xs7iGBfo8DCa6jbPqDxmIb4gsvzWxeN9lPbnrgiB
tHVvnhqaBaR2Y42JWyzFaHzmcbNHdsIkSaqR5V/5rKKkWA622a6pw12FwoWBhdCEZ7wgEinYWro6
eBo8g+UBARMm3FzfJHSacrxRd60HuxqjX7KV5KlOM1REwBDqSXHyWIlSfpKA2s6u2SPeZdfbUUgG
i1NQJRTocM4urELV11Bhhs1wO/E10d4qMrEcjxDf18KtaXVutm0CN9XxzJss92gQN8RdD2F/243B
fNCByw4noq2uNdXK6TgFxDnXq+ZXBhGanFUzhUdwaUAELDE3v0w5ulg3i5ehGrqN1bf3bNoeIqPf
1ugLKyeDubHwlcEWI8laWKmTt8Wx+uSXJu3CgK2bjEZymuWNb5Vmn2S/UkKH3V1m02Xks3f0skpj
KMT3Wqnq3nYIA9tJdYnCdpN57PEscGnHzqTjS4AwamX9LbX7aMr8TcRc8h3tRYRg8CCSMzUtDAp1
6FsL6foQIyveKStF+iofBs+tT4nOiF54hLUG5xQm7bN1ZU8EBcUL9bQW3XiKyhBXnLMvlCWv5/AN
4Kty0TSoPmYGDSV4mkaAZlb8oeX00o/iIwuJDpnmfR4g7CnaQknmUWScuMRSqgc3qyndmXL21Q3x
65DUqRmk8cqQ8S2BZeBLV2UBh+65GeubKZ7YxcTdz4aixaXurO+onb0HVSfF2oYpfmoHTcS/Hnju
BeLFymSJFce7435AY6zoMd4MsENbOU5wP6lBkDlbFoVBdpnRa7boRXpr2XhLnApADoqheQAcIwBy
9DXKJEobn/Zx1ND9orrnVOwatAsnz5RkkV7G4tGjgVCi2s4oRvOWptthEbXTGzGFp7G0Nf1XlJnE
5AMxq5O/QW24wvEx6OXYjFlvMrzI9wGE8CbFiIFu2J7oitibTXkshuzXGEC2SGDng5bLI8TsOl9i
iji1efzROeoy290LPHs8FTPlAtQN0dQW0+HtO+Sx6R6Nlq6EUc0W7LMkHMwj7foqsY17U5p6WXE7
O2NYzS40LRR70OekyYnA7KVIzaVsm1MrOcySjUqWHJfXeaTEMkQ+AyLnhv6drvJh6yN6LfJczeDi
8zfdZ/Q5SFL+xtwON9cEqB2VtuLYSOqomvWupRx40blJuZSyrnmgEg/EHxXaT05kvHmBKdfKyeJt
BS8IkJqP0DO18VtZ2dX1Wku3U+Vq1tTzHQjmX2ZNbVDuTqyejMfQ5GE3dewgZS93I6Bb9tXuV5mS
KIkmGG7UKk4Lw5Kvs4eFi0JiVD2FmViCSMZLD2eDljVaMxQ6bspOlIpB86Ko4AaXyFBCEk9eLdIf
ZhZKvLaAMuu9YRi89SOkp8It2Q/b8t67xqqdvvty7IYi7eHkjTXJZkDxtEmOdnjjApC1i/wASA1p
r4Nr5UZoxPY4YEiGp4BJR4c7hQJ3CZSrF/9dKtLv3Yn/tdPxn3RZpm3XFFgzMHoIU7B++nvLsrwj
ZFv/jdj0x1f4D7HJs36w04Jn6GjF202hzJ9tjJ75g5FUSFMo5bGj+r2NUf4Aps/2zmKy1Y4j+E1/
XpVZPxTeR07DNnwS07H+MRvjH1dl2tZ4Ny0N00kTQrmKUZ8fMJuC5t/+xfyfMbRBI22KbKvqtny0
UkrTBaGfVRpY7QshpvgoYBBia4Ol79tGisPA+OVZ1Tsgc/DbIVuP0NMjXgNxW2LE54HnEqjuA73K
RPeqsbkvg9Yl8kuxDsf1alpeUSf7mrNUklm3mhvBUqvitVLACrFvgizyOT4vq9n7Dof0s4Le21v9
W+3NdwyTXOkeV7WbgiFqZnYVpsfw7zrOT2/K9kRTbog0FSQ/tT4lcwriwVfIJlaS7JWfyl1N+uus
UG7J+Xk8ZEa8/0KVcJdbF7iyE722sJUWVVHdE9PxICICkQxseOeuOy6sHm2/rGW7cIaSr/2UUv5S
GbdeJ7cAp+jqJQ055NmjsnnU1YwFtt+c5358L5OY2Lc1vbSduYp798s0MNqhebN5qDgwiHg/xeWG
foWd08UbwHAbO54PRWL8tMZpVwZQ5Wr7ptbDG+pLvo7i6qsdDIrjhmRHfv6W4HF9zz8cihQhG2GB
W2aZPg4Gh7newsdSuuO4FDZs+dhKzkKBHveBKW49bFgZOFqEdLaBCe44qtY5tgFDCqj0aWoY+Ga+
C0Z74GxNFKfUFlqW8TBWpBEaRSFt3kVUDrjzW6GcVz37R6IGA/FIgV0pSdUS0FF5TOsAvXs+uXIA
5h0zntQ3ox9D+2OLtqzk/+XuPHYsR9Is/SqD2TNhpJE02mIWc7Xw6zpcbQiX1Frz6edjdtV0VBa6
gQJ6MdNVi0ogKjzd/ZJmvzjnO8pgK5ecZgvtuSA+Hd8Tkwx2hQIt13AVt+alwRGqQoJYdFImR8tF
FINOTN2KCLOu0kI/t0b+QNJFeolCvDsNOMOtthPvSgwFgUKuYHo/H6nqCC1P53eyFlmI+enXWIoP
1hg5wpalFR0Cb+9AGZN1KMB4Wu1ubAHjoQ5xN+CAnkpNIBqHvNhklvVTjjhX/TLYG7V55cXaPXWy
fTEUkIyqZseEnoocjShNH31irko+gpU7w0Ru+BmLtm7OVh91l1bYMDGQjWHHRkk3EXgZmNFbjVQ3
Sofx4NOL7103HVm6ELdVhx3Z7ek071Ohb/y8uS0dbPJ16+LH7swXl3Z6wwyCStHwSXmuyyeIG4c8
WBjOqf/dmuPJ7OyLmTTPMkKAknjsM4nVYoPUlqRnJvrWCXvvEETyTQN6WJDue5LkH3IDrKf2r2PH
fnAYYFMnNNDCsChtmmSis85lvQuVeUvCvU8RjDy0tLp3IetbFbHWqCyyygIwUyvfXEz0SPSizLpi
g055FfVIcZ3+QWclTpeUZwfwKhFURnUmNNff+XkHsNUdjkxb8HSM0W1ms5OPPEQinmN+OhVcA98f
oRhWAwkbJJ1I5T0rNfNUj+U5oKjZESa6LtjiH9MBTKaBWCpmiJhqmE5T09zouE5WaMzfy7QIL5mk
nI50N101TnXxYuPZzgoCiTpxP+r2G5ctsC+NDZsA4pcyo6Qo/MpllhI9G8sJ06cFu5/a6yDIsYIG
BwyPWq7rBpZ7aNY7E//MLN2Dmu9qCL3gn2JeR37cnlFXSF73fm5Ncxt16YOb5qT7eY+OL/GTtca9
wqHakTuAstKASDhk3TkraryAeIOMWRN4BSytSBr+X0lymO2UcAI5flsoyiwx/QxMY7aqsU6xw/vT
9xbQJkS2jFJ+dfR166qOXoMpvQh8vDCM+agDByBnQ355wCx6wC6cE0WzM+v+lzsZ8TlsJApYHRPb
lcF88Zzg22Tet6EmZGIekDm/chblW1P0FehzRoMy530zeUXZYVvLp9Ly+vqClg9TnEdNbceKji8J
ziHq+V3lu/MRuDilKGomtL8ikxhVU2dt+qPHGc5FVNA3s5W97wKmCVTT35lXEyE3nXtrtI7opekl
A033jAiPEdEEx8/XN7FX30+MtusgNlEmE+xnQJry3aJhcqFJxsn7GwIv1aIaA81bEjNo4QzcBFFc
brm/qs1kYXnyKdATWcPNaNKIz9TWKCcSbK3lm8RyJDvFK+gUWzRtIyNP807O86Mzqo/BKJwz+jjg
nmEBmbUY8Al0OecQS5wzXKNpCymQroDhwFp1c3mKJgGkOBaw15GhY1DiWS97NANj5LzXMyNV7GqM
O63mK0pZMHtYz7ZAr+wdq8dpOwDBRMQ5H70BwRmWKlb5KZtypoIgEHIWsmMebXvPKTYyQ3ZRWnBp
+uk4oQxdo/t84pd0gCg1gPVh893A1YTPyEy7DcgZTlRUwiFT37k9s7ouA7hGfN25xx4mo+ZkjQm4
SrsD81a0WF9JBwbaT65Pj0Sw1oC/ymrKdvMYjRha2ZGbinbL4MUzSjbE0NoxDZsTapxJnEoVbMEW
vMx5lRGz7ZrY9/yBBx94qux/nLDdT4XDq2Pf+ON4NpPgWSXhJQ2rU9o3n1PpXc1e9NokjDFbMQfH
KglzmIYWAgWrApscVfUzFs8vg8poRQRHA/XA789enHwyGcFeGGfDnhSE6VRNiTyULY/IZFnxOSYE
Zu2ZPV0yCpWNTVJz6ebDhn16SkKmSYCgQXNQO7ZYeSmcvABpe9fax7zjglTXDKEAb6v6rgV2Bx4i
XJipyN0hCz+VnXwM8uzZbEtgsGC39mCbvgvJwhpdOcNhX/F4Gg6BeTDAVzLHtTrXUGcrEQyHpHKZ
0wD4tgLrJsBcraHXgjyA7OYbzlvZOsdAE6DRN+JcJZjuymw/Rt5Hj1Z5NXbma5+RdFdbezzpT2Oc
fQ1I40OeMQTb2WNFMNIqlgwZiph/6gb/y23zt9FwDuS0PPSMxTK333cMTTnz6TVlbZz5Bt7BA985
dfdjJ/GX7pqrXojXymPZ48IOKg3gKBm4b5NHBjjQKcuxnDnDVa2Dm2EW1+aEvoOYt8qV16M3HlKG
zE4dXpmMscdeYU+bnmq3Y3OAo0S6UIDhrW3ZXz3yZP1yEButOO3ZzXmfRjOCy3JZtITmBSfqA8/B
Xk0NCbkJmIN5P2pWhbmbsE9glGpU3g4D4BqW+cWqqq+5wOxcWvxz89AsoCir2AkHufUsUEg3RwOO
MoA5GuQ6AnZAglHQG+192Fg/+cjRZ9A2rJ2Yw0QTa9fHj+Zg/hrHkE1qAScbsOy+cOz+PDQcYiwc
zn6o9oYXjHeesqhO7WiXaSIJ/qu6v/9X+zohXFAhwtVKU67j4fqPRZC/svc6+qsAUv/TF/hbW2f+
IXGROeo3nePw3bT/63964o/FlvabiuB3BSRNJp0gvjaPhkv+1tZJ2kQ6OuQgNvNLU1n/iobA1vZf
NQQsoW2H3sexANXYYvnz39o6B1R07w9MUMoWEQoReQw3PNeD6chNnBVUQ03MJFrneCGA2DwZpvcV
5CN8kNh5Ikux4c9BEkQD/V263DFTzFzDW+6d2GT+QcSu3oiaqBF7uZ+AynCtOI6BeZjby0J/jbTJ
YLem7Q+LK87u57t+ufOy5fazuAbrFtXOXL8lXYZsmXtyWm7MeLk78b9NV0BNj6H159xZF1uKIfYg
mv2xoQkPyuZAnHpC1/aG1Y/MrOQnKG7ARBaMwDT8ldcpaP8KAblIfKx5OZvlkd2lF98LmT5Wbgv/
st9JlARJrV6HsrNWLq7iMkSv6C4x1cJHnDnFYqOc+DqV0Ku6Iea80HAyxj5ftKJQ+uGgkEs4P/p1
Vmx87HoMnbwfp+9fmoGY8M4jBUiRamfJmUjdcMIP0ZW3SdSTkUl5Z9f6RTpsfQCy6jM52Q+ys64B
2+Jc507F6PJk9Ea1FQzqmVovsesBcWDVUFkXjQvogDwvu6oakR8U/mRivoqvtBU3AtzawZxi5A8J
cLLRA1VmDniJQ9E/VmYcHIasvOsNhtRR16B6KMw1NjTAEHHxjXiTCaSTMegbbJKX8vADo8hMACrP
T5aR2zHInLGVbB+nRdE2M3BeEWPTASqeX+2JDaDnlGBF27o9K522F0WYF2O6PLuC6E80aeM7lNv1
kmhetlc6UuoQELWxqkX9RKButUMlQnxATTinmbJJpy5GL28qliLuZG+Z5aK7qiqYtziEVqQi5hdk
fJhXDCzYbeeJQ+vqc5jo8KSkU2JwsKOjT7W+jkVaHOLEG05Y9uedSWIlgS4IXdSgicnKIMPFAcaI
uCC6AZ+3jaHBYHvPFIBgNEBi04g018YafTtYoX7vjbHcNJ2U+4gB+m3WdGrTotA/1APeqtBGstBY
3VuZOhGLiNg95Kw/86h7TtwYAzpunbUK6Hlr9GGDhtSnqyMDZx4xYpGvzCA+GxhmNqC8kg2OdzSA
GWzS/nFu2c9O1Chu+Rwn2clv6tsgbL71QB8v4ICBpEScMblbYep+KwYLSx0hHUBCAJnOOAZme6vI
o98MTX5Pm/gga3fThMkllZWJOXD8mIX1aBN4tu0sl5WymUKjdjHr5KN9N9ywZFuVCEKCFtgRYUxT
AXlkgFq+7gYHTvlMC4IOTl+6nmBa9u47ChEL0nJ8lnF5TCb7quGz9xIPxW+vyX8nAIzjEfFqxBLE
aQWS1XiiI5Dzfdfy6CJJ/rGrgv444z3EnPDoatxC8GZ4fswtrM6dghIMsty7w2zFrIb9PXiSEO97
J+PtMAZ83YT5TTah8chhyaQhS+/Az54G3zohoycgqYQWaylV3JvLtlqFwTfGd1iPRtr/Yq1PGFCU
HyJX+yuHbetKGM7RKdXTsrZbA1lAxRgXEJ0GQJdjQCA76Vbdyk8XdGWBpiLwUW+1DY9uRi1BenT5
VouE0BnRsn4pY2efGfJl1ExxbXHFkWv+eAtSKRX+C7R09MB2/9jrGvJg8ef5I1g9+PVA3A6JRf2S
3yfK4RcHv7UpPfKcHGTk+zyfH8eydM5RYH2SEKJOeZjSN40Wg/SJTBW379kzxLzlLJdyeom8uK8M
zZnDGb6eJ178uasrDsX6O5slENK8esN/c6+XmUNLTsnkthG6aekfjbnPAWiG3aZx1LFVBMZHrCBr
TScErYlwOwS7E4jrLUFU8S4iqGzHBwweQ77zORGrFEXZSVgL6cLiANfcOWs/UuEhgcOmJtw3xL6S
jlkWT/xg0b3rDN8eKbPrtCGbZlBgS6H5g+ad7NdRsmd2jZ4nFTPDCtkxMgm7lBeXwMIdDw8nz8S5
V7lFfK9aAiZLVraIXGsbIW15GHIftNKIOzKxF0kQgiLCUl7NAqdvY2e87JjNV3HoEnozYKhVqR3B
qOTymQaULL0DpV4bY73Wg33NAoEl7+y/KiudQK8lj007o7j3MVVKbxj2ogu+jKTlIBwRrRHCBEsv
JjaRrVeVc0mlezjzyIVngtr7ZWQz1p92hqFVITmIYCauVMvBYNM1rUxmUFtIOA7xZyycjAqJdZeR
dVsMYX2VVi07z5S0lUrAvG0geBFz6yYbMBNkmHnmM36rnYoI59T+RbfZk5tZztZpKXHtmO931vLL
sKMnry8yvNPy3ZcFbCnktsx4e7k1aKyvPJ+sSTU034WWh7zHftyX8w++iGCdCTxoplUdyTHwd6lZ
k+o7ZY+xaB/V4ims7Cd7AFccyBxXfWh5t2HtIAZig7lKrelXNDfYkUlVwE/m1dvG67BmOzkex45Z
JSopEmS7/MMyEF//N6+BLdtSNnM4aeO+ccR/qqOF1PLXCvif//rfVLTqDy7PRe1qE5/896WGcv9Q
DOnRyCrkVcL93f/jgG1AyMRLhUgc5S3V+N+XGvIPj/hTz1P81zaVVv9K9ass9jV/9f/AX2C1oigK
2KEs7Ibfql9rIIa9EXiYEYQwgvRS94Berl4VE04UY8gDLkF0Ak02vHBkXbK++pEJyWQTwYNOGGdr
6hRrKwL/oDt2iL0gMp4LEOMZWFzUBfvCLu9lghd9aHW7YdZ+U+bTuzsxqM/Bj5X5EjhXr+VYkcbI
e1lZ+t5AibDcGvO6KtSrCGaiv9vrQiEesAcm70zantsphs5glfc+Fe6OSbeAldODLS2djzmuhz2p
gOkKTt9L6lavWE2OBVio9UzqwnYMcegX4AXqInOv+OkpnEDWr3xhHsxZP4VtgeQzRxvXU8MMxp90
KihCdSLsHfmvd16e3ueT/TQW0asft0+mM24V2qK5EuUDYbvqPJLAV1YMLLBEp8xAho9YOo9YjadT
0pZH6PEKPaMuFEmOTYwjRMfPzFaNoyxouoluwMZ4m6E3hW/HldsC1647OW6cZqHPZcWL7bK7kGn9
q1UtcPagOsxJhjsI1cyCgWDUg6YDB1KjDqHB0ruU3jUYgWmDbJaKsfUPrJSJylVso7FnXPAD1qs2
d7NTkhLX5jjlixn1O6uJjoPESwx7iwwhQOlu8TxVhG7I7sT4HASHuEZWtLPn4dYEDU4OSPeMcuOi
0znfYryDVTsk6PZGVMVJPLy3UdGcaNoxJMPfYszmnewyeeWp8NZCN69CM1w1IXJEJY1JtgDNRhI/
XDIDKgyro6k2U7wg5JAxd5Y+6AJSUohboqjCJzYx3C2uH5PP5GFVsf2YHLS0eFVt8+g1IsBGX36E
QXDqlD4IyfXmyX3XwxImSYWnmuAFstbDvUNeA+s3tEySadveHOsrXsbrFvTAxisYRMymYAqaX7La
/GDo8UYGyseC03C0Kq8iD6VUYWD1CprIu0TBWB+0003UyCykUn4LYgF7M5T/oZc6eBJvCJk7T10L
nbWD7xjZAK4sRAeE7OpjEoTH0kEmmJXytYppUXqnvq9Q2q+7sFR7n0X8sanLN2YcM77x4h0icLV2
cc7HfXYzI9jDrj5QMeoRV7hlTmuRibdBTF+Bgz1D1g5EpzaSJE9GJ39yjnVqsbAaixvDEnI35KSK
jwV7Mn+o9bYgWpGIqPTGD2gZpAt7jYMnRn+/DN2s6EFBf9oTvQtmxJCYueL6kYyp2yFbdLxhe9P0
Hvlrm8SLn+OiuZBA0K04dC5Y0inSjGmXF9Uhr3jCcH295YOJIlExy2nUsznCc6lHBQ4cDQDxVfUr
DlsMS2X0i1DwaS/S5BtXVbcaJaQtCFbW3h4MFH8ZossATC0yBEZ+vJtbo3KeipIVaegkX7OBGHCK
FhpxZrN8CIYXwpfeh5FxKAEzuGWQiRp1oLaVnKN1HChEzZPJCky1b6giwSjX32YXVlh3qFyTUsqN
R9w3aizANoknWMW5VbYlDxtZuokcgrOUIUIN09Ht0YpJjDacpi2JniOvUeSy/shg0LAtbBn2hpe8
hNPi+8lO2jWMj/QDKtUnPb7cRT3a8npagudc4wcEBJY0AUVz5uRagyVoUIlxmE4UgivbbbtDbdby
6JrTE1osgFm8mdEcPtnA4GxXUSM4CnZI5QzAsjQ7L75jCBnVzvEXDAlKypVZq4lCN9y5BtmFZZdf
fBS+qDGQ9WjmcyuSXG/NqonWiRXcu0RDUA3W6Sa19QPAuHBDDegwQbbJ41KlyDa90sMu8gK54Hld
uHsZluuhPndq4FqKxJc1cF5WpI5sPPgCUOdPxXdNx9v66YYp0fWA5s226bEGMWwHtOlrs5jCLYHc
ySbKnA/pdk/ejCvKID1bKrTBI/NlLNAJ8wE6Wo2jPwhCxpD969QpmMx5RF0e0eSrT8fIX4aYMAKi
V9/8uqbrJETokLb+Q+l5wLnc+NbRyKIyvo09nkc0pEk5b/uQF0sEHFnwkfj+5sDdaFLw1lgUQRmN
lrthBslz53Fq6zpzd8rnPGJitkwo0hvwdDQVRkqEe2y0dzlVxK7nxVobXc9GtAMU6iaIAQxCU0pK
/RWowmGTd965qFAfm9EZIdqVTa4uIW49EsQmvO9bdsjMQMyrMeLiS4w6OXIgnt3SxYAq9T6X0bbo
BeL+mbAWH91NaBdfUzc+NwjC15NPPz7LckYDpKt9vaB3COBktNRpogLTFvB+zHlmLKcOjKhHB1yk
HaLPbwl8d0ZkgrI289sOu8eqNtPxOiTJfs3h0SO9ymrWdE5/tJ3YXsGpqNcZUfOrDGlZVACygG66
qsYGz7ybEUCTzKDVfTZt0fRddLQySYp+d84ItBtZ5IEhIfw17OgsZ2c5juL4Zwyk/TLGvA9eA7bA
gVe/rlufHLIi+OJvC5SKKRslFGBsGMNi3fUGw+SBJlRgJ6UysvSuF4XGuyqsk9fjxciCRmyZhnwP
wqE/K4hh6tPRegFExG6HmTrlPP2nO3rhJY5YIlkggblby46O00KWZlTdwWnJZmIc4O+NpPzhL8ht
TwTdsRSxt/V7L71hamMfHQZ/356bmXvMpunBSmqxh2hF4rjLvmHuNOnOIgZKQ5eFpNvzgKTAiG/T
6TGXgc1UnnarymAk+Mr88vLwUDAn2AEuCZFq6OkouulhTptX2bWfaSIvkZOdOzaNq4qzA/3u3CM7
6cVOOsAO4tYFyZmV375ZnHsk1KuRaFbSXidj45jmN29bye8NQdcUvCSiIUkiqyci69rbuW68M6XB
U9Bb7d6RdbO1fRdMJlLPFb8fvXMMdY8I5aYc1GdmTYBFW0AoJTT77ZQ2DJbM+hkHsrnCulys/QAc
u8UwlxMo7vd9HT+UpkLYHAWvRW5xGVQh7hGYx6iADaA+KsKwkIf2da8JIIxCFK4lOQfOQjiyILc6
RTyCQs+RvczLWEWzK9FWcueFotwVROZsUg0ovxKFOrRd012FsR1eO4kApgtucpIMa3CZQQvtD5PJ
iBGE9iPwyxcSShZ4TiO3mO4XqiDTm3QsGEgwrsuj3tlUaU4qllWdEOXZuAaGZ8Qpy2gXTRAT5K1n
dldFratDZtRqkxpoYsxsuKXSeQwG2PNea1FoTqNid9uzdbWXAyXxml07FwTfWC8OFeXBMpGJVmnL
5+V16aGcDP9cOoxuLKHEAdNTvukyi9FMlbKQWhw5epmpnTQzKWmQR6XRO/lGcefxBDwUok/ebPI+
mFBhCSCP9tNir7rCX8fyJmkddBFwKaHBumzilro/MocVtuuRuRhecidqthNqYgz6ct80NOCASZ2L
ov472RkpT049TbdjwsVsI1RK2umaDV9wbrp+5yiIp3nftBi9QtIrFiPP4FUXO+tIG5g8PncxoxWJ
cjaxMZjTqTEf2Mv12If8Rw9z7F4HBbQm4QG8gu6xRggf3eAwyHaDmh7l1PC/5Ck4Fr/TzGZI+N+5
VzboXF2PXZH1n0IM77//EZPxD3/t/4r+5KLqY/FiSleZ/yD6owMWEA8s6f4JyPj37RD9sbaE4zn8
gaTt/s1hCjoDFSESQg5ojB3/kuaPJdM/NseecmyX/twxac8tc/nz35rjzCpUY3RmvVfl9FJnOHPc
0kJ3axenfC6vbQv2dViX1r89C8g+/x2R+T9AWdwWUd6iHfRMfot/+RdDNpVwPgREEtP+a1eeyqjN
VexV+6I2YUJl6VcG1ZsAbas5kCLw3eGzOs7ojZ5nk6Yv4jZmRqWvRni55xFVF0BdSd5l/lj7if+Q
WW12F0hEIpgZGAczi3xrrQJAXVO8Agq6U1y8Wyl795Ikw48f1Vu3Mbdm2xzA7KfbaoqM50AKYrZN
p6uQlRDdNDLdzWioNQmms2D4ZpHgZZOGJKl5jKE7o5GIV5GLst+N6kOlZ7XqcyJa+uXqAUh44HOk
kixUQCkZOMa9x6m7aoIRc5PUrCdC/UbtwK0UWh8E6v3KyLzfjCloL7wUCaZZd3hr8tK9tagTLuQa
7com+8TAiFG2pDFhob5FjNZCVTMZ+NG0gRwhCzOTCK5cCOpmgWBPIioKE/tuFD0Cd6uN4KANuEJD
Hs0fx++/WnivTEn3fWlTnFjq0TCqjybLjz2H25yg++pCnF2RNd23yoMhrbv6iAiDxtUFsDfh4sIQ
/5jkMxu08QbCVHMY6/gliEFss19/alyz2o+4RinOZ3MfReOpzpC+lTU9KN5SuJOUgWRObEOnZnkY
YnWNtUwOse5vhji9ywIij1QCG9+W7kuf1yBYhvyqqs1tiEi0q2lDZpJzNoQoGGvE2h8hk83CLa+8
zv72YtWtJVmWG23jXmoAHI+yPwbl+O4MTbxu4SoT/BSh0udEDBf+cTo/i9g5lmFwZxiA0lnrRy1P
DerKlLGpfDPq5tk0+49+9u8NH/kVlsJq4EOK+Pkq75JWtQA3Zm5Qo02bkP+suLbehsC+w48Dvqkx
H0tPnP1m+daD/LNC+Y+3cSC5py5+ptJ4a5LgrgqbB9MQiLZCb+uGXHIitPod1cmVi5m1avxv3eFt
ymR/Q1KVvzaG+HMcvXM5I7ExsbtEEx1WWRUHtPjHWBJd29vFfqy8Lbr2PTRycqaK8bYdvM+sx5jo
mk+5PVy7HjBkiC+ogYyHoPS/c/YCVMX47XpoUuRQMVXx4SpOqEMiH7ltnD1a8JnbaETO1T/KcHJW
TUbUX298hRXFHLERq0BVT0M/xasp1oeKAMY1JRV5PCKg2sq8fYusA+yKJCoPDAPjJa4va9F2sVPp
huYSVszYvRBZjzc05yIhkQ0NzioKEbQ4rMeQfbU1qxuP0VJ1gQnB4F0jyk9GopK9UDEvEDOiHCqI
jGWDkSbjzvYXLZ6uHwlr65magV3tGfpw3qTXqkifzNH81UlwZzQSG0+WyFtnC0tf/eaE3XhgNHFP
DuWpJH+FuEMQnyAHo23YtY+2VZxmfpBw6F6zSZ5ncz5VTcDpYGW8lJXJEifKbMYzaDa1LV4mD5ku
tgFw10TYXeqE75/YAX6s0vxOwXcCRGH3blLdr3yt7I0z2A/MYEkiHOLr2BPR1jZYlrMUfhRDsC1d
nF25bo4uiZR9DQhowelvwoD+bSRQJNfAQJVyDkWQnIPQfoetz0KtZpRk5LdBS5AxTIzJalieMk+b
3GM1Nx/0ricz0ldOXxpbA8HeumitS1F1XynZPQgV1/TbGYhn9zrrBRGhjUW8q7JXdRPtkQUULvjs
1nmoKsiKMy6sTe3xpKULXYQ1z2eFvnuzZG1HIPhYD5D0AHye56K/iCi4k4W4wSPnkE9XHDpO68nx
PuqAmUcA8r5h4b0yx/m9Hdp4XQJp9KzO3XsNzZ9v0Z4yV/0YMUeOGeMzs3MeQg/M+mSom6kq5MZn
73orgtRguhnxCQYvOGjIndHFTeQaDyVGdNi4glToiU9vwh/c4dDC/yh3ypyvgFwF62auvw36FHS9
7gj4SGFWS/eRjyUpDqwXjDNIcyZ8Oip7ba0afbXX/fKD4LoI2j2b3hu1nGoSW9QK2mW+Q0VJ9a/j
jNlm3Rz6Ur3YA8e4pyo8pyiHjN65MiQT4hktFyOXcHHbtCjDK5/xis5PWLY4PxSy+7SZ75tBnYUg
0DtGl8VNyoxiHJeKNq2ttQw06qg8unKrYNp6cXhxYRVDyCeO1JAPugqfpT1+G4TP2KVP5pt3ZVfY
HYcWFixpNlhW8jnDuo4wdfSLQ0Y9m49YV/0+ext9e8muM298I/scNAUHDjESkcmH3Nt0Dft2zq/N
Aun+OIsF4V4OSJogJNkMPbqs2xJ0nG76OYDjHjw0lQsXkQ8krRXNIl7dYMrvEQGRoJkajwHV72L6
3uMsfaGl4Z2po2gHvRb1Q1SjMoSpE9U45+zEiG/9Wi6Z8TVxJzlbwmIyf1l+RGjYjBZMl+19MUMv
VAmSv2bsniLfenPL6tsd5D1+1uvCENypNuZNQzqYFf1m15MXtxowPcNtl1uK+0NbYChwJmhBY5y5
GzcjU7sMSRZnlPEzqhJBInEWrrSzsxtasHrcNuTpSLJ9aBTDPmyHs1hCz8nHFltpuDdtpM5WKJch
zHCrR2CTbjf9ND3xWZWUGPC0zTHsjO420gAKwqLM1oO0PhCVtPAFRQBel5jCMI+3SAapDNzSxDHa
/0DXRbDsFMMmsCMJasxELSHJ7EpNZuwY/vqNueAHpZVzVC4jm1ZET4oJ19qEbh+7prmfiYXZj37/
lJXThxaSGavNGWqiT90S3HctQjvf+3XirLCGVHsNtGNhU3KCZlg04vaNOFn6L2u+cxKYCkM8fqCg
fktMeakMUMWGASGa4Uq9I7b5uzX4hCvUAGSZhz9WwKQY6SoGaFa0B9sbHwyXSgOtzvQ0LQE9hOOs
TUEdFWf2QQz2XvOVNrnZTuth4pEbvJ7oAIQB8EC9Tz8/2BzjSANs3JLGL2vwt36ZvRNvcuVIxmng
s8bOu9g5HoeYJaioPv1xeKTuPgw29re4RAMAFuLNknAOTBbIaEl6CIxJ/MSghLzeNLpCxL/zJYuK
2amPPbFn66pt+SOYAVvZ+NToA3riwX+rinDXBSxAamyXEkbwitXxexrgWbEafg2yqcDRoYHM/JZ/
Wy6uopE8CPKdPmpLPrAC/tXGek9o+z1CKdYzS7YCTNR7jAa/RFABC818JAvTp9sPA8eQ/9l1aDh1
4nzGy3erTZj9Q9QXl3ZkmeEsOh7hUxtmAKDSV6yTzS4RSb7pAx55Zs8ARO2A2Ud2iJ3iI+3Q0oxT
e5U0wAtygATbwkoptsKj0wx3qQYCHhL9UBT45Un40BnqStxIK4jmH23q9ivHaG56qZEATdva9L+7
0X0YOGpz1zhJtB2bYVhuT3+RvWeMdILJvUliPoNWlwfdjHcjAieovxvX8Xc4j8ad7jmyyDQ4uWKp
d5vpLmREaeY+U6sl22EMRQM8dH62uuw9aOXDMOALZ6AN8ZISorK5xITlptCMrYUe8pTP7tE39Ws5
W/cT0ZVOGIxrP6XiJ6Kq4FEPiNmBt7V8fHYSLEgog2FTMfzMFPOY2qNjkQ4MvQUxd5l2iabnBEpg
u9WRe8Vg4RgRl5ElHOTCJN6sOZWMbhkt4UNgu5ReUxYtfZOxa8fhLem9e1NN73GoXwTCLiBCCIlj
K6i2ZZfsszq9sCmteBfxcjOOhZHVpH861PmSyYjnmbXjKZVesw3YszEhLvSG+DTifUmn3o0q0NuW
wpTcpitpVudUdJuC8F6nk+egcM/sPCk2nPjdBoK4p5DjZXRmSPOGySvTLozuvnZ2qFxR4pAIhFvl
QibxljanQ+rXfc+seNaV03+lWYH5bOHcGCpDbATm/FpR7NGH9F//VWOLfzA5/n8W1IBbjUsQrpQr
mUjYGP3+Yy3s/27CIsnfwYL+xeb4z1/kb2oA7w9kUQ4DDAvBrW2ZrOT/TQ+r1B+YK/kvJC9bWZCz
fp94CKGUBTjLhflkLn/0d0WA/YfFnMPT+GyAwfNd/yuKAPtPG+NfiKAo3TA4SteybOUuioHfhh45
Lj7KJK13TB65OZhFs7WRITcyUYG5l9xjxMaIkiecEGQv2yp944iLd53RPGa0K+sB1NIpVSizTOYU
1/hWvtI5/mkEeEan+tW0sgPWWN/ATiK/xA92f0b4eJKVd/uk2xjuXDLx1pAy+1H3MVuLLm1uOwdh
Zzfw2kWh0W2xW2b490FH1XVgXZWU2Xsy7PqNFdP/42mEleHKCXni6J3gVhQ3LbFXG1HY9j7CXf+A
VW36NTCDJeJBvAGrGo/aoQimgANznTTuVdfYTGqtazvt0m2Y8+0L4lNvrA5A1TiYbIuz6X4E23nM
ZPd/uDuvHmmRNAv/IloQQAC3maQt780NKvfhXQCB+fX70DvT29uzs9JIe7Gam5FG/VVlJkUSrznn
OcuuK5CUtfNA69C4MHadNaOhia8mWDEME4L4nBR+HkY1sKhBuMUZkkF28PACsspm5aWa8m1oveYu
N5cAaKWqvQ2OQP9QNcabnIlolN5y3S7Fr1r2zs8EnXKvmffc1h3dUi4BP5C1urASre7sjNzzTGQu
3vW4O2RIy5Kux1/BxPYGAj5aINK/te8/ty3afJ6yNTOT2jmLAiwh3e+GsAzzoD3iLFFsVQweID84
IKuZfbovtZXfDxMVQ0XggCxPkhzITe92iDFSy8VYPsNHaZlJGUul8CatyTpuTYNht3NIqb3sUM8S
iFPDCtOdL4956WHtGMu7hFXtqa0k8GjNPpHFIZFJKY0BR0hyTOuArr1xTtwB1b7kpD7wZbowy45T
m8tacgxdaul+1hk4ZEQAmp6KXK7IFMRrY8/s/REiJQQE5gQ4WFzqVMOqz3nESrOmj0003n76j09Z
Jt9tSe4jakMnTBTCgdwOfhmSeQC9DDYtXR9027BrMw9jG7+5Cygd0dOaxuny4C3dNQpZtlg5qZQi
ujGRPm7mLkLIDbAU/kZghEsaN7jZk+SiS0pnPe6gH/YnV4s7y7F+hlZbW6d13uuExa5Z24fJ5R4o
648K0kVoLxgFe0oBFT9hi2fA7c+XRltcmxzcrNZBKyQiJpkjjh+glb5aETYzwYsAo+o/QQLAXEmL
69ZDnycgrW64aXEHTrj5XURtXWV/1RGBfnIAWuUdUFI+OeRAtoDU+SzXY9ccHc2uBfEQzpjK60+l
Wz/lQQZSUk7Wli1GgcAcIeSKRS/oVuy4fM0q99atvF+9inD7F/G9PxOiDm6C/+dP10vR36C3g2KV
svMPfOPcj6UO1z3xBeLnL9wcJ28pTm4t9j2hS07lHtjNfgNgYtfmNBdDhnTVaDL7xPNhOKYoZTj+
0EZ6vmWck3UpHlvkJvbsyasqvozz8os/ekn7yB69ZKGeslgXLNirddOetdOtYxuXDX1Ose7iWwdp
EzEa/VYZjYMjiJ09eb36gTUSc4uC213WzDeBXgYbqIPlzmcPuCGaxDxAU8UPZLfu3i7Ha1GY496r
mh/R2hfUJe9IeLE0jrNxKoLC2ywQvfaNS6pjtaoP6iJ2Tx2CBDH3r+WqUEAvixkIzPKOFLVvqE3B
RsX2c42wgRgrTE11Ttk0Ake1V/3DPKU8JWyQa82qjvD75Kdc9RJwCZ9cxCsETKm3gdndsV3VFZBo
6A4RXGR+w8CqkwAP5/dy1WQMs3FAUXQs11Ryc3HOLY7NKGCyo+PhSqjlyUhDtyOeFqlH01AVJ5V/
m7bJU7OqQdTo0MH8rhCR+YNcNSN47lFgySrHB+ezQURawmov2wp3CvCCGnxdm1rtPO3Ze79vbyr+
A2rJEr8EiMYFsjCCXjhu88IIB7bfPZ6s8hHWFUJfVd94PMAam+gviTKmXtVcUFneETHbp2EYvYPM
XMyzSMnkTF4utIE3d5yfMGd9mbkP9K76ynEdDxmG/HkV5+CO27W1+ZzXq58e/U7lGD8gkYHoo+wR
RD6QmAuyam4bdawrx7saWrNBmu7sZtJzEx9YiG/b/nHo012AbgiuBRKaktld4ROY6RTlbRIBlkny
CP9BnwzHODcf8bW9Zes4IXWPwOvZPBM/ynY+WLrvnqMJtyA352QbD9Tn/V1TgevvLXfESaUBv4ma
Z2r9mVQcPUPbY1tBuI2ombsEv6rJMdcD1XZNb9vnKngocTEeklmxQaRPWTNPJGJhE3p+JHsmlx0h
anEs9oCBBF8LDFTZ3NoMgpBmcSs9m+n40+eazPMeFqVJnuj/VeX5/9RgBZ3CtnA72dRqnnT+V3DG
+ePzo2iGv5aU//gr/rZEw0gFlMKECu9ixHEl+7C/lZTBbzbcVstjWfF72ch/+S9Mq7Rcz0VMQrnr
mOsq7+8lpfjNZyuH0NRb8a3uv1JQSsv5h2UWxFdewxX8RtxcvIU/F5Rl65EA49rGfuzzX8sSxMzQ
CEnB/gkQE1UNMze+78tPSkhy7KXUJsnI9JJJnheZBNEs3a8RkMLONIkilUH8WhJgHwq8PKFgco/X
YkH2LUS5L2bjs4ib0xzL5WY22Z4kkAe2c+UG6xIJ97ndf+cWY62liOWjMK2z1ZKtahnflllduFWH
kYpcCtEt3zh65I6vxAf4wEtSXYFvyfyJjd+nYhy/XTr4Doa9vOX9uE9agDfWFPxImzweE4aRT32M
3XG0oVWWFXlPSYkIlLBQRUl3B8/ROA+CXrQoI6YsZBedRIDS3elSbC6GwK7ZzoeRCfNuMGNqjwW+
g9TLhcygmufZ/DYElMNEGuziNrjxg+ZbGRWZoEhefUJfJs/7lu3qWZJtxtxl/lW5kiuFi/7OMmCy
gg9jSZcm31FbIKzMSlwXXX5vpD1SGtIlxFR/k6VBtMnQkSIJ80xGRGtkiX9JRJk6Yl+2Qot52i5V
oiWfBDuJYetnRTzXPcw+zKsMibZyhJG7iCfyKs8x2TWbJavyXU/MO2HgiYJV3T4girM2LAEfUwMF
ZjMFr7QUYVLW9a5aY2tm7b372po3nj/yPzmdr7Ug7419dU6ovAqxFMyve7SK2vDehD08wH5oeDvE
cMMv/NY5+ziISaD4VHA5FwpzlD8+Bb1LgS2ocZg8W5zd07URlBSeRCFtM0stO8Mvvm0m3T0Apw0F
08MYdHelxf3R2vmW0CmBarq4aoPoRhZImNAZAQlt3Tu0Np9TQa1akrC3nazqo2ffc4jSDlldsrj7
dLLcg2gzaK69+dRFGptg5bNJc5cDEPRxx77CuY0VlVxkus42Nrp7f+Ie8rKiffQqW+5taXxUfnPb
TEnP4FYR1Q4Z6bLuhNoUKUuUIrd6FB4YFasCWNwqEXrLtGeAe8DgMFc+ALeRtS+0z3mDfolGB5je
TvkNES0rajLrM0KBze4qJ6a4coCzeT6Da3B4VxQOdpi14sTId9pWliGu2tUwsiyuZBrH2NSSaEQ1
vpJgNZh4AT4ekm+6pyzC9Ea6Dx+4LUkUyN1bAvv60E6Nx7xkBZp70FGXwH4c7bgO0cX1B5ETj8WM
dMEcGFgbmlZExKWxrYp+2Fe2e64swh3oF1AnBeYjxBD2oMWymbzhxuZu38QOYUsCQnGGTj8MDP/C
7agEg9Qh5SVHKT6+IEa/kWlE3hN14z4lOOEQ20TytI2+qhaydLIsfqBC+5bBjHZcxe9zNL0IxVeV
cbY/Gucys24mVgJpMR9x5Z8jy72LLLBovXetDUKUnfLdUiq5Zz9/Zee0a+nS+ucxd8W+EMObJlGV
OuG2MeP31Kuem9HfchDvRhVfWmm2p1n66OwRVxexsDVz2G0maWSsgedG0hByw/L7dg6gjI3yuc/q
10YEn1FZXzledd0lZLJWHZFqHPjBVdAg/BFO1e0DYTynEwFWAwIXnjobO1D3U9f+ELfw1Kj4OKcz
+qicuhZtIUrx6BHuI0FU2H1RGtSPqtZFyJ+XlUTtI1Wyhz3O/s+oc4kkgk2ysVZ3VBmtt6Xr3Xv1
9JLAv/DaGTlYczub+jiwywP1RcyR2UMc8V+XZb4mfUPs4okPPsfmK/Lfd5sq9EIXWiNsTr2dUMGT
myHv1qr5mGJCUdNyWu8QOjQXbKNUCcAglwtG8vqy8SQ7fY8I4r1jdF+NzfjW1bS9Xjmk14BkHrsg
wQkf73pRINzUs2IRoL4kIrlNJoM71JG4eiS46RZ/n92hH6x9fUfq3yM7iWNmOl9l4Vy45I6MeXpD
pMAbwr2fWA72qcmbO69uIdpMOTfXMnrPuksZ94/lERPohbcE/QaoFEpsCc6vRGPgNYLYM0hw6ELz
+itv0+FG2c0zT4O92c2hhIqg0u4drMGwKi/xLVkRwdtzqNiR60Gws+3dg4IBABDpGBARgYrjZZwj
wLLBTTuBY63Y8CkXNOy0DEghhrJ96KYyCXnc2+tGE2GvbcXhHEU74Zd4p9ijRIk/P0EGwnKmAw49
p71sc9bFqeuReIByE2pPsxfteLTtRW4DtaL1IhtawXhMdELoGx24N7ZDOBrBNVsZdx+XNoEk6WNr
89SixH+oOpS0RUs7YJrqEHXZvSu6p7KtUStiVu14WpOp+eIEambYD0pYcJ60AwCsQj1yyF52RvSg
RgszYN5EW5kMhK/4Gks3/Ldrr6qMAylyD87EBygZiJhMz9n7L2lwbcE9fXFF0CO4Aa60mN2dlShs
pbFVPnqG+dVqJhJpNlwTmpgemZSkYVV2X8hYNTEdXJbWzJgMO32BXjBNb9lTk4De5s5PM0evJtw7
CMXOjLhZd6++B4+mJPp6L/waUyma8Y0RA4KPWRNNfexuPOXVYeC3KPRY1IOywgmKHPsZzGd/L7r+
THXXHew+haBMbsNVViXfw7QaTJtK3FUAq6ixevs9AePO9N0gGs9rFvvITnjcMf8rrrgv6100Qarm
HrsTdZ7t2ljnTM8geyeAn8laGCUNeb0NGnHOa+97KWjea5s52UItuptaOA/oH8pzPFSXDP4C1goW
8tH2uhkxexuQnVa+65ty65cyoNUXfK0hLFqvkJD3PVveoJFPnqGacKkhPQFM3I86PbeBUPtmrrjX
KvHJLO2eQ5JZlKz7DWeMdUNZgW/V8FERyeF2aumvG4stuZViQcwX5LCsGngmQDfbeHYicRK204HP
6hBzGj0pyL/FCuy24A1dEBfH9m7x7S2gNWdvaO1seI/B1p9bte8VQ8dcgmKimEbAL2dyVwMYP6jt
m61Yx4dRML9MRdad8YPCA2jRpdaVe1S+QsqJ9wGvZKGO/+ZdkIVmEK6G47rr5NulV/jno/UDGzkC
p/4yV//H3/DHXB3YsSD/gkirv43I/5irAxTE0Mcw28Tat460/94ESfojn9U5P+rRP63T8L83Qe5v
nulLwdydcZtl2f+SlJCf+GsbZPHyDpldHnEavM1V8/enuTo4Y4aKsZcdAuU+o8vGneriQQqsIg6x
Kl32zvRloiHrsuJaRs63l9jI0Y27yJ1PUQrt1EaW3RBy2JVhniEmMJLloQvSb2Sx+2ZC5q31m+nD
W218NKquUZPWMwQEaPZMqGOcqENWVDfAHdhk9j6PzNRYI+vc/hNwAu7b2cIYrjxkZqJtnCt7zkBB
E5a7CsBOBbhPa0xZX82s3G1Nely+Ngomc8V97xvl0THG6yUt3rU1fjM2iA6gad8ZilthNBNS3K1s
f2UZl3mt2lDK6J5nR0m9j+OvTx/mvmVzQJg8QvTYACvExNUXi3dsyQAjbIZspT4apr1dtDl7/uWO
5yHS+GDAvxsNxanus2SHVtG+d5ey2+W974ckcN6bFdVSro2fqvP0ngIn2hWUsU+zYlMRS2iOQ1Hc
O4X+hLiDotkmMywQ6/LZBVjD4oBHRVkQzlf0YZ+M+jVSmMxJIz5a6Mr3nhHJkzWnI3xRNT0sSYLs
A0fA1uZmDGG2jvcijt4L3Q471cztjzEG13r1xYxiZqrvnfN0usQw+BFU3alPSFqFEbUBeAwFnuI3
rFgxLvN4HwnGrJ3j03XVYmU0icPUMxOLa22znS5D4UhcmzDWtoM7oBvyyv28VkBOrd+h9OShYIec
58YhxVc0psEqQJpJrfWmnd8wRCyhqo6OczED7IlcxjXsqU7sgjOo8nPKBhX7/uIaF2XlRedYokfR
NEtVg7qDtmvTxJVkEN52p3yx9dGOJvwnwIZANSZX/uJeEBH86Qm6XcXfZtd51HWdH4e6MvYYDIpd
ECuLOrZkR6EgP4HiT00z2eE/ObIdJT/azm51hz4v1b5xGoOE1XlPVFSa6S0ZC7jjpwe/RGwlnQYh
qqDUDXS+D3IoX9lYMeAtOgoqcpnKdml2UQyjMgr6OKyyLMytaptm3SXyFHDXcZny5eILU6xJ0bI1
dwXR0bYo8ePATvYIVtnWbnnnR30LAoWxMJ3feXa966HtMkBDIIvVkNyjzztmxFUPqxs1I79aOtYl
5Pb8zsq0vKj8hdJtzbtW6xhjDojAXp2jo/1iBcNHtWZkB0S5RmI6tmt6tp2ATx5oLYwIcwygA+So
CYDNZc3d9tcE7j7v+02qLHGXNvJrWTO6U4UTv82I65N512zmFKoh9lh1MLzUoaVbflVr7HdD7sxT
kw1YzFYXY2uW8m0GQEPLpC8Yrd8S7HRmkG7Q0+ZQKwrixduYsjWPcGu4a/g4QhL88T2DD+gFGblz
EKsAaw9nx64aRvYSPtko6ruoSD+7qMpDtXCNjRJpWZoC8rLWX6Jsrls/ZAeHiPpjugpSk5GCb1Bd
T4Pm38wTkeoiqfW2HKkelkkhwmxWrJq1AAFj11assexZLK9k07B9t8lsR8eIiHaNcTfb5c7oed2y
gKUckfU+54S+W2v8ewKAZo8MhEh4xkmswLqeAtq9q5pcPBTNXNBaEXDCqE1vacC+gbCrrSb7ddPr
lnxbipBN00RP3AT+oa0iOBXBSJnedm8AfW5y/PvhQBR0Mer4mPhYl9yIfxSBFXAGdqFR/5MPPV7o
oXpLlhRTXLd8pLzwtlXljfJQZDLJQl9jpurgEzEXFp5Th8qjScjZ7W/sIWe2wc141L39exopHYWB
vDBXMACSCgq7N4Bwgbg0bMvBr/eZRZMfe9HRKsrPwKBq9ZL5op/qN7YkN62p2O+R4BH5CRJAd6MG
M2TTsB90/mCO2bfnenvpDjd9Jn45+JDpqr6GpHuj7NpNFXUSM/Y0LBAI7VE2QD2LTPSb2B6Xwn1e
DNmfdYBDx4S6umnoVbds/q5HZ75x/Po6WuoLDmiHzUumrmG6JIyYBWeffGuk64ZcmPTctM5LNGIr
0QVzkiHPvmD1cLRisDt5IPk2/971FjNhcMmIyXxiPwAv/692jc1PPxT/vdr6H37+j2qLiC8BfUtg
U7B4mT9GzvI35tAYN363c6y8g7/XWoIkVBwNFFRCrqPwP2kYLBhhoBcowJg4rz/5r4yc19SvPysY
JFhqeNG4kbgN1uiy/15ptUNfTVDqKBaCQGxbOQ47GU83zJrU4U/16O1//s4/OzVWOsI/vtIKnmZF
hcF1rfn+VNORs0hMvIM2ykb3eqWrBhdhh/ohJuzgWjkxVKVyqf+z5v+n9hBJStpfXtYyLRJbXbgR
FvYX6y/Qhhj8n6SRnvdZ7sr9iCuZZt4r2P8F8RGAQrpJNNEQo8zfImuUP/7CdzfOqaEYUOcEazXL
BRjeZosBhYnezKYzQuPE49DCJNy6DwUmWgS2DG7aTjkHskLaTeZ2HGvxZIaNjO6KhrMv6EXKTKSq
MDD6/t6AY3YzOAyLk76hRSMS4VARTHlHw1VdmGlmXSbdSrstqupoN4wPoVX1sFhxaYJdIfXIGvXe
SuiYB3zzV0RvfRnpqIDzSqCrdR8zM+28G7Oyxb52yiq02nJNx0Ju4M+1+Yg1MUVFNvwaSiSkQ5KQ
oS0VMAMBsaKbU387EKqGUrA4aTTUdYk3xc27b3hDZDQJv7kfh4huLsfgW808rzJV2xum3GLT5XYR
1n4FWrGn0Mrc4TrpYAJUzAlpeEKMfP4GU/Tl0pUcYP7diOorpPplcR1EtxWHSZhUJF2Cr/6md3ZC
J8iouZfaCuEyf7vgJEPEOnrXyeQu0+YbQW/T6i5ubj1nuOtVfamX/oNC4OQzvA1NA8hX7MunqEwf
tekVJ0V8B+dktZvjGFt6xnBL1QWoDpPUWJfOwqziXVXzPqEFf9D5+DvLQk2qfNhabj0hJS5sZvkV
yLVgmYxQGp4famAYm1rJZ20nYTTBxEukjTel9l6NHqRX7bBEqYp945CEvaT+K4BcBwJbOR51ag/H
Pi9RSvhrtd0ZNyP3W5+l3Tb1wBCr2nrMei4sqL0CXR6Hd2dwFCSTMW3teryE4PpEdF2DrBiOmpzw
grOJuSvm+SlJY45cBC9bLKgved6cYycy9qxxu5OYdRACFN3rurnWDdP7kXHdSJm+ifzlF6/2akcA
tPJS06Eg9xzIFOGQzw/kxF9LKZ5dr/wc2vkpEnzguTCuia2690TJJBdJMFlqhnnOM6aivll/FH7f
ISinGwrG4eB03bPu28uOBf2GkLbvxktahgiU9cou+JheQ46mZgzeLqyitQIZ1refZbI2ESS+rTMG
RglnSoHQXZrT1Gd32rCv7Lr7IKL4xkgi3k5M40SY+gmzULobe6jATTZa5PRO3kkj/F/EEhzJPRRX
wxKtVhW2UJHt4sdP52c/bWnfAgb2UZEPocjR2Wpm7hC+posa8YSiCN0ljBcDC4m2ZJ7CDT4+A2Ja
2wuUNkUPXEpbyxpHF7+1ps8cmoAMY1BkceXNI49mhOzjuFvS7BJpRejHQfNcrXsJB1n1xqwtGjrl
7UvyG0MfgesZcdtrNkSPXTICU8+Z+2uRe/vEJrOULLCdznHbKce49NcQEGeGMr6Gpx/hK6cfLUFv
vIY+63rBXJG6iEXzBrCc09pwpdJkCbtJxiDr/K1Fz2gGKj5kvlXvSgx+YVJY3js80469xZxekhoW
3Tq18o+klngPAxt9LonrnLB23BnBfBNlyKhTL8LNYRKXhWT5VmGjT5NkAtPgXcxz/tiWzo8JZ/rI
jt4C65KgGlJZ/JRM5nwtkYaTtQjlIm0JxB3ZXyQtTBY+rX9IAg+LMlyBXVkEH2Y1HKl+v/gQ9w4Q
qV0w0irjs7Xp2Cnr0Q9j/i/JP+tSc7j3i9ReaQ4JfvaqvKiS+NKB8r6xtHuBlv99Ym7Jhr8/BElB
OlQMY9q2yhOiPSZ1SRLt4aNBu9Slv+0AY5/yIMoArswI8jz56JjFsJdYIffVZKGLb8DiDvAj9k1s
XqFtmbZBh0koS6YtC1KCw93uMQIgbKYVKxSHrrYBjcezHJVARwDjESYwLnWdA2IlcxcmDfCynpTl
VQYZRktvYRvDdsiCkhdK+uRUeLSGPe7r61GaX9oUsN+DC/RCKYUwoVVG4lyOsA52tK1fESteoNdR
ei49nnRmZCQhgica7NkTYZUAomBiagE4oKECIT3tTN28LjXinYIWHCFvyoMk6YrbaIahLZTHtbDs
Z10BOERAmm+Rnf2SQWeEPGWgerWEaQY9dDBwZl9jEfgbGaTXgW8iphPI6nqNDAM3Dx4cSauO4/FW
mkBufS28rTT8x35oaIPT5mVOUWgVaFGM2JhQ+3jol7J4CmD05NahWAgxc0blPkrNJKe0C3Oncvqv
LOXP0tkLqyD2JWC19XweyWUmjFJ8xATabdKKvSeusQufq8Oty2lmKOQgytZpmBvEE/QtSpWpzLxb
RFQ8jT2SsBjI8OQHJxwKWAmhU80cHtYNt9fHMhAMMZUOkwJBvjLakpjNff2mO/YLQ151bzUgvFAl
abLN2b9laO8AwemPHuLghknYFf/6EVIbEhKaqa1l8PzKVVJzd5a/miy5lCjD93OlrAMgHcwpqwat
8DwIOxIDjQGrfQF+iCYnYveTimuRYbp3mtfCY54wEGcQAcA+ebk/HBMxPKk20LdjZ1w71C6bfHGQ
zdf4GByXlD0z57gQRvBO7Oq5Q3a3LbL+7BrY4FNtfGHD7de9+3DDmhEyhs/ackHxFJUR8fKBvojW
cAx3yt6CLH+riWDD1Mnsd+Kvc0T6x3FbskfLGiAQpUdDmKnY+JxAsQGUw3nP0h3cZBXpQ+8sN4ye
b7qhSPHMVPdNU9/EkiJuUdWzGURfNuOZTcPQJrTUmBEJAXzFZO2FEw8IEkKcn3odgyWlWx38dvql
XeOqX5BBWEl6arL0c2zIAgusijpGO/NZBAyU5hlFBmQ91K6JMLcd/hEWUgofFMcmSQ4an71rR9ul
yJPLLma/EC20brgd5/qijezogIQZJJSiuoHdbcGe9XeTL9965Haeb95x1zGDgTh5cizcpSl1G0Ep
HxKDIxma7LEnxfhfJT8KFT5LFKyttteKQ0BLe5u0RXDjIAi+6DxjfjVb8V12ICRxrVaSDSgKJEOM
b+xf0yNC0f6yNPnKTm59h/5dHvQ4mPhe8+WzSzCi9Qi3zh5X+1gp4yMFxRTmSWYfMgkhAGdUTeKT
uu3GmoQiYDiO4HPHSXVr+Ya7UytNh5uPDtgCYLGev0AkC+AD6w0lmQZcLsqyLsgI+Jjs6jPySxi7
To+GIY2i0AyW8tza/mvsN4jfVvNbUM/3pO7g5siATFliCOOgQ0ZCdZFYPO7jUoK3SbvrqO3fDFK/
4QNl3xy35gH38BN47I/WJKwb3jdvdjBOdTIdOSipejpQOHNc/cpyZgV1Yl4Lk/Uqnsz3vlKfbrTc
VgoWvXTzl1QN96o3xZWwjEM7gPokIoD1os2TH2ROsEUvOWx9u78zJkIhV74dQkFohwXiZe4cJnsT
xIcXP4HsEkU4gTzGHuYPEP6XChqJXbGmWQxxcggT31iES/zbK8PosldpFCtzzP5rE/nPdyLbJPno
P9T/oA37h1/yhzbMsdF/sXZZ45HQuf7RqPu/oRcjxQn6q+d5eA7+q1V3SVVyTPKOPI835Jh/atWd
33i3EhkX3AV+s3T+lVadJvkvvazlr6sXqItMxOnXnbWZ/1MLPSmKolF4ycFALsqo2yXghv6UJUb2
Cqn1nSXbV2zO0dHNjQtkOa9mRD0LqQTb9uRdENAijv6sH0ZBtVfXgGiy6CYokH/kCZT4xIrRAzMH
Gj1aANo2is1VLjaL+9KyD7ivMM13znzEJv5qevVV3ORu2Ddey5dmuGsGJCldFz/LpAGzBA8i9If4
PYvcCxfTMcrWGqnxyM7RZwENFIHDg5y0YgdMPNl5GeSnOJiDTy8gmjxeSrDINT8eVOhusgbht/JX
AuwxlpTYRDw7BMNUaKW69j0Yxke8BgNNulsf7ak3d7nKbCx8I0oJixa1XLKzZ44Go0/onrZNQBBR
10NoTNk7NsibAqPDNoPyH6ayTreDBv/ps7ncOHFVbbsC+ZHXTj1768RBgYXWiq/xN75puU1HfRQd
21fsAUBL22dmbS/xnMPJkh4O8kre2y2PZ2Kl4qOLlA0npU/qnhsQlli3mNdXogs6kuXEJOiSSKGF
DYk9XFUaObQku4HTut1nbnyMBHLYvGNI41T0jAUJFeNCLNOM7zJWLnRuNIVEJfjFYcqI9J5M2nHk
tcuusbpxPwOXREqP6wrp9HDqgLwGUxzwNKJOLM3xeULFAqaXYga2NHPhaTm6bXGAaukdahAOlBMo
JhyNcXz2nJ+uaJ5qO7vspGOfyi4v2XHIaZdqjI1ZS4DD+jA06/bUIp3Y4IR3Q8cdSqC8+qWBvL03
YA/GLakJlaaOtY35QZg5f270QrtOG9Y2dyNnp6Wd3pVGe9MmqF/MCYAPbdu8GQaxhAGWo52KDCq5
hVOxNftXVZk9FgHM4Ha+rDQ/NikytR8VJDMkwvhw+njvitXb3h+bxWWn6JFNZImlJdwkLrcyQ4YH
cQ8wVcGwI5jI0dGMv5ULUDLIy29KneTGY684OXOMlk6AtSpziUhMCoKO3EtzmeJDPYzpJZlgsNjo
MPdmGXOM06HBjcdMmfXgRNgHLiOXrSpLKpnf3YT99aRgd3hlAQeY0MQq8C77nquWdf4IhaRCpJ40
b9Y8PzClQtYOx4N+VPKFxf6M9qU/ILr3T3rUzmlWfndf+t108iX1ZlNU80tRiLfZp7AyUa2dGTOX
VwprIcuoojgt0G8PnNEVXrtKb1j9/dROnjAwUfLcZn5+jiZ3PmRLSX8yEMz5jmNuCk2MvVfAx2Zc
iMu4A9Tgh4gypidQjEkOjAJ1Xq24BYOWbPlsHgW13QJ9E/HnOi8Sx1qmABbaVdcwNYThzsS17KME
DX4cF81JJ+U3TGWykWt3168Ifl3l2D1Nt/S2OBmsEBcGUKyJI7Ww/OwwEe+ySzAQouVR3b4I5mK7
ZI1xt4yD5uE3QVTGJ3NiKug8JaOcw9GbAMjZRrFx7HVpJGKrgcBkvuemfuit5U3WrGUxUHM/F0w3
LLs7FAo+ftvZ5eX4O75uYVhl9yxc0IuZz7VNuJER5NGmzyCSs3Yi/pH4og1BBtQL2XhrZ/rFX2yx
g1tzH8BYuvcTqzvFPXRqPYNnAyR5NS59fGG51F8TVTj3gQnbFfziVnSOh/alLnYGZmyo2BXpyZnC
5FvGRej79qV2hNxO8+SG6N/6Azxq/Yqsdh+xC/E7h/IXR9SRJyu5yYqJW8Zl3ww2K825JhAHrFmz
k23AtKUxv/CdzjtNpuxm6EjVihNjwS7VwYwS+THxWPlJ/cPYy4KlnFP/6jhnG1jHezOy2ZwMUx42
YL3u4sAl3zTm2yr6Dh6bH2HXSa/dUe1F0Sz7Abs0OxswUmYS75Q5PhAIePSM7ME1suqUDfZT76/b
Riq5LW5u1i2SyZy8zubU2dlm/Nji72am6hJWxE7UHPJX0c1XnHYJwwB32M2dfSzF+DlpqPBTRcZq
FYRJ032PPhwe4qZYv8U8fnSniafoCI/IR1J1PG5zgpR8cIIiYMBryfdx8l6JcVVbJdZRYBWxH9Pk
DFlFtWxzk38aAOvbMQK+ZBSJEEGOiF9zPVwMdleFwWK+eh39ejDR/ZBO9lUlxGcPUfERrOqcjKTc
MMjc80Agq8JjiP9i78w6ZZLNUA7T/xGB96p4Ag7etvadDAAXFcRr7/o8g22m1M0KAlG92+7c1viw
NM2XiLPoOimyHyeTZP1G8kPDE2NAfPADyIkspqsRzeVUpoiR0v/g7ryWbDeyI/pDAgMFFFBAhEIP
x5vu096+INpdeI+C+3otUDMSyZEJvc7bTJC3efuYwq7cmSvj+kArhHkIJTU8olPXbSQq4CYdYbwm
8sk7jJ21meL+gdbv+DBklTi2dDVc5oKS7TEQ97XQv9oaPauMSPDBx/uFYmA/lZ2JeqJYptfV4COT
kpsDFv8JD9NCqjI+5Vzx2fQf4b0FZ4DqfDydo9U0FgDh/uSE+R2HzU61rLZ12NEL7Q1XkVBISXGO
l7I4uKmkoqga8IV16Uc4jvUu9CUu3NQ6YSx/InH/lPbNRyP8z6jUT1LqSzk39/FQsNDDYdY4GaQe
LgmsBZsLp/pp0Ir4uVu/IhRZO99wL3oEQmOVIJb5oMXEdWaiW+Z1UIF8r7rZBtA3GG/aNO6yEaJt
I+Ni109+expMHo86H7yDKbp3uUjSVN5/hbN5KDUWNMtXMb3KCxxVlCyJZ/4XEGqmLcJZ9yY3ky5M
uI5xxfcDEAusBjFwRuSqInL2hSh3wZifEJlope6Zt5L20MzRlVWl01Xl2MkejvPRbWvxyXLiSmbT
PaMx9IdqXxtBwVKS6++QYnbtrPampHLggHD/GltZwBlXsELJBBzUJsJllt2HZLjJoeK6lAsvtAQE
sBRo5WVxkfnOckfnZnRpqDO12xLRaU+jT0WE41WYfnV6sgbnUXXQbAPzqvGT+4HSjWvybtGmdKqz
LfOtCDWGMlrZ1hghn4RAspY5sjEkcXCtZnbMrPgXEwkarKEjSnBFtDNq+BzMAL/oKv4G6ttj3Mvf
LSX2dHWXm7nHiMnW57HtuBb2rrfzhxFrBiyFTTkM3CLp2sMmRzQQtea9svS9b+McdbBktmlEUjGN
bmkHU1voBUBUoV8ReLPL96Q1wCuG07hrE+BURSzdTYUhYBMXg9o4DvjmohQnXF8vdPyG+8FJrsfY
v2MMIosbUI9RplnzQsP2uJl5b0lwxCdEn/wAgpz2sFCaW8uIOqQmVBkTO+uaQzshaJfLo84680CM
TZ28qACI0xvmPsx6CaSQolUOgmyf1IG/blqhLlNOXC8dJnAdIn6cRK8uCAjZpbdJLjWkBzalkBWi
eE+dOm0H0b2XJ5T+hXgcBdMmAz8eB4Ss4WlRpjET8XwfUK0u4Dmay5zC1XIq2yTjYPt8mXuLYIkz
bQJ7dI9uNmentDHcLWvK6ZI39Xglm7G/YtiglCGo8A2H3c9IBeoOA+/ZoYZsTVkA512XGZsgTZgl
bO/L9Waxm+v4GxxWCxbWKo9RJ2iUCTK9yUeWZ0hW366j+utqxM1bNfRmOab9iAd4ESOs8FpxF79y
6lCvpdF1u3ho60sLE2TlDtSHJfJxqO0frwT+YAjrQiPBPlPiOcOdPXj+g0eT5Yb0XrmOzOInLEKG
LAreVNVcOFKe2F2kG0XDZ1Il5tp1IXsWhRKb2a4vPZ0CVgdPAWjD/RxPDzXeE/KPDnecga9uLLP7
qClNImz6jUsFM/MyyNXmyfY7/DoNiyArDmh1Dhx2QBnIIMtfOwWQG9Dvxpa8zY3EedSnYM/brjtN
yOsbWmovDamHTVjFmkktYQQf3AZByN4WPkMMyUzn3LfUtmPwve7c7MIAiRfB6A6Qtt8bL31sSa2p
EMB2g260MoL2eRjUR+RFd1YGvLpWmqHC89+LrL/vzfTOpHwe1+uD2yZ0IPEBjHoSHGn3hgg2rHPG
96PJ6Yb7DRJZHEQnPHTxytOoPT3bTccjlNDWnbmDfoJ/oyif+55nbkmsk7YgeQe++t3WgYOvpD3P
vvucBybO4oBjmAvHPasMa8sp9hV1xRu2mfEQKu9prKNvu7EM+idKjzQ63hfFo8LtYv+U5tJeK6fk
Q7MYRlznh+jKpcqG95iK1OMk5mezGJ4KNeyFzSLZVRhEUmd+ZbHEMMxdoar9LxYUN6plaaYwzK0t
ofez2z2KAss2C5izrLNwl1Bya5AyhfT3QPPnqwoSosWm/GaIvR+97LEQwPKyIqZhRDOHpJazJmAD
jid2niFN79OQOP7cCgJi2LkwVmsHGFDKltgR1JXIk8HFdZfnxJy6KKWxRdh4u5o3ZwS+zuVk2EoD
E4C28xeH9//g0SzCnZnQY9+rh7ZkF2f1VYHtmqSiUHjcDDc+/0tuGSiHU5Pv03aGrM/ylBzaaRoB
FtIVidAZHCyGOJ6jqlkrVxJa404rPKaGxvAeMhsKae4N+H34ZPsFsC8jMfivm/D+nYUxG6ivvjTR
cQe3BesFNKTor8ihZ8RLQTOH83MUZP7J8wsNb2cg9M0XB8MUX2uSdPTjQnwuwsje2kXO8Cerd3N0
77O8jQ4Yb6lXGaER1EpevAB/NDgdkFzdzCeZ87xR/SGYgbyzs1qHTo8v0MMW5lOLwDhNiR/EJLx4
UJYca34dStOkp3f+lfjRuTJBubRd8ho76alT8SELaXDO2htvjKdV7GRy9S/mTOV71VIA2CaoxxEx
s52WgTq67pBuh8i4+yf342DmoLxO2DgrfJKVODf+V60vLr6Hj+bjL6acf/whfzPl+DhsYJbgcPaV
yXfvj1ofbz3bLiHM34tI/qD1EfYUrkfrH7ZsRMQ/Vu2J3+QiSXos22zvd8fOv/3rn3wq7V/+/x/N
MiBY/6L1uQKiq2vifeZv58FV/bPWp2MpM3pmiM1Z0SXrWFLUGvdlK9lLh1Wf7CR+XDsdgLsVqufQ
jz/SoI7IGkisgOLBiAq9zjwWbS4c47WdDd829od1UDlflFnQRT53wzb1hkMni8sQVBmYos7Y0CmH
yUzpJcVlryEzEfeb7ZeMK7Vp1vejMS0gauA6ugtesfwWl1HRTuS4QY+rj+8YKA3QeQNlUpBQzT12
Z/jNgeLeSgn72ggHSt3j5dlHUayZEq2hhJYlvsdjTBn0SBDDW8vRe8lTbztbbntVZEO+C3T8VrXT
FfmzCY4f3dQ16OcwVSZCGjUnOs+TR1+4L8QwWHPWbCX9yp94lVIepIZmzADuOJPtAjoRD/u0lm92
jSdzitxbJbIdgBJ1Li3sqsvC34gggOv0pkk4zQKu7WlU9wQQMaCIYeeWoAgjuP89gC+q+0LmBY8L
O2FPFcqfIEWJdP3xPlLNXRFPx5zEEI+A5uDVCuhISk9qw/2qwiMxQUFH7KSAvs2dG3rpKGq1ycyQ
B0tosArmT7Jympem7DeOlz0ZQtEU50KCHEG27ipfGQfoW1zoa5acRvYj2hlnA+yQpBf9Ia8asBNs
a5B+HADOku40s5mCY9DLYm3Xzfc49+2GVDB59kJfi0Qm6zwuqIQAq0XdMHKVUadHTmZv1+WDWBfa
Nh+ZHwFGAqZmLQJhs2z67uBYDjGP1OCz1k/jygvksKZE3Nw5E3hVDX9TpPphcoLiqph7nENwtCkq
5z9F+gQVg1WeIcO9G9q4x+0k3uvQODUDcKthobGxODvkDWS0IlfFWUQODeHTzMOrhKJC38Y3659X
FTaAC0c/3psG5q1CAyEcGlyZUchiqKZ3iI5fvzoXWUjrKgqt3fAjGHol/gDeODN698rsfSr6+oA0
peizjeh/1n3HRlTu6DmhhnkWG6fRbDZ788PJ9W2f8UA1mofIqi2qun7Xz2W5NXL3teG+BUx0Aav7
MIJz5xI4zZmr5DtJVB8GRMRC2Q8/ssaWuyT0QXxb4P3w+1S4kES+CW2SONjPWDr2BzZ+eNQrbmW+
UTfHVlko05TOr5rRf/brNFwXhgndsTL0qh6nUyiotAvK5IpSEeQ49HVCFxsY4cBFcVStOOokZXE1
fEDiCD5VdMLx94YoKMvCKm2E9IizMb010+EEjZjGx4ArWD1ZL6bd+jigFEZpP6pWAW1ZrFQZ+nsS
yJs2c827JnPF3kjIqVvNcNW1OC1yuitbd3gV7FaNeaJMKHzIrBqyYOtD+DWnTVqYd5MRXToh1B6h
7aGwkpML/WndFOJXFkbPKTCyzQCEY+2lyT0k1ABQElvYVpPKMBAKcC1xP/Uo52EFAds0FT5unsQw
1mEOlCnGdrQZ3LjYqEJjxZ/Du1B7Xw1iJS4fMR8yE90Y7au+GuAXbkyn+tDVdAwXib2rrEOG6ZnZ
f0g3qT/sg6H11uGCWC/bZga/BqrRzzy9mfhX1tkMldKuzHLj6vxxHtAK25jmCXfqbowA/wnp2smQ
D07V2Zjo/JNOPAggw+RtSYMx4rjFpxXSeTfI4Doa2o8sdS5l6dCwnefXFb/GKg6Uv4HJT1eeT69P
BuFppakgyj2AqBSvnKvQOOM7YrAKS+Ic4lLUCAT0/7x2wYSzqS52xgBWyB4geobJdHRgleYJCv7i
4sE1yJkHwx3APIMc6X33K+NztVJl/suJmWFrtPdN5fVc6aAab/I4pvHST2660jL32RDteOnHleNb
+uAuVZ/NQG8c1c85tSuaqmMdZjuQAC1rXSL09L9w9EwzgWP2VxdjMF5lVu61mD9GGiBOs18uXByc
E3K6tCapnwgWcxohLEAu4bbmA8PmwNbgdPR5ohR90xCSYLDv71K3HzGizN8G1lOHLdmg889kpGaw
Mv1rJ0u/LGQXjjXzMqWaE1O4ryoy7gOHoIbOvw1LLGrDCIZuillVZyzKfE4m15hu4wT+VRx9Wlp8
aRycmxG+0XoQ/k5W3THq/eto6UZMTP9QRhaRD6uGAt2ow1Bzey6pR1zxOa2PLMyorELmwoDWnNk3
35o9uGGzs05uCvOmTFoQMG7bHKZg+BJB8twUoAJkP11sw8r3YijJM6oMllVNqEM6mFM0d4mmNj9A
kgNlH4B1zsn4I1FG2tQyVm1RdYBb9bxJKbIfBXsL23rMLB7qfuRiVGVNlU0R+Eg/Fas+rtDmQ1bk
Mi5vMsO/k4CtteHTCKjxuTmV/bbMLSuR1z/OBETUn/tTbDenNsGyVFJMI5ZF0VTIu3rgHdez4rLW
IhaKo26HGyPMnh27unZ8soxNn8mtnKVJMgGKTsHaZ5Xr4LVMS9KxJEgns0GMJ2RMERFMtNT4rO2B
pqdhql4gFEEWTCAdZxktP0M/nEk41QdKhadlWQSDiCQHnjCCH2Z0E3o1ZhhxFlYVrtMaKBb2ouRA
rTLruJIaDcBuE5rWbLNLqd5b2z3JEsojZBvu3DRNYF6xIcAglGcjPjCr4tHBwzI/dD6ewRKa9FZx
4l9hGrwKYuDq3UjhlyO96kj4h+2jrm9yynFQ2KFy9LfmlO2B7narjtilB39x1UoX0EPY//Rt6K4r
J4aY6XDVAWD6NFIahlUvICUXZp9lC8YoM/twq40xO0iRf6PTvGNU+ixzkthep44Y6chPN+0NkYN9
2/oXDGvYV2vqxObsjd/tXNLlsVK89ctiIQVgg25yZGG4N331LWWYXmmFcpS2Gp6ruJ+AfcKYLj/8
PmHmG6viyKryKS9ViWmLHqvGA9SDEtWsddEGK9XWoDUh2+6aaXzrAaWxOqF9Jmi9+zwszwP2qHVb
gpDsk6U3S8l5S63Mt57dHV845C63+4lRgvO6YzNbzDXVzwxvSTNxeUWQgIdBPzK5iC3WzxQlgz8z
TGwasywYT3lklc8zT3myXKPH2Fdke2UhALQDNpDMqZztgM+L7zft9c3cswRJQfe1000FAsgwo+vc
r66z5QeP5s2Iq3uFM3hLGyps8eSoxHiF/+x5MHB+xqH5nogA9GY/Xfv9+GoXUbCZq+jUxhbfqrq8
SinvXfGLDGtvrPKt4zSkzcH2u/hWyZMVrjwz9s8YBu1q1/rObSfdN7e1BYxfDQHZdqIDpdE1S194
+mTjPxxR0RhqRFfh4gulQ0jthGG0+ybCNWrn3qNXBq9q8ZNmi7PUTdRJkXAMh4piVQcWRGr01bOH
I9Ww06sMh2oWw1zu8KwqQdueNId605H4HrP5M5q9feaSvl/crrrHKYdOiJiJFXbK/UXCxh0bYpPt
MR5BK7GPhj9SMIuTFpMXGNOuoiBv8dly1sJkB5BC7yRLusWN2y2+3GFurOtekAPV+MPixlVHr4vE
XpvqpwZWul3Snx4ugJWFzf5GJtnNbPH0xg/cdfQ2COPYi+DVwTNcRO6rHnJs0riJNa7iaUH8Qtan
bTZFt5Ejp5yRzq+0Hx+ZJ7d49ollYlBuFqcyZtQrG+sybtI94gm+uMXVjFnyQw3TW+fQz1Jld2b9
aYLec5nymbvu3cq/EBerAdoNT12ZsuYYJRQbS+zdCuRVg7kab/qL48zeSpnuMxC9264eHrUp3vvK
XMPk3wQ5rrieAKsxgaluUn9TIdcQrDYUgxuV5FH1PCWOt+6yHOHVNZ9kLchKqnkdcRqv9WIQn8Ph
SeIYDxfrOC1488psyHOzQiJI2GEx76P5kesNi6o+b9c9PvSwjm71Ykzn7C73TdNrKimxrS8t8ave
dF6JGNBdhLe9wOMe/G52x/Xe1WQj8pJfelakB3HGK4UTLO4sb1MZjbHhSskvFk6kXBdTPdIkleEk
l5YXP9mGZvyhGmwfM258iSt/XOz5Uo0mLyKz8LiY9zU90Ux65Woeod0ZOPzDWT7Ni+XfDGNvU8vi
yAaVb0MO2Ly9Q3QvbnxdJo9AA786EgSh6nsC/oj+c+FwIcJl5aGNebKut9IPv1U8WEszMnjdwLt1
snYCrUFioSK6MBFhyNWHt+I21QXY/fjbRkvIYQwNUCXVVR+0ly6hpoGLe0GLNy8vT0UeWGbKJ38J
Tkwt3zejErgdCIAQf1d6X/EF28DIZui3CMinJd8EsgBc6DKcZmmfMLMnl6pk1VQTwyRhGB0jwXJN
CXMkrNGn5ySu4xV6KktGlZvLWO8dx1pbAAiNjRf1MEwAHcGZ1G9hWPGxDMWdVubDZFXfdLnfTbXx
WllMCbTGjbvZqx6aSet1a3rpQebeM2lec9OX6b2Mxa0bIsupTkRrIan8Jrb6K1midj7BjzW/C8D3
rrw4HtXnqW2eeD3uqtheCPHZDhDqduz1sbYX52RJz1EQmxft+99h4ZRsPdsnqRDneMudq7Htq4NZ
TCXdAEz80Wxae2/E8zPUmCEZDhsuA0lQXpPdpCXYsQ+NFVf/7EqaEkv+ySH+hJj2fyhp7KC+yyb+
i4z2jz/hb5Y58Rs8NFyqnmlbFjcx3G//QRLwTAi95Lw88guCZfXii/t7us3+zVbMnvwRz1cE/TG6
/Z0kQPDNRpDzWDUq+oz8/1e6TTkLgfdPqbM//8Vd888ymj+T2g2ZsfcVKeXrkdXdajTwv/s+tBNj
ouevyrkRluBHQDMpYic9JZxeezIVZQiCpz4TkX4xLXWKEsZ1xg0uEzkFGQz9Ej4LR9JX23lfNTe+
LXnvlkqN/LZ3+ruw1Dd1XWLGNRvqVaqfvgYnUJsQAu0JB4TKp0tokE/w5oCz2P/KIp9aSDVcx8J7
43oLxJVJgTGA+9MwEgvF72j2Yk+lA9Uu1IFfwcLBJ966r13fvdbUyhBaI2nQULYTjCWYcfbmTsWG
KKlKtGwn/o5wDMNTQbOW3I4Bb0+nIEQZE/68bCi6gMGD4sKyIu7F+vXNq8TB6P17PwECBL3ritwa
nCZfvDIz0OO51Ce1+G2rjmy8FV/JzibRl+8kSxQpiBQnpfNka8NaQVrxyBfMX5Yt0s00gmJCXB+2
omKjsZAWdoxQlzCx6QCoSwXRrTQhHLXTHm2wux+1a+xZkVe4m8KtNYgnp4oeM7/ZMzJdhVKwCRpD
ot658yus8OWy97lTTY4o4vNOJlH52BEeUAlgyYWy6ka7lPaaWkM9j7y7urKujdHa23X9TXzhMEqx
VaO/q7PxLQ3g3bXyUczTPoff4k0kAJDtGyd5YIVzXcTsAqh3uW3q+LUZ0iMQZOwxVfKkgvAxiOJt
I2KuZQ7p79bV7zJnJurVzpy6a2EZ51STm/LGQ2yIi6fTw1j6+3E2L32E7T7ur7IiwBgznsaZ5Rba
H4a/FqRKkk1vgW6vBvrd3Ub/Sk37Pe/SSzeOF0Wn6Zp1Dyt5t2ehDUEgBr0V8VAMpPqukhKrp4IV
D9oBC36VP+YjKStKO4grJd95mj2JMd3xX79GAX6DH4rxJfY+STwfY9+4bYDMRj53HrrrkZ4WcAVB
S5aN+aNOzBvfJeuCn/atgVp0KCaVr+cRxw7QQXDYogVeyD1vM89LuyzhzXWhnOdYDOHB6iDZR0X+
0gnnUdjeM07NJaIJ+RTcbrYtkVQdGglZzuycc6nXsxVd90siHp/kys+s15Zzh5m9ssHHjeGahsJs
U7vFQCLRea4Fd3NIBYpeHpS/xSV+rrshOJDwsxifXYhO4AouBpWqI98wZIj0KyS3f0bsalF6gpRZ
fvpO6uYlwLfDry3md7NYQl2em985pgrxVU6gBYk0uGFwlfftF2jQk0eyx+njlyCbz/jXbrAEHN2o
4yNN+ivWzSvjHn1QnYu9r+ZaKr3iFdLfVmNVsW3kf8OcG0jRuLJSjd5kZvGDyXoQMyDnQ11P+c5e
HCtVTxfFlE4+yYaa3B2VSDZgwo0MufeYIQ/hbnz18JkzdmHrSxH6WEH/mKaBE6pb4F+++VpF7Pqy
gjIROxjGM7jTR9cvkw3CxzVq/DWSPXCKEAvFVEDVpxtjNbr4cwwvlmeKgPABz0urYCKOdCGSLIM/
sO3aWe7s0im3jodoqa0WouKIMl5b72lrPkfuSFWah8Chg27YuGKicnL2Dcxz/PyuwiVVBZr7CMnG
qlvW5m5XQGciG9R5ut3i2GygdmDvTWYi/E5gPi0l2zAenIiR1vJuI1YloGVnPui1fAYpcZ2a3aPF
bxcpBxBK5fjI6tUxYH5CQePs4Pz/BcCPcu4B1UZWP17ERqUlpnZywS3vFXrI2lIZgZfG5t5LxCN0
4mc2R9+4ewZMSAQZVG6xjU3T58QPrr24P+vI2UEQfwl4H46t0Ma5nrqc+ViDDobpvKkGOsf6nFrH
RHKf0dVSKC4Rsyxtd1u5pPI8bDMcrrTAm2pkyOZFx1db2Ojd3F0o6lnaKl3OqnTntFOxpjr1koRs
HXiwfHMKDvu+wyVkYiWBaZk+FiWV9MAB3ulf4dM7yAssL2Y3j03QPFBUWQFFXnkZstA0SaKZkVvt
tEDt7mROZ28JgcNzvbeJE2HVyJkGWDa9spe4MFUBlANsd63ZxRP37r7j1I/vicI0WLslACnXPNKG
a2/GtKNjeIk35UAUsf/chxVURUnueV00dPvSyuNi61wIjAPOKt/q8+288BljH3tAjKFnLZJBcPD4
I54CLAvIW8lhlmT+CCFRpLmQH/2G7Ey50CBzMsMWeEiw7HAiMYg9enYGfzRo7/2FJmnUOFdBu8tb
eumGpdp2n02WsekWDqWRTk8AVrneZ9rZe8HM5kkrjitPU93mIupOhTKJwVAaN5QsvqqGG/vIWotY
navFS1yAxCnDarq3S0sfM2m+2224nSIN0UcNX1qEmIMDbLMIdU7InqQegnltOazv06H6SgtnPvEd
Ibvt2cM5rRoKYueYomHi2Vaxh7FMIzlwJGNyydBStbFqTFCvYQmrRwDnp0Z6jjezNNQWFZ1HQWjV
Z20iIqqZwl+74T3sU/8yFRoLqfQCgF/dW5J1w1768xb/nABXZh4RcLqrqJnb46j4tpXoFnjYtcWx
n4NtK/VPZA/PjjlOiI/mvS3Hb8MVzboMBpwFjFslTrl17tTBinzdS5cSC6oELoGgN55Kn12OHcwm
9/IS/6eKzrp3Xtijia3X6Ych6X3IIPTihY54YS1xLwbFprNPwKEnbUiJQQYCOnFZGpQG4S9fEF52
T+aE1VI4o/lRLlajgRK1YxSicocq7Ledqj99GtK5uRCvHGVMSrmoto3ObvtS9wfBkIXUf9NiT15b
jX9qvQy+eMFnty/CatsnFvHAgKGnieR4VTSzt4tS/M2isqr7MjSmO2MKq9vCtB/CiJ7rqDPOPfXu
B1/R/u0BaVpz8hRr4VmkejN86Z5TlpsqzB/pcj6wXHgJHLaBZEF5+ojx3PDIdFuWMqorSHnzxpIz
m6HGCLggeWjdek3mbTm6r91Q382y21cpmmjvsaNr4Hz6wE2njk9abzs7NfTL4yh7w5VZbGxK21Vi
3Cd09foSspIfV7uuza4tR74r2hpRYrjXy86hx3u+piPhDGPsYk0+zgv8E3tiiRlJyvZTOhkl7GN2
1mVt8Y5Lhts+O4ZEVQFcmb9mX0FIHMpg46P+MoOG5qm3Er0KB+tHS+qXRkCHbRFd3D5Dc03nl5Jz
mRgr3pLqtsR3vYqntMa4Yj45UKLo2vG/ZE/bBXGBVUUsec3H9xFl+d22MrkuxPjg1JDXbYm1sjOs
akX+4M7wcNYxPjKgGKJfEfR4oAWU5ahVIRwPc3BMyvbNNBixZJq/tIOD/dm5T5XzbXTizrJN4rOD
vMtM70FG1sCa3iJLIOprHnqMi5nzY46L1GS5OzGpW8+GtmeFJDWa7scIraeZGN0KOpAFYRZfIS7H
cR/1+tOQcLLmDPxjUR59rP7XVmkrWvS0T8dgSyrRTpK1F3ETSQqMhqTwH9hncjVA7r7N57lZCxg1
q1KWb5Hj/5hTf05Z1AeG9UWJ4VlPwTsTMMHhogVOwH1j8EJ2VnV4F8TJl2uxUQYEh1+3Y/mWRcRs
80b/2GI4emmt1040/3gEWEkAx9PGZu+8DiaeAEbYpifcAyRcXPnyz21tweAklHIxeDiO4JKMueN/
trZsPlDI/nwd/2/+/H+6WkiuQRC3PM/k5r0YVP4G9vN/43kFRfDv/+gPrhb52wKA8bCbeHiwOMb/
6zpu/yYckx/IH3PE7//oLy6W/83VouSCk/njdfyvf3E0gT8m2GzbMNgjRMbOGLE08l1F95yXyG/K
viXK5o8a24SpRMyXx1PRMfTKT7Rz+cPTxlz1XhdD+8caHZf0BQ6dPdIWw428BCs6LHxRUDDxwfX7
S7WwR10gpGEXFY9OjzOsF/rOCriZ+VGnvyOLRmAeZIBVRxekaQbcNEyBUvu5fjAsbeyZsIKLKRc1
9ncq6sJH7VMCmowlj/0QXjcgVBkPvjyLWHlVjj85kOjdDG41iyBY+ABY+aJ+uwuQtc/uBefWWLPI
yBdm66DshzqEilGDczUy+2Jigdr1gF4N2WPJdEnHMHJfBoLYCVDYyKAoJxnIm9kAYzOn3oF17hnS
NfxRINHrlG7izkTcZvgaV25r2Lj/7epoLihaK62eanwqwnRJOy24WrWAa5sFYduxZ89sCpzXtkHb
YjWw9Jmw3KhcXMc630x++kI93xpvxVUztFStu/tuGl76WJ8J629lGl+z4eQ21Td6UyPx12G+mQHv
4krc1Xb1LCm8PzKQfcmUXziqp7uhz290MRbnHLPxRsOPALrQ8KqE/XU0QbexPHgfuiPSIxoPcvuI
qohOcm0mMRtXyQDcBwkTnj/vI2mQg/TkFTaXY1QmxwQk3045dODxAXmrImSdZIlUeXnRHiaU/E0X
9h0QE9VtjEzeD2Zz9phfRm98LsKEGFIgXq1uYuvI7t0Rzb5Q46bT/jnPmr0Pa44qvfQJg8N4a/Vg
hKfCCncs+PTBZFO2KonIUFYTfBOHeBK4bHmx209MhDiR+uIDlDZ2Qi/I3wfPem60/8sdJci1Kv2Z
8vF+THqOdKP9BGhhrVgKFlSPLl7SssKblPJQ4GvzNc7WczIaGGecKN6T0NIrtyGkaLfjh9L9XY8i
e4iZjleNlX3XlaAOUeCFJPxX3DZ66LeeGRa7MmqiPfM8+6aRIFVKlAP2OFF5Yan7sI6f6rL9nsOW
GKPX3tSxSfqEVPsogne/lF8sPCkIseHtebwiGw9OM2WF58xD1bJnLhz09qycOIOkybor6kJFht+/
jB2eE6tyVtNYXQzuPrAOxHsDF+owKtaBY6mjdUmTykZ38tOfjDs+/TZMIP++gTa+AnUfrAKHchOf
55CbkXiq+tbc5yGtbrS4yL0I4d9niGv7uVqwPTQj4rJOaS6aZXIjcygbJnchUUg+unBYRjbtRk6Y
dCKm3Q5Bc6Vy9IQe1882iNhmaiqVIS4uesrAJa2pbkXTssOnTGvNhtg5SJV8enkA31sRwxsH48iU
L8lXGvbJq4Al1F1z74XpTzO5W9+HGd+xmdEBKPXUOwkejFiQ6+6El0840VrHjOXsEU52RQ34knss
CEAa9F0C1uvVtlvSkcMox62mHgb37vRAKTSpOtofljanHZUZapcStOTrTE/nkr1slhSmII45LblM
nB/P0e9JzdLkp1RRvupccpzAI69QNp6w9f1YhU0BU0t4tVrSnx2Xsr2guZCrKcnQJSPq5f7tVGE6
oaLn2Zuw+k7gVTZT5JQXO7Xa7bxkTuslfVotOdRpSaSCTajQH9lX0Vvvr8ppHA95QEVmP4MWWVKt
RI0PU5K029jApBITfeXl27nFTMug04GYWvKx45KUnQP3alqys67ql71b7B+GBahDzsvljrWkbesY
pkOrsbAk8j5YMrnR4v2iE/cFR9VzCp0UcIXcz4ZzPSYmDYLNAImIjG+YIW2Cg+iws6GP2EsWmLT3
BJsErQG4cgycicyw40LNnIkRI9G+hzXnCptMxLUla+wuqWNKg05gF7g7A+viO5DYK6ULc1uPojlY
rKf4eutHFJv3lrsTlRakm2XN2nT0WPdkpFCGoTgjYLqbfBp+LNMatiCfUVZ4rz+NEddV6FbZtjB8
ICxLsjqFWbNm58UShdj1v3N3JsuRI1cW/aGGzOGYexkRiJFBRnAmNzAOSczz5MDX90F1mVSqarWZ
tlrKVMlMxuB4ft+95+oSwrJXprdxmD9rOTsi1vps7pPgqe6JbWvkt/slyE03r7URSXEezPF1nMdp
P/Je+LJhzdKLe++3QLgFbYE4y9qsyEJlcXWbEB9XtDXg3g7uKDn+pZaEOVSmhxSH36HlKOZFrlCF
FtNk3ANu0k6kIRfgT8sInL5pU/PeDdFrs+TZowDaqg0PP3agZqkOr4SH8rjFWY2GaE3hhbs4Q0NF
V3CK6/txioO3WuZUmHWwZtLoxUtBwJIcinybPda+GEM6GCL3FnDZL2AVL9FsvixtW1CnPcHnkcBp
FeuHZln6N0TesF5pB4xGVwLqZxEGKEaC/Ev/NntY8CyT5hGzPMSdducJdzfORbKNtXDbCaiQMMX9
oQHVY3gJfWDiNrDN57pY1qwCGJM2fNgBegoltvGGsNjJsqNxsY34qmJvm/ZX/jcOidm5R03U8dvZ
ryJx5H4mqxhSCLYRCu8KzYKs4pfNmu4gctUu1d5zVQPTHOl+CNR1SKv7tiA/O6vg3dH6d9p2eWoS
CsR7ApXUoao5zec9oiGO/CXrqvR0n3fGC40Hh3lcZI2QoBPbm6UeIiM173Un4fIUajm/9kbebbGq
vcK9cdcYuA6UQXFYevaVMPxLF0731KxsnCR9zrPiRxczYgu16OugF/gNoO1qlaVugQ0SjVLuuBkL
81av1IHB7JhQgO5PY8JLaB4R/o6kPVi1hNOx8JpbOVjXeRJ71I13U2jvkjfWsXNwnlJUaw8XWrjc
i9MpvyySeuyZPnbqk54qa58hj67AXb3kfV1uDJE+4Q89TmXBBxntlh6q9rWYzMjXBjfZUCEtCYez
sXEbl6qNoqW/SZnVpracvRW5bDUMd8S+I/gUz9j7vKGiTrYC6wlB5JxSWLFNmbHw8cTXlObu9Qwd
VG8cxZtgb028DOByGR3oYmXGfDEb7acb2pNKrE1u2eHOY1TchH2wT9LwWYc+67Mze0lhAJdBexoj
nqFlbvr4C9K1ytMfZ7AWm6Lp0fo+7Y15WojUUG50BwKgRTYEc1xi+Ehw5TmIi4/RSL9DaRQ+BEoY
BPS8LM9tWHuyRs1l5lK5IGc8hW/8AOU3wKWZvVmdjISFJxM6CSv29xI0BNFFMKpTAivQjWkq6K2l
CryfI4Jv08dgdiePGD+6gYFzKPDdWKPbxGBMHthiEwEP30atO8Y8h/Ok/cl6LFMW4ywxkIZuj9KF
qFvmAokTJ3kr3XtNicuEsWvniZh4J/i825hq30NqDH5Kmca+STDWcFiCa9Pi56SDDGRSH9sV9NTH
5VjvDJU8RJOID4FwUPuzrjn2cX8LXgFHrZGdvcQhwrV0MLCd+qUT9nVagkeWUr+aACNT3vIugWjA
5VBc4FdGm7jith623kkTwz1z52PLfntFBShthbzuXC0kDUO6OkYKCaW36vuyMNJtCUR7b812e6is
UV57OnZWLr4cnzJDUvrQOLadS+PhEPXFEWaBiRjAdM0lfjjxfSabmmjb//ALNaMQF19uqq7NzVcQ
5vjXF+o9fqKPIqQ37PtP1+q//pTfr9Xu38iRWEQ/TMshKrJc2H+/Vjt/k7pECiZND9uUS9o/ttwS
ZgyRcE9nO+waUnAZ/seWW+oGi27vN2AMP+7fuFVb8i9Lbog1clnBO9zR8YX/iXGqw3lTSFJimxTY
aRKtJeAXwdADuKiDfAfkFoQ8PEaZJ8e8NdkwYVNVC/gNwMKNUcF3Q86PNxF0uJH4hIIWF+Fzvw0E
vA1pXhT0x/2Eax86Nk+DuKLUQilwJ9bQpyevLN8tHmD7eWHTFch2G7cp5j2NHfGqXBh2CIO0OS1c
OxjjZ5gQjw2MxK0DO5H18QCRldmtBIvXLXy8cCHl5QszL2Yu2dpDGfh9E3NdxoDLDoVzWRrawfIC
a91j9WIGZEM6VgnsiKRcnPopZhGIfe5kHqFaEJPD3A/XWfe7hfMXLcQ/Z2H/CVfr7+uFB1iCuznY
Fsjy0Y7MVWSx2IboU/rE5O9dp282E+zgHRJKscNO5+68Ogv2hIR5nJpMWnai13ub3aUeBNMtDqvw
qTEArja1pR+ypVQqbpt2lTvBF+vdj9STeyacA0/ylC617ETK+5I1g7GCIVbDjYs1HqXTHe/gtV5o
inmpFwezH5yHsJjdfVqK4BKVLkySQrWbBfjxLluhbwrDKSGdp9Ny1ceoa2AhNLO9u1Ad6ZNnT5Uu
qMdZWG8anqMDTq2Zf3M+Hbt0PExarB3N35yH7IOh1y6JPlVY707qXZrFqThhWXSjrKHGjLOOnB4m
Jml9DYvJMVL5M3fiG91ID66sb9yiXzAFiNP4Iy0KwgGcnOc2OZcO/p5hvKvxU2qxGNfWYrEc6QYg
PskEloYOeikgjBUgEUQRYNybycWoKSl1eQ6UCDipcYpWpgWCpZcsDfT5wMzFagXHp8OLSdXJMINm
xQ5qLcZQWLXdyo77Y4tn1M7hXdSu2OdD/07f3+xnSY5/Wx0Y5AUqSwfCAgPqgNR9P9sslkbMqS0m
Vays8bYELeCPFmiZfPGygmVxefDjby0Wp+sIB8qfTP3JpfGdHQRVvlhiNbP91cTdO77GvWTXs7IW
+yxXj29a9XYtvto2p7ATn61R8cnj5VsRLr+RcXtoHAojhnFb2qxl0lK7HfHrBkV/VwpCU2QInUNZ
qKtnZZ/Ept8NZn4YLRnGV+y/xWIEdnEEz4s1GMlCIzHdPPWLbTiTbXleSvbWs6l+iZmlBfjVBSiM
1YN42GrGgTxp42XEkUwJ8lkUzhNhENhzeGpuOpWS0WEZayEUsAQV9a7U5+BBa0txiCz3lgtMg2OG
2LsoQSTo6ZCRMBWPTURUhRYlrBlVfp7ChK+KfJLKDDZ2kNJDSjCX+DADaGvE7EWyqt70C/DebMkZ
BTEhFHxDtzj2MO4AFrb08YENz5dmtXgvmuFaBM47JEucx0wxIBxo9s3rdjvRrkZ24SZeamj0ii+b
oGWYt4einFpbaD5T+RBhn15lim2Esktvm8xdsRroXtvO3EBXGp7ANX1AtMtN1bTB02pt3VQ+t2n6
ywimbO9MzVfrCnkc9QrIkBoejagU62bsaEhyR7IUOEBWsPXYcPbSu7fdtH1hqXseSTSsYkIPG+Fm
jP8612HYAATizGYpRcQ90ZvFZ6OyGPhl1cAaie4IpS0G+5Y7tImFb7DBtThhTquA7kE81tS+S/R0
m9IpvkknbXjmRvftmQ1airKI2ogMz7FIiAVao5EdcjuS68TCQs/3PPBuRDMAIkoD6oqtaOf17o/Z
tOF1VP0DFUbVFqZ/czsiBFHGHDk7l9T5DdgkHR6skd4Clqhe4pgtbae12X0x81rzCOr2EbavlVNz
k5GxhBWZRtA/Il1QErmkJrwYczvuGZ2+l4bWIa1wls+lvnfsJD+U4NIf0ribNoUYik3U4yPCFEXO
JOoysl8yPNqMd+CXG357gnVbWieucUJpth3Onwak8TuU2V+etD8gln5D3yFEJtijxwMLyTmrgjcU
pxRjlwIWiudwXY4OrlQnk36x7Cz70nsghsH72RU4LPvM3bIAWd6V0Hs3nGm88Nd+D7wkX4KCu43Z
i0fPrH4iri26l1GVpcMTP6t6YLXjjumd4QBTSCdsWrjpbbg5ecUeaTD8JsShE+j2m7BCe594LdfO
MEjXE/8iQkQZ2hPubXOvJHXqLOkzuuK15oBINNyiS8BuSByMaRByE9vRfINlzSrXaGtsQ83aARBx
rkHXl7CraNRi6cjTL3aG5i5OWHuFGt0VGZgsXOmkKB6tks2zCGR0mijvumpZNRzpt5xXes3LMOvx
F3V4Bl8OFxdDDCj70Hs1xCLi+4GFK6yB/8MsXFXkoiM2vzJ7aqLJXnMrJdAm5geyz2/Imi5RTATs
pkjuWs1zCLDZPcAWDBn9ZC67fn3Xhe5l0FL7ZfE/nK1IFWsqeD8CRUAjiYN3mAZcgEZU7p4lzAoG
+k0qxl8TrPsbkN1PPGiqE1USS4dVSwlN0lNLEsdvFEbc9VOzNJZkbM8kgkaO0r4eQVUCNCsdrHXT
d+TE9cHCWMOlUDwCBjEBiyL0gNKo0ZmMbuvG8702hs6qKPOHyMqqY0oYBLmArFHjuPSJSH08mwrD
Q44xja7l5KtbiLq2Hf2ntzDo0gCl6DoOK0Rbly7z9L+e5DfRR/PnEf4vf/z3EZ6KKh0rmWm4kh4A
XN5/H+FZf2GLZrmFjRibrPgnoyp/BoyJZRD3dI3FXvqPEV5IrIr4Vw2HrLgj/60ZXvwl7y0Mh1/d
dFBJHOO3f94fN2MKp4HQe1nhyJiC8wxY4UnjpL4dS238Vh19S0C3DArmTMbpqiw/IfiJd68dHR4+
wBU6RzUX4G8ltYel4XtuiinRTIPmEywY+iFPFc1eN4FjvKD8BJ8ohSGAxB6ZiPYCVmo1l5Uzhh55
Qxw2ImMhpk+HovlyZTWeRe0pCBiMSWre2JJFQ99Pw7NWafNeV3Z/Sed63tE76t3Q18paJQnoEk4o
FeAMG7ZzhTMtIDGwBpFPYrNLxl2f5dUe9qRDMwsPx45d1VbNYHk7Xb1TDVduybCFu6LVi/dgxlSU
DJ21sWJylYWEGlflg80gQiV3nkoOxsn8YSvvYRMM89OkeJwnhfoymupB9OWZhxHxHMO+N2tMl5QC
rVMJKqdibE0APmFhuKRiJjUd5FzWR8Re+gw25jg+RTavG86FxWjVvOlZ/U274hYI4eRzbiarWAl/
EGaz12qZ7KesG9a41bn2B6O5671puIo+QK9r2sSv6x4fIrG6NWYuwWnKfgbOGdNmUjAaCOuK61eR
9h6CdWeMX5CarmmoSZ/K5acApNiGyldtn1gEFkix6zCaRj+ok5sODtcmzi0SbvU98n511kr2olOr
LqntTsfaBbZIndI2s8lAEZA8twWqf15Fh45gEDzvYF+P6J6zFrLKSvXJhxf/1HHB9csJa7CciAEt
rUibwm3m24qH/g66t/fdJKN2bvGgoQQZPOBL+xYMccFSxKNEPjGsG1fR92uVabgv5PhTOtGvyBUA
v/GvDXkJJr2EmUi2lzSlSW6C/dRE48Gxce0Z6OS47SrglzU58IK8cNWN+K4iijzbZMCuUSQ5yeMM
nTfUkd9MRiE3UxfXdK98mUgbwMGk6mbwVUjgQZn4uoc72xh2bemQ+cKudR/H5Fztish8sZRrgFyb
1q2OjaervXCLe9jPyvSOiPa1KLo7q215SmpV6w9WcasDYMCgQ/WsO0f9lYwnlfQjvfCx52lke4lP
9PwOmD+Gh0Qyv7NgS2/rIMTJ1pnuwYlI2XhDK9ddW0cwrvRdWYjXSQ7E4+rERuP2KJmvpbNt1Tie
Sj65m6muFR/oGLYKafCrR/i1qdGYHXITfFIMnX5TPdkWTAA7K/Yew1QTPtiXaT8oL1oXcf4tF/6h
IGV/cutoZ4qpfQWzD83EGnctGeZJBLBt1MlNzKuYwl9BkTynjXbsprLf5gnzmlTpngsGbC5cclVM
9rTq4M0Qu1ug42S2cOptYJs1uwEy2L6OvHMSI3Z1EA3Xc1TjJB9qDI1x9hICn2A4SfZeYT7EkDVH
gr1UZv6gHRBwmrVjPFc7K5VXezC9Az5eUNjW4MshuUZzmjyWtELvuqLrWP2bahfP0zt6MJW4ks3O
PA/FbcP2lGQ4E01fKnVqp+FrcDpu5oN6HhJvPJidnLYqWCznHmcQ/EfvDOlDA7MdAxhUrCYNLUl3
zD6vhRkBBQjG4Ut12Qu9w9z3bNNZdQ4QIF1J2HGsPXAGztkWJxr3X6t7USFU7E7pO5lDfirjScfm
x6YAvjgXzRoRZHALy2+FSnYuY1FKh/Harix7NwOEjzLwE2EaWncOHeubeiLqJkwSSVU8F6x/XXRC
TXuIGj7yNcTsqOs+5857rS1B03lYXBubmHConOASZGa0I5L1bLrA7vTmR6roqeRng4Hl+uDl1Kob
9dSuR2qJV5SPqZu81mDnYAzeZ4FTbDSJ5lKhP2PLOk3Z5Bwcs/4I+Rr6KPBigxfqSeRCvjqW85Ay
IzHH9Qw+9n1FY/QKMNInNUx3WuzcVNzXVxwtNWcpNYoRCCo049Qn8sufwNHBssV4LCOvO2DHbVc1
zEnQGPoT7GaO6Agzk7Br6q0tYBJVqO9Ly1IbTeQnL+RxJfO827Ruf4md+uRyN1vNhvNTOEyclieo
4jKAb8TJu8ymh9CBzB56tERgYd0NbONLr7ixeeBuAJY8lprzWrUcQJN9A9/pvbblpUf3ph4+nHc9
eyVm6qXLoIIil0hzF8uW/rNCXgq3f1Fd8WzZ3ZNmqC8KEet9WadH7nOvERLLmpn+NM1cDCJP4vqY
hUPeGUoXF5Z5L53ph50OsfgQNR+jMgaSRVTpi/p2pExtF3JJWWGOr3zWJotFNb8x7YLEbdDSs9pp
K70Pb0JqA2QaFwcD/z8AlekSDAhHRjKWO5puae+ZyoNJcQ6xkPsBBgWpGIvQTAlUBX5zgj8R5P69
NNs7QVjmlFCq60dejFoSEZAeRcXXp9QQZyKIw8PwgPb5GrVARgbcuq8WocQLq//gMAjZHQvDI+vO
dXXtlUsBr2ec+iK5n1P31FfaFRPP04AptNfmJ8RwgLZa/pbMjgf8Qw/e+jx71g0MQ5U+BgBT3Xz/
n65+O4CMUL+pbDUsY9GH//XMfFjiXb/+PDX/5Qf8PjXbf6MiXvxJ87YgnrOawV+mG4vL7A9WMuNv
FIpJ6YFScWgwM/i//jEws0lkJFj47Y4U/1awy/6Ndf5HJ5kNHom/nlSbaTv85n8qLit6TxBrFP0W
661FgFV/HygIZH/KnFIazUEG/Udoi5BMaQrXzmO3SuPt3oTHSe5LtX5vt4t96dz2wANbAaki9aZo
YzAfLEnNoO/uu9K6Gc0RHll/h9Of51ljfrEaehhjFqN4Uh61AQYHw8s910CKDvO0Ar5KnBNUY+8n
PaySfOiCnR6zrq7t+atrzetcypeCg4CUBpGGPMgPsSAME2fa+5AkP0ZMQdFoxN8mbD+mwKH1ARlh
V1DRZ2aF0UXnF72UMSiEQVqcxvGc7+yK5AErMYyqiRZD5I0/LVXeQby8NWA1+tKBiMqeiq5lY253
bKsUnRUpZQ5h8FPR6069InpplJhi03vjT283HDMFOXzRnPXBfdFFdvRS0907QXRAvrgNsIK0Lb3h
k05smNQmP4Lced4Vr0BhI+oPDQbuyeu4WMBGEoDDkTLAyVuCpEA2WUigLZjAqKuJnZa/pgEUY0P1
57acBagq0flNP7wEkbfD6gLSKL2m5nQBMbCz5iT0gWYFWCTgIM3Zi2Oa1KcYrmA67R4kQ4cc4jvN
K85eG+/A4xfI9/qTMILPHv8/VjbjFv+JtU6GHtuY8YRGczY56RUR1MaYCLaa2Ia8LruzTf3FbSnW
yEftvtCn276uLkmYnVQzTTxnh4umFZd4jL4Q0OFPi1cQJNfGam2YWIxI5NKiTKkV5cAER3rztgr0
LZI0HAX3QaWcadkQPORG/xiX830WBGTwaefoBz59xoOIvV1YaZ+QzO7mPsTUT+i1p3V1XS4ZiVQ9
W8gRqH/ZXeaIEy0TH3FNCk5TZBynmRUK2CsEYG3KUaqandNr1zZk35Hr1XuZ5DcYmHyrkVRsYk4p
vPB5LLsdEoVNmo46VWt5r2Kzx2I4f0RhunV1ElzmYH2leXfpxn6Xymxvx/WRfOWadeUjSLcr0bHb
tki+i5jFkpNcCqVuMH89mSE2zXiuNyi1myrD1sEpTmfGaFKGMbWwHIyd46Xv5GmQ3Mf+PajpJWcM
9+GahARXiYJB+9vlWolCKMtiX9V1sm17+5M6vz3kzmJbEUnmmstz36PVHhNj9zRO9o/ZEyYY4NK4
YCxSPam2U1BnO7uHvJJXmXegbGjeiAjDts0blTfBJ2sA82AMzo3m9tW6jId3Mqs9qUE2140DFYUS
JCjXNqPsZCGbQ9+iMLlz9iGtVnnf29sJzXiXaIAR8mYfhtpFyV74lVZHIIyMby9PvE2AtswHrbjt
JCdGYp5JAW1Hq/8oq9YGkRE/d4Kra5iL05wR5g56Jlmu+PoaX9EJ2ON2njBOUHvg9JiQnEI7z3G/
UwQjTYNSZCuTV77o5zRuE/rqpgMXNlbiU/pQGfGLHVtb1apT6OmPJEce5pH69ykCblU4D/OsXnHp
QUXjTJW9uZVJuNMK9xQir6xMAwB019iXKQherJwoRVMWyca18pug4aGOkyXc1MNERrBg5OBO8ByT
3FtLpS6TZkT+KIc7U0+eR+ClgcytlWVPaPgzN590IsSgy2MSqHdsbawFp1tFlZvZJX5l48PkSId3
dYkK9oqlpr2oRH55w/SlV9W1WJjCqsG4JuZPr8/2WCYq32yqo1qwzNqCLne6M/29GV1Z+dtMCQ22
PkyDM0GhFnsfMEqIzs10MiICipHBAsgk8U/+tYOGAIJc2AnRIIiYr4s5MShIqhVkO1bFshwBvh3v
lW088Ia4cP6d97huHDqtKH0gXBnvB0PdNYqiqLDrJJa1yka5nzzfyauXxp7PborrTJcFBNTO+lXX
4zHw8KpUwzYFAwNwrklgL9vbNkqeRd8coZn5MHcYudJbI4xQlhNfBM49+BSgGNPEeKZHdEfCTlnJ
wftuW5OEbwLFqef8DiUoV1PbGGF407psi5pRP4O/XP7baIf9+LPNw6ex8j5YoJ7tILqz64EXpCJ9
Qf/xwKXbu2QxER3VaG8Wd5FTDFplL0KKJJn7NkjvN4SdtpH8zaITBIe2dWYMwpDb+SPwELTmw47E
xYm8tx7mWBe5NyV8hm4CAcS1gzDzWKXw6ZbCsF67lSmnPV+rBx3SYEfR5KZw7KfemzdW2uzqKH3x
7JpuAcZkqqyTq5tP9ZpdoQWqu8XA6pSwu2h719wQrA3VyVMNzq0lf3OMrHa+adwuvxvilFEcZfBY
NCEHfd+xYsh1tWmSdGQpMY4XNqDkauvsKRIZpyi7EZTi4jZaxIGuREwvF72g0q8p+sGsQTnQ8Ak3
i7TA3Q2MX1JvbYM4BVuviTvdbG6iRZBgtQrBF41CmOpuQLMY0S5k3PtuRYuaUfIyOugbbj6gcyB4
WIv0kSst9K0QckyzCCMJEZ9NuYglOaqJRnvnRoFYNfkQ1YuwghhPjgzFak1Y+cKi09lUFWca5ma5
aYgYDYs+EyLUFAg2yTj/dGZDV9mi5dh2aN/kOc2U7qL0DEg+WoT20ywqEK0G2tlOCxabJQJYvqhF
9IYSe1oUJIttHF6DwfMNO32gnW3yp0VxqnvQ/AMilELRI7IXHeZM4XTLi/t8Uawa/MPbChHLjcR0
nHjqzvY4kHCE9JBm5f2kuEEsGhiMrpsJUSxZ1LHBqga/dTpt7y3amUREE44JBRhZrZbNE5ymfpNC
v13JybjmiwaHsKUTFESXGzsh1r24jU23g1UGFZMCC75YiK0AzpD12ACaO3uR+mKDxofZ6hOmo7HZ
O2O0b/LpWzODXxarqRVfIl8gHM4IiM5QVavwN00RcbHg4xlHRI6qsDkqqw/WPPaYE9iCqICwnA3j
Xo8TXGfQtmgJ+bSKvGGtD5YoqtvnuCvvWMi+makHiduVlzJsLzhpKW8fr15N3R4Vu7uAK+q6mfSA
cw/2vFt1X2kABsyT0b1mcLPMqKoWI82g0is2/+FXKXI5jungA3UteBb/f8HU5qOL/8SbZRHw5z//
dwsRpVLCWGQSri5iMQr9biFysRCZuIcMy/YMdgx/uE5x/Vr+U9fk6gQD1vjD/sEiz0Mmx6Wt2hbm
wtD4NzxEkojPPwdziCHhYtLh3hr84gts94/rBwOEY++yx99VhmNsWmRsgsTRS9Xj83MlsCfAUaCZ
HKjwgzDORH5btmTFLuoRhKICzwINckDEC4sj2yQCmhBBtTQw+Kmt7BVsyxPWSvy29AJWkGgw373M
5mjvGy1sNjEsQDDUc7/+w82W7uMpLIs/YnTZnfxfvxcAYWlQp+V6f74mWnY+9SF+1104zt/5ZMY7
2YBYyAwgFxU9WD6c9mhFxWm5dZzhOY2IJOeMMF40y3MlcYNEdKkslzr8SWbC+YM/hUDvMsvj0Wg6
g7B8cVI5IhOYxMdi4iIa48ugeN4gSaAiH/jtTyC1p1Q5O1nar9OoCfzhNMSlYttPgDZEDqZ06J4Q
oRmPCGSzjLo20n4MYvUOyH7XGfAwhPoBrpggsTfFSnPzs5HA084V5V62AeJUmK8YUGCRt8ZrW+qH
wBnOvCLR1vWSkALF9Go6UB8RbjF6aW/tPNJxYwIV5DihXWhg3cFfDq8xKHfSxo8U5cm0Ttp6Oxjc
V+IMh5iDc3RdzMVA0e8EC792Q4KoOXQmRK5Iyb1n9z+WGAkx6H0Bhh4vqWHge1XKukllDfNU2Zc8
7ZPNEGfizH+A3jbIyZ/D4qnTc2yVnVuuKjIX26Ky2BAVGvSVkFB/DQwo1TEcBfqCGCqnfWehxfdL
waLQ3APEAUyVnl34fe6yhOk4mTvAvMfUUWRatUBszQLinFnS+iABv6/tdjhLTM4PqHD9anI8j4LG
dKsssl2Et0ML5w1eoAu2O0Lg9A3hEYgdIAwUPtdWVPvEMK9ZLJnXS7F3SKxc8n68KbWBHHC5HxqG
HgTZYhYfmEAfK6b1fVBg2BRTkm1JtuK1CdiZ6xmlCY6dsrxKm2MC0WrXY9Paui7WfBnQAErr4K61
jQ+VdzZiRmBjpW/ONLwcbLPH09e9j4V6hIc3QeSYP1qpMM85EjY9Cmmm81Y1MzyqMnMpD6kav3Fk
ejCq4EsWrcIGw12abfdD3spj5IBna8dfmGjgQvYMhImGyymeJeXEM3aqzMtusDINm6YvTlXrvA+Q
gj1jSMDdO9+h2z5rkXWcF9okRofPauZe6ri49EogoZ4Xv0tPe+NH/QwTUGDMA/eUJtyXWrVv9fxu
nhzsCQwBo+U+hk4DTKBKbDgcfU+XTEytjdi3VvgkwcNCTRm4rdrciR0CQEybGLfazttTLkbcH5bM
htpK+L7RScfEvyFxsKuimM1Q0jEha/qCTWaJaNvV2hDiwRy742jb4ypN2+HgEQDhTq9d3IBQlwqA
oQ4ZyyBJZDmQ3kfd1APXGrgwNFwmA0s6BqxIDhvKiZ9Y1m4NMz/UQvvJK4/hBUDMirAeXI6AF6OB
j0mQq7zHN7U4lMWn13JLSRCY+lA8hY1DViuhfyeZa3Vtm6Vj3o4+KzN743P9FQzMzVpgAcxK8/em
hP03ScI3hhOOh5GFDWYderEsGzJubXwzIH7kaWJfcEdfuBqUfteQ8zAx01D/I2s/CMh8WQjoUOAE
5UyM6x6NQRS/XOtZ6Cxb6TjRrLe+h6E6d8kCvejfEwO+p3RACSfcxpfYUUtg375UHm0lfQxzU1M3
Bi/aCrJkeMA3R7hq0KoD0WKm0xrq/aQAfJi6y2c8Cc66BXvMMNqtVkVLfRJSFnzqWz0M3kUVkXuG
RLXBFQ6szpNnEUWYSfpGPagkGPDfAFOosHT6IrH2XqOCTRuNwysCWLdRKrkpwZXT52BjlZfkJkSV
SZykArB2NnzmSXJvmlFOLdfAw4yL3BN3B5qr+bL5nc6FNq3QpITt3rc8sPmDIcSQ1JL3FJsAJAr6
7NBpfFyNwZsP/O3XOWNf1Aa92oYRxRATPSPYG2G+Uosb7ihXCA6mPWB3yYBbxKIK7qGQFxSWxYZ7
n5RwmmqdBu+k57TqC7pNMzA7UL3f58YJdnPQfWMvopPUO0VwH/es6hokTKsA/QSI2oixJOmSS1pK
Ktsnp39QcX4ohE2WJdKYYcusPAyJaXHTdcTO0Kgp9kYUnjFmCo1JCMZ6eLE92uFCnjWpcR67yT32
emdiKIxSWpL1L1SdG1jEvL5mQ9OSjUm1xr60LriNrBMhllJaCg9yfYndBmiQjmE9QgbQbmyj5bXK
20eaIyDqCr1etRleo2YifNcmMOFZhrxOsMTXyi1uc4jaoph3XtKg2sztS2ZTYAiPHMvzdFBVeMHZ
QDK3jHZUBp4sl/nEkONwSgIqJmRTxAcalOVuSuN+DWdi9s1A4yMDoDdPA3+euLwxvSkClPa5jOfQ
H/suPeSuywZxAtG4nAbNCDqlh5PUphpm3Po+m4GjUpxib7BP30AbjteOksbK6qM7CzVGx1mxhlSI
r5VH0n4y8bzNJVpRYFvEH5o5AfZb6DtDxA/hcj2HlRA9VV1Or6FBMYmRnwet49Sn56ssBxonmlKd
E6RgEobd9r8Y2jgpzAiOVQVtLxrd1Hc8RNqkemSZOqz+y6bS2ciHptwFWUQzu+V8mGb6a4rqa24W
91Dqi9X/P3Ppf8l481myWDMzSZoCXwwz6x9HybzlYprpZrLDcPDae0B99JxK+jFIjh6ijW/DGU0H
yatI1eWqzNQHcyc9dgRr9lbudv97A/lS/x3+Kv+PGdDF+//Po+3y78Fs70h9Me+zePinf0+Po8Pt
Iia/SCURd1vw12PXxXdkbDtMqTzlwqoPXmZOUdZr6qPWCsgbLIDv48QoGJHKJ+6JSMrCYF+lUGCy
huDt7GSvZZ7BS9StU1zIE6bieMOmioeRZTeHno61IqvslWwBgXnF49Dm+Guojo/GmiYraikOrokd
PezL91p3HgZlUS9YQKu2TVaXcXGux/GuZRQi5Z2/RyMQoMQtL52rHcaCOcB2wx8srjAvUTu8Nmi2
TcozfKZBr6ns/+HuTJYjR7Il+0VIAQzz1t3hs3MenNxAOAQxzzAYgK/vg6zK1/miulqktrVJScnI
iCCdGOxeVT16hgr7aHjE5j25bMkisQEC8GyOJBdpBJQ0vI/Vm5YL7gfYO+tu9o1t26Z71iJY/jrw
cr3X5TezKLydQ4A3sHwWME4zPfU2VedQcuUZ4kyyKVimEJWlZMDNe0o61XeXD98y5jT7Xz5MLnRD
34C5Z+oWwxV3yr/X5U4f2EV/k+X+9ff/Y5iErfi/Z8n/m0fxaShhiCMMYjsO0EXGzL+oi9Yf4B+h
rsGbcBYvG7PSX9ocQEbuVgvP3T8yKcZ/Mkwyl/5+yzHjEpLBGMdXQQRmuSX/XlQ8wRpoqVLcCUGA
w05Cc9OUxq1I59eygsUY2jcO1UU8ccOTiX63mHkoajXFFhwdt6eLub0hCOrOYYDj+IsQRrMuDMIW
hcnR0prltgN/AOizjZkVNLJiPk0TZAB7IGa0UQ4dEpQyeQfkHg2OzFYcAgC7JNpTOfC6UoPIz2ri
JEek6CwKE/hMHr45oZcE0qF9VgubUxJDI8aHTA1DZ93puAVwNXHQn+rqxQCVtXEmWMfdCMpgTjjZ
S/hMZkTUA7Aq9LkkKY6DmZIFrvOXBkCZosMimLUcOvPoxkGbcev5XdQdByKqlohJ6PqQ37Sh2NgS
hxMRPnaIrhaC3MOuMzX90isZw6zPfw0to6kn5K+ubL67UZykmL7I4Nu0ruAhJVKmL46+g1EMajN4
WhyMPOBOVuzSVlSyRuQx8ZoPiy2/Kh/ElCcBJ4pHf5rsU+RMLzUHly3NnIybOYTn2GpfpGAAHOZU
wraD/eimes2LtQFk2SuSQNbwFIXE/QAkv7l4vjaJPRk/iaWfc60HoGxe+zq1d3TzskjXM0IrevGe
uxhNOuLbq6jDKG5Xcbr2c1w/hJPkyvDh1PDozEmJQIiYOjhwlEWTqa7dF9LaB4sFJenwWFu1SbnH
FcZhn3bMZ7tNMZ/F0a+aHjRmurJ+SAFMcVm44DtDcbTK+qVAz+I8AoZkomdtWVkGloAjPEgzhd5U
aYHR8iaIFKeCsPfuNYtKNyOet6nrAp4a/Num0K6RHz65LWAAG5DHKhP6z9DjcKrNmdfHZKx9G8Ke
Xc24HFSEUF1NJ2PADuNn3rQMced8ss7u2BzKPuWTB8CIVLUdhloGAD39S01V/GZQdobXL0vpMWaJ
ogYQvkU6r6rRuu8c2tc8Awa+0ACC2Ir2QF0XT405fo7kNDeZnV/S1t1gNXtkZHlrGsZUPfrBOo45
pnV2qhc/KZ95KFnaojBudBBqQcTeKdAs79xlQAFoKCQE3t9lGY2SefdKEcNeZ0NM098T6KeD58NB
kmZGDJ3G0nHOThR1pedWFyC1W7BgvjiZdF2syjE/xk392FbxcEilem1bseXlPWDKglSfZXjt2S/v
raTzt8JunSU2UQdmjaiRjKEN3Dh7b0ty/Xms+1AEuE7G5VAcgQNpW535flgQVnDZggaRgiAP9OY0
rovd6EbaxgCzzYD+rhU0n/ks5FeWivVAbzHbOZZG7CqfMjCTudy1elwF5DPUdrbnU5ku8WmAm9yl
8Y4LLMgd95KF1A7k9PUMAhjB4I/9i+P4VC8I564ZuscKi1IwuibpKCcJCqE/UoFHJ1Nr3yu7uXpA
mFo//rCdlBJLHkFBWlsk22eqngYRnlur1la+Wm4DtXQp1PVXCSCR2CiwLBvZK7zg8PkQyjyBey53
1DcfY1OenB4Uf+KXv7JRSzEo8qfPChN7PGvXDOYfvSGWIL5ts2mYhf/scNTYgpxpsKIlxrkqy3sv
snd0LB/SfMD+ibWAZqLGn/c1sPLDHBXpBnqG3Dg6+YlioLdEjwZ/7ZvTka/mc3TCaSMET+xczl8J
568jAt7bpMeUqurpcSDEM3XFvGuN0H+iFVqcBrf5KSd9Ycliy0qzOL8ZDS6bKCr7+570OrqcDQ7P
4mGGweoNxlIdsBpSAYDatW1jwJCSEAUG4CA2w6vWmDd1SlxNzGSnSDTMyiE2wXHwYkRQHpLMbB+q
uCKvYWrgD3zAJqwKHsamNo8Qtx9KyeGJO/qeG/8mNj1r+eWRp1J36TpS1JnXNmt8y9surzRULO1T
1SAVW9vYJmYdAGnb6bW2BZX/bVLFuZppGhfUXoLD+XCdZmvR12twRXeVOKjEJdMV7qqlhU9nx99Y
eB7HhPGDjAjPkxQqIcACbT9iU7BTXh9TfZ55g7ild4xy46F362Oi2sPo+pfBQoVW/rPXuYFnGU9U
FN5nxRjE1jQdSBubOx9dgr2t9caMa5FZdr87DxS/K5KLLMKTMuurGckgN8MmyCwd8hi1RCp7tPSM
Qap9sOfmKcEbuY4Xu2QTAhuZxHSuFasS5Wrx1lRlezYT4wMpkWrawjiYmfEhBkJ94cIA6VzzUzeS
Y9EyosJz3KdlGd2nukF7R4O6ihZxAsd+GrlzOYPjUWZT9eA5w0OrZ2TXh5aVofy0Z+MB08gYZLP+
0HcyKGQc4EK6Zjb+Y/a68Y7v4b6uPBPVhqcGE8t25MGwnZ3hIwxZ0pLvDWRJnAOjIJWz3mecpeWS
Giw2MEDHTemPBMzj5js0+3OW+t6an6axpqX2UIGUZJWIV4aWAtx2DvBEB4OEa9vvDSMZaFXvJZW2
teJkJlZ+5D7gLf8V20v7h23hbixUt5USeDIxhHCjudpNK3snkAKOLA7vXyBkp9VgEbpxyCCNoIz6
svyKB5xK4wRBHpApEJBR3xga+bE5ibtN1Ktn6jN+6sl91yoCYlELvwJIlUWTiFQB3W5LqXpMJLWI
kjeZ0Rla1LBWCHt+oGVbG6/oPskjsPbJ/Tutxj1ve+cIvWs3/8k3EjllPt4ATmqhH9VGg6KfJ8/8
Gm0BJqaLqjph/w2o3dxKqw9IYbm49LtrbkFm8Qv9xXPhm4JdmhPxYHgEBroIIhMAaCBCsFz3GjuC
TTHxNnSH+b0FX7DSlPbmxeFdRwLiYBg8mMA9NbMD+xn+kywogliIUI4gKDgvlKjO8S4adIeNvhCk
BHbHIKypeYgmg3ElGi76QpzqLU4W5UKh4u4qT9Wc3UYAqlAOWcstjzXL8z+l3y6jTy3KIJT2E87e
W2fmlOAb6Q5GN4RUSYOApm35wfZBwwvgpRozostVU2zQ6+81W5oH6sN+WRoHXR3nbVvbe612v9Kc
7nSnfCq94R4tRMdEw6s8N6vbxihpgEtxE+sadotOfslhIm4q8jkAyceWK7qRkfWko14fYWndx414
yzlsr4CqfJVVOG4HWXFK1KD6DrZKVnYLdoN/g+hgEs1ICx54Fl2Ts99+0BsNU0nXnkHouIHM6b/M
5zq6jDpQnEi/piFbt3hoAHV1swhMS92koXed9X6bx4AdQiUvlMZieCrvSn+45l1ywjjzmtkYEfR5
cagimhQ+VBfagqjUmbLPuZO7dCS17DXzeClLmCk0zT7VhPxPo0u2wpjCp0aRm8a9w/nPn28qROgi
dJ5V1/xK3fphKMqlDxumUYcAkSSvAJ47JM5WW809F0CbsvJm75isTbe88Yvq4tMl26XVNVfOS8I4
XXXFXVT3Ex1xEHDLmERIWRo9gBfuCJNPTankQ0/SrRLhCQsrVzVuFrd8oWD9vW/0O2kne47ybyTK
061raeJkZbCl8qqjaq+NH5oqe5daEsQUgPiG3EjdvI8TFu05CkZIqUpq3Hahf8xN+xnDFe/J8RXP
wbvtT2EwGuM3cbzHnM+auOJT7qEX0bnl/tcDH1xKBUCS2o5BAMsns/XvR+vNL/XR/TZaU/L92+//
p07rMiULRzAIszViiP0fmdb+g3Fch7PgiCXvtQTI/pqsGZ8FcAid7S99oq5gxfTXZC3+QHb0DDxa
+j/n8f9Apl1Sab+N1g7GRtPQCTibNgjEP0fvv43WHOKIOxe6wv1TElAdzOosIrxpTc9TwHBYH9sN
W0AiL8nVhy7/5CbjtGuX7rnGafJl1jzMforqp6VYE6uI3mAdgIHpc3SiM6MljpsmctXDf321cS7d
irGKnpBNcNS0Oe7M4XFMWIw3EfqaSIg8JE79FFrJ1sjHg9mPqHRWB32+KX6wvc/A9qIIC2t0rKqR
cubIfRWJe+1G/hKps35sB+2+6ZpXPRkeJLj7VKl7uzDEtgKhCxLMeY5CJNgKenGLEYQ9XkwSM+vI
vCaGN538Lv52dbA+1tTf2BXzEUowWnVY3whP3fiOUNt04jGnqzrceZkBeF7rmTDKic06tri1O2Gy
zQuL55MeTW9+koudy5Fl1baLZp3OgFQJImTIG75ehXeTFbWfGVM3fGLlWny/vrpmUag/OE4Vfiuv
BkjYGi3NUFHFP0xMdFpPyX2IGdF1OCHRlLLC+nTfOCiQWV0ztZscWhv7IGPrO+v8B7I872bS73mZ
gHFKN+UIO6nqiEUAC2D7ViSPrNbvsUBjtRPJDM4sBD2IzW1VW/GxDLuLVAT5ZUhF6gALie8Ne7Bq
+qtGpQzJ1zw/x+b4jsGescG8DW30bCf1jnhdTsVIZiFtgTGJQwpOBxDDaO6EkfzqgWTuyB311JES
mGh7AXXA21NDx/dsTd4GyqC3VRQwrjnL31n2+OQ7CSR017niC3+aiJqsqnh8MUvtgI+TICJMy1zj
U1TUxmVF9kvX1JtDLhMqlQ2+WimYYQCC+JEbr3ZI1Zff4I55Kd3+wze6CyYmjMAZcpeZqLWbpIeG
pM5KiHGn4vSo0GepRLiFLHZSvvcaNoLFB2cXK9xbpnxEzaFFYCoellTc7BP/qx1xLOPmo4ulvTJV
Za8yBzVXn/TVDLwMtkj6mNj6rpyig2fnO8PFG5nEMV46ajzWWmVpqyh3b+fEZI1f3JJPxB3Bi48c
/k+bFA9Rp+WByutkQ99RtYZW/xlHw4MgbtR445e0hMemf2S9oiQlTJlOEqJNN02rFLr6/MApSuzQ
5x7mEqNsPjj7OspfkWkfSANR9mGXd5ATevxngNqroXjwYa+QDMu9UxaKR5OBl5uW7XChU0nkkqMM
c++LvtxyC0ntEDXiQ8/nmyZOX0szf+kcuiT9XNs6ffGVAUUiVbQnX3hOFCl4vZmvVkzvKvvtnZ1a
TyC/4GH4rTp6uf7umBCSUb4vk+l8upOHDtQjzJnkSjmkcoup+JpXzVvhZAfaUJB7I77oUIdOpyQH
4a7/KC1zl3GuhmKl7tnJwQ6Mx4fWgFpVh79kw4YLGALuptFUa45QPafb+ph36XbsvEe/0k680IMx
0T49Vb6OyYB5cdjy1FoOISxyukedOlMCYNC/22ue9mvUrCu+3I+I42mbORuDvF7PFkPJYeeGwMzp
pEyiYU87RMvTRj1PHl4KTzuzwj+GmNqUnzDi1NWjbSHqpeEJmX4bepW/BPp2dqR+GlaVmasOEFd2
TcQgWKbHUMYXTQA6VQwgnPUQnCcGG4sHZetfCoOxkK0q0fYkggWYBqoeb33CgDxsFJwMiwLjbP5U
vXktu+zTHfuRO3V+n7DL7vSshjpdOve4gKga0NjtpPzAQtkgkTkHg/4CDsV+ve5y/QnHxlHLunPG
rm0ypjtJf5hb6wjuyLHY3VqesZmYuX/xx3ZF9yrTkdvSRS5xvObObVLGEGO2V0mcP1gjBJ60Ynvi
9fNN1/c015pYTcdxceg+zzxKAOxc7K59B5E7LLVajL9N+lC19oZi6isz+tWdednNyRJLs1zSYhky
idHR1OgOxi+n00867en4Qi7kta5zyvCh48TaD25OOVplbZVbHQvhfbah/HFsMv8CJ03f9pdeF48I
OzWwk25m4JsXEiWNIQrAVs1zUs+AJZYSi27I0NZG3pmNBSDvKgdqRoq5qu9mNRx49AWqwEsXiv6K
rHt2eKuJEKIi+Vrc29W2bAZcAu0m1n+VOR/GrEPRMRPxajj2tHWj+K2qQJN5raWIv7kPTq8/dkMe
7nhQPvL/fPcevWeaq25Y4hdrIEavYSYImJCVY93EbjiMI4f1GK8WtzbYFy9w39ox7lPcK2mFgza2
TTChnhWvvdRxgjL3xlNjph/eOPjsuKdvFKyRV4THowqrtAD/Hgwg7t1BfyE38mhgYTfskiBGq9+G
1gRTWaPoj6ZyZ1c0ED4b6+gsgFG/LBduZqsFbJ5CoDX6Ry+H/LZLWwaQxi7Yr5Iamzpf7f06G/e+
n9lvuan7O40mq3U0Yh7BBEWRuNcCl81xf8q+AHpXWWvHmNTR6sKbGSjKOoRuauEg3sSNp45KR8Gu
FJUgjJvVSh/ZGqVNqe3lkD52oJLWTdjbcI60N3RTKp+iPWndnVvgBQcxwp7X2Mvl/nXHGSM3ktbs
6mWQxBU1d0DoVm0HLdGjQP1QWtH9rCgsUE1qE1/kiGLIttx3giqPsCWwPmB9gSQXspc0bBXYvm28
SrbZvBQoyRt67d2cgTh2Wt0ELKrdYK61i+1ND4NlJneytD70tBpYFBQnLbMIV5b0IHOYqxOGej55
tS5K+dCTVlrxS8Yt7Xk/VmjpgaQJbK1ydRiA5JmTQw9BlL/ragLHqnySlFVIXLQOt+yGYkzDicCv
nuGN6MVbTbJuXdfGU8ijLDPcJOgSDU7IrBHUzNSDdtfp991s7qI4pA/YgfTbxwnmXSu/M0bq3Ewv
x1jc3hAWJ59Qk1wCt51v22I++qVJLUu6tQ1JztqO+HRUIrcDSeMbr8VTUg93sc5Lt2HjifNirEH6
5h1t3wA8mrrdqRIaIVWru6JiWWVHub7V205dCo47wVCIhxjndF3RKd7bygq60VvDLbwt9FodxpFi
nFkVgeqjq+70L1Rewb3JG5CH5KarKH4oe39bTXa/kpnzYprTuZ+Hg0kum14RuYqJUWLKx/cYudtm
nq9QY27wRnKcEyYOBoE5XjtMkqqkMoMB7nYfZp/81F1xI2nwlJp7xHlzk3vdu8lZneqdvWHhmCMc
Q7DlMDUerJjZ3TWJ/yd5+LUwUg6cdttCl9KfKYRCpm22feH/NEQmKPCl+ZXlLAAju4N7IjmODxi5
mLPXZepeXC/ahh151q6FrlXX+biTEg2Z8EN7spVW75gWqAip6E80Mv1QuFa+IWmbnmWu7WvqntY0
XLW3VpTeeZIxtGb33+X+c+yCwVTmsqtR8xw0siiPduRdrNTgECuAZ3ZO+w26adNYyR3+TnFxLQeV
ren2nQKrAE6b26bKvzXHO81aNgZW0b33ftHj7Z9+4qwsd0RcqOfMjG4jmsbZisHkUUqqY2v4tlyb
w2hsa/b+Oyp+sB81OD2QXHIgr5WzbwCAb0TLFtGqq9eBeP6KvT3KTodZ0qD3aLu8cXVKUcHv3oCI
OOoO5iuPrEgYjZ8y7rHOdDnr1/kdr+eL389fJSkTFtHdqiZ3QiX01VbNzTyTScmcj3IgfyCTm8Ij
WxMuEZZeGV/+EmpRfXs0l5TLPNIRS+xFTFzkSxCmV9lLvURj6JTjKbDEZYqCr7LL8nOzRGmsJVTT
tPEVkebOXOI2KKTGCiPvKSS1Xxj21jAXF0vd3k1kdcYEB0Cs6J4ekBk7iRyffHWOcWdYw8km6ZN3
0ask+YNHP155ljqkSyjI8DXKxatX1v8HEBIbjHFQ8MgPTeSIHPJEJcZ5CMaC10zkXuYle0R/Zr2a
ljxS5RgnwHPeakijFxaADqfO7gMg0lLRe6mtIbDn/MZfUk7oNd5mIPhULQkoY670gDUki+l2XzKZ
jTNpqZxLdGv5HFQJUuFrjbdD0zAWLCmrsItbAHcREMAlg+UsaayS0Tdc8lmCoFaZ5dZBH6z3QYt/
ZrJcLaywDXQtn4glDWzjEvlimmFCLc2tJA1m/hkLIx/W5sZr32vZrjSJyuRtRkGeKsttR65MWeWb
5vQddWgxUHXsfesEphwxBQdzUjcdRIWXCabXO7Eq1FESbFMjdl0z/CKiyml1JuRmxJTcRg5FXCXu
DpMknKEnzwU3f2fnxDlJyo3RN+bcG3z892XWPC2h+2SqjjkJu46kXQcb1SZ55y8RvIQs3ozTs1jC
eXgFQAM73tlZgnsDCb6CJF+yRPqsJdtHxg9Oxjkn89cu4T+t8+9HHC3+EgvsloDgvEQF01nBgFzi
g2DQP1iVHqPWOvc9pD28kndhpq+HP6OHLAxWOmlEbUov2HWRfiyXk5D56AzyvpX1Fo4m9zc/cvwB
UK2TL9Rc2LqdT6mVe4XRcKhIQfakIVuj/46HEswxcpzJmNUsycmQCGWUTVzRQxATrYyi6i6X/d20
ZC4zwpdhC3LVHG+mtHvh6POV5NbrNIsbd/HUalkKoFpuwiY50hIe2ACIoQ0D5CZVj1uapR+xGd5b
jkMP8wxC33hulozomAPDd/VbvePKZZNeGu5Lv6RKQQc19A/nryaBUzNv8zWgTRYUsNXgxOMWLE8Y
inGBa7sQq3btG2+FoccBBwCkH4SjOilIb9EFFwgkmKOhNHU7j+O9GmwmnkqnI0VgjjQHh28+JkQm
ahhXjW7TE2VxlWG1oLkrafWthnwI6JkQq8YATiv8yKuKBkZOkHZ9BjNbBgSwqWDW1bjxrRw9KosO
NLgZlOzl5KXAhngJpt+JwQ1Fjy6+jF3HRlmhew7TKjv8d3t2wKjaWNcQfWzdIZfB/u/fLxZPcGS/
1W8RkP/Hn/A/q0UhqDV1/0GD/ftu0flj8csIXoO2h4/M+JtrR/xhGcLgTO/ypfy1VTT+sCHHur7B
JnBJnJj/iV8Hpv6/LBX/9ze9pEP+tlQUvkONTyb6bSu76SxNpusW72Y1ehAnWoBoocZMFsniQCsZ
7M68qQKQPN8lhtGNZpnFsrtKAhtXOXFdj81DPxxo6f6uByDIBvKc088PNdWndx0kzISUOurmNGbX
xmPanxv3FhxjBBsZCEjZcQLQlyIWOISJ8rvHVPDINdIJhJ9doaLrNJcOk8t46ahs3zfDLpvZlgy+
mwZO2aL8Eo2t6vl21AVzRDzF286YvU1ueLBGa48u9t6iMR4Bm3qU8UWLagqWGtZZkhUwhSY1inXy
EKYGDXM2I5MES5iG/raoCdTVhrxT6XRfF1iViMu1d37TfVXS0k91A7QyabXnwsf31PR0NRtFCoYa
vXztGt3nWEuSq+SGT0kXkX0bI7mN8PxuLSd/d5RfXGMezpvKHS2qKqCKpwM1BrozPoelbuzqPHYu
Gunmba0t8qawr7PjjLzYXAfEXd7c0N0xI99nxm1hoARBnZenYmKO07Aes3gYb2tHSc785F+IS+eB
V8zVnvics0HwRGXrh+cO4NO+78L+KMs6CercMZ+A+i0IMNrHp5b2dctHlaUAnPB2iyM9Kt5ETRuo
Jfzh1DotvVDz/GykybM929kaOCW2G2m2+1GAYaW+46syAH57xgt/UL/pm5QGDP99zkh3RAlegBHe
Oe8jWuBMmx4uS/k3RqyyO+IZb6WXDnsJW2lTef0ZVtDZbFiToelezXTc0eoahC5zgF6Zc1BqOdQy
8Jl7AGkfIiUamYVMsZ0kK1JRBtvGgPnnGa9pGqNxRs+aPVCnhz8CPZH/G8LZRlIVsfYgqFDQfRkt
CreHefzI8L6wjHVIshTxejSr5tKafvy8fBLAMsvoE1UVN0OjmrP0kvpeHxkq9aJTj5HJ29fL7fRV
kpHfayq+qaZCpzebKrfCIg1SxEQZ5EJZN+nUPKMP4YahPo/i2eFTYODH0wGlNaOV1/Lz28wev3MN
k1gq6M1hscbeL4xuaUH5qEAIWUiblF584knGjgq9SeXFUWbaFNgMjKsqcagAYEkdp8tnX9PJwMb0
BMOCS6sfzn6WnStZw9gyWVD4bb8WOOmAxzWPpU9Gt+jR8AsXcBB+rJ/Zi8wdMuc9u/UE84ovDk4+
q9Xoj2KFL7xY0yiAPjbGI7BS876xQENg3r3xOv0w+clHk/ZfKUapTSxCeFuEVzLJb+UnVdzqIciL
1iwvrhx3+uBe/Br5lR7UH4hBv4yWICYKA+PQKB+AVQ7M6gwrs0goNoJtRr8FmV9Hs2yC9+kZ5yxr
3Fi7i1LZrBFcXGQLHyZQCqa/QJ3062jHMRc/rPLHVV7MP1Pl345RQbtDbDEFdYLXf22ca3P8VWnm
Z5b3x8JEkxzHHi6oJX5F2ERIRfjkXkOp7aehoO4PP5GdNfvO6na2ZLSvhTS3fU7afYmn2yk2n9QF
jtyb5tZyF2LnRGFcliQhC5ImC+oCvw7VAzc5Koe/yB05Fc8rAjA33iKFcFT+nuQ8nQBxw9DPM5cD
UMzmYNFQojTP1wpdZWg5B2gCIEiG5iIsde4LTvJVZ6Wk/JBm+kWkMVFrGlQbGq4o++yTI/wJOioX
aacujI9Zcvq2FtmHjmJY+vHiI0IiB4zSLhJRJVu4Ykb9ZMzl1nFQ8tn9UouMP/0hMu0cQ5TghOna
LNtaR/HLg58tDZU4eRaJalrEqtnxD/jrkK96ZGjTqafdAEfl3cobnC+TyJgyYOXKZKnfxXoExqgI
SUMIhFhtOdQAF3bPIDKKzbAceXiQMRf3cEXacad507S1KpsNhzZzh+Dql+mqG5dUf2p0nGLzHMto
bFAg2foqvww4ALetntv73neouors85hlr6U1PmHVf8FLdTJci7+A6qONNrb6DjF4b6fZvW+Q/SHk
ERgNtV51uWe1dQ0p+1nzNsGMMA/PMc0bG57HFftE60064kmLw1uXaHVhJeQYLSAX2Klu5CQ6toDp
IYdFscGYah+JHlSB7xYsHHNO4NEo7T2pzifNoc8FOEAspzSoFDtOljtkGc0YKrvChKN7kbdK65ll
qZGyRBn9DWBF/cYglcUrzjr7upiPadXG+FSa6TIZBTHA2nT3lak1+9Zuz1hFaBhyw70fwd3l2J+J
UqxkzIrb7vQgKfP+QvebdrLdaWK6c15rDSRZCTIai4W30wFb8fuTncvE+lSYVnamSXLC5eeQ5vYx
0Elvueva5kcnfJ1GU7zWcvuzkrSWogOkoA2TLQtuOnOb6dWq/XQ3kxEZdecqbNL2yTC922rAqWe7
T0mbnkIdOlUzDa+NkZ28kQ4IyhzFxkC+Gs3oXTONPa8Ck2vAf2QnKrD9U6Blib58H9Ab6L3ST0NJ
tKEluvUtTQrUHL+6GpB5NkMYvTZ1+pLORsDlZAXexPrFajRzV7tKHKwhvJfOyOdK/izyRlYYKYns
AgLdMZ7EuXBa/0ANFv9dFs84d1+Ssd0BfPBZEU0DR6Bs2KS9bhJHc6+RI8NVpVu0dFHFa3ugKRs6
huiI9uONrnEFR6znu6n+JOA9nPucUTnqnjsd9gG8t09QuWe8jtPKzBqe4TY9tpXX5ETAePYCr0+w
eVJb7VUJ4myEaukjLg09Re3j/AG9uVu7YUltzzxqQMNTFmiioUBunKdP1sYwAfDAshxuyls9BXBc
Dqa1KtLhO7FY6kMiB79vYXxWgw8nszZ3LTWUg2rvI89fLg4AN8Lh/glNaIAeTmtpeM+1xms6d2kd
bZ2BjE4alrv/7snFALvFdKGz9yDxQvTm/ze5PKfpR1L+7on4lz/gn4MLMXTbcgkNuLBwl/nkb6YI
eiz420jX2MAw/p5dN/+A70eOCZfB7+OL+MNjpsBhYVqeQRz8PxpfKKP8bXxZmMEkxDyLSUh3hcOg
9PfxpWWcnWNnQVuQNQTEYMJBcdGoLKibTPxMEW3K5r8u4eDR3EOtF5jOrsr1k9N56bZYYB4DXuSL
qRyK/uwZ1AdIwE244D+K0bGu0cIF6TRDO84LKyRT3j7yeU43kmOK0kKy3OOS8RTZTTYKGC1wHdyF
P+ItJBLadI5j1O+y0j23mf88ttBMdRzEZga1ZaGZ2E18Gy58E20hnVQVsm5j+Jxe/PlDttGtxNUo
LXW1waQ4o/zIeQ1uBt4ZG92KdPCpiOm5agCDkNzUyFo7gFd0QQdkvLBY+lR6vJK8tzhlQvMAtiCU
oCwk/WsxYDC0oboM83wZoLx4+HFHqC+xF+0q1XESMOdLu4BhXNgaLaQYtsVPwuBJlBIfaBeYDI72
72HJrynpdRtCBIDLFviMAYUmZzA08ul+aLAlG8aTS9F2Xw7bCZ5nM/r30nA+Ko2UmG2mOx/QjYdX
2PW7HxFOlFu7oIfL2bggh74yg/iBHyPGEd0SlC4Tt1RUW5D+aJJ94o7+WUX6ZXTs9zrNLJaJw4Nj
4nbFOdCt24bkV0tfAGUpn8y79xwP66unkJSIThJcxAdQGTBamW7lSizoH6OdTjgjCW92YIHiGqMX
nKBpAQaR7Hhju7hI1TF+2/QZdPe9WHbLroPPglhpxRuLzTN9DlDM+EvqZSuNkuSw9mfTXg72cOIk
ueDV2WPDcYcLhjy5lsuW21z23eay+U7CodvAd1JI8LLcmSzI5bIpt1mZ68vuHFjwKdLKb6Hl8GJh
cm2EN2KhHLwz+vR8pFbt1LKIT7WMHaP87upeCxw0/ECfwke8uO3BX/b4FT0miAccl3WpPafLtp9D
9jcc+LtSyfbWb0sPDlh9ELhXzriesEwuukG6KAgOCUNr0RQsM2tPgnTsuloUB504zgo/8IY+kUUc
jqDHupdkYlIBOhcrY7lk2Kcu6kXIWX2V9ihG5qJtNGzOO8SOqSLHjbsfBZB5kuwPZdfll7DVdtK6
e+JD3+yLaVZFPgGOekBXPtedgYXU2At0Ftio7yKGr7XoLyN16+gxs44Jt27IRIevyUhLjY1y4/fW
pVL/h7szWa4cyZLsr7TUHikww7yozZsnTo8zNxCnk8Q8w2AAvr4PMiO7siKlqiW3uYlFSLgHhweY
Xb2qR+XOW1Y60k1va3Y89Hlj4GbpE7H9iZc10NxE2469UBuPl549UbksjNrC35VskFoKnIWi8thc
lkumbl8Gtk0QcLd6WT/lyyIKOC4KY7DulhVVzkUQMTdgvW5fizzrt2JZaLnLaqtcllyZZezgVsXQ
WVmASTZh5bISS5flWPvXNdmyMJPVeO+xQdPLKg2QM+r7sl6zl0Ub19ad09hbwzJP9NfQwaFFvXK1
MM6CPZ1kX1cbRb583/dEhPk/JSSgsbPEOxvL41ROV2PZ/plU0j0AjiEhVYYnSVzYmYgHYrNlsS/f
p2WDKJLR31sm9pZ52S9axFVw8uNgjowj8Duoiywi7WUjqVlNUjx5LDBQwVCFUCxZX4IPLHFq9gP7
QoSDKGwMRg75K1vc2NHcOWtKx6neHsV7InABtY7Pqjq9FzOr8VBbQNhwfkL2B5rMlZMlpW9vISLW
IDR61CuoPzQLuCX7Y+MsjVodfW7tzP/1d01ADaf0kdftrklYezYtR8FiSEkD6MnmxgI/8GKb3Tvd
fhmrGiqyq6UtNvQH/84NO5CrxjQcRjJN23JQ8UYSkcL4gE5F19KdnTnHJjA2qZkTw8fS6hn7Pp2f
lYtXGc/IOSjy97FOb5ukoEUJGDhLGHxTnUHyzbpEmIh87VGXLI70TrIDUajbbDQ4F1L8WYa19ccC
oLQEO+d9dNbwyNY5WGdtQV2yovAGzYeFoYYYlLbhpon6B0PD2zC9mNipnuANKm9xJVzZnnwUM5mg
BZg79JO31lLnOP2ZMO3ZN4ieBLxkPFxKMJ3uwoasXVVbVJL09hOTNADoabyARyu2Hat4Gj1dCE7m
cGe5rgKma1TrQTecRWXAnA7Ou+RVG9esolto8KqiUqap5Utk6ZbNe3ljTVG+fJfdyaC/GSBGu8ZJ
cwuOZaHAjcPaaicWVC7KQMIzmDQ8pdJGJPPATSEjeW16ytLWvMUvQ/ELTnnsSVZHdAWbTSs1u7GA
KsZavqJppnf1ZIf3aa3fPIO8iCrID2b+Uqs1c6WfoHyCnN4bgIbXbK8OOX+UjPbnMgitukgRrZF+
szP9jLVMeo7VyGM04iyWDuh8wQpxOyuDoVE3x9nuPtqOEHTQ9KCczbbYZB20hD5gNWlCuliRahjP
VlffVLb1mADK3hlG/GxnQmzmQIE/xM/usabgrO+atW0o/9rU/a5pRHFpuuzsjTzquO1IdsD4p4cL
BHwcR5oVGxa5FEbHfVHO7abxtHGYDbpEwHu8Fw599bTfZLeDxU406Z0v9goGzyzfGes/0ucJXA3S
WLD8y+JZDGOzdfh/7tEyn2xzbJiWO6yAHROi4QS/CLJRSZAAcgfZBkINJfku7Wf3rZogWfXYYO/4
BNKnA3pzW0xTvxFmI5carPZU125xgcBCu5kbJAeRGXu17GE5qC56pAAK9ewhtckTQUm55ddZrmPF
2hHqz6btSGugtnDRI7YEiJAPbx57Fb85XkUoirxeSdUz0+1cCiVbEdV7syUTFiI97Vsb2QSVzFgx
a2O/Q8PBWdPrixP4LuhkN91AE6T1s5aEVhLCDxzMn34LgiGZwQXqaHrtVOg+WUOf7vqJOUpPQ3vg
UYEzQJt4aaoHqOvLPIPJu7K3TeV3W6uEIyKjlK/C7cGDRkg2jGwNfBF9EGG6zzDy8tazRsII8rGc
+JSGPr3iWVd8pTFw8clK6AauYGyWgFQSj7uiGhH7hrgwKcHChOj73FXcR0aypyiI72q0Y75nf9om
ynrJ/erY++WJR+amzMhczm762Sn/WUtulSTKrzo1r14b6Y0rUPJUvmTwjOYaZcG3raOzM5F0jMeI
NWXS3ek0/8RbsKPk88UreGEO1LESsI/2Tcr82cvnhL4Urx7vC7SEBnte5dbw+V0KhINkW/kGhct+
9606HxMhpyTmxxlzS2E2xArDZ0INvD5Evu+T5CnMIDUpaVNwm9pQ/1xpb6GfeCsowAtBHXJ1VL1U
0tzYOWEyz823edlQX8frFrAyBQsm5B/f8p1N0jjgdAXvNfaJj6XP+kG17rRDs+LxHfxPbt4jrw3X
30JE5jDwZ2om/f08csbwNlrN1FgfbX9GYXJygs6YR3bSHVBPHQIbZvPbEdlNVXvTyvCqi+/xfC7/
GBvslmWQJxsEmnPqGh9hym3X7LhQdxRWbcGOc33q5lfZuI8erJxdE4QI1EBNgyx5bDnsd/x2jQ2d
CxQrNTT2DW1e/a5lB9wzIkiUTMNLMXHXnATjhmLLk8ZEsGLRXUU3pccJ8mk7LXN5LXe5mTXHJmVk
CijY3DMprucF/C9oAMhTxGTQr2pn2gH+nvSla9JvfvQPgRzpeZuemfh3vqP3GT6XXTB26jLUYwVT
jHzIWA+HOeu/eEF/zQOt12Plj4elGmNrk3WYJ4AfbT0g7SBLbYcoVmtuxPaLT+NBWITiAWNEcBhx
QNKOTTFCu1QkUArs7cBVerwYDI7epUqhpFOBn8MexzZLWa+Ua+JpcKA7Khj+zUUDUn2BZwOytC0L
Nu//uu68/dV2QHZjllR/Ug7++W/5QzkI/uLyF9s+ZDvGc9chzvD/qHeoBsIlGbEwF4XPzvG/4hSw
Axy5yAnoGTA7/mvxKf/iCocHkT+y/GnIAv9CnMJdVqj/nQ2yfOFs0B026ZKv8E+gAjmRro+B0+0a
0T0YbtDsbQ8MtwVdA28qUcXJ6rbIoRT3FsOtHUn7MFja31oz/uQRm/FqDmYKkQHjyLmEfoavy3ZP
C/DEma0PhsB3FIBp0/tqzb3gktcURbfgOtO5enPq8FY3zi9e0sdRVc2GbOChCRtCqkQQN3NM0bjF
bnINyNking8dh9jpUwsJK48zZ2dWzcF3UmMVNuDLfKL+uN8j/xRDmLom7vCjUmi4aXPDPScCNpsf
p9a/n+KpRaDVN03PYFtRk2cG0W3GJWDU0HMw0Xsbq8eg6sh4OvhmE9BwCd8vj/MLADc2YuH0Bvud
5sD4uatLcPM6QyXIrLe8xqVguVD1RGPi1x+956RzCOd3gt5cwvSQNcHUjLqdV3WXkikc7HqPn4ZQ
nk9OsAXpvp+aiBKOfKCIZOQHNZAd5m0BFE8X2YWTg52rX9k3/IHPZgHEJqiGO9tIT3XY7Oohuslz
8IJ0DZH2w5XlFe8wDXbCEW9SUQfSeSwy/SlCdTfeI6rtVwJ5ddOa1W0Yivc6AMxDz+6ld8wcqo51
oxj2OK2C16DkJVvTS0ILIAb6mYoi0HURq9huMzv9segRWnsATNtl0qH4aMjWosrSLQrIgzGCXMIo
SvKefMfEm7peYFRzRxiFPkGc7DN2QJoYNgm7eNIumcVaa6DJ1EoqCpRSxQ42z9qXMtEfntaPYUzO
18vd4Uj1bLe3uv400MlwTc36BT5dd3GGgLX8ANXd4m296YsMwnLk4/+L/bMfeQRfe8TYglliF1DV
Srive2ttWaySfP41ZTPQ0WUj7JXkv2EaG5egTJiyfFqH6dmZNiRI+Q4Sih+czLpTS0Px0nay6xbp
AkG33aqR3TRLZglUO+mPtqDZg1zAmY6keTeQX4g7cGmZld76SzOymCAZGHPfbmafbKw/Olfdlmdj
in6xJ8R01oXH2s25y5rtLk/Bt1nl9OLZC8kvlv2q90RLu4h9nwYYiixjHjZQ6ndRkNwN5vyeGfC7
bBLoO/wBOzvM3qmAveHM++2BcYfxBTyDLMSzNWAVmy3sqlZH9DgLz3HU9xtL1/cRdeXUDVX8Kofg
sc31HS8DJO84qkjUux3HtuCyAquMy9/wMTf1ByHz2ykWu8xtHzH7AdBoLmZtbyt4wFVSfEcTgSbX
6FZsET7Y35xUHWJmNzkLnQPxDDvMT52Zf83cKo2xftdD/yYiFIIspW0pMKjRGN7nJsNl3fKppCuX
j14avXoyutTQaHEhRwcz1JvObR5Tuz6GScwuBaWEzK2D4S94CyvijoPQP1aa+Qcte6ghXMiUeiag
SSmlkX97QfNaGtkujzLyvsC5+sYi1e3EZ48pbQXUpMJpO/24MfD0JIjbJWpwP44+u1ercs5mPNIy
KsRh7hN7SyT8fpq4OeTzgP/Bsrz1oJJmA/TZXMFCvDN9hm/etme6n74KQ9D4W4rjEFVP+F2/DFtB
5vVgk1STMLaDpz/C0fgtsphaSYWAV+KK27lmfIlD+VIL84Hig3k70I9w7u04xjMuHsmAN5ga2+eF
9rz2HQ/uY1w9ew7mYUqOABOG/rta3N5FZLz2TnxFGL3Hj30OlH9vNwS/K44Eo87vU3pQVo7qsfbO
txxaSBYjUi71rLTyBEO8sVV2rIL00VU+qAT7SvHqR0KRIXAZn0DdyBjC2z8ss99T2V65LL4OGl9v
jBZ2ittB3pI0YGzw52xfmO6n7/ByDeEuXNmDfkwjz4g1izcnWuZzLy63RTT45yTxM/Jc1nzhYZ92
VBLzQda2zYoWMdhGBD4lgYrOCi31zgjHQ+ZhNQE4TJIEQt0mHEise9y81lRJMjbH8pyYVUobJmdD
PXrcuTPFdlBq9NMoK9eUqZmrCcgGP1bP3gyKQHo4DDe8IbrXXMng6klWqnnnKuJkrSBjQe+bXOpR
7RF4DJ/aXbtUp1pB9RudNj+YXfzt0a4KENvZ0SGEP3qpXk0H0I8EtAAFLcWsluL+rxlXd+MiU6DL
82DQ5DrNZUdLKuWuWbNcqycSLngiWVYb8WVEEDZswvdGhiMFSCztqUtjLM2xddM/QCaLj3nSf9lC
P1ZJf7EC3TEBJvgRHHNVybI/9EslLQ9Egx+BmlrOvpqHOEQUadGPh0zGmwjqIGDM2zJJvvWEWxY4
OdW3oXwaJwEBlGstBxwFudZSlRvRmZumkXlEOKoeS0UZGGQRds5epte22xzB9smzNnrzwOvOXAcR
6YGhz59ACZxdrseXqoE20vGRW/WWWRwErZMLJ4Q5taZxTXreijb5aKXr2mGStdZWhenKrP0TocQP
tOidqfWNP2OtkbSbrPCYdFtbktQIXT89pA1nQmz1EV4scdayu43N+M6erEvRs7fvZ4eC3Jjfuu/H
WH0GfR4FZKCAvrxN3hvTOvSM+rVmyYKMbHzS+BRiLiLtPprtsc71iG+eU9jw3oqBdhM5dOXBWtIt
rHVQSgE9rmyrviEM+qLq6W7ilQCB5LafvXOiOTrG0n4Y2ciuAnp/N6ZqDknVn1ChT/2s2eIXzXch
yRj2jvNuKWZCi1QQh3VxmxnBgwNhW9ZeQHd5svwiM2xbU1zjSWM2Hhia/Go4+WWP1qXNpwkqbxfZ
R782/zoz9uss48HHtbeb8/DN02xzxYJANXz5a1IY+c1pyYAUgLpHL7+nYYscd1Y4LIUx9oOVWtVV
8RLXxntYhfqgG3QMJ4PO63vmKZuQHhyiRoHVnn0Xz4mfe4AiaQogv8JxZTcALd1m9ghiIg7U7Hyw
tRwCfsHLBQn5SB21H+6CfkJCbe1yozL7ty/STypf3lBf74cA65GBpwHEVHYeFTDJEJg6+SdeuE53
tPL4sRLuG1CjEF3ZvAUgNTJEZ78bM7hJRnSAKKk/7Sk8wITa4gX5Sl1goUUvbqYc/WsEj4iG2kFx
nRQddi7LLgrA6Y9imssw03AHs756e7odSsljoYs3tgjqRLbwU1jRPtTGG+Cp9jb3lIOASCpON7yK
Uls3sJsRsImOjNjzBT4QmuUKUOnoD7TQcDFWh8TANU2B1w7airkXTn7xGyB4XkUtG4UZkGR84liL
aJJaaDduVfz8m0+GksZTUxAzBwln/n+MsC/JV9LFfzLCin/+G/6YCiGeB6Sd2NeaDnn2xe76x1To
sWkOXIdyKdv8Y9P896nQ/gvVriZoO9NGW7ZdZrW/22HJ39sYAX2+Xh++pf+v7ZP9hQj5N5j48es/
/8PDb/vfv/Ulg/8PdtiimqU7MtNC8O3PbQW2qGt+ps75VeTuxzjhmuFEf50jj4c+v+3kXJHLo8JR
l9QpCI+9jLqpiz7bksvEY12PL5pCtjbID1WHLQoI/0dclDt61OqNh4OJajXew2qwiy2u32RjFTPi
MnLmQxcQ+K4x5cUmTTh2Yj7WNepGR0dAE4GVob4GuLoWF6pEVyRE1Mr1qAtJO5ODFQNX0tcHw1Vv
U1XzMRdGvZmGsLghA0gAOXS5grYOtw/m1q2XdS9Zl0074nIj8tv4TnHT21SU705lf4haFoQIOeJw
/QFaWgBKhuoOXlR2hyyWrCIwQXUDE6sN9rp3F3EaGJ2LK6tV4xnCL2mvNjyxIDrnbClXZdpfLWlR
MzWHD+zQnq0m3BZV9zZQ6snKkM7OzLdPszc/qcD7aeeIXm7nFUIaCBkSF6ssIrPg9eO3pAuFJkZi
S/QFCl+drDG+DEQc19nQ37fYTUirMmM6w+RsSCC6RADymm5R3pBciJrHKLDfvIQpcMzCJyX6J5oW
8JW0rImg4YKgUc92k6Sbinf10kL6qy4VXRYQQNk3KXJ7BDo3mYAfoPlyiL6fnHR6HrsUprKoX5sY
XEzoIuWxlZyDaS9A3a9Kk9psoTFXO5aLIJBWREaKdNlPyaeKC98qUQMYg4wPhGkjZncmCiRvUYtp
ELhWOPufqYvsS4VvCnqIMumRqB5NNSHzgGowMfIpwHNac46xjOb61G/p1aIFx39rAkh93EiWCpcY
pw7Z6HjILjOluOsyEu6Nnj0WZyXmHc7SbRo55zJp3h2srutu7FmJ2FJuVcxtqoeWpTGJbOkk0dx8
0YKzkZ1T2nHmlrb+PYOxWHcZYU47tWFHtJSOE+LP7IKPRuV92kVSHzQrDUIqTnwylXBWbhEw7pTW
N5eA/tYY9NWb1W9h+GyF+mYzdPiqgLyMe17mw52c9I9RKspAsXA7KlEH4ef3ddWMXFcyruOlNA4O
V6YrdBaaf9uWgMVYXWnV1JsEjMExJaEagGYuI0+euOZ1kIVGj7oTNqmRTg6WG96pDmyVAc+NPcKM
mJ5IGBIaXy+W7Yr+tLbYZ9YcrBJmd6BS/XsK8xBuGrZoN/t2R7bY2s59rHCSIi6+p40KM7q55mw4
ea27C1TBnRLFVir3NjH7C8C+dhN0xp0TDPSsGXi4UmvpkDWGX54x73tkp33rFM1GFdDTix4eXuFY
W2vBSWpYSHkB0Lus5oKIoExeZycm4zKZdzoJ7rmjIhdl8Rcu5we3JzcY1mgVeOK7dagmcQimvl4H
87iDNYoybXQnHAE/eVfvEzpU+aP9swjs60wQfOeMKvnwsVqsUkFEinueZrbJ91Xl3FQcxFvaokHV
p/lPGls0PA/xtNIOREXzEiV8hMM2jHZGGl2WvGHfW8DBu+TLd5+LGWNvaX9JoDmUDiPGcUvvT2HB
hro3uicnQx1mg3EUzH1HZxCPDaR9pPjsytq7Xhe2FVN9YFSbzoeL6+BUR8Xui108azLv+hv+/ovn
4gAImTckmZBVa9skik3y+xTTgI4oumY/kBpeZckSVeihJehwxscQYg6aqYohdKS9tZOzk8rr0bxN
7Thip2UN6wGJjdYyJz9pL/+MMiCQGaJEHTcDMbAKtyxLsMfJMh5TMgprZVb8pubuqy0wewzlaYCj
T27vsDSllmn63ufNOVeZOCZZGB3asSO5SXhqB4L91vHqi1cH+N9lLbcurKl1aFnxInkj+pudXg9D
88oNfg9g/UYp/5BE0QkE/6evwJEPZfPEEuOdeG64YjELoDJ35h3Kn8ixsMcvSeBzlIXlpY3SoyWW
0QfrOyqH3hgzUeSE6lGzyHammzdsTYYdtJxn7uDvPOs+oYvsPXPdU6h96jNs0o8qqboT64NflDMk
3MTBNTqOSRA64uMyzGye2vLVjUi3UWR9zypmb3bzjanURlf6NBIlbdzqtamMU0Gm1S41q1EPLBnb
GPL9b4sjaq1Ktzi5JqpQ0SQ3ideDPeGjuTfS8UjLOldj8OKbyvJvhYs7JXAzjyS6JQjIuekpxxlD
5LnINlg38Gp7/S3Uy2fMFfbKnJs3u8uSdaOscdOVyVMCwvCUODlOXjz128nyPmXrQ1Ap87e24/4P
HhhsSxNsMqM8iqidTkaFlTIazz0zr5Tkx0HGWStdZneIPh7e0qp+LOdua5KfCZ3mZaqSdypMXsw8
vVq5fmgy095ZDaKS3bEH7oeKgDMVdtuorzZO5b1IYLX4hUIGsjndNRRHXaLeP+s4CrfYoEnlKLhn
Eqj4BtR4vrJ8etm72vl0QQZso0ma1AHzUe/oZ8A6rFd2kb7i+sL76wmXb7u99cvxpq68936OTFyg
TbGqGfRFwwhFIo5sI5M6oAlCoeLRLcZDU06/KCa6G/oAMO5QcpUS5ZV++D1f3o6O6uUxgOcWMuHx
U/YPyqL+PPBCKkSW7KuSQHhF+dNb4Q2S8ZsGwomlgo7mZQ+6bSxmUGkE+J675DpFkO6gIPxekJgl
n5tlCLO/japPbialc8rRBjrZoO4udpdiw6tMrKbEeSFYAlIlumBrRzQ1x1e7s3Zm1h+djEMNawtZ
5MqglyUfaL9JtzNv3LKANByk5W+PnxmTBHXBdJPrOj5YOhzBPiy5cFn/YBHbJ3nA+9wf11DmCibb
kPxq0pDZ1+ZXFOL6tZGUtqKH5tRFEBmd6dQL/Lmx0eS4EWxrjbGGow5K1No0rOe4wT7V1wh7dsNR
7wH3WSvHrje+6T7XTgMbh8gBA2l85ib0GLYV1uxCPXh5EJ6Eag1aX+bfgcEnqa1+6Ac60F+OTtqK
Cb+G9YUByVmjHNBpqQ2D9R9t1xSinzktQ5xLGJCIM8U38USbcCfIYGRUBZx77raYxfTdOBh7O+gP
jLvmNtPOMZzkwY9AzGXD+Iui0tsqQQ2b0FyigLwCySUU/X5LTyOXU0whWK8BtgcmAAaWAupAZcVX
7kFCc9x+Zy1IPQseH7rufDLyIoXpIt90JE6M3MSOCzaaXdE8h4RuSJ7flH5erjG3CKzgdgt6IcM3
h/a+krrNT20eUNuAJftVSvchxV+O1F/C1FRkCTKT1rMinK6wFDAuWE64qaOOb59iinUHZDc36noT
A0NYGxE6wDDpfZoJH6c0qioipZaFuRY9ZAzPhWvUlOo9nJJDnA+3fTpewzp6t8YRa0aT3mnh3hGm
e7TopjjV07IgyqefiIzCRmbqyzCZJSDkRdvCUG8O2ska5z5rJpe6PYDWMZwfLDmTj4OpmXfMGS+h
G1OQUhnMGbEDXrPa5o7BJxhQNp66eN1CNUqdIeRLTZB3M39fzt6uLAMqHKT1oJL5LijlKZJBCi+F
Xqcu8PRqUMMpWMg+JUVATs7SRgT9Phmb6Mn2xnItlUc3TFS91La+0ihDY2fI+sEfPJ5QjJ9xN4Dk
gdLF1Q5SSaE+JOPVYBRfCR21OB0mqKdBZGy16AQ23uZL9erGssffuZGdbaTFuyq3TtLBMhHUeAsq
03yhc2/PpfNdV2CArKV+ojCNDfwQvWEbvIv84lRHcUBYpR5w89ispJv8KQvZ0IxzBQhm6lc6C7a+
U3+GRfLwby4G+O5i/7ZYlsJXYP/612/3bx0MtKD9+j/fJWbh6fZX8f2f/3H/qyz/LAX885//mxQA
yd4F5+h4sPY8CzAbU/0fUkDwF4+2NGGyOrbod152t3+XApy/CBqoZMDemJoE8x9wexbOcsG/tAH0
Qc9w/H9lP2z9GbaHmoDywRdANycbYv9PxnLIF5ZUidXsYakON4Oj5MHL8he9XGAsmWPTa3JNTxVW
SyzE5rqd1bTPMx/b5tQ+e6ODaoeuSMMtIcJB7lU637qtfxCiOrZAi4VCnQ+Dgp4T7FJBob5TiYu6
NvpgG3nx3oimIy/5o2lPP3WW3OaJiUnGfPdDPKd1Kz4FLQt/czD8j30ZNHWYf9Y/+LYD6IK84Pi+
TWvB+/+D/hEPvc31TKb7HPP7KhoU6mYhWctNAKwKq7ZX4cKVrQDMSqf50WJ6NqoCUsfCoDWnmWOH
TmiWc8DJeiveKJC1BPIo/2nSS+ya+LYSsYD6P2Q9b316kw5xVUXENo1br/dCflbziFaKPN8tlNxe
wE4QdfIzZsE1hm5DcUyA+AFcNwkZcn1wu4OLvqcUsJhu6Hh/weStUmhGTZAe28idQV7Jlmx9d/FB
+RYL0zdf6L5BDdV9jpjSMFXL9ai53k6ggbF0U+Bb6LPhiq9qwQdncIQhpcagtDgEZOq+gfzYKpjD
nZTXMDO4T83iOpj6MzRMdHg4xX4wXqtuvErHyejVJTRbYZVDuTnRmv048GPG3urEe15CtJFH9gG2
AJwrIlktfORgASVL1+7YQopfpjUfhwWmLKEqe0bQXEAbBvzQjRCdx7w0WE2ZhcAxh2VHF0fUvaCd
XnVSHIlJPwYjA71tMqPiGU0NJikYz2GZ30SyOJNlhdiQhhCgQuy4cKH9AUC0E0+AfhZodEa5detP
D4hnTx5UadJyzwrKdC4WeAjyfddCDBPX0g1OFgc7T/LFhlItRmfDchBfwwKwnkvR0i0E1Hpi47CX
QU3gB2d3oaKjQ405H0WK22G8d84DvomdAym7gJ2zfC32gtCODe+L0NBbH5UPUA9eQqkfmH31xqOP
dK0zPN9xnj6wLge6lDHYh3P/zQCLGSu3n8up/aKD4WOmcYVIH0UUNi5ISh8WRKyOYPihEgGgqldG
EKmHvOuSHY/CbWMH12iCnRLkkgodruu2bLl+JcORnO577nuvVYD7OjG4aMzxcFfaNETJMv8JuoDo
tF+vsCygA5gcxvDaX5uo+AiV/TYZ4qcxFwNgfsXUSy23RIWvaVUl1avR2mbGkjAtKWM0C7zAedCv
JjbgNDMYal83RF/dfEwp1FB7pzRQxBP3ZgxQxdFR0dBl8VQ7/lFR5RVottb4//BxWzFFBQW5a5dq
sGrwnolkvBO2v0+9/miOOX216phg8l8J0zjAtb+hpMfeWjwg5Bpwc48pdlVA2B9+m9HxWzTod+F1
KuigN4f6mfzyVzM4a3BIN72bHPqpOfBaO095+a6mavFU4iylc8rzXKzAXcGNrN/PRnVOPOMHautT
ApxiE7TMpz3oYx7aT8hkPwJnCoMHZbPZIWKy7PpacPNKULWcrWn798ZU7ns1YX6bX9PZmbj4sHKY
OnODVnRqguIy9z3/dpqfkwJsiUVcHzmgeqzj6UNS3bPDKuTTb8tFOnHmj15a19FK7giF8FCm3n2Q
598dqOI89TYkXLECxme9aHGFuNYz2dzEey8ZtfwkfMwNgGCm2trtfGbH+UEi/Ky9egfhcQNac08H
+Z2QtCD11rSO+u/6k7MGUmsOTAqrDy7ILnqubedFICxUSUQlJQQeLrTTls8h66LIGja9ct6y1Dwa
ExT6pNtioKMBxRWfQ5zF6wwr0ozlDSWtpWzCtJw1/Ym8lOP23YIWt5KFR2i4biA8Z3dthD83kNFP
HEaYGCLdbwuL00jBRs5cVr3wzACwNqAJJm9aCP2kEgSLJeTZR9VUd6ApCUPHPvuhcXFNNwJnNa0N
GvCUNW29DiAgGlACoAWlS/XbSpQHwbeGcwNmXIyHqnReTFHfOVl0lnbElmiQ5PuAxo0jGZJE8cKW
Ye1tDLBy62ZphZHTfEsnuSDejsd4qNqXqc5fyzx5qHX26gQRRe9ttNEtpxas1GanafDII0B1CgKg
Q1Z4JWdSq6H9RJLnzaUqpJb5F9FJQrpOiz0pmd8M1b7HeDN0wQsC1JpmGThdCcvjfWpo6UT20DBB
o2Jb+yGFDUHq7Ep6mlaFjj8Cb3l5OQQ78q2A71IX8XPlsrFV4lD+xibhG/d8WvFFkd3oa/Wcd+Um
QCanSwb3uhFTIaadN90nF7nsBRJxQ3viSwG2iYPngrOTxakdYEZyAnDi6tERo8WZ6+yq3HiWudns
JktvK48PtDbA3YyNh94Quxs4WSRFG4xBY1SaB027xWuddTXZfP+XmwCkslX3IUaxoT4hvu1qXkks
LouLwk/J3yKguMnYv8pxik4EyYgVoza3cfCV97g8VGWsTNFBRaBUynA2SoALJbh15adyqjqxHzTC
qQFUXVrYjsKMyExjkxNeiEOxF95VEDPJ9gI9kM297VdbMryrohPRDm7+uYeFISD0+Vm66DBzsKZn
uVyPKntmzbsdOzcASRk6uylOMB0XtAQNITY3tDiEeg0QJ/R7GqXhH91wFeI/ySbyxjSJoiYBbKrL
+7aJcLIk0b2TqRto5jtLEEWqshsvY3Gr/RegD/c+8tuqUEuHqo4ovp1UDKSS4ofQiaw3t0BQCyuY
/S5xYyfGUzxaxvhNq4mxLgcT34w1lEzxtIIndp/tJhaybQfqTxaFtaWQ5oFKsVORLTeUgIbyzvxq
p+Rz6DTMvPQJPASUXuS4ovX2ncaWGE+Ca2qI3V9mXkR3WArieaGpN7piY+WYJ2t2QSAiNg5zfNNY
8rFg74L9WVLPkoq1WYYxpm7v3UndnDKWHsODSYp8MglmtB0Vph3XPNGdJUgUvnBUVgLszsThVFvj
R1X4XAXg+Vb+zmzCW1VaEPZDUFEmAOWyyfZtYTy2Y3Jrx+VJVNGeCyTvV5e3S2UQyWAVEuHM1uWF
lwOUkwJQmCLGCA7OjnelN9GFJoj6mBNFSZ18S0aA9cuhVyTlw9y4XHmMc1MyliuVvhVdewZceRdz
OuG8/KVgSmEU/epF89tPOQ/BTH7we3jRJmEiv/R/q9J4CA11I1nS7UP5f7k7k+bIkTPb/pdeC2WA
w+EAFr2JORgRDM5McgMjM0nMM+AYfv07kKmlGvq1mbbaVUlFMpOB4fP73XsuKxkB4B6K77VLum8M
sldDRN9mV78MGQ0xc6peRTgzXfS3kdN+Rrbakv4CJhPH2dY24uRAYaSxRuf8NHL5POpml0/tAWH4
FGflqQVAhymZRJgjPaLU7vQ5AIBgLf5tysU9mWY7swjpz+iWI8X9VLZnE8QHsWowH9yYZ48HXDeG
GMmMZlfnKfC8cTG0cQlUElyuO9UXSwT3XpXcVV77KJv8jeEYm4zIHpk7vv3GvoyR5Dopw2E92P2h
DYwPxFUAYjrlNhoR6nSAq46mq2fH7Z+9xtjggGzRzCI2SSPbSd0hAfiNf8gC4zWltrdpzHSdeJJ7
KY5hYprDeyVAFaYeS46ult6Oqq0nrwzv0wivUix6/7b35Ywve652Y92fmQ3h4/v9M73HvPF0tec2
hrjbO+Vdkefvcwn2tCYPt8syFo2+OVPQHsTlrpsxO5gVlQ+0VpmwPmaIqVQF1KtIzvO6T2JnW5U4
zxk0YbV9FGlsggow0YYnibgx1E3Ffgz6QVppcUiXJi47gg0RTwN+FbZtgG8oBkogdG5Kp0WmACs5
Pufa8DZDOoNwDeH7EFWKz3nDhyGmqXinbL1tV2NbebuGMDKFSLG6kbYXHsdm/vLDlGdDOBQ7usJJ
Tg5+ejTQSY9xYOYXK+mSm7jg65ma5CrT8/DSWul1DLJbQbXm2h+4zfjjtQ8ccCTTPZCPkVqsnTtX
+S7oCaUWjdFtXDv5aTasN8x4+hBR9Ta3fK5xu6CRwGCvc989R8JYa0nxVEfueuOxgiOCWx3ahtLY
uJoJ/y92jVFWHH38aE2OgcBfTmOJorSJfmBoI+XoAwg0+mMZLRqbsM9ZbAlo09xOvQHDb6TIhvXr
FF4JIK0J6EbXsU9+1Q6qOn6q+Gz5ozr0Wcbl4zs7ZTuPYVeQ8xQvqgAiU/UDiwa34mazzHATGg23
WQa8mkd/J+kzze2Dcs2nutTE4wQFuvD6akRrk8E3Gn5gV2KXyUmN+RJIu+7FvEnmJasoKjDM8A5v
3GglqmzLS3IMD3ZSdzdOhoVvmtRNHpnXDtzjgWT2gSjvttbFxyDGK1YdcQrKFC8ohr0NjErx1LEY
X3edaW4aL6VWtnEOUdcwz6gWSbus5FostRPcKJSUMY78io30s3dTuY0bhLywggjpd6TafCxAwvTe
8SIQ75ruSy3e6el6GkUjzn2CMaGdWOLpAUCfNAsAwT7YWM3jWqOW7NE3h3WX0Njumgkw7vlnDlFg
1fvltc+xnbsB7k12P0+h4dibJSKdO9anNDNozkttZh+N9b5umxIld36X0M63Rk88sDPLeVWbE8jr
QKY7kFfXGEY1ar11W6Ws6ighPbkxDa50YXABVoQRbZeFfKB+TlbwzvMfQp7p7CKvvU5hy6GwbDnn
pc+mcB8kTCuYUWw/iavSEzphkygizuGuGXKv9HCV+briDuGR1Hw46I1hxL8iwUm5KZz8YHTdfaP6
jzoLF0A+b6nBiWL0SZ6MWSBf8tb8iZ0eP+dikoBaGJOXrBfZEqHBMtpPq8ySy5iPnAGjL6waLG4i
IvLez3AyX4K8kes6mcYjHH+sj2kqPv6GfFG5HbTxvW7jO67WfT/ZP4kQgKutINgO8qOdFwnTPNuK
bWcWjPMuDG2ORBXLkTHCpJoPJAyTvnwBQM5ex5phzjO9cleu2dnTYTxBpvobNQFmEBhpua9G3oD8
DZ6mbnyAGYUXbzIeQDq8NiViiaq7jySJ93mFx5z91itLq3kXObVz4hxPgW0/HmUys8LItLH9Wxwb
wWzx2e1Vl23cUL9NcTUStBdXj8UHEdovEY57lRO78Yfi8Du98H/pbJV/KZD08PJ4ymLVQELr782Z
v1egUq1LReUJsV2X846npYe1GiU3CsxTOKTnNGhP4H+5yzOQLCOXuzvhohySU+Wpm1ajoEeif06T
vLrpLXFbpilZ8uGWXccBwtIObwIpIuOcwS4XHS9ZQi873afNmp2rS/Ww95Zi/j3FS2EQ2j553TQE
887P4x9Gxn8DzSBlPRLonPsVpEunjO+i6J4Cb75kfjH9x9NIIIJY8Alt1AMBo/B3V8BfFOPH6CP5
+GuqCJvXn77FP/xj7m/Eyfi+JsgT6SMC/1M0VijDprPYxHyy7L79h1TRggbxfGGK5eJy+KJ/+ceW
EJLtm9KybFf5zr+jGkv1F9lYuI7ApGbSIqOkay/+st/ppwGUu6hZeA6zxz7YzzgsT9risirSH7lT
0XSYfnPTAubPsUek1k1eD9GB56J+cmmKvFLo/Dzi1O7itjogrTCojbVNg1b2HXvdJ8fLeFf3o3mT
g1AlCeJ5xzENy0OTDu0xxr2jJ7ZnXupQYem0A4hlKz647K2PbhWUxA/tel1TqoKXy3qYooIBDtzz
4rw/0RRnslkXEqQENkt6DOjF5lReAMNdtUkAykvhqxSOqfflYp0m6HjWqnrghsAyTw62KhjdJuBd
QpoIuZl/Eo7GIl6CGUtG/9WLs0cy4gZNkDS4FpH8qRPa44pW9vua8ilOft6mLm1/GyMurgu2ZtBW
3S+mse+xC7yNaYnoseoZ5z1wLReDsXADowlNS87tLq2UvFYWLnS7nCm6MprmMAzFN5V/cPznEc5A
AHB7mUXygh1z03kCE9SAkGpFC9SJKmSNBo3viUryiPX9WvLCxCRZgkrTKbv2mRVrk3M07RLLXxdi
DGHtwwGL4vxFOl5xito6ZC1MwjvQKtij/2V7LnWKYQ1QRZUQRzf2wFf1JTpLY0T3xiSCLU7/BH0t
eUpIaa/9IKf7rr8rqR04T1OZrXH3WdBP6ks58wacZodRS2EncUuMOuPg7pPSv7RhcgtrFu9t5h8i
HGCAcKEoJuHwLpvqezRIy3ctQ3VvnY3QfXOboDnJcqLPOm3lpiDUtSKAGQBrdjHHa8i5o8t6ms3c
YzzzGKS7PgQaRVwWpTreFClY7LJ8zBo/PhrsILHYc920xYx1mPEX7xMaWB4t+4zhAp5cEvn3rkmc
nmbyIlXqdc/YAIZVFJpfU8JXBa14A2xVruOmt445yZ0DKIfwLisIpdN60K1lSOlsYrnYgiMTg468
CtN9pVydACkIREUXCMLFfG/l+WaJkevU2vWQGtbClO1dQyZrVSI9b9MAw0SQqhbODUyBNjIEIDur
fqrH1twjBb6J1gr2puk2LySx5+/ZYW3hJNZ359Xxc5ei5hK6IC9m985NVA1iLwU4gF7Qr+s4CPlN
hCpsCKra2fggUaHur2yMRnHvzPdpRW27RRkH8Cy1Is6j0RM5/k7teEt74Y3MQIPnAdgHzvibCiJC
NEwuk1y+9ScdbamL5DwCP8HPAEDMUfkGeqJcNxMdY6FHsRilT+yuB/77cOExxIAZvE4+wW1r1nkZ
kuuG3pAkCOdRATF5wBfC6p163nFcYMg2lTNYAril4UGg0jxYbO9zMd5HlXns6+hken6w0qZj4+4Y
T2FbUC9g5lcVwpmoa4kXdmFPaB7Tax4m96LCS4lkscU0e8zhVfQuL1GagustcvsNZFdMrdAt2sFD
3xPEJLC1Qr+QFeihdkA7FDEzoI5Ii2VvQYRxZkFntDA04KaRiudYMhV3FYyN0lTHAeaG7m387AuG
oxlxUA4LmsO0lT5MsVUc/QXcMXBA5slKu2m9YD1ss31jmItfeogfhoGwsCBAUjyHFUwQURjcptQO
wgqxm/YLhuECUk49/k76zoYpUoBNvHEXzEhlZvkxXtAjpWvJrRMxrqguwilm8PALDWAlAmpJm2Vg
rVEeYtXsUrgmwAV89FxQJ2nWI3Co+QOWhcHx02Lo87kh+7R96Jf6h/LvRRBqcQLygA2Y9Vu6ImZC
Slge5Uci4wTZbHqYKuNSLgUTpqvrrVhKJ5AVPzybGopuKaSouoBDPuD+WFrVDZirASdNMK5nXqYc
6emyaCVii7n0W+ToETjb6LwwerBzkIXu3aUPo16yUqzkCBJCO0IipjdjANix0kuXRkepBnGjfdv4
qzqnky+nesNQZMSo4lC1cI7N0s7RN9FjvPR1zKOF8F/xpOXNU3JbdgKu1ewc7aXrw6f0QwsY7eyA
bp2lDwRRTq673PaOvPvpVM6+Z9A6r8FIGtAzf0KqYdUWZYAtnXlAvSIW/jLxUl2bjfrCdiu2YQI0
Jp3Ky1A61yrARRiVAJXYxR4rcF+8JuLNiE5OOorqnZzX5100CmwWtDkvFrh0sxSNbGppfdB1c/Fd
i0gXeCcMw+RGnYlSNp4Qd3D+ftlY56D+8+RwO16maqgxdQqnIpsQaVKwTn0zam1fiqB7mypRrVVJ
oo43GaQey8AHRhJiSN1Nys2Yh/wOI0BfsgvuHC8Lr2gS5vo/3q4gPEcxHQrboor+/xw+n+L0Iw8/
mujPmXZUuT9+j39m2m2J3GApQTbCsf6YabdZ/3mcCCwX88AfLAuOA8SWVbTF1xJf/9f0KX+TNpw8
E7ssI6Ml/y3Pgufynf6YXiAA5MESx7XgYMNz/rS9D82io4ehi/fkWKB6xGhVXkyIsMmyepfJlPYM
F6Bv5hvhRRVTh9Ra8NwKONqPIztsJxsugx3/wgJDLzFNDvTVuOGuSIzyCMim3fmz8TmpBoXXRiwd
2Aoi0xobhwX1ugs9Z21Y3WlIjAIkVvdlDD3/c6NSnpijxhGosTphJDhLeGPbMe9pzMIaeowTg0xx
w8InHWxExNQwD3hkre0g+obofatvyZuigWAMxbg3PQOGID5kRDi6dZmX5MwS9oKOFT2YTQefJQQi
h+zvzqBAsO9qGNy3U67c28KKn1qaOKG0gDFtW4v/KUuCNf3QknVnCuInsuWh1YbJAdOU635IQX1m
5O6ykV7tLODAO0fUSAxFCAEknkjYKt7BnpfnhwDrqOkHLVj9Rt7yKk3XjYfbPmT9I2ef8m52URvy
fk+R23/Gjb5mjqO2YnTv2jzged9jmw+qs5XoJ9R4dG7H+h5c692F/Mv0UBPuy3AShx0fXTa6Z8V4
UtoB8K7RyDZNFZOOsvKr7el3NbFp0SV1q+GI3dUvvS1R0gsP5IUK5CXbPnCuSFrPWRfZq8ku23Wc
qG/TTi5J5N0KeHOZhAkg0BfZv+/BbMHVlrbYtFOYbFxv+JEk3ZnmQ1rBgCEllkfNZIp7D0s/XKlN
JIuDUTVPSZVZuyUdjkLRQCk0Q/7s3XwdtCi3o0X9bV+5d4Zie+WLOt5NUz1yOfo1AMVlN2CPuOoM
BM6cEMuKjh0uqcI6cAx7VrWptqkbME83A0Rnadx6BK5Phi4fMVBavLDFHYcPWLPLr9augBaiuS2x
DnYxvSDZMLePLKtuhTtWtxTA1hujMq52KF46Lo2yQgXPlqJoCzLPOqIDiewArkrN71KDajfOre+H
Z7Pw2TCZhU1uJUrTQzya9zRUhyvCkimHO6IJtbZ5GPFrn+mdI/TY7wsL4KKqOI6p8aMtsVUOfkeX
g528SHoqVnkxnmsj/xon6OBNTpkPXZUn1xl/jrZfg8gT3LBdtNXgUNdhm3/kUJx3pAysvRrsFw/t
emgMcx047WvHAh+fIwI/NXxPAIvpFarEe21W+ZZN0dorwuFsUj5017Ulwx1kL4LUa9VY5zAPaSWk
8jysc9gM/DHZTEDbEj2mcfFzqhYQ1NC+MAzPlzASxERzj/ZvG+oslrqbYJbo9Ll+LAFdwj8GbM+6
N+Uqyu5dbPEsdfocb7x6KBcAM9hQgpNB4e0N1/qc/NDbutVgMLWDAdZWlS11cpe8YZDvXBbe7uD5
aH3wxLtGmyfHCi99M9zqsqdT2kKKNUgFrvXoYdOCwAVOXL9nM4ifRseUp5f+j8JpPG6m8NsGarCy
/anfjoEHxCbfsha7OGRETZ09WWXCBNpk7p4GdqT0ZP706W4Cr4jnkiqotayza+TBda7YXW6skpoZ
g8COxaFmbeWsNT0jvg2TJr7RPiUGWaZO7sKmka0AMwgJL+vb23KQkMKMHEqNRKKNiGyC9QM96kU0
Gg2jxrKdTiD2J2MbSOZ4zDa4eHu6nCqMCxpvWOFxqci5IhrjX32tfmKYY8oX7mry5RP9xBat0mRO
VZ08YwfhZqiGA09xAF099pcgyg7N3NwiYesNZm531Wb6Zua8xe5+eEZfHwDzZHpTwJKe++JiyuDW
MsKeR/+CrGfpsjbi4cS5YhtP1VcU+7edoAu+NlKE4oiBjjBsk9kbfhwFq5RcrOaxBSTalsdB4cAv
lbptMK/+ICuP5jAKdz2l9ks51WcRyFva3fhrO926Juucl6dmUG/VSETZtwFUXRph4JxOmLt0jAPE
5MGBFLTV4CJ4EEJyDtkE2E6xrgB9bbKZ8LBVOHJjJSPahj1+41PkDDPU5s7ByU8Ia7xEVfyWUSCE
OQO6lRSkqIRl/hp0csytztggp35TlfGLr8IErwHPhbl9gYVf8t7CqjzxYbPMDh9aULWnYmRz1XAs
wtQz3cce52krMB6KunvWjjjl1ny0g/auDaz2ZsZcQOhYf7BwkaAKevcE+GBrBFJxqQKC9ozyUoCe
sTJsR5pI+n1SNMk5twVZJxDkTMAZrIXpONrWBuPVXWByqCFslbNHYr2nCmQRo6u2NfXkrPUIQdul
W776mDQ4cJF4gV1Dn04s91bnPXXLWO7ABOst1ldTrznXNADRc+9XqxhUWaHTFReVHzw6ck58fMxD
tpgMqmZe48PCCcemZgOZ90cRCLGJAeiuDEORVovi59wKgq3rEgqeKiK5Tj2y8KuxaA2gsEn+ARrN
PLCbQbmh3JKNo6T/Lp94rHFfLlhE/1539GVMiVhVRfQKlpYMU2QCanSjj95uX9kGq1WQiV+CsjPu
enEMQT+sxKj5XN0kQSwYwNaV8D6N+9hJzjWQh6oy7NsWvwiCD4gYcy7EjjxjtmbKAECOx8Mum3fe
zizpwmY9ccDbNIZNk0WdAHcNSGUM6TtmLa4Ezx7XaCzOLuTXsqV45U4Y/AtITPKEuEyait7eEpoM
21ZK0KwWu3pnBk+TmVzn2YME709IUpmChjuQ/QOtQ/0W53BQ38E6nIIP+OExpDe7wSk+05hecDZr
ovzapSVJi7Y8w3RgpIFmZuiaQuXkZ1aRBxNLRYOsil9V3Fx7HIObLjCA2WLOXceUQm2rNucZFWbH
COFiVWR9uU5bh7bh+Q5zt1hPXg5lrbfpvp0+pxZ4oExnVlBQEG+I9KJaJmI3O8OPKvaeHD8+E3Zo
1nbV39VThEOh4UQpLXe+gW99KDqVQ/XEGA76WvH6VnKTlvmhyfk3lY7yVOQLSYf92GoWgt8I2SiG
o/jI/kvzSgVvk2imJBEDWxkNyHe0Yphc4boTmyKXnNumDodEmUYHZn15F5rpPsqz12qQR7xdw45s
UXo2zd4+6Lp5VDhhgjn6FYwB/zDKGhtkwIAxs5pjmfEzHsLrlNgY0uLiRzLXN4E/PtIeZrFLw18+
9+9pXpKt9YbHyo1olxg8Fs6hjSjkMrqVRvOaO/OzUuGyiyP52yDvqqF6B7zHX3Zwc3xKnMNr3U0H
ZFjsNUMBTx0cP3Jr8BJLnH0sprw9j4aMYm0pN4lYYnBOhB9VGPXGahNIyxMwxEYSJVS4j4HDlzjI
VMjPa6HrYFCkFkCpj8ksLniRmM9jLkPT9qnMmXPewOUyepiLFuoZwdnuw3nP0bZG/aFuzQ/996qg
0UQB3lmz3tlDfYMk0oYM8DHN2qTEQO377g/PJwZMb6F8KdtpvDE5aa0r28y46DA0jLHxQ0Sw3MDJ
oH4k6S6eAAqrJMHiMgSwXjJgTLcMo803tiwabsbpBk5NsFNpGu3SaOx3shlA64fzMPL5JRY6iVlu
J3PgqZYwVAQTud3Ccy6FM0U4KMBH9u5t6w8HVbsvWT0WVx5et1RE3tdRjTfLgT/DJMMiWd8RNyhO
bexzPGjzfNuNvbfpsrIH7AxYr8aLyujk2o95yoCcNe/CZctpeRY2Ht2eQbu0lEIjYVQu/EYD7f9Q
ODCNraZtt2ge5k4t3appHvJhFLpeY9fWO9+Y002HHQMZGkvF3Jb6WHr4AYCCqDXz4WsedGDDTQl+
0sc8Mw+0kIejAFHs9f3KMdq7WTjvYLmeTDXctFZ15IVxDLzHfNyNOTteXhlkhzsw2hyigFGxnHYV
SZ2R+FsxvLtl76y0j5Q3F9NzDXDk5CdQj2NV3pWe7I591quVTFzOiny7zlEV13JRb1KHV3WLcsOs
4RKscymbyx394aX2W4Z5aWVnPgATHe2mzPQ3aJ0UaxpY5GyyJn7zE0osYjmr2tHaDx6KSQyTAx8Q
CkxoP3cjtMIh67aQEO9SI8OU5Fd39QhsiufccPK99iWaoWtZib+OgopjZSHPUeLuKoPSh6SQPzrp
n0ewMlvWpNdp9G89yqCAOXGITqUvN6Bx8f21/EJoYv5KqqiHWNEhCtW8vsgAQJV1gl+UZCQcd/3k
qSLmvcFdv9XI3tspH596g7i70VJD40pyn5PvHaSL2S/UhtzO2RLXqtstz+55T9bUXltcG//pSg6m
M592AZQRXB6uhZjx/69je/joso/8TzLOX7/BP2Qc5zfFwk/y7dFLfFP9C0Ihf4NNgfdW2cRW/ijj
2L/5pEuUiU7jL+tEVn9Mjl303/8l7N9YKroCQJznQ8wQ/xaEgvLfP8s4mB4Z+0gGWI5nKf9PS8Tc
bFMEflfjdQzJDLP+PpdWzh2ZY02gYHut3GjpAamPg8b8O3H9z50E3SkSdoDtg1uWJSP7wvcME96G
3vgiCo2cnvGS6BceaIvNZMW+nJXQQgslqyl3uB8eCajuajBha29hi+aDB7jMeu0W6qgRmeQ+LbL8
MBM6sO2ABV0opa5bxxvfw7tlBYPJQoSbQ0E3RQT6aTvdDZp7t56bKNrNPfWlzgJF9fSQ7DtPeSvS
1dtxds8YZnD0g1K1w7bcaRZ1m84G05a41YbEAhCrWZAbK4ZHb8GyJguglRWws8lMoK3sXuaNWkCu
GL1Io2dk0RhSpA2gh/CZkcSnaoHA0mZBYK+M3G3Re/U6j/gxQdfSfA4/NrYwFWQdJUCefo0S6Bmi
P2ph7VqveZRVcnZ7oAk2bUKrwjLUpgFTO8TNvgFbW4CvNcr5LgFny374uQJv61HUOiy8WxuHDZPf
8ILxdjcm2aeCcxaP4ch5ktnYAZsb+saXH5fPzoDQQ4UbU40HAUDSa+yp5C2MORHGo/PQWuYXb5WY
Wgvz0gLqrer6OCXE+/jJ2zJl2IfSd52G6qkon9vGubbwfpVnfScWL37gZNNWeVXO4EMbhF6YNyFF
z+sYdrAZV796v1vCPbyWgBU+Zgto2Jt45dNuuh95lVL3jKOrIU4jrMlf2wuq2LVrrO153G2Bp0m8
h96vErJxM7f3Te+jzS0mZYequdQDNYggluxmmwZ5P43qde/Z9La3q2kZSbyBwxJdwJ8uZu5VX3fl
NrcIZxC4oRJ3IS+rhcFcLTRmmp9Awy2EZtqg3BUO+WA/L4CQeiE5OyCdbdDOVsJ/YBrqe4i6rcPz
ngKytN9gHVsWvI55ahdMdMSCyO8CTc6BulvDDK/pApUOoEtL32958otzFdPqlEbhTbqgqI3BY/0o
k+Lcx01DUn/gLLnAqx1FCbe7AK3ZYNR3oTiWA/v1eCFea0vm16innNOZdb2rsftuky78NBdWNjtq
bxMqUW+gdT6phahtgQ0mpMguGpWpuw3skTYpR2d7Pfn5wV12xlGfP5Vm2hO0CMnLVtZN5JRfmH1Z
A/m1XJF9Zb2Bm08Xyb3srX1IipyPRJ4THX44uow2nmU8gttwtnBX2Imq6rW16x95ogwsAM6X4ToI
r1q/Ej3GL18Z1CSxWWeGZMGHowLaUmX4TE2pSdP6VO8LpJGdjsjGF7Nf7VEfmq3oqqufld1KVV4H
LdAkxlrFwM8VqIpQ07ZtRPYPDX0mX0XxwHmu99xdEA/90xQb5Q8FCBP8/4DLUfnvupG8YYv4ZFK5
hW28GbDCdkB/c4fVdIsVqw69T1X7Z0iJ4FWy6gMzmbz2gfvlpR2Jpwm4Q5Pg0FVw6CnRm0kpmPC2
MifbBz3n2LItvjVMbL+rD6bucJrnPqwKcDxrGPMnTM8pDgz0ZQTqYUejLWJfQWf3FnHcAd7ln5LA
UxdYDT5U+/m97/Dlx3J+oA2s3JU2p0pYmdWukjH1SJX+HoXPE5PID9EKE5k9/gSnR3DNIrOa6Gqd
eiB1TPjGRHCwlGMf/3t3SWnsSYPhqcucnwn+EpZTcmR4qN9rhD7ayChnHjh1pyTvKhHehZSeAygR
j94sDjwILonX3rhWdk/Gt0aNZQ+oo4QDcdu255xVm8GZRzTDc6PyQ277p8Fm+RhY1lcChXATYx8U
YRttVFHj4J6IXklkB1bwcGa99L6kcGQdCvOK/xyKzPAxeeOOnpER9JdLWAja6YgXDJ99RV4ka/Hm
5/c5vkGuSkmgB61Ju97rPFJIrub8q0y78NhHCYt+IhqtsldtJDifRPwqvcp6FjWqSk95+g5jZ34N
o7y7dxBuQGkaVzCczsrU851tluOGDQraQEnByjDEAwmZGL6MJ7GEZ+hUBprvaLjTXlVC3nR1+qk1
z+vB7mhgmH4U2QxixWTs7YGlkS4EwAPVfOtwn7Mzp7zUh92z96f2cXYICZEopkKzpHIztv1LTwid
wDR/5BC+o8Mp0hivYWDfmQvaQ3mnZK5I7GfTQz2wdEwNbOuJ7h/oIWy31KWQb4PQuYoXIIEnCJ14
GA43ndMc8wrOjTY+a50k20SUdItEPFyzNj6Vns4PNvD7zaA5B2eD/+VzrCAnZT4KWX/FIsaqZLjP
OmrkZuIkvi1GpC8r7TAIdtg9RXpTK/u2Mf0nlQHQHdHJBqKbNQRLgIrpFqTeS9/q4wCpLwvEDzyb
JzsGKyQCah7h0BBAyfKDjt1hJ1q/2wYzZzLI4snGCfk9UmO8k6nctG1Ojd0cw1MfyngRDRepJe7W
HYhRyHcGQoXq36a0EPuOAgg21PUvN/Z/EqQot52a7nqmIWvpiODy5iId34aofrYDKBCsGHaDx5G8
8XlrMMhzouzml6ZN6N0BoJwmywu1mLKzUXWPYRU/5XI+DmDtt1Qz0AaCZIw5J74Mhd1eQfs6cJQp
lGYV2bCrxa0BUu2ryrP3sLcuAiSJFTSYoXwD34qNclnrEd9AiX6d2HARYwOqRWd2UG0Hv+TRlGTg
ZQp1KNUw7foOgUASdDjNTT6DCTLdnV3GyZmjyFkhJiAjFeY9rdpAezyELDcWet8knB049oPHIYRF
pi0X2zi13issjbQrEimcxrTDdhXoPTNb8hTo7J4PZct5mEeJlv5RpuJe9xUPNVP5G9eV3xpCH7Pd
terUo8hI9fjYoyFGvy75oQ3IoeLSljwEwO6luyryL//Za2gOD7bAxGo7DvF2Tgv/1+Fl9ZF9hNFH
98fjy//yLf4RnLfwQGLM9YXnWhgdl13zP4PztGGw9LbpfV/S+kTq/yc4T5n0gvLzXMn5hGMVX/Q/
xxfrt6X2WnKyMV1n+bJ/xwPpLj/kD1to5fJ9pMOD21G+ct3l//+dB3JgO1sHaEE7NgfBs5vYv7Ko
67fmYOydka6Gbk7Inyb22jX0lS3oISDBtYmqhlLUKj+onnEs7ZPwQq/I2bVG7iGfFQeh9/GFjWV1
m+Jh31ZEEleZg2mtIVa81Q1eIW5hdn1h/+6y6iwnDCdO1Mbn2DLKjxRx/pAP+VmFlremq4qiS2Wd
RyWuZtX/Imz+Dntnb0qPyjVClglRIO1DJgM5uzJh59SV8RSKBKdSkB/w1LCrNezLrCO10nK+bWvn
oRYJTptEXMhtwY0P2FnZ2kD2VFHPX6L+Gfb5YxTrFlafe0pKtbfJrKHUYM5u+hcAaprAGPd8wMKP
YFvOMJ421DoZeb8F1UcSEIS4I9jgzLcZZtgTy7Zvr6qik62I6unqYyobgnWB+Uz3xw83wg2dY5XY
emQax8Ei3CBfvHQ6xIk8kNLiPIMuyW6iw102588jA3iWDQ+yWmveIOmcrPi4Dl0QkcGp43vL8Cdm
HPAl5BpeKb/eJ0lxdA2xn/Df8nE4sJ7mD7DOcJv8o2/Day3bZxjf9E+xtygtiu+8tSBKRmMYnDev
gRYUZ7vS6vcwXvZKqc+WKTtwh83E8tSqyZdkMnshWbRLW39jRgPhaKgo7awoRwloIqM4MxU2ZB3F
R8ITd0jjbeTgIJt80n0OsfM6vlKTTTAy3AockEPLH9G37jO3eRL88WyvOcx5+hYU4U3VAOthJOU3
FT4OxfhhTuldQsh6wj2B7/7QqvZ2VvHFyeYfNBUzX7rlDxkGdyz/UqDAlqSmiALfCBTMyeQNtgmE
dG/A1A6XjpfXYSqq77ANPvHpHwtL0NTWYcqzqzMrJGyF6Tg0pCwndUvFi79r7Mb9svs0vEcQHbco
yhPhCc3IG7lfzhybq2FmnRv1PlmItr4NouLNzrEGxilrSoIBMMrrUv7EIPBdUSwEyEvypF8KmBwy
lgfakjZlJe66fFqmuGkrTYYPmKxsdZKG2CLhPA7lDEHt5NOImL2PICq5B6r7ZIjvm0J9DhrZj9t0
uMFG163LDCTTUFnHWYXOtnNVt9G5yo9O4jj4CSh97UrQGUTGCFFpER5lj5m4DcQH9zCXRPP/uDuv
5ciV9Oo+ESaQ8Lgtb2iKLPobBJsG3mcmzNNrQf8vjeZIIcXczuXpE90sVhUyP7P32piZCSG4R4Wa
rbwwMm90Dk1DZoThdE4xbjUOY8y3y3odgo1seoS1QXpbot5aVYrDRYiBiWAk90k9fBWU3iiu2Mm2
XXZMyujUm6XLIwnfb2zCL6QAIMVzHeyWqUXqORiFcoH1xnUX+tI9qdX9eaJJ5o2GiE2worEhJ5P7
myC2c5g0uFHpR/VMgnSsUR+OjfuGxY5lj5u8qRDzq8kGE7FnqU5htC5h0K26mTX8EB91VkX7QOFi
m3UZ7T2mH0fu7IKZocZ6NE0koRQXa4yO6HTddURRORo2jaiYd50P4Syer/OYfHTaR1epLlGfHmN2
4E2GcRJ6zsawE/aoFEIulDRLzTyn2oPZCxavYVbKmEG9DEY+M/RIy63IsnsPC8WjISGTJ1E97aNS
nWWAV7ztA72fao1+byaXnSPJQIDr83TVSXkbtHxYOFRo65eCPoyK6ok0TsmwutBna25TtQ5pMLeh
trKdVeb5qlfxpSPLesrIExfthIY4RHSXiWgbQL5n0tQCg2TnF4XGFVnudVZWv5OFIPHZYR5hG/lD
OY/tUXvpfRD5zFftqX2dTOc8GRPhdap5jhsMlq1dwFBsnYfZLttj0Vnpn9qQLkgSWJSo8BJ0jgM9
QqOeRpQjM7r2DQ7TZxlO0Tpr1I1f9tcst8u9zDDnB2mG9FwzvDKBWp/8mlkvI/32ue7757yYWS0Z
dYTAoX4igP0u9mj4PbRKJ6Qh6aFUhbc3C6vZdH5MmduDUojKcW0wmamKiL2MJ1mG5w2RmWArUcoW
z6ZjfCUR9DoMA6htzOIlQO53oxLYA7k9HJdiemXThVu9E+/IF9HHDm/9Og8HVmbeBCWh5eMMONxD
bF2vsDzRS/sOtni6GQLfKv3gUh0waXOtSxdieW0967cSyMc1lnqrS8g4MhyxcZBwrblNL/7omWsv
rMgMtsz4J4pzAuZ8bi6rya99ix3N6KNbFp3qzlDhn3nCbCZqohRgHkB4s9DVTMJ+aDt0NHHbfQvN
+213F5X7PwhZSs6i/D4vkj8yJjXMxpdMtuiotixmxm9lgnbMZdicSgfkQJyQdNEoP1k3o/HU23yb
W4NXTFbG8DokIEhHWp5V4clqHZSq246Zx0HEAhM2+OcUVruwDcJ1O7Z/YDq291kBZjCMI3mgZHq2
ZA3gFMsg+DLf2JAQGmzqDiWRmRJzBFn1Tk/T3tHlZxSlh5gFwSoDh/E4cGTQ3+t9PLXtQ9P4LM2D
1Lz3O/PGIeYYEypcWUBd9lrD71zBpa43eeGiR4ing9bhfekF9g4B6vK41yfLSI6E3T6S7f4eOsjr
sZ+1Kwe4CNpUG6Ge/WTZwdPUVK8NMgt0//Sc2Qh/ayhh45ipx/Atyu4Gxkgcjs54Ecp/Cn3dPEfO
/BtbiTqTXTZDuzA+yjEEk2LhqxbF1Xco3qYaLog6YXT7yDrzZ2Q32KO1O9BGLdIhddub9iW1SGaY
l2OSuXsED4iDPZ/UXo2Ot+6MGA1AutDLgHyHiyAe3KlBKYjbTfdUKuQaFBezcBhnVxCBU8m6BHMn
Y+nOXpj8NuVGUQUr5H3VjaPt17aoeQDlMG2jVr0ORt2xRSwIxSXCFTKKN27BrNR4kLF6Bn1LlDp5
MEWeosbA2MXP6+w1zgUwaAzLN+wEQAfNxtzdtplnvqsg8AjqyKenlAAYWH7x8t03DdRW8YgWqreX
hyhglro0dwMxJx1Om/2ENgJ+WBxt2As6Bx+h7wqPiLuziEU9pl3RbgJto2FJPeIQBJErsIlAaFpj
l28KjzV85eXzk6Y+utMeFWiPOxiNNyyQTILYnQcD6XSdniMbrwmZCsNDokg3I2LYQSlD5JeBMWvN
RMw5VW09U3UtM5JZNyvyOx4s0GY3oWGoUyXbaeWYeE2LNMlRLJvMYY3hLrUDgX4zmHZe4Obbzk9Q
4BHwzZuWPQ4U7mdCWqtTlXbjDZPa4WlwSJ0rRmPAX1RA6k+bdBsoruWkr59CHQTXOW12vlDXsWz8
ZwLy4rXpdtALnO4jF0MCuACqTxwx3ZodFbOIb24CMyQ5z+oO6bTE9pDDgkHTbiHaaLKCk9NY22pH
yt1RiOJ+CuqH2jV3Fi1tM1TvmH1eKoHHJ0aQRz2mj7MNFnUYiLj0h3vpedeOQTOTsuSM8gdkZJ/v
qL4JhQyRVlhm/cxfJFwmTy52oIhZb26IkyJ6UdXfQWm821LvB5sFt65fGTDeo5l/63J1h0/6q8nc
x3mmfssQsrM3gmuZO88tlc9az9llkoxIAqvb/ot3yCa1d4DvZskIEyzP/rcO+fDZfX/+pT3+73//
Py2CSxNshj79p/X33tj7mx/AuVm8g4HNQooo8b/3xqDU6HxZxJOg4gb/ZbUn/sZ+kE6KFl7YtOTh
P9Mb4zb8a29s8oMdMzT5aXYQWH/pja3c7XqmOqDWhV+8YUPDT+CZ8SG3QH/KklGYvaQR+FP6mcz2
fUx4TdRnGUQp1Gxwh4lKYne4Stvx11BIvmRd+btkMHH90wag/h2CU0hK4UkT40HB5zJ48BO2CHo6
jTboXDK7y0uaCvrkUrIH4rjculThaKwc94nSnkJh7MQeqys3NuHIp5jxJDHlzfQO2QJwbkqQRyZx
rxvBU95Q9RL50h/Rk14sD79GOC7GMVKrV+hCgpXsLGfXGe51LMJg5Y3JVyNFjo2DmBx88cmqniMo
1p3fUs7nhBcnjYaCZr+Q+o1cnZQJEiL64hKLKtzEthhuez/o9tCTY1QgSXAMe9Wc6rq8ZpD8ViEL
uLC35S5tG1TtwzSyfsvYz3fmk5fVLZGYaXuEqQFAog1XYPoYxRaganXN1de4BQjshAWEFzr3aZq+
Y5/SFLw9PsMAhI1F4thZVPo5TcialvN415T5sZlLwPs2FwriFEa//MN5Gn2UGYGuke98Fmwr1nld
NLe+nrxXFQcXE27RvlITaVB5vkucgmoqJg9FZwVniUV2lg6BZNTJB2F0V0uwLOmTCZGMVTxLmVDQ
N3mz6RW3puFK++Q6Um0konYwO8ixt4okBe5fJppQuv2DIll4T4QGbK0YAu0a21EI8G0yH3N+2ze2
H86usRvrbSzZI06Ee8er0kPbzL5TZQe7F/ZhJNvgK6j4liUhuV0Zg05eTuedDWKi3pqkZ6ox6X5L
p07F5nd8c6Vt77IhyXedar8YhOC0ku1rVxnJnhu12HZOv/fy9hDXqXkeNZ8h0WyHkP0eNrCAEmdw
f4ZRBrvCrsg9NbtT3Ik/YaR+6gZpMoQ58An8ouhPC+oI/77ph9/WcHn7JkJ8qVGqXu0dAtWo20Ky
st2lSYN6tYZUdInK1txbfXLT6plFMg469Ij9r2RrsPYFwqWZmHhsdurRXdLmSDUiSgihx6pzs99G
EsQgtH9rFICT7ep2jpBFw/sv72kfmVD3E3I4K7qvDDlteGC+xjD99HvzCP7grnOYiGMyeBgZC2wD
iy/zQKOJsl2RvWbR3gNTtY5Rjlg90uphQkyKItr8tarIXBdyIQVKQnEa1V4tNwL5F3aSmGfKigGf
V4DJA5jCTT0qk5eszwNJdWvoMeo+z9sleJ1gO5anoOw5KoyamJ+ufZgGNJ+DdveGnj5rmiqRFV+9
R1toF99uQs2eueO3HXLdgrxeMa5hL8byqdbodIQ5AmuKwnBn8VHxCb+UKRyI2IxYkjWevy6tQawK
AHFUMZDuqkXW7rfZnaxSix1bmb+yb+/2WFEHWtrFNxYA2K/R1C7RiRgNM2Nctz0PoW0rRERTqHlS
wuTZxRe2+te+S4UV2IIEFOa7GEbglP9vd+n1E8fTP96l/8Pf/7vhyRX+Ms4NnMVVz6X5/0fNwd+4
FRnvYpxf5HnLRfsf1ymuJsz7IaWNj+Xur3Z7z13uvwCdBjNs75+5TtF6Lo6mf8hrCYACWsu9TRnB
jf+X+9SVZJilBXnzjnTv2Y62rHvkPqZa3FiucQ6o+jC3zKdMkOwTEPEHggc84ZL6h1Lmq/GdW+7j
hZayr0Ek78wlD0WZ83ucJPchEYJ+7WomNyFkUl9ABFvSBvXI0k3E7L8sZdR8H5HVJFX4ocboR3vz
wm30S8SA1W3Qk8Jchsgfyew+pqEwOKTBdrFyvXaerg61K+Exuecc7SpHQPpS4dtZ9Rk08qJgyw+c
hFlQUR0Tnei7iMCnzVwUPU2lecm96LEU7HpakXAo4L88oQdmUyrNHPH0BNAl63+9Ql7qDpNVS+cW
EL+Z2UtZGvPwLrR63C3fkUfHPxaIeZ285QTgaVVL30T9QrvkV+NRaOr6Nl0SIi3mo/3yQMsUpUMo
prVN7gI+7+x9KMECdqCwpxjVIrQlLkOw62DOvJHaO6y2o51/R2bzmbp2TZPV2lvhN4i16Sc2rPdB
n8DH3qjGwVGlXTLlyvx3SsMciLm9c2qYqA34j6Istpbnv1qVKLZapi+JAkDX281G2Qmim8zFgq/O
dmf8Qol7bWSYrcueqFAVHLLGw5HN0F1a4FzHCDKpNB6ytOXgEjC05my4L/owek+ifkFTI1rUDVHj
kG3Ggydnn9PfP3j93GzMijsi7Gh0ARUviu2KCcpgExYzsUef2/6tNIlcm2tAAmPncROXzyjNIe5r
1L66A8KYjy5Ec/echCSAs1wtpvKSuP+eo9dtpMEY3jAJrbFxZNVZ+IHU64OASIZI9oNR+u4u8ow9
wZWnsEY6G7CDZY17sprxSCDaXctIFn7L6DFhcce7UiTs/mPrpFAlIElGyV/7aAO0LF+qgASczHy0
++61SBpCKTxzi+GPoW0Z8EkPb04pdzIMR/JVQOVkbX8GY8S6vyXPJsVZuDGHGPdI0x2jWLwuo/sE
pAPVqm2tinI+uIKfh3Iy3/ooF0oBsQaQ6QefwAeG5ZmGuXnEd/xAbBL0rpZ0EzyI6E9x3bgsAVa8
Bga+o8uo260Ivef+FJlPcLWhvm21cKlm/xHdNrrXKHuYZLibq5nIUcKRfH8+o1ZIcdtHFLJEqOBB
2KPBwYZdIPZlCw/V/Dj3GmcCwC6XLdU6M2KwPAolgRns0y65BE59jGHNsU3ARIz1psEzb0YJuAh/
usU08TB6xhF0OURCt2Hwjblgyug+0e+Z2EhIaIxn59V01KuljZ+Uj1Rmy7GD9Hdb68XVnwMJtvPk
tZctW/WWOjiN3otKAPZp4KS3PZPjqBpZDk8ke1QhQ1SMDdMu7EjqKAywUrMLRs7TWX80VJet8sUp
ZtfhSaJf2Qblwn3TPskSJJTg2XfQUYQJscblq2O2444Im2HrMZdGu12/iz72mLq7V8GKbIa0CEvS
OYFteW+S4Xuw/OJQloyIBJIkyucOGk9E3yD9Fx0C4CNRwV23+YQBGgBgLYIJwkD9FOjpPSWlae31
LKLNoHoiQvzLaJ1LRUjrcRmjrAI4VCaFf9CxPeGwRR3rV/fQJ76jBERTMPq3mTu/uT4eDlQt2ar0
SRkfpmdQSS9ppqZjYU0fBK/fYZn4QdOuyU9tbwsiYda+TMEUG+WnNBl3oIfAXVKony5mETWmfBx+
cMzE/NiO9ERW7+Vr5o7NKgadBg/c4qGQj3kEG9VySJzkungJA3mea2ZKXUPsc+k8NMx4N2xmzDVG
gOfMUchLElQ9QuBhzeLsy1fj0ivgvSILMjl1WfQzD2ZLPiYudy7NBcem39NYXXyHvZjTFFcqe6BX
iGMK/YgI9QN4aUanQtpsHCQP4Js/Y6N/wcoL+nd0x+WR/emD/Mlzig+IMIdu8scVHqE7Ky8uQ18o
HkPlnmWPDJ6Sz91M7FdWGJ0QsTuRuRnd5k4Gokd9FGEs6yeiGBHxrIVEwgbcbUulOmylFa6XzBty
EVySIDEsMTrFqaNbJiV8rWPWuCsPTWmo1XvB9uzkiQwGKB+IzDFdYQ0mvzjUV78dHjwqvEeka1v0
rsygUJtmTizWArnQujLdV6Q7XGuOeta6uUuyuQR1Eb6kZvXTEg+7pq4tNmMQXtkHnUtfvPR2tg9L
83YYiFKsM++nyZwnZsKfspHxNjNBjjqdCeXVLSFimyyVYl9x32maTSb83UQ6G7BlA9FIkxok8hAg
32dg1JIJeIAFhhwVP3sIwyG+3qckP8R0fXurJsPMqMfo4I6V2kYmdXM5EZWW0o4tRIBH9Ir5pRFY
4SDj7HuBnslEfE5aXHCb9PZtLNJ2PRE0hAiz+0bxh+WiRHdJvvNRggbmxoI5hnPq0xepdx+Z0x+o
er+WahSqePR9RQiY0QQBJIVE2YaLpVQbWxEJo3GWrVwz2hJge2vIasTBgGCNaO6jAboZ4yUwxtG9
M73+6pOIuqcArDblbLdPpc2wPyiDhzqog2PscOOUIu+2pT/iwoaXCxAGBCk2IfyJqv22GNrDtUVu
U4/WNkHwOVXxk5LZrpmJP/OK4ibNzIuaSbTtccRuGtftNyJIBV4KZ+TRILExjsVWTuGzdBdvpgcy
38g+KIGDHaOVuw699lNEpNyqdeQN+/CrroM3e2BRY3F5OBovMP4CZKZNztJsUPyAeEJmE0OFX3Vi
uCszXe+mOr8SNExkt5KXgbXsUpTE69GBnJTA7u75LVZmXX94QmLv8NNnjhVsbgOnAKzDnfDmOzky
pCS+BkaGfKyTtoF74kScbyhmIoJhegwZk1JEcJTA7kIcVavOMjFEyPQJMq8DTi1+QsYlViYHw8Fz
Iox45C4e3ap6ZgoT7fkSLhQ9AZ8nMFn3CIYWrOrexxrhlmOjHDAHBrU5FJcHr4/oy4oOCzlDcfj1
QTw9s4FWVxvJ8S1IDfUUtaEkR2ecCGVCwIQmc1i1PtK7MBj5UgtL3JCmQ2aZAVzES1xQPgGZJ1YA
eTzrve6CyAxPdWq5DMoF0j0XeCZzenhzbnYLx5PqrU1/gXJzpsUGxv0sunfGah/6PFJGgqAQFT4r
PtIBPuw8ErvGsx5djOosWkMGQarD/ghXFNrjDgEdiWRLNtnAnGEdLnlllQrbg62ir8yqHizXe3NS
n2xp876ygxJWdJ2+kp5brsolCs1FoQTTJMRpA31mIoBBLsFpPPuse5cwNY9EubA2f9kB4L0OAbID
Mwo30jT2Zcp2UGbem1De3ZjjR0zy4uCR20YGijrJJcqtssiTy5Z4t4ErZcszQUog2W/SxSKYkwY3
9MPjMHMWdA6DNfY35Z4Tu17bS4wcSH/vwCybPcYSMkea/AL/j+6HIjl4I4vqtPTcQ4/O79iR63wK
yKsDvfY5GSWBUoogLkGmXc8EZW1anV4rZgMP/RJ9F9s55uklDo+38kLogMJVUznwGb1D5MjfgiH1
HbTN7ABLSkALImrGJGvPI3Mvk+oxJpP3NOb4Zb2ErS8cKjT22EdPkJXENvOCHJkyHtt8Ih6wTAHx
sBF/GCJx7Ql63k5LACBLkS/dIT1oqihfY3PEc5wzGtRLdCAM+JMB1mndI0fcdiMBg2GDt5J/6507
4Ay4dastzVZBgtKpY+Hdxr3fgviyUd8bfwazKnfojmNS2PlUe1C7jCn6eYtpijSaJQOx1tidzSUX
0THiDwGCeGUsmYkREwa8fhx5erKv5Bm9jJFCxIILd5eHCjscbIjNNDN3wODfrR3e1hXv6tO4YAMn
ClXduahTTPLQQYRjn+pn0sAzgj/tfNR7xnRHf85uYVvdyaR/LRYHHT60ZzS0ZJPx1UTc/QZbeR3T
QW7sJU9SjgyZ6iVjsiRskj2hubGX/ElPK2QqWK+yUpyaIFYciyQ0AtLIN1qwlCc+6CDAcbEoItPI
bDzeR7cGCNrSEebESaDV7PZmKG9q1a4lyU4OFrhdUpkETNeIRFmgv3eIW9bouZccifrgFmBqwsGj
w6Wvy/HgrZwKxwQDzjuPzAB/Gn6EUzLMot/yp5NMaTWg794PYXTWFhqMPgpvOsKf3ZjODgoehQ+P
ikcEAC46PVn7vOpHsPjBpa/qF+4aXNtez4SHW35O82/bGMD/RwhIpPPsUEAwG8OUW2Zo4vE/Hu2E
tPZ48BloiuKms/12KymbkIAl7ipqaT2bCCQjuagZeQ5z7ZHZ0aY01DMpyMNQbzM3fI06VA52srND
qXYJUQx3XlENx7Ic1SXwU283j4v8MTzrsbrEtXw3E//Fha0GxQ3abkOgKu5Zj0u8jPQauhzKrSp5
ofzduYJdq4KlvQGwIVjW+g5hYQ5p6jg3GFX2RtSvbRHRLHfuDTRYHt2AOSo+jVvZJreG0TlbL83+
2Eu1MvA5rbgu8btkbbKtavmk04pCaySNKaDG1gSAIM6/6rb/Qh2KvLm8ThX1AMmvVP80P0NCqYeI
xqF7YVmfFjwtk50+CReS3RgRCclcB8qU9+05cFUSPyZdcDpZXUkkNocQHp+RhXsRXXjujqJAzOOR
oEIBjiUA2twxN6wL5H0uKYmmLx9nuezYMqKbqpNnj8dKRa/wz1+MynlMekCw5H2/GLVxG9Rof9QE
NGn0OSUtINx5mf2gB0O3g5NTqxCpcVm8zIR8lL7+VcV4IfPtT0e2xAbeO0g7Czs75IzWMm9qLA5G
FD3HHMKrxChJoRqwCAwjOZLARXlPAoLCMfwSzFd7RwcM4EqNwasfzsFzmFosOyf54Kn5tcracOtl
E5gCT55BybN3EB4YrQB7I3zWkw7cK9TAC35ZzQR0nrDRtnu/Fno7tJwiuXZgq7jUvKKbX+NY7zwZ
YzI2Id8gre+3WVEkRxG5H4YwXSSKTb+XIqajzg2UQg1PS6g+ZYs/V+M8phaeKUn78BhUrT7beRaT
t4C5xzOIbxnFuXF8MgO5EzS43vXUE5HuYah0c4lkMDxOQfPtz/xBWRV/EMqceoOzcE68t2qsd6OL
dcVoYN0bo3zHyyF3pumzJaAKCVAp83gT9pNn0ckYck78OJrOFDpXLvXXjhR56egYLA6LD7b9Hq2x
j0O/AuHiN1TjDCekOYQccO6r6P2byHW/ex8FQ+qP1j5Vxta1YKvYw6Zgsboi4uIx1b7PHN1meFAV
nxNKxB3ZtKymcpL47Mq/ESBiYTKy+2ZT8jwHmqDBEpy5CW4k0saOyfh91jGKMhKCllyRvc7zeB1b
NH+liw2W4i3R9V1Sgk6zLbgICeE1DPvo3CcEtqvMZQTRecUTrOxjQZ246YkhG3rzPAdtx8FH5kud
YapGs7BBzQ1JbNZIyyZ+z0GNJJOgH8HeAjZoBI0RT+6Z/bfNV9W7JCFeExdVO0Kn6Zc5Ipkoidmt
ZsJFEkU0MLY/DB/gUuaMhJKwfU3t+gdz/bTylHo2y/kxLvTR5zc7dHr+DWtBnmEZvjHpPEqffoNQ
WKJzvIC6ob2aMcGz3BMEBXUg9eIbrdJXVXMGmVG+lGt5RK0yvuvQ4EGWL0aYfcShfovG5p299ojB
H/ftN/sengNv68iG2OLmONbJjaunb21GvypDeOvVP04itt1c7LzeAsGCQqH2GQG595ndQeQtvrpK
PEY20itCyD2UZtw76ASqlTUAdYHect/p8DoTs/kvPdk3fCbsAQeB/39M9OU/pq79w9/7T9E4+2bc
pMEyKP+vk3xy2GwUHcs0/h/H+EStEaluMWC3HQftEK/hPxTjeGHZhQem5Vr/TzL+T43xIZP9tzG+
T96YYwnbXPLg/jrGzyLMp3WSlXv4SjFD+P7WNXL8kYxyd/Fc32WW+dAxE4D+4z6G+cTCc8weafKw
EynHvzNir762EGsfExepkR+V8a05YGMkBuu3Zz0rZ3K1SvdOFgk4a/LGRqrDosZWtlSNsxUPW9sd
zG0Uqmc/8RKojhhIm2Hk1kbj9RCGpX3mQC3uQuauQEdMG6CQ/KWXtc+OYxMlrEgNY7py54EypX03
3jOZOMSBW1+2NbjrosxB+wz2n7ExT9x84brQ/x5EtIhKJyzf00IM5CDHlk9GN0nKxYCslP9Gt5wf
GQPvnap5mEnmvHE5a86t1Qw7JZqQzs4F1l3gastMvOjxbLxNA4ttNnTzmiRN0FVh9TOJjPU3cajG
XJySNq32ZeGeA2l8woO7rUf31VkM7hBHEJR/6RF3kR3xEko3p3KT8W041RkZAGRFjE0RbR1+0TUz
9o+8JVOir9/alqm0rKDyjNMVKhU8j2hYT2mOhkj318Z2LpgafO7RXL6g5ZzXxNmqdZDEu9xjkSrG
p6nj0AMtgXgAee1aEBRKb8+tD0mZybFjGFuzAJk6zJW5lY7/g3qL688rP63CvjZyzLezRimeCNNi
OgMuCg19vGWlgU/UoH3F4Vasq4pQuUFUeH/YejEJhdlJOueHl+Qey8o22+LWbbbMNIjAM6Zw58be
Ict95h8okQ9m1KvXMmCSUZG4zkQ5nWz6lSCJ+P9zlGxYYKHxDEr/wZxkcpuge72pjJSUX9i7W+kn
fM+aOQPpCT50bhx18jus07gkMgREjiZie0paklRsk8oEk4LnONNhHkpuZdiRVzOQ4sqZmW1jMg+Q
zJYHSojF2t29BL7NtsTIJiRbMfc6+WArg0HavvGIUcmZBcJBo1oYrOqPgaOXEKX+pOjWH1RYoRBb
eG5inDB40iDvfcmnLWJv2DZpe4cPiFvZ6MBqERsDGx6NIZVNbqytOlM7TFRbvzBuQYbdZKBDV3OD
3E6PTIXYFxDs63ILdwExIEC1xB6z0aeAWcfn7ZOIZJ9rYt9KE7QCbkCJtTYprZvJj8Ntybwbe7pk
4e7JcDOQ77VuXKvftjXZc0U+ZuBTwRpZPemureZjrplhLCQLhmo0YLXK97kVQymJRzx4yM9x8oZv
lj99kgX92KTzByPNXWG5PKFpU9yZU0dAawdIJxidpT29B3a8aYnG6CPz2KfeTc5bMkDjXkdZsLOg
Rq+aYsBRHqVH7VQUNLL+UqLFRZjRORYjET4inRav7MZa9PF+XHylJpDr1E5uheU8GiJ8Bw19zN3+
xZyca+6AhUH9V+BND9qVUc7Opq4LBiv2FUP5pzGxZUnMHvEvmcPIAvgkpoLV1fTgm8lIkZ+fIm3H
a77mBMJY3oHB96+NxseV835onF/kJPdNOWvufWVtw6Z6E1SVay+r7kcm7JEVXGEg/0Rq2g4guT2j
v+8Lj5wSx/mDApfkwbDMMbB557Kuzw4AwTJUJ68fHuYpPiJUeai7JWa2xzhNMPANuEe65jn/7IjB
JOJrl7kNWcVxAAnGRINJmdBDCarf87Ck9UcYGrnHETP+Tqe6vnUze+mwWZHwEDJQ655z0qRX6IgG
gpunL1yIEV/V9sshaMN1u8dKJwH7Wqo3S8SP8MP3qW/O0Gh41OqQWt02W3YIrnNgdkekJF94+uJp
x1weQWKcjjya6J0Q93/4U+lDlVwm4Un8yPXVrHhrMGuKBFPoYGzTmlmY1TqnuFBQyII71swggMPh
NQsH/wC9y14x48Z7NP30FWe0JeMvHSfDujeNdxlnN5Vg00i89YXFE+5Ej0QVRbvPT8Dv0SR6o5XL
p9tcyOA+NHK41GggiTBh7AcOWQl5EzHhyt18By7so/JnYy3DXm74tht79tE9bm7/1GLIGpmUb7Ka
xRh/zHjTdu33EK/oip/3VFXqAlzhCiAYuLVbHp1CBPumtt7rtMZ2KJ+cJrCPrBIfaOe4R+eZnTBv
O/ODIqKMDWP0+lzDjnjNJWQ95K+bLJUuXT5PaERoItbb6NaefGcfeBKVmw+4aYjgKehFQ25P7iKe
ajASEx6vMu1j0yrYSDlEYTDaFasW7cE9VDy2d70XbKoxgy+WgdpzZvSbeWGOa0/hJCgIwzkLFnKr
ISVkxGAVoUP8OhDqwmuYjmyMsl+kyC+1gIE+um18gjdEQozdjNu8QfvUVcGN5OH+Dl0ecF0l8tEB
MgTxbKARdn5bu3xQoiSsk+6509Enacn1JjbNp5gjCQSXgUMSjc3EvjUCTETcNOtmq+Z5TDrk/gBl
170BX0bC/0GZw8aIuegG7sxTrdt2jfLP2xlBT7WdLXx49SbIPZ1yfwek7ilnp7iep96DaSAf/DB/
IHPnHiYqpl6zBQFHfgue8JUZifsuR0zndc5HEqXhylaq27TMcFeFj5F58gCEAu6bdmObvKUWJEFe
1aaZ4XOGZAZmgTswTHZBiHHcEF8Hg6cFCgXmO8jrG9tiCyV9iA25NyXHXJQSonL3Igg0wA9F4mdc
5UjYonmd1kS6Ovl4Zyq35ZzPYCFGR8rCV9cJKIzcFA/64qhqK7YEMDXFEuvmz/7iOSO7S5Q2ImC2
fm1BDEoHOnyYmaTHJtMzm+tcFWwYZps809z+iohmZH2VfsuRHYYDhGiTsLu/jIxyOdfN98YfP5oe
e56ti93gA8vVMZisUvx4uRYri3kQe81qmVyP707aslm1gzNRwI9x596h2GDmaKsPYyaF0xieDBCL
tVlsczLVPT0cVV+9zIzGjKx4Ebo5Wqm1K+H7QDnZDmU8rsI2RM1Y02h2U/llZdGXp/pDLsBcsOJi
Dpnf+IW4jU37tvLd26xx0R1ML3rIR16XbGnGwEKDx8JcPcNA6xrvVvTzvnMwojlBoFYatWCBbc/2
cB6bAWtt1yi7fTmANJK+h8hM37UwWt2MI8GKErluev/OQsXNLhS+S4+4glwdc0P25B9bQrvOpnTr
+Ok2Vuo+S7I3ypPPucseQyPC5SlOll/lIMi412bAGgMMsO3AMKGygUItohvqe/BRUV9sggrTemAN
3q0fUSBGpQXEYtRMfSgDhIH50nbxMQVPSV9V0DSq9GZOnHcTpM1qykOCMclKPVoWe+eyZE2gZXIq
ANag7dkXQ7Ox/426M1muHMmu7a/INH7IB3c44MAzqQa3b9j35ATGIBno+x5f/xaisrIis6SSyqwG
0iQtIyKTZNyLC/g5e++10+yOwPRVzbN8nQ/xNbUcJshuSJxD6d9nyj6aIJg2JuxLMtJUzkVL+Vyh
oYRODr1UhcNDW9JRV4zpqaKzzgq8+4wOO7YogLmy6BLqDLM6PXdNCK2C3rvAdE4FPXhtxsWU8YJy
m+A87JABX7cDpxnlpsQaOH6lPk/2rPVOfJdlzfsA/jJby4Fzx+Sq+7imdsgoWP/EYM0reUIJ12tz
qfLLllK/DI/nxgiQ/dvW44Vbyv9yWgBT01zOU9GR9/qhzqerMao+Sul9jUN4hjDOvVX0z7QjWFus
dPZ6jNVLlZrJbl5KCHNjztfULrA1cqkohFpnPIFCukqHftmlECUhEvXOmo92y3CWL4WOjB3bLeD0
S9tJlUc3eY0GoYUGk5hXNybJrSqJTpzSLzW4xxljbts0l24U3PQh3oSyTm+spXIxo3uRflOy/N3M
hU0o75Iko96NA2WNymJDMvhLgeNS5TgupY52qOxdS84YVRuhU2aP/XKvyOMx2sYN7pCSZUYjo22d
qKeSE85+0V0EWfxKVjeaZslA4VFO2vayixpUGcon6QdEqzV5osXQX7sBeSaIzT1Eu1NSmXf9UmKJ
dEiIKTqAM7vsl5rLEhNTQ+8lrtNyBQDu4Ic8SXpL6Du67+jJbKG8qorqzIZ3HoCJG1yFMx8p+jVR
RgJE8KFDyo+O+aSfvdrOboTTmbQmE2eMvSSjxS2ikY7SzVOzlHjybH8bafUUS71nTs8nT4+dlzXW
pg+a+ynWHxmCHgIh/tCallBfUptAayj70culppXP9AUv8MvMeIbaD4QXVxBWzTTjE5GXm8y1Hgi+
XmFFZSNr3WT78GmKYDJy549y45sD+FXZisrucJMFxmvWurwKiaeIdDJmhVShmk3IEzbZBVXxkFCV
StTzbi5HaguWNCk7rFMclK+cu19sdyr389K46tHcZVPBmhXGs23JB4tqVmfpaHX6DJtHJ08j9a0Q
I1CUIYlCGeWYrSh5FTp7zih9HcrUBdiixWW5tMP6S09sh90FfEU28vrRIlstfbJzBWjcp5VRUTU7
UznbTfqpNL1T2ZZH7gbcA0iK4wpE3koO9tJa2898ciIb0TC6wUq1rkkzkiO4g8BLFHWpvWXMQkbP
KpLZ6tUfpoM7pJDzZh5Kilpr+mP4kWKi7eBtOz4gvNxLwS41R/4u9kdwuiNIIHAf1yh5l2Ip5+X2
EazKqXg1Kx7CrouaMdts/iZJ5r2p3FO3JFTabP42FCzNamKzta12cUydoatf2DH23DYJCLesjbdu
KDn2tv7ZJEckWutJJT5sC3gp1VI7LCUFxE0YR5slNS9jeD11Q1h0Yh1f7mydniOKjG0Kjae03444
2jyKjuM+2gWxfkUowmoh7opgIiIYnqlu2iUUJSOIXboUJxuxfYOAzgw0J9eNtNjSzG/2j65lbjyY
SuhfLihidilk1vzdWcyzGqkoa55aUmxOnl64TnNqe6bXrhwvEvw+eerBI3IG0m7zLkZOdZVzw0tN
E3u4NTm2rgKvea2t6BAHJvhJfhov+S5F9y2O4cPCmTyFE354u7PAsRvfjak6I3/vQTpe9gmkqEGb
+5a6atk2ekWo4ZUtzdn26kPcd+mK78YjFXF+Juy3doR7pyjDZuq12Ik4b35MT3ZkYOSuS0TRcmnR
9ufxUmIRIJUQYvRfWifbW6tpjuBIb1zLeS0y+9GurM84o6Hbig1u5S0HEegp0M9pXKxs99jJ7GFe
Gr6npfa0p/Q7dTQxMpwepcoNbnk+RtKQNG4oqVWizE3uStvG2J3GyO5LoXjUQ4i2PXL0rYYLThaV
Y/qPCvI5vqvpJJ9SVsmdeomG+A2Ux3OBcXLVoEmgftrYpFL90HURNRsgqxItOQnQfl5w71hn9KFn
U/VKfPhooxqtGtuUHPIoTw9y/wlfJwp/c5U0ixzXzcOeW5uxd1ruCnKpYddLIXuqAkyzS0k7GYE3
k9b20PTfySg84wewVx697gbN9bjrQOFQsIjDx03oSKWJVopk2EBjuvWAatHbOu8rUK1MDKBQmBMr
M/oAf2dsxoznJNyOq/8DAV5l3iDQRmFzoj4G68DkI5DN5VVgqeK01JAjLC7IBu/hJ9/1zZ9tyv+S
d9lNEeVtAydwcSf/3r3MwkswY0rHsRdLNH/+Eymjn8cSzwddgR77d7C0HGphfJOo8esdU+a9PyNs
5X7zkg9kJKelG5Bmv+oa7KW5T5bmQOnQITj5qFf10izIuZherW7XTtZHXORczNHN3/+Zhfm3P7OW
yiM/IiTNVfoPcEIuqF/bAUPoAQ7FCwzG476gFZCY8o7KtusKWOvKCfpXm/7A/+K7L1/9D6+YR7Wc
RbhEsRlX+NF/fsX83zoPw0EYtIhToA4QiZ0LeAcj4B1siZrv5kA950vbYUTt4aiGV0PRBkRb27NP
MeLgsJYMhukBLvY/T1/4GP/fR1FONSez9k/7r+LqPftq/u3//u63f//L5k8/fh18FUtr3u9+sc3b
qJ1u8SVOd1+wlNs//Rtf6Nf/8r/7h//y9eOrYB79+vd/ff+kInkTNW0dfbTwMP/8Z8fPf/9XrVj1
85K7ZHZdxgal/m5U7/I9/0zf/8sv8JsqQfWJ6QDhdPkk8G+/5Qu8X0jk2agLKBb2nyE3f8kXWL8I
gnjYHOm7dZaL4a/ChPwFko2Aw+nyD46Z+h8RJrT8m7ieFtK2FZ12JigbUy8fhp8+oLUlrEIVJjsN
TXlnhDl8b0dsp6XTn6MFjxAsjga9IBMQLK6zBaKAh2bmEN89FQtgIUKoXDZZziUu5X1fQipL4DFQ
w/ISw2dIsw7+uklrgQO702tuleyJtJH+s4uHXjPgzNN1Lp0HWOds7ThkWMAgjIE9kajvRCkk+2TA
Yo5XNEdzYUi4QdPswMpcBPQroVVmx0TFYmXW2bUiHeb667oNdxkjTAWHy2kMFG5gFaD8XowOfEU3
k5HqFqRFKapztEAuxIK7wE5hbGAtivW4wDDoN2qYheFjKPuSyjHawk3qM+gDvswC6e5o3TBJSxsf
0wLaqBfkhpjdk+OFx3iBcSDEL5j34EOH895cgB1z18WbzIKICUbrssHGSWaAr0u7Fds5XIU0NYzb
sePV6xYgiI4jSlOV88ro+H0cE4pnc/y5OadFbPXvzuwMqyjLNb4pSCPND+bIQh9RPzgkC5EkGri3
D1KyDsiTaefPwEhjB9TNqIhWZqLxP6eR3Y0ou2RncrM4VMnoHYompuo+TuUuYm95qObBu2jkhGk2
qutD4MrwZBpEMHqDsc+ebOMIvV1dNBPChTmK753ZFtcuOUkc3dSEk120t7nP3gucvARmRwSTIo3H
qm6/JglfGRbrXk76hqfIToyLATq1v7Kgw7PTNpcqJ6RGOovImO3fu4O6tbDrsE2z4NvYn5Fj37mT
dW0n2bMLqWyVFA27vL46xFaOUakklYl4/1gZoCV6VrqMYmzRmybN1kqxQBc9DrZ66O+VTNW6NgUA
mO6hakzGVXqEVxAhNlPofQw28xmqz2kaqcXtx7DeZHX2mcbzR4V7auXL5kG4i58Tvrsq7K9OgvN2
asI5YYXnp3Ijf2OkFqbx0fyuaN7FyJ4e6WYgeldUgBf9mBGW44ySzTdtA3hQPtgf3wKjyQf4Kh6L
c9blO/jJOcIFCARjFs/CVm9lkl/moD/skb1AILFX+sljjblM1awWAjd/Zbu0XGhQ6ltGGIJGE6tk
/+ziNNoVyXDOw36vg+5WltGlO9fuFlMhpIxhAAEe4CFJkzna9FH6bDcYHrBvPUgxngePk5WxxDlC
Y3jmNHKAA/LiTxhD45S0n3RZBZl1nK9pIwgR6fAZap32h6g1KOGE/VeYGNPMurwJxmrmu8vyLkro
ECoAyOysthsvOh/DZMz9ZUUjUYkmH+Rk+Ux/beuZxXJarv3UvZY5sbtA9geryW8o9S63k4ouYpoX
NtKI9pg90Qip+t0Kk5uDKtvwWDSACcYsNt/FBDq3LeyT4eHvH21q/H6EAUXqnMY0DcgLxv1mnPES
9am+K1L17HFW4SLGp6Hb7r6ndGQr+pfGJDBjj0V+nGugOwNNZit81I+VAK5JRt4n6EJxm5MxT5WQ
FGVd0y+ABFkJZAvbv1Nq/OyD6c4xx4kxcnjy+/rLmliONl2H4OdjnZ+4NDYx+fwjqwA43854Yn+M
A9Sbt0naDvuwHV7BNvjryipsKjT11SxauXJnzS2gIyaGAefspQ7jSh9k7jZ2eW8Zj0zMYYFiYQ9I
oI7AMOmB7UMfcl6PB2vXy3wftA4zvYA+P+uHwrWGs2lyZnNhJ7ObKuEh48it2WQQ9p3ZObeLc56q
Afa0K2Wob5Kb5V43wJ2V+aYK+MNlUE53QILIb2nr2ZS4yPDDb0vyGWMxnINZdus510QNcDSuo8x4
HUsLDmVNp1NKh1KXTt/yRt9yJRBvVpJNahFfOhAWd1aFUpiL/qjc6rbJrPvOR6/SuXc9Z/Fngllp
O6A7rgOfJbKRjlfMqXz3lm4E2TM4ETTds9uknLH2Lvw+y660n9b4iwxI6NQPYDApN8LqsHGM+jWx
ooJy1ibdB1Xw2lV+f6pDp+Pacc+uO2Ca6nlJ516/9WkIkR6Gl5x5JUh9Drja/fsJV9KqUdU9Ov1u
tktAmy0RDTPOIU9KbtqxrN+QfB8mJ2/hqrf2gQs3WXNjuwxmy1njj3Lgjs75llooXK5ji1jsBWgh
ixeowsXVJNiKcdIlCJTNvRWIJVmSfsJwItIH3sNukju2bx7pdXjwuvE/BjxLTC6wpEUoahAUmCWF
2X93JI4zXdkAVJzxiylNEEPHhRBCNKFJ+lIAQ5MBYyAxrNcqn4y17uczVNF4ZQ0AMCIHumLhTO3e
MeSpoEFuTe52WtGdMRzLFClEqgWNWTn+KR9t+5b/3d/QScs+eIYSbpc8XQGekl4JET88M72UI1vA
iSEoCDjOWPPrBKtix32ca3B2vnEDe5wi0aKR8qHR5btTTlSTieEzMPpjmlLcOYYZICzj0xYuRwJx
mujSeYgFESAnqD89iYl0zG1v1Rq0jo3LxwSK1XxNRvmI7vyN2uFiJ0pd3ibsBNcDDLKTa2eaJVdp
3/Vd88qO5FsfdOHDUA7LQkpXrBmSaLjW1M5sR1b1jw04QcAaNBJAdzuCxpWHoEr7PdZKbzu1Vrbm
OsOJn0twITxY16DLxWGmm3XnY87YFciRq9aim4w0vCTs5JZHX8gGRJARHbpWv2fR6LL2NdJjzOEH
tYlIDbaEG8du0EWsZlfUfrdrOppQJ8cJj77T47COU0VXRoyP32Y/HeWzf6S9qV5RX9yxnXeD3eRj
nDfC4corUMCTnhMGvoUrHPhglZRmnO2XHXyXXrIuvhfcRFPsaZw7SXpxkSOFRC9jkN0ErbgeCequ
/SmMdh0D83peNphh6b3L0kJQM8sDa9N2I/zpB8ybcCq1ddxbaT4aHJqJS45QVlZYu1RoonRxjx/B
VN5ZTxM9Wg0kbiMob/tYLNRXep+Jy2F6zW7djO2BsHOg3ij7dAupAlFJqKNvsLdW1MFFozgOpG/X
NPNAmCB1tsILW69zP/5eBMH1rLt5l87GyW7o2Qrm+lGPqK0RhD/eaRNUnrUfmvreSYv7DD4Rts/y
yrBDYvh67A+jUfdblljDfR0R559y3r0uFPkWOTkgE5unW23CyarYFhHboI+ammjCW4nHuZgLXFns
jlKX3T676qNjz4Qcy6k72wtzq4j5kVOY2xv8y299KdlkjHQ+hb69DxZ0l71AvAwbnFfqNp8UJj1h
OKJISkagk2t1Hiu7enQWHFhJgODodwp5lz3QZbk456J5Binf1VcRRLFmQYsZSffIznLmTlrcF3Hz
YKPnbMoaxKTpL0g8i3KfeNLZexTm9IJWRMsWlBmYo5IVHHizKC/EJ5+opQQnuYZvnh6DoT9PjL0H
23OSrdmBTBOjvPfYxNsLTM1csGrcqE9eoylbikK9ykcGkZDYyWJWWGHD2dWg2fwMY3wZD/HOXbht
4gfCTY0dX37huoFoyx/sPuAtWqhvpBWRVxcSXLMw4UoDOlwd8Oj+Mf8vUzDD668rE+ben6fiP/zy
Tw8FTPPs96Pyn4fj3+br/yGT8282PMlY+593V5zD9xrs7tfPM/Pv/tdfs/jOLxJUjum5GjXUReL9
bVa2mXq1o4Rj/iGJL38hbA8JllnZFOBrGOz/YuED+gq+yTKltn7QYP+yQfjdm/DXN+XnPZZjLWuX
n9cyDuO74tt45Gw87lZ/WMs0nRiaRiPckeLYIxIdncRI9uU0PXs8cFdz3TzWvZPsRtntjLb+zslu
R3CarnPO5bR+Bke3DZ/1FL8k3NqHgAVcHNen2tc7b6JOcFYD+nv3nsbjk6EqbILhVSig+pWGva3x
9K9oSwOAH8i9A7CD5XR8khikVirTXznPhoOOw28lqHuzjoZtZLrw23zBY31y3g2b7qIyiJ88Vd0a
uSz3AcyDVV9Fw9Ef9FNUcFicapfDbkiiAKey47bTtvRG1ost03geXtdyannglpcFWjw6HYp47zx1
fv0WlsQS0URanRJSzKu7KJvNfW97V3Nnfm/wWPLysP/mh1tCKPFtoVJ309mcD/vQocuJUCK53czj
0YHIPT0YsXOvp3Hc+XmJV6vsr0FUe/fDUOoNQeAno1MsKxF0dcK/1NKAN10PJO8UIsHYcYsw8uoT
WfhpjojG4XyfeAuWsExKe/Cc+1+FKJ4qEHfnuKE+QHRsV6ee4maNB39d8+nfOTRDrMgsPyEfGTsz
Zr8cQQhb0AgQBpKWlsc8ke9Da26cgpZYQ9fUPRbRBVfnfE5Soq+uDSAld2nVK0ZHEkShcqwvNeGJ
yP9q5tQ/FEEDkNa9gLIorvNKwbvJFWhgzU9Byx3xI1w5pakw76mJxEFhv/R24rACyOuNNU/9ls4n
bxOP7Hbr4inPkkcaKkDPjd27ixi6h9lenyJsnCt2/SzMecsIFzsHHKfPLEfk0a4MC4o73VOjytU2
mgXPi5i3NXg2C+exKTR/76aly1Zn81cXVEA3gXVDOghXtmzzNybgboXXXK51YdwjKFtrFIKDyOO3
UXg7XKtyk1Bwu6mKjMpEeZtO5QUXwCcWmKu+rR8ZTDv618Sbjz9lPZi49MuBXXtgbCJW5CtyIynT
AG1rDi/E2gplCOqNGH3afif0nYLDAEJMA/mIHVtyMEqj9KJnY/LQaOY+bdPkNel9UbAY8SaEaehY
zy3ktHOQBsYZz31LEmXeZvY0HAHRAWBo0UsELnvtH1gM2ZuxZvssGEG3WUmRhRvSiTRWk3mVFHW4
Ld12PomCM2XoQkOeKvMqAi21Gaz0zqh1igifEAXDl0I0YNzMOnu0ogmy24DMGHVTjM0uuQp0fiml
f69aaR+UZyjGyAoRhyoEVidec7aLwFz3/Iykipq17dpXAZcBk5WO9y7RZ20Y10RNH8ZMvbYu2HnQ
dPlGJMmTZxAZ8Ru0+sT2nxMKPEOjOcwUDJSdIvYWQxktGuJxCXIQn8SNjUuLIW44N/YSEy+eaUx4
sUrrAtNRtjEGBg8qad1dbjvp5ZDyOlMgUsHizYDZcJZTIxqk4q7oBgaekt5HSMqghZIsndRRlxQb
IuJctWb/SliCshAZuCuCdJguoEdwnvIo7ejTM+UrzbYpCxM6neufTM4BAGjzkJtfTYUYxc0rtmMT
KxsbBaMEOsXpk48XJhi0rfjdTiljUzZQJrMfb+RgDNeWmqZTmgFx8n0Ik12cfQVtdYsNm+sZRBl6
pQnGwJDMJTNwCmfyWhaSMzifxAE30uYvtPbsIBZ0bAkr/iIYZDdgVPbwJFbEY3GDcqtPlHsok4Qc
m/+cmvWlX/l3LcMK1bL6G7zYZhuyxOT1yJBKU/19SigDM8JqBKE/N/sxjbDp6Ah3hIdTu1e0Sovs
up+ib1biRGQleJl0iSwXkBLftymdizgRsPJls39TOiK4CX3/PZWYbIYymHCveskW3fJ7Mubf/EQ/
JwCgV9Wsk03uZ0dI/zAJjJb30c/fu0bd1s78ISMCfBwOHXqS+5p2QjJ5KqAjpcOBsi6xZq6zNLib
R5hMC5xzcIBkNFZ6T8TqI7bZdeaFf404cQDfeZHGyWNPIWGt4LoYbUjwdAh3bTcLhjfzciq5AsPh
e57xVyuieVozEh4wJLpsrQziYy6xm8j2X4fCOjXjgI3TpZbedCbyjpyUU+kBWEkC/AtqxgCjpj2j
OJmaxj8OYQ261s3AP5Dt8kl8cqNv/D008u8iGm6xKm3zoCELp25oNnGZWSe66atrHFFPzQzgpk95
gUg6fquZ8cNFMNNBdsvAM61aVsHoaZxoJ3AukeovjLjpwX2y0mxjtU40d3y36CY6NMebfijv5CDx
Pkl1tDWZOrvi/qPdu7YS8HZldsnG7j7Jxw8yelgaoyA7Dwph3lLie8GYuDZjXDPkz511aFHs7dHw
2xsMK95MlmRO8/xtUlVAXy49LI0Y3xYn+SrU0JETMvzYB2e9yahYOWS52+/ZlLlrTxN/zaeZHuOg
6eEVe6wIZxvvqwcFBp5IeZXO1by32x7z5GDh3WckfeJZDql8GGfU7H7xlZU2Cw7cHithN7Bneve7
FOUdvR3V2sMclBUe/YL46Bvp3U+ik5vWc8+WzTTVmLRx4VsN1qmaCfvBr1tJMAzrzi+vfnjQsywc
biLdA3IYwBiNNtrE1Of2Zi7qAEtoa+yZW5dK16xhmqdgtAV67/H5uOoTnlaUrtLLbVCVuG6c6pUH
J/stogak4C37S/jdtO66vr+J6H2FDwyIAaspW7f4NrKseps6DXT31qdwBPN2xIqUk5cBzLDDquMR
DL0Y6IokjM5JBmrOY9dhRCHFLA+5GSrQo+KkGPOOeT80F7Imu6DiEsNES6lprbEU4az0Ng4Vqmvw
mdPW7IfHvFfvxL05SZSLu7ZZGj6Hc9H44NrF40Rt7Rrv9X3FPnij5umeomkmzSHZy649JgkfSdq3
XlScYnXsXRyvnER5RtpbjrLduki6YWO5eX5wAFCttCwbOCvxvcM1cIJnH5yaNug4Us5fbRPhvFUc
BjWZSdKOJ/BnA1hEfC42bk+yDABB8KIhyoOgrj+IivVfuupp0vD97klUyr6XcYbToR3zBTsy+eo6
b5YiJF8b06UZiY9UNag0cUByMDAI4HYh2xs3CXusK/kjLTX0Q4MmMfrm5NfJ6Z81dv08qP2vUjWN
X6NVtsOs8p/PZvfhe/hZpP/RaPbj//xNxvRcREqq/yjYYNb6TcYkXMVUxF6XPg7lKMTTnzFpLPgF
7QsuHRn46NC6/zKcUSgomco8zXyGs9n8h6ijPIT/MJ4Jj6mRn05TF0LKS/Dj/SxjEnbqfYpTM6yh
6pF6JYtHO8jOud8Mk4Kl1YnvomwuVG9+8euKXrXkMBTTUhuzMBvTHiNHAxc3s5vFsHiWhhNuyOvR
55ZHAtOVcYeHmPB25T5oYGXVlN+bLYAA+lvnvTIcKtBlfafIgCKSMI/cRe5N/VoDdZhsDRVs2NV1
zlYy+vK8cgseo15ZtJZuZ7+2KU5yMw4dyXMtOj6rdnTlxfmjUafwpsbFMOm1X+B67uyMfJLleg+p
1vTrqQlCetJwQC+zq0kNDIPsK9johs11XmJR9UZ3R9nVk2mUT8LRyTGcwCTwjYiUpHKTZeZF7COB
UlO0ykrJU7byLO7b6iN0m2nNZpfXZoxuOkuEtHGHu86ksqecOIEHRG+0g1AMdm5JDZnARTg9rwFo
3VcpWW7T4oVF+b7wW8GCMGtPg4scN8Ui2TnRlK9nYOiiGEnIJGo/CGqhAy1uOvxHbBJTfQa9lG5y
FKO1g3S7nCLvl5xKwcM3Cef7mJmFvqOUOjWLXFPvHoJU32Rt6Wy9vIrZYIXFVkU8oUO7hExA3ULF
ekq7GymTK1J/PN0SdTuO/a2RUtNip4a/DcP5O0frbLOQTF4G8N9HrzJP3CpvJyPiv5nmPQT5+SSz
1DhV2HOORMlboN3DiPJk3YYieutU0e8GKyp5DOJgakyqmnr44QEb4zNnW547LE+x0fGc7F1M3gXJ
oIbxpJtyVJyx1uvaUq9GWB5qF1yRtDBQ54P7JJOMKPKMf4dH9aIDo98MNNdC9NjnpfZ4e8ZkOVDE
a34Lfgj+8ZvC5hjpFeUHYtWLTqwZ1apk3S+T5tvcux44cHL8cRN876hpWAUgyDMvgw5Qo9LOaUeS
w5nmTaYyUHpDBgTGbc03GfXRhpSZxwO6vtM+7iEM0hvgxCmN24uvySQhZN1Ugf0YRoALW4kdfJg/
cGZfihh0P+f4l2gpjgvSbJdyZsIFzyet6jhx4F8c9i0VcraDVV/kcAQ80mK1PhbZfAuRJSagl+v1
PHPATazG26pG2DQMmATljXzaD3b73NX+u8hRRHKjOLQNFe9d89jSkQXSpXzzfEGrORWR+RTDdPLt
c0R85X3wA73LCkIvme1ynDMXlby8ZdE3oJmH101fXtg0yR3MiDJfH2TeS+WU38HtUZPrieq1Ig++
AwRLr8BgAKgdi9c56NKX2OHU2SVj9NiVMceigbocTVM39k062Umv7NNobN+oBwcnJuuTotmPrCSK
vAiycF8NHGGQHKNVWuUky0Z1XWu3PTgBA5ZXOu+Ihhg1LR/zadZLVr1UI/s6H67dDkJwSMnOJmHD
xp8q7nw2Qncume3zUAS7znVKnuqhw7XQtLwQot+5BZvykHoGlhvZumfWIuVsZNscTiUW8glHgZVj
5jIStbYJPKwDglYszCkqQJvNSVsFxENB45Us7e5Mu/nWlOUth7OUW56VMfOiSGp3Sk59N7RnTCEI
AGWabRxwMKsgI95BCSvIk0ULti1B0Rm10dFUXbm0f7iA5zeyLcU6zAfA5WngnXqshOj0voRZJ54q
X33QPletcHboFSHzN6XDjwyL2raz4tvS+6FZiy/kGWdXopOiDrf3tG6frJGbfrlE0gNhHoo0hMJE
U2mJ7X1Nh459mTkUYXM9YyTO6BsrBHpI4C284OYigaVCP0DjbLN0WqhCTJgYJAGIpSPuvTYT4LA5
Sz41hT3f4B62N4HtVXtY0MVVipB93+Hg5YTq4/wbKUq5MqyG4PoSoRQCpaLL+hjCDMIIyYxu69YI
v2NI27sOcTarKswIdfEz0Pbk4OvO9W2Scufmzc8gsNAEUx7SpsMyTKjipu4sa98Z/E2AaXvvKpiy
68Sm7K5l07nVBnUWnk+mDfjjGxB7zJYBlL0SFsbBQfpnU8ICMlwYBUgW8y5KaMiJHO2TMCMmBDm0
PGgua2QMHxeJUz81nWsefIOuerctPy278a5aCC8Eyyp+qyNfotMyOwtqYtZzlcWHoPaRONAeCNV0
NIra7XeDDxBZiFbu6QuHMmEV5dE2hH3E1qMZ3fLs5JbLU8Njs1O0dXvWdlnurQnWC3ey19zrQCwO
EUJuhgI+WvhaSqt9KIqYEFCWk9WlHwC3Rj/vNbZMe1CEZ2wyP5RSJI8iLr4E7hIqvcd4i89CkeZx
7rq8hPJs9g/mQEfc4ArqE6eEa3Epf5nZ/R3CYbqmGPHT0Am5ayacQ5jk2YVLGcuhHCp5SQYXiAeo
SPQIlDTQDtV2yPMntxYxjab2jerkFWaeew9LwVnarHes2ntpWL+6MUiMbshfMi+9EhbVl5Wfk+Oi
4JPKywHXe3blVPIx8d3vfg3QUhZhsVHh+IDHqFxbEFjWrUivXMTIdcYun0QeT23DCK+AZm4a0Zj7
ykEJLkJws1C7ztJ01Yqn6uvczs+l3e8iQXVNNz1Fvr4uSu+UKmMvEvrGDOkRfHJftRn9iDU99oIW
ceSzS8pePuamwroO/Gzv+CYBstF4M2eLv5HXfZAFgk3KkWTtOYQvY/ZTJbtlhtRYsJA0nnu7vBsC
97oxgKH5Y4NBKeW4FOU9018T0omQTWfUsFtHO59VP35Vs/OsaUilx6s/wwshwNMFNtMnMUhTmmj0
CJGAL31nPgbeUreAg96i/wovluBORa6RGRCckdPfZ5EUkB81Do8cB49TwSJhN1rtIRwl69izlmox
vMprIdJ0g7OCDRNkIgqfYnoLG/poR+KdZ0MGj7D0MmIm02deOvhtzOzLUPJYjxx7ZmUG6OTxZVlH
rxiXgvWUxlvDAMFHms76p6lP/2vHIK2EcBSVAa4NKdjUWB3//jgEWb2rfx6H/sOv8KtipX9xHM/l
q1qKtgbT+qti5fyitJSS3RVjye/g0ahcqM7MMK4DYNr+aShC5WJecjxL0RqBweAfYkfb6m/Q0Uvj
IYBOqNn8GIA2fj8UmS3jei0jfxcGc7cDDgi412jvzKCcN67F03+aA1g2ZG6fS8ulbrxw07vW5YBq
5ha0T6csQPSoD6nIclYdniqp8unQzonEicDWxnGM4RQkfvxRNeoSfxBofGvne6D9csCRB+GnQFSU
P5+8kDxPMCbo/Vl3jSnwG0kaTqnxbVDqBw9HC+fqpFvJYbzjADDt4sinXanluFBG0XdTVQ/EFgPu
SPY9QZLyFS3GpZiUHWQ1JxPmFWWes8BSiP3ARP0ghzSmDEqx5veyo65WJV74DmMSh6qJMWGQ8X0v
R/mCkwxWXEW3YD5BGAzY7lC+18c7z+LhYHfhl1eztqg7pkglRuOKAG2+VqSW1t7coQNQfrPTVeYd
tS++hSI8WtXYr1Nj4j8wK/z/edKQp8rj4xj4F4IK9SoTFItFM99I0mVTa+7UQZW8W0POF1jo22kR
7QMiLhd5w5yI5QCJxTMI/GbRW0+x/brOjXduhYdsbD5FWl9wcvrKK3vasuFPlmlVbWsrBfEkiPVY
JbfqJswqoLclBXKyh7xIGHtLhy7FXio9pPb/5+68dqtHziz6RGyQLBaLvD056CjnG0L6JTGHYiaf
fhYNe9wBY8CAL2YGMNBwd//qI4nhq/3tvfbUbMMirKn7QfWr45nJUlnvdlo9zaBGdrn0L2af+PcN
ZS8rqLSX0qvOJHjfqqZ5HoLkiyciBgxpX2PUO8aZuGfF8cEjkO3FrNtDmw01fWC5u3FGonlFWYR3
YS/Vu6k7l3QWqlzcOwmRNRANYYllKDHOmcq/0QytdTDj2EiH7AKJ95EmszeYB83GX1TX3p7968iM
HpDDn8wOk6MVIzBVZvc1eBpSdulyXDSoLAsU7OHYOtMFRc7VGvaJFT6xEP1FsfxDFtefnYnBqMN5
YOVMUdMcQdRADrftUe86WBNcbt1rsuwHipJMFVXnYaeHQ0DfOx1hrN14qMO77ECNlMyFWE/6VeXN
NC7X1XPMXmo7RG2+jx1i7DgnjCNhWL2pGvVZtOE3bVHeNqpy1k0e6NIxNstXO8BgNgbxw5yZL2Zu
4N1ddM06+CLZxYk8oTGYt9Q6pQVtZpUzuPO+nczvKLCAzqaUoo/zOVritl2256vuaNm8k8b8QTFu
uKYY6XYe3XM1B29zGr4B6rmnkTxaDzQXoroHANNGZIDZn23e+R0UM95/Tebtx9o6VRVTQmK55yGU
GI7g8a0KFeI/c935nmj2u9ku72TitTwlKKbwlH015Hm86SyzQToYoLM2L+TFrHXRYRFvIcCizTMV
JZiv9UwLhg+jEgc8nK8WDkVvsKS2aokhV8AJ6RLjOxNBdYrE5LKiy+rNqIt+m6eLu8Q2ry2ssoxB
cXHsm+aFJyB8VB/or5aNuyuMwblBn8y4xfWPkBz4GoeVd+LBrzDb4KZyFvRC6Gwby/0VG9LfOcIz
sRRq6Itas3GM9bPTIi9gVzWPBkD0o2n29b5zaXtBzKUPJXBZ4BUW2cu8oOuspkbVxGo2eIa5o1eZ
xVVlxesUVQCi5h24XEo1BovqybFM1mnuf+gxfx0EXG9DAHAZu+DRGPrPiFbPlcvB5Mzxk+UNkZ8+
aV7n2fmq5/bRsuodcaT6CChAgvGIj6b2U7BYANOihknFJpUYJckDYNwXd2TSHAfj3hbugzVwcwMj
LTh9+uoravRHFpvz2qqGU5p2F8tpD1ATmB7d5N3VijQOhS2wR2jTS/txK4OaS4ZtO2lxfmFcx6wA
G//S5QlzUxDZ152NK9+d3ANY7I860deVM+41j/sxSen2yYgAcx/gMMffnMMKI4vKCoC7HYm9eNVm
8WWCNRk9GsGq2cl3npWnlzmTAabGLN4bYXuXwRc79VhJM4rVj13ix5e+asp7b7RQ2i1zAnTqd+dx
IvKfECTmVG0DqsAGWiRRuY+17H8qLeAT21h/yMzd1ziUziFI1eNYh0B+U2ntk7BwOEjhSisdvz9F
ZATWWER4Ikf9cClqxIkKd8VOZ3F6M4BGYDfFMGtH8q22AJDFhkPiEc/LOk09YgQJ1QaYiW9ARF23
aQ0wpGm+xpGMoIMgRPbfJ4cdTO2ukQSHnQzeJz0K+Q1quNwVsW++xIgxu0zG5bu0C+ztfVtcg2Mv
V1nS+PupAeG0QlC03x2RuYBMquF2mM3hYHcZ3BUrNpH7nOAQZdlLHPESqrPsUrhmRCJganae6yUb
ozaIhVNrgtLS0+jqRDEtSq3zOHs8tdM2eHb70dnrnOveyaMfaOzf+MaPg2tUTMpQsBFnnBs/48jh
F0a6dYc6PiHEyLMbQi6WBP1Wqo84jpoIe1nif7qO2z/iAas3vRsVp8S19LVd0SWgYp+BxVP1rvFS
FkOC16lRcKt0gr2Xj7NiYTS/GbHzzp32o5zg7PdyZ+bDN016mN87eW0b8/OSGmm69Mpw+6tKdnvb
4cRSTmv4tlD5qPflfdKfs6F7QMhgaVztmogm1q57mwdNLLL2HFSB4ldboN2N2aIMaJo3o7IKN34/
uOu5xBXv29ZzUrH/dSUaF6usbIcvlyUbi1BAz8A1TPwVe6uzMIMwfO3ztN7bfTRvksoQR975wdl1
4le7y9N9YrYkD4KORjoBb7mcyKT+p7Yhf0hz/S8xoTGf+7bje0CELLVYwcx/PeHDdag/eN3+acb/
69f4++rD/g2ZmucaS4rfNZF7/G2HvhbFlI92TmneH/YejN0M3MJUgg0Hn+cfew9nQc55ymSPgsmM
dNe/E98SfwkL/u1De5YlXD4fkKw/TvizRYWiqOx+X1fjiSvo2BjuFb4RnJ/qscmCi+8fs+KdVwRM
Y6ZYxogaO37QyvvWbikeDF6CzLk3cYS1QXPIzY5iTLXH2vqs5b3rfmgpUPDI96aRe1YhnrZMbjGJ
HFlUnjRm7N67DVPzpR948Ie3lH0e/lOX4h9OpBdirRDYfto/uyb/8G/t/0+FEi2LaCBHQXZbNhcK
K7J/ucaLe86tf76o//ol/n5w9X7jgOmT8yHyJ4gA/rfTUv1m8g8sjq3cTYx8BAb/kUqUv/mWsHBm
ehwr+cvvUonOb2QY+UOWEgycli//ncuapx/X7e/dlnwgIYg0YQdlsegsZ+Tfr/MIpmlbER7Z10pi
0osgn+QhZrAA7pZVls4JQgwADJ2PKzpMn1vHpdkHnwt1EdE17yCUeyAD5LnuC79o9qw5nJUWQEJz
jofU7Y1g52MmH3rBSVKIeLzh/qW5Fsvzg6GtPmNcwe4osoxEoCqLWzVwgu6rgRCRMUOEoOZyzRmj
OIQQElYVi4gjuwgYaQUJ+MzxTrnRgKrzITdljFXrsY5ehjYPjmpI72YEYA4Lbb7VrrjGosVSzhnc
gzMmL9zpx6o3fmks0yvDhGaATEB2MXXXAuQXPy+YFAX9byXjKgSdtlyzG2mX1t6jGcIo6YDp8AKz
nxsI5Ftepqi5Wf9V02gCHvG2dAXjRNGkRwaSmP40XrSO1bxIn7pCGkvtDXtcegWVMG7SBHsGjWeM
43VyMJVt7ewJ60+CSRruC6uNNuu6lWzgwnXFeGOYzn1m0NTbQWCQgzAhS+YPjJvuVTHPuyadH6rQ
Nbe56QN+DeeL8sKfbE6N5UVLYKg7Clff+uxg1qMo35HNWYG00w1dLRdJa7k5wmGvOQmvKks9DIF+
V06Rnx3fV7jCUZADCs43rWgOrfQOE0KDK0F1UO6wK2FJb+JiumiDFos+MGm7p8KgC4mCIoBccacc
TVc/h7EHCT9urPs+tO+kRkic4QIwDqhqG0wqO9AsvuQqOQVSWm5gApUvvZ7P9KtfSPX7286rPhhN
KY3TsHLoaqEjgpKbqAopy+pSemqL9hHlucVFPOe3OIhpqhE56wwDUETej+m+mRkAZ0jOAAXZZKsg
qfeTHp0DoqlaO2L+8FxkTo+F9Sq2vZNvZDWV0yDMObgemwY0T1Qn/jmwxvt0KI86DZ9lL83jYLQf
ykgvwMC/NFyNTWIm8RMXdIKRLn0ASWjtzYIFQ+4DyQZEYuLjo4uo6UwiezUm5LGgEsl30DYm43rQ
jDBZH0MOcRd2UYixaI4Y9Tp9T+rm5HVI7iLPv5TfG2tD2XtNaIlljLKOCGpUlOTexcowL/ZB3xBY
pxLZoLilxMyyw83UrVtSW3tCAvERdh4OLIVsm1UoT8VI/zG9nfdTFd7iOZ6OsW3CB4T+bHQv/MCy
vVXMeyo9IF0W1zoH0p715mubgBtupqC+ajPWPNjNQfRoAy5/Jj/IJIFYlKZxJQbxSNk1A/uMnyf1
Y2jPJc1L5WiE6zIjOhwM7a3DtmzPPoxkr1+Ru2zDK3tk7dQW6c5GBQazoryT8p2LDnNCL+WFbRso
BQjQaVME62BIdw7ryu3UGGpZAdkEg43mOFtwYOjBSH5URBdZ76W4oP0OYbrjggXBVQIvHMplPZvl
Rx4B/sZinaCpDSJEMwAVC9u3llJMt552aRF+ZcJ7nDVUfK/JN8Idj1pMDyZVW6pOj0Q57jwyflNh
fzVVcm3Z033njL/YxjA1RFyAlTv7B2vEUQ5T/dkDB47HgBXxYMhkZffhryGTsOLxUGKCcF9ytpYn
6k/lxpu8N2Ogh8AvozXuLIGAM0Ubfy7PWCapR0tvVSCu28C5Q+Uj6uYRt4XiN9DQ4LYnXBXPZuP2
4Fql2I1z5e0ceqU3IQ0UOIVLuHPzq1WUP/QkXc+1+BazvOXRtldD8tX36UNJgplrd8OhbiU99l9K
sDc36zubp1UV1m9oneeKRd26mpLPCL9vasFeg3FZ7Xxwf9uKtDd/0voe7aaEq0k5HQebCYWEvHgc
ddHBYf+PK5/4S8Pgzs/FKTcsnrJNZ8Y11Ve8eIreYlvXp9SuV/zRZv4wYI0SXEfLoUeiJ0mWL44+
ee3UqLBTmuPULQCwt4SqN1HLugh0fLZJCUBBgwysTV2wxQZG6nHRsAOY+6Riw53d534dHauJnTm4
IwiiiaG2OdoSgvOnW0HvzqvSOCaLAIWt1t8bOZJXGhfP5SJT4RzGr75IV2x6LkNJeYthIWvRR70I
XPFwyL30Bm3rhs1DuXIoIOWEgpmrcAD7oJRNph8Qd0U8SxcZzTb9DR0Vj3S+vNrZ+CG8+Emhu7GI
o/+Jjuk1efmcVjYkutKs9lk9foGQCzmbIeN56Hkxut6wCHyjQ95gnoZkM8/Tr7CpHxsnuXRLljWY
HYvvNP3muz2zo30zBIdRCk+TDdBGzH6DdinsrtW7SzX3bc1aZ4su7m6aRZIsF3HSWWRK16g/EnTL
TtPmgo45WA1PbpRNjcI5q+KtQvEs7OjSLhKoOQjv3jbUxVzk0Yh48IpqmZNelFPyuSzGPSo8RtVg
YEZg7RaldaLZhx6SelX+TYFdtFiTOPA6gTfKpY8PSIZsxtCJBLUN6Lj5ouiaSLsmEm+G1Fsi+Wqk
327RgFPE4GFRhUH3d6T1gY1Fi2Y8LOqxX85Y5xGUSyf6EFhedzph7UfPHzFSHVa7sRpvfWFc2Ysy
PS0aNatq2A+8sVm1Y2ANkbLbPD+ObT2DsQdK1VVYGJAV8zUh0IJWB9Twfim59RaFHC3uK5TqG3Jd
uRtMnEHlIqhTDWdB2h8Q2f2E9l10d8XH3JCZwzdld9EH2ES8Fej0HXq9LUO1nRcJvxuIS3B8N8/Q
SqcVJZUUSZjKg72M/B+wB6jqiWuFzUBWIQVaYbYtvDm4JB2Af9Wb/Exa6sgk/te9E8lHh2WDaYe8
3bPPXDc3oav6UzaH7o2hcy5II2F/Tld0vmwuuAood2CZMQ7hVkmLN6SeypHtdtoynBAaaWb8yQaV
Eas+jUKicSXCBmjHbAKrbboJLztpPIJ8eE3qgMN8TfMcDiRw/bJhz1GF5pXO+Ab0rB/Yz6gdUT+1
kWF1xYx1jCiKDig3SQxxzWv4wnX1pWry552eXhCAFel3gqW5T7dUq+nKEIrohkrcfM3gWe/oezkh
+2MESsazbxDsFBqvRRPhrq5amX9FqZrvEQZ/lTOy42DVNC/X4S1hpnXpNdw2RCNdkGyrqJnwwLnA
GJeWqMOcdL+sHttNRWctr8f60zLQ1EYzYIiVLMPzOYdJzcO360k3mlp9Vdww7ygV/c4yk30wk9uM
gLGmXfaINfChwbm2Hgs/vsEWDm54FCymfPb0NruLqEvbbYZ6s61q7g0Vh7uh5pu0I5oq2BxFfvoe
FTykdO3zJWu4EJU3fcOTzY7GzK54TAKBgUS914B5z2aknaMDaGllUW4z1PV14hEhlkMNSq+Mk72t
PWOT4zW/yoAlHwhIA5LUBruLxniH1bmLQ4cyw3aUN11ZPBN+be6gCFKi4E1fNX5Ayk3J/fcogU2T
PxXF8F5Ll0JpUxFXh5bCSoTgVeJQ0Czj7xAU72bsoPZIHlwGxpbceUphDhHcoNbAVrS/JFYPB6iF
tEo7gjvan1NCpgX7crQNa/DuaGVb4SC294V/CSxxTWPxvk3ic5rXt3FdpjDZaQKxebq2BPqxQNdn
gtPwUefJ3btTugT203HnVma+waw2cbBaVOgRsjfRHf8B+nm2mRqchYkdcs2ALYlBQsG/QMBaGlno
NWIDYGcg7QO2Ehq+fb3wJUiVQLCwxg1xHI3FjDyFOfsvvcvzn+qPZoU1qN4K395NXvJcGYybUxJA
pjV2ngini6qjt9bWX0EjT63PBZZ7ySHRGO8CX54aDbMx7sP92EfnLIY74IY5X8Efjm7Rt6AQmgz7
SXgvg4jYaxz8iFzdqrZ8rUkrLCWxFJYNQbbJ3BF7kZ9g9RrzpyCc6aAyoTCLfgG84/VqM/+6cpMX
AaGmtqonjIZ7WTL/OARJC/GLa+klGmOAnZJoS04f7apSvCEjP7/WNdYCK2s/7QjKiEkNLD/F9NUN
w4fQDmFWeD3KLu/ATZIV18KbrkxWaaupXMb35mL37hdFqg9JMdx5qMqbkJiDmdYI6OPRGywoiwg4
yI3OxO+CdFWI+R3pMcaHtlasJLflEFtsFItqH9jUAigGbE48ab71zFatpBkZN0ORH/OExquuuzaw
VlITg2VwrobtCMmAg/F+0NWmFna5H7XYhCo0MLaF5NcrRdDAb52NTQRlFUjxy0iGXxlBACZ068mX
GLB0oU4cGJ/NZOLBkPKw7wr3pm1OZlww+lTtOsfG4+UkLJqApg5+nbTOVR7cOdldQEgvKNLmcxyC
c1aTnoYwT+yJuoKtMSJPY70XK1lMeu9X3fSqO9h7JNRMrE0rct+UgGF83dHKt3SB2lS2Nxk9nZIM
hUoYwJROeSGDUtwoTCisqTq5bWRT3U90WLHoyI/kC+46e34orPTeTr0XEXCRh7JiDmWm2v6n5K7/
pcorRgWOavxvWeCZS+3F/2w1X8BZzcdfzBV//RJ/16jQm2wh8ENICg9d55+ec4XcpIBnIYpZf2z0
cH6jIZveDvU7yVXw9/BiePRiWLg/lPfvaFPyb5rqH7Upm8/EU0mxAndN8SdXBRCerPWNfNyBpWJN
wuxH3cJgwPhsnTV3Os7mnp5u7mwt13nSwww0rGEDdGETzPFngTNk1yct5FHDv+pa4ADaiVs8X361
Q8zNblOEzp1W1n3n2ew5pfWejiA5aMJSF2wM59El34aRkJU9Xk8Qza7h7WFyQI42dXpyAw+cdgwd
oyQNlVLZzdhXHwa8YDjfwR7SyKMyme1bYY7Mc9m8n/0EqEVchdzwRr730/bcB+rbnHJ5U4j6Q6a4
GKX2r8jYfZIVCwGBSpApOYVTlYNYYdaU42XwPM9d7TxGrv9OHSb705FBUoumeuWbzr77xp6OtKZO
+N84yL0OmQn1ksOI3RLUx0wgoubDLlQJpT5wD3Vnj8dkGuXdoEmDJkLkxFwK62z3+DxKLLkfKSTa
F8PmeE7RyUgntCRkmAMlwax2AENBvL9+C6oQHEXnPcYz3QupPdISBfIildMLA8OLjka60lz/dtIU
dIFef8Ng/OU41a1om00ArXklpugmCb1DH8T1Q5kHN/0yY+LAG9Zd7t/Dmp3X7Ao4KgHCIWUaEgJr
sitFO/a6QTCLcRRvrLGg+DATX5nnfs7D8FzF6taNWOzJoII1EXOOKVvahCPA4Furxfg6T120ziSd
h6PYG3UebqZ+yo50td+PnSye3TH9sOxB3tR5Ob6bYzZeMfzHiGWJf/A1ZScTvW2r1tFQrmiq5f+S
jXMS75Dbw2ddI2yVcNA2+HI+jD5/gTnhoXcZD2kChoINW3wucp6eMLrSdQBlnKCujVvbU2QeJRgy
uDyYDNwlkuuhwywTH7vD17ZNXpUjOVbH2AUlKJvVaLMFS/RTJvnt9FOV0LGlH3x4yJaYNnIbWOQV
nILSRD9wLlFWHp2W9t4QqvsUeC9GPd2BzjwpUx9bGfDtSOOM+fVRhaLbV1lzpGqg4C2SDCfajgfa
E4P2IVngNRbksbXr0EMyNQ/UYyjGHYo8Aw7z69nk0xQImBRtzec5ETVgkfhlxt+zGkfnSQXteXLK
J6/qj1EwAb7i2t7UWuGwxsa7w3hy9t0553rDrg2vCMcvQNx66niBGgXjT+1/WeiC64akBsBslKbY
rPq9VXmLpTkYj05l4/QdiRTnIsdF32HvS2t9Kszi3m+AcmlpbjtapiFq05DD7/PC1n8+u5Ie9rrg
qMl/+0JPZgpyhe6O0KKWzsYQsB7gKTujB7V+xMDYWhQC6LSiVYcMABUzFfBy0Po46i+YRfudMhae
cZkefNa8RIX7iB4S/dBSVrHDAEfvoz10uMXGGUjwjMCbAiibYVAe4rihNkcN70aKTB1yelwlXXUQ
oa6pa7eumKWmYVVu9hMZ4X0vsZGWEti4fim7mMo6yQEts24dbEOroVFYJXAJKI//BlHsZayrnFXc
eSR+y+ta4H6sgr3b8BRV1ieUOSB4dnrIU1PsQKBgoRosJG+MDrBYaBqh3FXil1yN7tgcI4xZL1mF
uRoaFcHqBiwJLprKnPAYCD1cgV+GuQdDkvMeF3AHjmQ7JDTqyljZtJfCfoNGBvj/YAu7/ynnabpq
CrO+xG7zRciyRw4RN01Rt+u+97rDTPErKb+YJzZdfDt4q/N6ou/hmuoeuFhx1EPbzX4mM3zw2qY+
TJBKeBD/kjN7BXOktX0IlXHGce0PIY0f9onYodwUFTwz+u55AdX9dDfEbkggqBlQQiBLmG2f7xqD
+THBRArsyKXcQ81yi8UsuKoXkjVp34b8s9uobZSZ4dHA4n+KEg797DLwFslYfmkD5q5Buc9eibA8
V/lEIrIc8UzopfaRxyp1S8DlV4QnLxiHPrT26UrSF5GZxgqzj7cXeXGa2vnWDe0jJpZsrczpAMbF
3anO/Jr6ClpULY5mPJ2mHFab6VCAEAxVuoGRRqKYhLwzv4qmf7EplQbtp+DgC6ID7TKtabcwtkAF
5sfWDViQcLI7eRotbrC4KpLK+5lLI994NoyCdox2AhGu5kiwzrvG2rtW82aW6TWqj7qK2X1sSoo6
15iuajIC3isKDiHQTm84pqt9QXU0jB7nBsnjKZaZArfQ9Jt5aFFGQgfPuwvFlugtvhc54FgmLxqE
3n1CpgjpmYiydDlKUJbHq8u5g2tFb9zsRWsRmg9tn5C9VkuNogX0eZ6CT8TlkABXNnGWl3pL+Iwa
nlx8yGZud3SZ3TfZghOq/AJCMKtcTcVF2qGU6FG9ZqG+svAIn8bcJsWfPQ0V8oCdNeMKhiRllUHz
U1lBg7bO83B2ms8kHqYLDzd67KL0yPnOAlVE/RWZ7GI3JfUHzwosIqS4V2J0v1Xh/thT/DMl7hmt
gzvJZNMVVzcDbdSbtGYV5kvIzqkrfyVJ321jPh5ZtScC0r+8MV5qVKNfAtj7MNEY4DRa3buRZ2OH
G++jlidU3PK+Cvo5X5dN6kNQdNxtNsIqYZOxb5emA1q7AFmOeQ0aLrvNqKs9d0NVXcNwwcOVmY9R
yQMlLUnTQsDg5RzXLyOwrHXcDGSeswgbTEjp1ijcexmGP8I3wKVHKW/k/+9DveMj1NsM2EQ9WXj8
q6H+/iMJP+roT2YK/Bh/+gp/n+nVb7btusLCky1h3/4O8ePijAB5bCqMzL5DpOefi2cHX7QjsF8s
Z4xlX/1PP4X4zQHII1iCmnIJklr/znCPceQvi2fs3MspgYOFaYPf/ePiGW/+OJkdtJYyN7/FWP7M
g2tvRMBgNQQDoFLZHi0DCGqtBSsNixRRmmXyptFus1MRSaC6o89OQeWilAtAQ2ppNOwWHmw/GT+5
Vt85uuk6ymjG0qPvb0MSiTF9CwwNRrefA1PtEuH+QoqgYqRDYknhAcSj/0JYrtlbsnfWbZ/558F2
zM1A68KKEXVHYmFdsD8UVncYeHRAr/JC7nqH8GjXPeOjdq5V1XBb1fazWpa4BU2qGxzfyF2m7jeh
0Q3bwAhZynXsfeZ8dC7GBJE/DumXpQV8CbJ2ZL2sgb1B1+BSnFPzNgs7oqFZRVNBUfTE0BeTFjXS
i4DRHYy+iF98wnEcZfR460UV9eYoKpt24tzidvoxHkjems10thz5WLt01Se0hW7otAWFKBtr1+VB
uTcaInBhF8i3JQ6/91J/3qcieJwtIjtzYz0ULaEpnQXtjqA97SbpGGxkDmDAMZsLmzOxpFuGu0T1
LSK73+/CydulURKe09K8Zt++VAhPr+zLpttQsoz14mI8zcKSl7apGOIJiOynrHt26SCIPfrrvCWg
5ccWc43Jg0q0YfmUZGzAaHWi1YKM1FoomKRARn+ZJUsNGTO1DkyB795ElWNn5HdUjLD5AGTstOUx
1N4xm50X5RbvfW7zQw0SF30rqY96+cEDJw7OkojmAfLNvDYCaJjIXNQQhMOdYHeyMlKPaxAc30Y5
s7gaedKFhhRXxKQQswYRnRIDeqydeQMITopQoD7WO5ck1ErVxXtq+OZW0922phSRwgA+PFNF/WCM
6beBzRqp3Uk3lXbHneWmJ+Gwv5jm8pbccbv2e8hANkgh4pgYuotJuj8dzbO7OIZ3OYCcSAnI3Nl5
WI4sp2V5KUR7bRTWoerzcN+8cXd8paGst6pj36DUTAvdQikIrXJDQLim5c0bt7YYr2PJzkSK/odm
8Peh6MaNXTKY9ilb6c6d423KO2E9uMW99Mf7xuCNHWc/oswe2yHv96bS3bP2ulNvVzBN0T+R5fSy
9MKueO4VPt5qUleqpuzGBjY/OpN7RcFE9DIp6v+sgvO0UB2qcyRA2bkbPKo/A3HhfWLH8qSinhI6
M7+leYi0pQDvNWfD3ptCiiequN5CLGPVDW+CEiH3FGhrOHSi+BlqSn7tlLaKMPImDJnZ5+BR5uYl
bLNMy4iWhubTyA5mX7faWhHwNW862iNJ/sb+1o6MX5HJAsGuEUI5YXOOsudxG9LitqNHgcSRm4TX
vPj0jk7xO5W2R9Rjk3UdTvCO2Pt69spi1VjgtJu+zO76boz3rV3+NHP3YjJuLWXB9oacP4JyDUxK
snrZ6alieqtb81wkgUOLn+kSRBs59enIszZuBTimBSe873PThPdnZrumskkUWjEMSiu+BsBKzqPi
lFK17bT3GhauGVPPOZQTlO6ETg8jlnIH+9dcT30dcxYZ843yp+so5VaXOgGm0nic6rDBHE2fWh+I
tE+1ovePlO1PH7J7skPYz+WYJgdhIIfOU8pKEZCQZaoX/PXsPtGjmcTkJ6eSZG0BD2cFaw8rkBTh
LcaB+RDVnXWMmrlc+439NlKByg1hf8d9wb+VBeFtB0t9bRG2nVzvozbIYNpRemenwdYsmi8/GPQq
IQAdsCqPOvHlpshDQUG1lcQFfozK8oEg94vOuFDGdmCaasPwEM0CzqMuHwZFY1yAjksXmAJ/HkoO
jDU9KYXJnoyJ8nH0ysfQaMVZWNXbKGaeKs1AZpGzcF39GMP0brQAiGuYphugUbR85P0XxXxQrPzL
rNy9MY7EgBNaxOKBhWGBi4VSFX3hArC2rmioFQ2q6Ioc6K0X5OfYKQMSJdxWmg3R7HnBNquN6C7o
2Oe6lIWuM/qk49iM1ztmjWndelW255kX7H0S+sjUEH2E9IozMtbzOIKWwmEUApS0oN00LBAdVrQs
eO0ehJcA7B0yy4cRzSyFxrYBypRlhg8bCAuyvelt50wl+f//2Y05CR+M5TmgyTyHUel/FmRP0cdn
9/Hn0e0vX+C/5ViGItoRlmaKpcgA1OLw3bRLf8JvwiJfJ9FY8aD+YXQTvwFmWWJo/OXvf+gfVljQ
jci74P+QcjEjWv+WFZaB8C+jm23jXKTbkHHQ+6suy+FzpLCl3iWZJ1ibl+N1Tcp2LaitfXZR0u6Q
Up0r36QBU8rIOyrBomEeDOuIDDisXLf7qAtdnlxHf+BZU8dO9Ge6w88JW5slH8+byPCw/NWgu7xx
HK9GAGkrR08sLdycMGg2V9sqpK+XjRvhatZ9gxiuq0iDbjCifTSq4NZoYdBNOizuGMVOZuu/xm37
WQfBJktahwS+8RAO7MbalEwct+C4yTtdnUXtUIZr+Pklm1vW6sLfLAGFfVLGeCXQYWtzTCibYX2R
aMCAY1KXZx2JfhvmDmxyr6cXzIoP7cDyzZbtC8b1huYuvAbaN9unqohKWm6IxmQwx3hsFC9ZFA6/
8A94vBqNV2VQDDePdXmofIRIDKvGuqvi4DI1IWCiqrF3sqVhUdEZdtATK9lBtdaxKKOPcHC9c4A2
vc2n+RvdJL8EoRz3DcHpdV/5/T7p/J+21DX6TGHexXaV7kuRvqLT+Ec5t2rXW8a0mwyiFgRn8Qil
etoRKncPmZlkO5ST6cqwkZsS+unXqTDI1oTlVz4ET6XDJq4pDXZqsvtmAWduqMd+alE6WFdCnaCL
YTNWmLsqygPWqk7ATyGIXXGxcGYMWcRFeQ1hInH5/U/Lb8e/ausB66QoLvRw6SMjl3WgFPcN/w68
4KK7QoxutvAieOmk5B7jwD4AnsCW09Z3E6V4m2YAbiDZ6hLyB6zFMZ1fho7v046Rm6qdhFk0826x
xhLGDBJjV5UJhQZWn1MkKBjvXeYeBDtEIqT49RyWxNDztMStCjAu84Jwgeh6V6mT/ZI0REYUbzT4
fFdqaUpSVn9Mi7LZo32viZ1QkWUYV/wMSCFPPOw9L73uSpgUrClfK05CeTIPF0Vp8n6EJDpO6R2X
HXwQKfMbs4F7FbZdcy1wLmxmKnm3ViwulZ23RzF1AFEGSltpta52XtHRCtyP1rZvAVoiXsAdA7Kx
KoeFJE4h5/1/cXceO5IjabZ+lYtZXxZIGpUt5i7cnS5DuXtkqA0RKqlp1Orp52N1FabEnQZ6N2ig
0ehCdXpGOIWZnf+c74S0ixDfYzc0cL3XusqKY22yVk+dA5I0L35SRXUNZPSQRtSHxWN2lprdk43U
1MatY+Hnnv4MrXA+zOxRb5k8eLd8FZmfNyOUh56GMnrxzNXY8vglWCcm9J3HNsKtyUNcLjWHBNvy
idL0uJnPNkrcET113xUF3jgdxbRnbaJGLd5OemkfRRh/za2MfcKamd97WnmtKZCkQBrhgXMJfUUB
PXMwta8EQrZZOdCfLbEhuoO60wd3X0/exBo9firiNtQ+6wTSBfdDZ0GYhAGxAoIHVhEMDAYYts9a
l373CDc8YED8Gpm0G7quLthhUDv0vqBqL5I7K0lLH80GADq6fZ/1D2pO73i9A+CoPIrScarRaFhW
cLYbA5+gyDXAlUq7E+Al1v/uCgi3BUuW0Ml48Cr7p2PN63ek6u+/rqJ/+4DfVlHvF5z1jmD8gb//
H4PK31ZREuPoGNJzAAwLGoH+ANISvzj8ATQVFktPkDP/bwGEVZT+HlIv5q8f9i9AjhFb/raEIsjg
4HccQ3cc4jR/Vj9MrGP2TDPDNqxxheAYmR+xDsKHoIRxO2a0xy89MhD4w5IyKkoz8YaaTrvpKw65
AMfpIufo75qjdhwtbz7PNDNSNOEC4wALckCy5cys52RC0ypp/RhAPmTCvr4vEsHsLRct3cCTqQ6N
oblAdzR7l7tjwXLdFICKq/pYNaa2ywulf8wzaAUn5v/MICK6rVQYWBCd8Nk4YZCuZ37P1zT6BzJZ
+OwMits5tTs4wMwfChF+CC2nGwfA34U2uBogTdMcOdww1Spl8Oq2+bkQwdno8ZC6g4w+wV9elO6W
F6ww8s2z9XADVDJAWZiEHxv2sxvrcl1QgLsmZvfkDNBMMo66nI0xaZU6RmLeSsFr5dj0+7isBu4M
5iSK5ZdnOu9Rj6pKucm90wwfaOIClqR7xtGGGXA2nL0x41bgLQG/BHRJWLGog5aEoInZn68cSWDy
zJKIcWpeNVnnByeqjH2qEYSHRcXAq5AmtbHJbUMLTUfXiRzpyY2HG2wTRyMfv2SCwJ1Z4lK6y8le
c+SOIoVxXVOsiqlT7CkYek81XRw8p6F8w+vmFbjfh95sq6tdN8Z6DhgfToUVr60INhUGRbp2JC0+
mdvTH6EZ941t7Sj4ofBwpgKFXsaMQZ71NQ2YZ5gIQwAtl0VlBF2aftY9kX6b6bLVU0TcZMbZsZ03
y8NOVQDbYFEnopdNdfUj1sLXPCjJ4noxNMLKofHFwzvlg9Z+xT4nkJ2xkVjm0KZwYShH60Y+ssq9
PbzpmtVrhncgRLaD8TncgvwCaRnj6ZxF8Zq4/JNpk072qmLYOVFwnkH5dGOhNoE204QCdKsTbME4
cN0g9zNU9VxxwK5HyTBnX8JYUf5Q0z1y5wrONlVitX7t8bhkJQMV2HmfnsAVlswclfKAmGo/SG/D
ksz8NtFRuFTC+SYdn2FSPXRF8k5DwU3GerQm/wAdUqO3dgpRaPDmfkdhzeXqDrNsb0BsF+xAshlZ
yHizK+OhjT0mYe7ArV4xX2Drua/btMNqHRBJEe4pM8FQwoH44cj+FbIFbRqYyEF3W+wyWW/5oGFX
BvZ+SOjo4AF+wgSkbadh2I4y8PCKMzSLKqyJHNa5P7CHpbOjc7fNeBCtLMG4ndH3hUvdbcGHWQVm
+qHWYBuPMaLV0CLl6EgnNnXqB4LeJK1D/RnXdAppiLkn7DL96tGLsUYQgxyUFRbNKtGwqUwd4/EU
fjdGzndeVG8SYWUD69i6zbk7jhaUqBU4vNJXGlcAixFp9ZYRBB50zuaYD3xXlMnWcLNn0plveAhG
ZhpMoOc6o4N5pjuUQ0bOKAlPOhl75zyzmqYMqqHdLXm78gPiUrsWmv24QKytcF7Po1lRutP73AMv
A9Q4BuSpTXsu9DGeo01YUcguLY+AU4XKRWNQteKQA1M0aO7HmSdhHsxVDSUDQ55xneMeA4g2c+MH
1L3m2Cr8PDF5rY2YsgAuDVu3FBq9IXg/Ozz2uGjvoPbh8UvonIw6RvFp46htx/h91duAgi1G+NGI
ziLDyDnME9JjY+OGl4zvaFR6bzyjJINQPA5N+YpTWKxwzRMKd+wTYxWP7gmO/7EsetwPWcUtlZ0L
q8AqQosGAHiYGjATbsgpzVmDuqqMhzk2d15N4rpJcOnSP0ZbnESSlgojwTQxwNQyStL0YmEbD2G+
TTvY4URVVnHl/qwXOzrXv12FPKwrqAA0Z4UeMPkRHzQ+wfs+rB6G3GD3bNH/QhuWWZhkgidmza6E
3qxpLd1ldjtveiOP+bn60I8mFT+oYdHTEnfcJsp7N+lO2aBba/t5tD9Kj2lYX5k2wPkFSodRI1vo
Gk6V2r5Rw3vPJbd9nCH/8n78Rre75KMGIJIMimmUb14NnZzOt3CTV07/E/vKePLInvi2C54KUx2D
ykVmp8+U0JHLTTUtIrzoGb2bfV0sNOUeCJJp7zpt6HZ5DQNohFK7JuP1LCet3+BmME9YjiFy6A0o
1Xo6UUyQ30cWCvASVfWlgVyWS7bYldOCsAUawhiitcjYlTQyoyzRIdRCFCsw0nbGZUqBbHf9XLFO
WbAKM0YFaqqfJo2zZKknA42yNtbUSWt9tjC3nMnAbg60zwTzTNwui61rZSj9GMgk3laq/giq+OeY
0hnTFOVL4laSN3tvrNEBD65Uj3C02vue4cFjVhEmDVtXP855ftu1jJYBWFPPemIj8jL3BrAvzNYr
guELRAGyfwBP7t4QuKU1vVxrhXbLgPmtw2RKX4n+RVrpiegAm5ERz99cmuW6bofXqe+XxFxcH1uQ
+TQt2SULfkX6ruJbQ1SlLTgzkeIT40sN5kPrmLS5K95+OjZ3KOC8sVDwblMzfqVSIPPrmRQaz2m3
YUSGWBUiDsbVgHbcejyUnhmDIHD3ldYeYpVRaxalqA+ldZ/GnFSqiLM8j7TvTeJ7xG+5TkE3PDkz
DVJtRmETfms2ULGnfwK3DE9dHkrKWdRPMEU3XS68g9lkflM6cpvajHoZd9V+NGKm0IBxMfBBR2uc
eg/qy34dR2/Yz40cltc5s9iKvFyb0J8CCjm7143xnYsT8NKvNR9SMMoyLDbea/3RTGFcNhTHzAah
PGlN5iaxkKRNuzgzYXmwG/M+dYyPgW62oKe2hoP9bZhQrotHn6e2nr7ouwF2KpL3PPN4FLzZ4fRk
RUTL6ukaKzpfeI9slGOcEfQjtGRgGQPw0ZWMkDA9sxUAyIh6ytQkfDVHz8Atc26C4a7xRn2NWfEr
ieW17jPsImq6TpZ7QdYffKtkwtVPwYudLkEzc36eSFhs2r5+w1ZHe4JDRLTEphpu88ExVs4YXQR8
ANJ7L32Og6q0yGwNPT1DxQMkl13juh9ZsxDVQ4++ujJa5R2fsZzR9ThErQHzbnqA2ztl7Kepmflx
y5OdyXezm27mJrgrJPbXgncfYHDvg8jpscsVLy9X7HUo33tN8hZJJuslyojMTdoWRsPJ6Y3vqF3c
eC3XIPSMysdIQTHFrxvOSL30QfkyVA7m7exStWjsul5TmZ2VTwUW6yY6Ou7EFYgXZ5wC4wgAzu0O
bjvfaWS4GPTTfRZF2WXoxPKig7nDDOSBzQ3mxV4nFD6RtVNsG/UumNnweG8ouBgZSr1a9y4dcLr+
oNuwIUlYol8dW4bynLgZ39idWIkWPkfcnIKkyXeJR0UkVSMJERrqsFla05LZZSyrhYT0SPgCtkaT
fgyu/aKG4YPNMb8/ENfSZRDXl+M9T9wmC+ebCuTIqrJx4sy6ddJDj7QFJ3G3b4g7st+KgUx2S/IF
ewQJgGsUo6JRlVjz3jOc6aexCNQeAQXX6raTpZ1aPd22JQVGc26upDH5Gfy7XOfMwdbDNYcfEKEg
CoZEJDO1KwR1aF2/Q2chkMsalyK3B/NF9sW7SJZeauetbVsY6HghlbZXgOWwih2ynqVwTh5tSjHd
0vQDpZ0mL7/2gfYzaclEEKSDll1E6P66PmzcMvju2fGIaEQzAbAhXPcFYxYhtwiDRNO+j53j8yLs
oB7hmtF48UKjoSxVVZwhEjwiVO21zLhXdqstUT2qXBv5UeXmbRzwlnAz/c2T9XDEPOVhGrQea73Y
2VGtIyDML8lQYP/ScHfZ+t5jo+XE5afHOTFVw7zORfbEXfc8Z/MdzOh3Z/IOpZ2wCmfeJx4lZ63n
C6zVSK8ENxD0KIH1eMPSZujlPjPBS5gZdLnGVKsI3B2xWTHDdM1LnTcb3ZOIp8xxykidrQEci27M
F17zw7rVaiBSqX7suIPXTT2y2hkO21JvCTSGDOv6SxFFn2VkqPWYYeJWZCh9kaoLFQw/edkPHNXU
/RSLDZyde6xnbKs06gbY2AebCNQaAZ5sN2tkdGx9F8jwOgH3ZVc7Md/Kqj1TdrYIUcd/zc27csxF
IGI6LpsnfSxvU1GptRDdVV9gK3O0lZX5HI7Oc+WUp24c7y1ay3DAH00Nvv3i6uNrOZh5wRinSrHb
mgkLc3dLMcu7JvdW0GKbt8SzO7I574ehge9MWLLyZpurM7ziO/xOBm1a4brYYkh11oFyPtAADiR5
n0bFphDV/zEQ4gea5bQS9vg46pzqvGK5RovrLmu9DWYkuW4cb1/Y8wfVknTpWFS4Q3yOdoYRf5Nb
Frs4zeRK5ga95fWhy5rnRJ9P0+gcu3GuiHaI+ygYd6EY31KSq7TeADeb6uBFbzlqyZlmQRenxYot
H/d40NyiPR8VuE8sEAHNdATJVxS/VuzJ24c6j69eQuVj0bCHxBvsUYzAeNqRl7rD+xvrb3BvLm1k
fQVjjBaopi1FxTR6RB0h8Iz7hpUEtZT3vFn/CNr0SLjWPhk4IP1/c/HLdQGKMIdG+0KGWqAj//MI
Cbx28fUX7evvf/437Uv+wud6QrIKLMSUhS3xm/blwUTULYZHjK44VS6zpd+pE84vzIdAyJMCWPxC
C6ri9wkSAQHdgX2El4ifF7Tjv2L+odr9r/KX6wKdWFIFgiEESYE/y19pqzo0BVpOnYS8rOge+36B
+gAYI1GNNUG6OO5EZrxShXnrau5NPZgKZKy7dfT4mgdQEZjGXj2W44WGfRiWnDLEg2o1Dvmuo5mV
TA1H1iD+zMlojZIaezmZKyCyp9h2n+00u9YOoskEua5yRL7T2JQrMzsurWK2ybspjoZ97WDnDrr2
PZ+Ct1ifHnW7ZIl38J7UjbVNuuB1nM1r63EmgTxs4LdML3XcvglX7cem2CNy7ZMaaXvuXz1VftWl
eTV6fBDEVd3NaENXU3b2AKSPSt+M967F8z5NGBMZd1jkVTm3w2SatrrmIlFEsdoPlXbqFFs5RUC+
zFrSgl3Qs86yn0qqjPqtPLmhdYuyH5yRe3NA+YsrjqC0um6amH2xkRHSTlyUkdz4KjK451VkZid8
8FReVxaimtW92V0Yr4t6EHtPNXgIS8J2uh6pVWyjveW4nBhZyGrfAbNeekteJyVsFnF+iRFWnI/1
a882xdiVhKooDZH3RYx7xehjnLMkPsiB1z+8Rlh0iHKe6rP0EAYTnhHspGndIXDW+Pf16OARIV4g
dSdlaT2rXeXD6oLUW3a3nnT4bTr7Ma/mpzRknzfqNwzJ/CCfznNLRNCSDAeJeETQuiXQWxVqChQI
YY9CZffM5fr1MKIPArV67BOxbRLto5mqPYeviy24B5HTuFlCdx2ZWGQMu7kvKeRYOTlwOivG0E/o
695lc9GW3asom9PkuA9arOOixPJPB9CPtgLtaXRnjsqnYBo+tJJNv5rkhSnLFbLYFddxQbKUHs1B
8XZmwHCfcAxfBXLc6S07XJcsxGmqrX3n8u85CrzUZHLj2lmmiF+9nR1r2MJ30gaqmOLAp9G8figb
+Swj/AGy025CbTpjhNEBF9E8kk1PCfkK/HNMfZoSEoOS8dGpk0cBHBhrKT8OSvgOisoTrS5P9lBQ
HIpdmOhhKIL1EIzVxirGeM1UVm3Ljmgk9Zw+SiMiM/SiIG1SXxmm3LkRMz5dheekBdSdBQyDwmn8
TtOAZAjp79xAcSEFuwUv+j0rOe8VLOo1CYlXpFR7bc/FSQ3jzTz0AcHbksAnEPkGOfwhhx35muZe
920Z3lkQOvUnSkqBkaTdWpRVd3EQTlYK/kKhd6/02j17qRv5dljgkWnr1zyOr4yk7dOgChSkZra3
bT8Ou4wY23aOSyw9UZh+YqDjCynmzj6RzSVsxErmc0GrXTpNBlVphv1ZWvMdHqJ+H5behTv4thxm
1EJMalu2+OQecmZICYnrNXwdLOW4h7dGabyFqCUPpcsATMaCeFIfeNIHK1mzwOM2DrAab2Xipnst
Jc2Iozza671m781JeWuXTmpOPkQWMsBvMVtBLzcxtvG42JRq6baH/GKccNQXuynskx3pyw6KlHnn
MT/b4gai+Y6tsIjiz5htcJyAB++mBNXEiwqQav2eweWnSOeTHNNzTkUvzsnqQgSEYWur7qnHwX3I
taaz1TgkLZmpTp1Dp7tGlqScW3hbuWw9e2+68BP3azNLnlrXfO0YoZpknFeEs9oV1Glugli+Z1rz
gyAlqBjxOcpRWzU4L+G4JW+2Zp/ttnxyFtHa0zFXzq3lUkBQfzuJdypLZztVQ+C3xfhkJf0z50s2
XyU7+bb8JAwMHrrixUrj36XjqGGFpJ87PDVRg6w0zfUrxhvKCiLGq1NXfGRtS4Ci+NZa59YYvHgd
koWhXHtXchqwB+MJouwx7pfiiDhdAWsxtnU63kW8NIhwPBeW+yg9kjFGqF0yoZ3kNAfMOa19aUq6
MKoY3l1fXDSeT5KrlFNwSjlrInvTZhEdpKgavy4Nvlu3AfEyLu0ajVMd3bHi+tG0TWc6+QOt6h4q
sKWrKchvqwZLlJmPR8vSXluKVTGiHcw4q9nMWTsw2dGRuK65EnP7o8rFghS0uEzcaB7DHFRuhIKs
fy7ZgMpSu2AopOlXZ+Yd9eRdUxIO5A/GOycsdkXTY27VXSyoZvKzdqNHVU0vyrTyTVJjopgT82fR
x6avwtrcO6JnJXKF5c8UG26qOHvsreZzGJJ7lLafLKqvQvT3Bo6N9ZAZFmSheDN0qlwzIbJ2vBus
TT1oycErKenqAU2tTQZQ9LoU6DlCr16GlgudJv2xLGe480ima9mFePAbJL6gHm5ngcdsMNEfOV/t
jLigHsKtG5/hQ0GfSrQJ+nSbmVwV1SK/BRp9ewtsA2qP3XlcgGyTx+4PAh7XMUq3mOzXHcZgPwyL
AimDBvjWYAowOT9japtXNqlvPGPjpgirq9PwSe2IcSSsF3kDwahDERgbL4S8guyQtp6vGUhccZJ/
NJo4jUl0KyojPJjBmN4hVBh7zCjxQYWFs4MOBZahFBfRL0XqdrAL0lQ7WjMZLUG2N7anpSyEFgLi
EUdcpy0xImPXW9bJDGyka5X5Url0Mavp1McyX8e8RKKh2onCpilPpHSn9W9w9WDsOiFdbQDVi65Q
a+DWGAf7HK41EndbdbU/Ktvc4bjd1RYGxKTRD7ElqbfJoDa3DrSnGLtKEEyPbYf9J7Dku1f3N5gN
j7xwqW0n3d6N09rKJNsn1WMJYfSQbFw3m9cRuYktu62v2YvPdU1KaeLYxTQK9lBTUDGC36g6MCyJ
l1qc8JCFzKSYWtxpQT6uK9YzrXceCFs2vHxtCFIuxy8hhhTMbfcGP7tc85SMvuq91ypfmuwtDrmi
O5fk5K3O2CYlsr5T0vmgBfQvQOWsfCsIBCfdFNyOHZV+IvqHvOmch7Ao33Gpf+EeAfzTee5aVck3
f+Vw4PH6qYmR97aevCUDCJquc7JNE2WfRpm8Wk704bkDu825Gs9RgkFYw+PCJTZ/aCHTqgYYVqfp
H8HS+E1a9dK3GApqSsfX7owL3bAzcvB0PNKQQsNMkhS3HOygX7Lp4vXpM/NFiQ7TTZAM72yXnlKT
uFbZaaM/BNbGpfd11aSD9lC59ZebgoCwKsFgcGiPYaw+AiYKbErlCIRMM7buxNCX0dJFRfGZjcxO
10OqaEymSUky+sZodaBACETKku9NUphSBBSlzV7f7gKmpOvWxirfI6vPVXJTldiulaR7frS9R3i9
HJAnF7B2el9oJRik7AKP6jJgfMVMMvw0pPbqSbjcNIZvap2vgIjZiXrrj2lCdIWmdGc05dNoqLMa
0WMNI9ypxn0r3OxUxVSWZGLObpxhIY2J5LmvlmkIAv8qAYSxzpvhO3SF3zFCgwqFamB7UEj7EcVE
v1aumaKxJ7Wf5jDYwLL4UhihbxfxtZr0H7W5xLTS+R2xH/qjp1/+cNT7rSb5j7XIy4HoT1FoF36P
gR/BQT3A+rekKT7fL3him//8D+P/Op2CXNbTue1K1k3TKS9zVJ2pg/nmRfBOwqY4/PO/8G8GBU5o
wuTkZriwM4W9EO//8BeWaRfWOLThEJjAtb2kfPSkt+cnTP2Slrh/99wOVDaCKy4XA+8Kp/c/fLmb
9/b9/3wXbdxOd+/593/+xxXT119pkX//8/84uMM6FUzGbEd4lsklWDLx/zi4e5RsE7wBnWgsAf3l
SP37ud36ha0sOSDd41RvMpr/73O7+MXj3O4snlCXg5nr/ivndn7Dv96G0uKj2LkTe0NgkIgHf7wr
qOHUs1lHKY5DdgRTGbx3Irghh0E4h7OXOYo7q3LnW+oMJYS6xDoMOVtBZU4fI1ouB9TkUnJGYRHq
oAsTfQ5YNhz+17pBul07Xvg5TUO5alHikY4vOPAeZp0uD5FGrxbSsKn3J0j1IZIzi0qqAfTFAveF
ESjdRLP37jgZExc2Zqu68NBPiyDemh28gDhQm8Kx38umq0kSIaVHBXCknLyqO4J6nLPwywMRuMqp
BoGNTXUB7Jhsnc1JDnQj0B9CRjWnKoDd0rUzSLhZjYwG0bmTvnnvw/EbppiHTa7UN0nAH9KbCqcN
lvI1B5/kNJBowaESnUaR/TDKOlo7lbjOWv/s6BTezo35ztJ8jg1UtmZkRtSMUJ30nOrbJMvf4RQP
G1g1zqoT80vVFslNTa/yPWlEvAzgIammkc4uCJFRy3zAWrhoEWHGcLNcssLgvsj/Ru/YEkCHJWZw
E066c0g7q92WkuFgW1ofIsgeyEU9o/kziQYwOGoYTdDuPejZ7YtZmu6WKfB0D8cLpmbgiVcvZICD
o2Rj6zSWjcCKjinMgX07JdFhpAjTFxWHSdkyf8mLVNuJseXYCQnwwEaleYmp3GQUzZxHI3+9K2eP
H7vBClAY7lmRwtmKslYbp2K4RmeEAgJVSfANuERmU7m7OVyC2fmQH5vWYG4cI8fGg6RlLBc3RsN+
AT/9zdRW93k5XDnLzb63DFmiuXvTZBgeOjv9DpMx2SSVvPQ6dte6a18SI+3fqRkAGhaFsV/qmXOC
InMXdUzt495lAsIsD8/Nezlk1JCH84/QsOvNhG7zPMUwBy06T/elFT9HXvHCJoS8a42xKFbRApxq
BDNAMkIDpcXbshoYh7IhoaLY2xVFdnSaYNt3QNAYwVUpGy8t2dkpapJWY1Yuas5BCK6szUGt7Wpk
cajn6klr7cOINfQmHtRJ5CmnAA3eVti8Z3V5H9Xc67XJHkjmTKTxxbpMrt3byNVNJDLCvAbFuTdg
FDBMCOL8yrtY2HzI9bcF3CmA6jFnwlZeZBmKFd4vurU6bd07zBqHJnmlWmqgtHrod14UQoSQNs7Z
SDeZJeqJ77bBeA31jrBoInyjrLKbxKSWwbQAsnrEW1amN1wsO1fb2AqADmUgOWYYcoaVvnf2eOcp
iKduXp7RU19ENnVsT7VwRaz8XITdfYrhYF/DbridKtdX8Jw4dDarirH8usk5ZSXxeLSd2dhNbkUS
yeQIX9bzE8EmboJ5blDqxvvUHZ7rwjA3xejAJ88mgzp5h9Fduu1FjtjO5HvTxYa6D6rC2LhFwVTR
XMuqO9eN+qgb+5QLJ9mVnFusgNiHkZHf9UIuVRtTsjBy2FjpEX2IkRNTSRYnD1QVRQud8X6CR0ie
g+Ih9jw85hXQok4WfhDlJe87LrlIPufM2/LM1rc176mHvOre3BK3IH/PiC9Eg8GosvGH0c4fYQUu
YQqHpwFOLldaIhfY1FLSzqtdRnpBppUp2SDzkBm72gYrxIvs1okG0PBxvcdoR89IDnssHLtTJSCQ
FgD2aocsSd4lW5jHfkQkOM3zfeDCauNVdYDMCVhyQmx6nmo39c222VcE1jTyWBSX/5wh8t4WRBFp
lYrOnsxeyxGbI+f6tzkegkfqLIS+hvRbn3vdkteR86LemYeWd/86c0R70jN5U9Xp4iiJ6NQedfMZ
poJ9CFOLrHQPWtspckTQ7EvX2eDhJWdS0vPd1K3KP3IOlEc6JPccAT4SM8MLhqFiJbOl+ySxQpCJ
AVcpWmovKraZDDWp2+xDgAPmZ5i0h2DEv16Zlv3SBjhKdJloa8dmOciWPrpUNDehyO5CPUnwSZN1
a0w637Klxw5hyqavhG67HvlpU1B3p+n63hg4dHEHPGFi49ljXp6FOE2yRne2LLLfSpJ85cKfTY/0
maBaT8ssSBNQtDi1mJ8zFXwgWs0NN0W/8ZZ+Pmnm5Y3R0vfhLu19LjV+U9PcaVOnb2kcocpv6fqz
OB/AKukPcmGD0DUv1lqkXiPOJSvMkDR31DBuBo5c+OLpEYwEpmuSa+fZbj7U0jVI7aRJY3L4yqa1
8MsFsKlM70VoxQDfz342ZBGvlVYxk1tqDHMArjisqTbslpLDYqk77Kb6o+5gmtMk1nNLGeoiJePl
Ls0AapouFT02DYrR0qWY6K5DYw39ii4AvVWT8HLWveGmqeYOgbrNN3YBtLXW1dYYSr/IwFGqJrGg
YkhywJP3li4XV9RU3OSymMikEyAJm6lANJ7HZVTN3H62XBIhFVe9jCRiABG4DIWaBQy3lNOSVBCT
9mio5V2KTq71g1pj0E3IgRjWD1hY8sYDNrH+NYks+Y02v+4dF+hU+K1+OwrA+/8jTv0v//j/HlXO
f/4KYP/fya1ixOO6NAbDVHAdIuXsW//JjOu9Ht6Lv2yW/z+f8NuUyybXpOs2UA2PArBfN76/Tbks
HN5Mvn5rQ/713/y+WzYZjbFth3huQJ/71fz9+5SLLTabb8AubG4ZdRF8+hdM3sJiyPanQ5ujWzRD
s1kmIkanM4n5P+2WiaCHcC7KChoj1jrWxdnX4DVsZAoWkSITogbUDOFrYuKFjErvntm3m4r0BYTm
NtvzLmTUQ+yFaR3byQkQXh9R1V1WVXXSUobxSlAf+2ubt0GvN1Uj8y2JCLq+za6Em/hrAzhWCI6k
ZmXZV4Bq3ZNHGc9VaKL75vOrT2jWdImPS624Y2LpTZaq8WSQPdbi6aT6Lls3kbEDVIeusjSUL1Xl
Mqe0nFW0OUZDdgUfDxc5G9CFvNA7hh3bAOUMHYVhVKAT08BjqQdXfSIEbSbunWEMa9UN1YXt0yGh
Rd1FIVlx6rk6CSMVkXTXGTwctT7Gj5IOdjVNJw/RF/cejBoGA6hF1vvcDz8IaE2+Y+HPnQeLrq1I
hwOwFL3bS+U7yQ1MuT018AjI1IVZ47602WnReQ6aHPzPZnlkQ2gxK2saQ5oyKZefTWZoIzI9cJTB
IAxSnZIy4RPlZCD5UFCvdwRhMg+Pp1Wkm6rwwPn1/UOEswJzHRX3YoaLo0kk1K6cnswyD9ZFhPuU
MBXdspGr8rsyHL/yjO2gGfbq3oyN8jCpOtw6WmNvJltNu5jh15YYPeOCPBoe7D7ARRqUd3mBBNrq
Be3T1gxxatA5exUt25Oc84XThMO2NeU10bKXQkleuIN509mE9vMZzFE4IC45WUy3yli996k+fbDr
ifZ4IMwb1jHrtg5bfHulxL3oUkOFB3VSwYfoOvEM/h74QSRHMs+q7usP12mXDRjO3r0TBN4ekhE4
J3S1hcHT2A4bGbv4wLuV+W1HsT14iXktXTytddZr92qc3HsxCvcD9cQ6giclJjPrjd8KSohNMZsr
WmyfIM8/EYxVB7dyxnM1wARdh2U47QxC7sy38DC0tX6Hai99OIh45SuLKaTsX9JI97EI+5YB0t7N
7pAQz7Gr3SdFfRD080G5Z69Dew0JofEBjPnSf+n2m7xh7Kas+ItzH97W4CWaE8DKtUXsor8np16s
tLH4CntTrkYVbC2ZXDO6gVdDSABBtJPyiyVX5dlG5Me1vTRKGTd9i7cuNYaM2lyHfJdhoHsHzfQe
hzg26w7tqzcm9K7+oQfKvXKnVmcE3BUPscUOW3Ps23ng2XaX+8ZqWVHrFP7oMH9pTXSL4erQNk3r
hxWmXz1jHxEn047SoeyG4SXb5AFvkWdfrabZtco6h1Xw06ydo7K41GlV70JoxTsbEBgH3xiNnMf4
c9IjNPKZnupV22mPZZPcwm29OLJ+C5zeB40KbZk0HA9ci4VTgCmnNnvfCrUUT+cTp2YFpoZe4QzV
Eed+qmUXz5DMMus11Jtbcwr3syGf3Fruh77uVyOjbuLb3I21aZKMGXglKe2WzU1xMolubKKU9dtQ
+bat7E1TynuJDjp33k1WBHcxBQ3OmJ3KpNug5u/GND70mnggmuhHOrPlvBd3VWjUJyDlNGfVrT0+
FKEazoUyKwB37WsVV1Q6gKzOyTgG27gLttrgWeTobGyuZjru4JZgBRqRWhXoeExBNpbsUe/VmioL
cJdB2SFem//F3ZkttZFsa/hVzgsUUfNwsyNaszBgZty+qZAN1DzP9fTnK4F6I4ntY5/igtgRvug2
WKnMylq5cq1/0Ju50eYPEEKxqDbw4qN5yu7oOn3uNr44h7ANGrc1IciZgUzdHG270KJ1lXf2NYa5
SzWQbmAJSPNywF32vtYQG1UkyML+wbHTpzr0L7hBaUvsvDaiop6psdL816cbgCI521VJg8OlDhWs
X6QbVe5u4rTK92E18BQPP+M14dgiZDSyewtByhcnoteEA4CMakKFJqcwSXSGGtwu4ZBONJySSFRE
SnpUC/lK/044xIFEbepgMV4+7w8SjmNi9kAmE2VJk0mzkM3UD2A1jaLLaKkXBSaXOC8mNlcpA8Ff
B4VMzwY1bmtzauC4DWfhY6mW7rQK5VtTFfI5aVE7NxzvHtL2d7uXb1VZxRtE67uV7HOxgbIEKJqq
1cKza4SyQpoEjpZhuIyC1DRP84o2v/CMpMq3XNfpa7my/11ppOC86oVHmtPnXPiXZqRctgH8ELsF
weHfSG1xnzum81XEQnEiABZe56WtLWwD1YuY4Z6c3v6p1yilO8hALJs+MC7oVV4XQgoz1zPvWzm0
INi0wkKIK2Ou4dD03VGscydFlRCBLg+RC9gu+r1m0hmaBT7mTgQ7I6QFgcebGWo/RJHGNkIYqOrC
cqbYL2KEinFbGrlfXIh4iwaZyDPJ5CikV1EBb/UemsREJUQtp4aMTkYuYwbZc4LnAZppUhtNqkyo
zghnxdR1ZGse8ZbPfMO+ypKunqErBgYGf76lWYeD3gZS6KkR0WG1S2Fpp1G1QKzyjuYV9FyoqV/s
rADvmeeXpWWSm/jdVSkXl/BeSlIka5EoeKrbWncj+BL4hNK71oL0J9RGSAhD29tIuU8WbX2vSbG6
Dnjwk1Ioxe9piGIFNTNavm7nQrHllKCH+tWh3wqOJfmGP4Q/D3uQnVUGc1xvgpVBfkP7AVV0Q0s8
FBaxJVejgPSvMHyAWQGCh22Db2FcPJemfJ7BUZ52bX1XtDT52jb4RrasDG03ZRH2mXSRiXhjApK4
FmV6Ulkt3Npl+JiW9brITC7mOmykEreduYMX5dww82AWZO6jnAXJPEAj4LKV0TeRDHTlcZJHkzQX
4fyJ9XWteyg8w7RbFnpNhdSg2Z4JSLDUknlnFRkE/RwClgRGiruLN1ETnQyzTq/qzvuSpcqyCXWK
ZEYTTVCir2gsgw6ADPOYoInK9dthqn0dAngtxGAtxINTb55S5s2jezG2nwA7iBwv7AUg+7RsqLvN
0D67d4BzPipVFK7L4UlkXXebMXXEwg2kGDMaqTr/kUnhfUKZcYYwVfzdisFYkxO1C5SKbmSYdLex
mWdnkF3YI4KHr/CksoXmIcXzF3SW0UjhDFZGxaGr6njXB069NsXqWsTjCdj+PG5Id2VdvKQuekmw
eMZadS2hgOfr9SlkyZXRuMsqyNZJAvOrRVudPFxEJZXaca0LzNcwMG6NjWvwpt8d1beHsx8dbZf+
WXHrOTnJSYwofAFoYaK2APaVNitmODRdNoH3lRZ0cmeows86l56rEt6nyhcC984x2EoXqESHdOX7
fo1ugTwXWioFLdBgZKut7toxkrsmwkajC+GsGRYMcKWhSp750B0cs3zOdRXcP4UJxCISjnwTOLKp
BZTgOHcR8KlkimudslDMRKEBrj3pqlzB8JKM8//yuzqVXkVjtsiIcHmVfolHvXlKjm7qx//+ta0l
oitnYbAmmrBMuWDTv3w9OEGqkpRzMjGipm6RqruDUz4Z9KjBCnGMS/Keud9wpqqyjja1acpbqOof
HJxwPw9v6gZXaFpbCvr5FvDWoRv6ptuJpTkIyF7QFrXWPNZpBwqkKALkKKtlYcMXQfPapjSUSNMW
+hhkCb+8FxO4wqE+uNbDQUud75ldn/ZdgrVWPUcz+CYCU4IFrLOJJXfThfABGz2rAAHKzzaB5s6V
rdvaVtvLWqF5XAfeRe8RTmskM78IooBPs8PFPduCLqX0AeD1rQvfUYIApCUqshMRSEIwA6i2V/3f
ZdtfRyU4mTA7LVGknIR4LS7yUvgqO93KDEB0uBZYxFxvcAtrXGWaYcMwU/0cXUa3WBVd3l+GPPJv
qgQiUsgtvFcyzshMrZf4j/qLGheta2Fw3hBsj7tetOmNfplWHfJijn8ugmDiaE3MWYCeCRcgTZtD
4VHhe8t35P/VKjab5rSz6+xr3mY/3MjFJrbI51oDE1y2uwQOLg0sH1VdMwYiBZ8PWjeV29YFUsG/
bR6yJvyex8bCM1piZCvcJpWBOGDf99MYrPzWe/u01WOUJ+NW26AhW811GaUoGjYK/jD+DyMOMJS2
wLFQR5hlETZfea5SOA1k+1rPjBhyrfu311HvLB1EYnznp2pr1UUfORccVTgppLgdVQWK9YPqDBvB
IeHvDHkRqmBGtbqepoIqzZQczV58ih6AHOuTVgq4J1iMGAiafKlTnZrFfVxfFaGh3GMFIkytBjMi
V47kQQ0GRSY7Q+1K7+a1LMnLhA4h17BeXddpGC9yiDOR5uBrG3Zr2pzhDVFe/+KL4b1jpU+oThgr
iegqCkk7bYw0nCeB6s2iUn5uXERHUf3aQhpFyNEY5HWWUC6krkK8X46dZe1KMY1TM10XHmKqaWk3
N6HQ1nPomkAcdbeeGEl+EUtoUBthcuMk6Y1eOqi7quCcWnCMUCbu3Nxp51GWf4v8qoe1L93nengP
ysObAgnnwoj1JYxUB5O7FpOyMj/jio9lMSTidWCqcEY0SiGQ3ABHRlB9qclfdWHyt2EH5rzyMU3B
c+Cu6sgUhV5t5xbtgi9iJJFLxS4ebxHsjsppI+K9ns1cvUe8LEdutxVICZumxBuFKa6kVNl4qbWJ
9QhdGHurSht7i4buBv4u0ldIsZei6X3L1ShGnBEgbKA1p26nI1Ln3AIxk84cksUgvkgQkFuLiuOC
oMvP5ZJTKaWRp1SYJYrmILPcXmSGiPW27YFEHmA+sQsNzY97e92pNAyQH1KXjl2qp5ZeC8D/PG9d
qK24TpE0WYhmudAdeuN9rl9mGj2fWIgsbsJCuA7RvEdBx95ITuyvBAlNE6PlAVq+BAYIgZ5VLw5Q
KUNslqJsMT/UWVcVSDKUcWvS2HTA9MECRs3bGBR4EM3TMxMkD51cwW/Li6DAqQn3NHBJVZrMkWfK
zsoAJ0MRtyTV9btN41TureJnPzq7R2nJpU2oRXCpYa6fhlnAY0fugK4XZFDgucAts0KcRWDUEey3
H2Bik+OFioyARPFs2iLI+Bx7wTjV0MhAR8CPcaBUfQ192y6aGhkAVKUDd5CI7rMh0fQXkEGeFCZy
0GmsrfysAG+HuvqsbPT8lLbNQ+SH7ToxgX7lXSvjldwhUWAaWKUUCY6MWVjPiwBVK0lDOsBpqN/Y
VqYuot6klSjSS9MGq7+8gnpDy+7cLu075DjVKXpB7VKweFXAyrI/1LpdmA06oyixF9RMgdWiMIeq
N4w+UWAn5AJByxYd6WtZ4WDixWZMt965LjR82/IYe6k2wic5jL53Cuzs3i8f85aw64d1g5BQjNKM
aEBZQMRiHpg4ZeKAV8G5oUGB50+9LOX0TrQB6eg59UbBIoSyGuibJtqdmFGhGqDDc7jIoChk8Rte
myApHDV6zAL3jjIsoNfmWyOSVNYees1olUBICnkPaeiuevJjGpGewenoukuokLPeci7i0L5DroMo
JzbnXpEh756bl2jzr3Ms9+aZUz5jrWxe1xHq15YU1VObmiLSxT44X4v9WRhscbH9UpjiLdKBPkjc
WpmrgsN2qWlQdZ7gzVI7ozsDNoQmFeOG/lpV5I2e2hdVF93HcpdOs9I+Kyge27EVzJXhZEjplNF/
PzUxupMhNwLnPxXAbdJPhHwn9/D28hoHT9vn2cC2Be8LdCLJESVHQbaA2Qe6DNkJwGqobpPMUsnJ
9J/obboLXEhD4KpFN9MNhxZS2SF3IAInbxALi2iMrFqZg8fuEECx7AdLxgEhjss5fn4gVBpCXYE6
l2WUiPQniyinr9UZpO2VVToT1wZmYLXUu9soOk9i2OpBoKG6nG5i2z4jZNCW13EeQ+0Am+/ChFFs
UhfurNPKhhTa+oMMv3eKjdFDWbXXJGdwAjpCURXdokmYoKOfkz2EBv03Dxs0K40Jn0XezxJXViFb
xCAM1XhBRT7Fssetl0Uqrxy7Jl1Ju7UYx5ukDKSZaqCCHYjEWd+S+hU0dwfotfkT7PsVIl3DWQ5U
FhGSaubUOZbkviBMybmSKVY85kTMKS/KPaZkocyuDfCWGjZGhlIsdIMgpmKo86bLeh2uald9jnxT
R/u7f1ZTJ1rqIUcPWmYqkRZIuP6ty0NUA1Lnpreas8aXb2Srvyrq9rwqPGVSSRURu1HQUK2URSBW
4lUeSIOfZl5fwGww55oFoqUMYWWASoA33ckPZUtXu4oraVb01anDEY76bb6AsfAgef3PwMrg60nl
nRfj61NIOB3KwaxVyeaGrYwWgsrU9FndhpxMvXum1hzxadtR5PZAHAlwgk28Q6mYGvdFAF49N2Tq
rgI6bUrKtbxwSPVkEPmgRc5wVsBnT5aimV50uAXhCDT3HChLGuZvC3iSGxDPKOC6Jfr0evLd0vIv
aa5cCBbikhqWjzxgoFiS+a1FmWpuhrhMhlARJp2e3vTcftWougysdqMChIHw10szlILP9ADGkyN/
L3UxQPkOsbpAKI1VG9dQMZPwux0If7eS+iTWBvD+vHemBNh04ts44uVWipwIcZS+ckw9oMEjQotk
tH1Bo3St5UEmgu0K0uZbk2SPlVdrc73jI1yud9M+6OIvkQyQhO78qhZSLvx6w+7tpdMOWNWkLrjr
GY5C7Veghy9lg5IPrgtOQLcjR4rIz9h15AXluZMZXyQBO1ku5WeuJYuLAFuvKXq97cQwdEAGHXr/
KtaxFLFzZSaB8JjHuqqytTPxtu1yuuq+aSzsLFh3RRDOMcEQFiFPfiILHnqcnXAFPaMANrrlQSeP
VQLOXKKouxY61TwvgbBNRQBYExAkXKeVskbxDOB9QhtnUlTWKte6AhcBxO2SNL5qhoxPEkhGS6Hw
VpWt/FTwVViJav9EgYto7rlfEecD3IJo0pSyPnp3onpX2LW1Luu+WvZu9CO3WrhtHuSqGFsFoUGo
GQ+5Z8ft7yxUGhYseUpUiq7gzQGgh799ZdeGvYSnzQkVkVvrWoPMbo3aqIhvAT6CiTPNexHgR4cS
Gp0UtIYSESWaDjN0lJBnepLcun17qSFFN7FFTFs+we36tQ8/gDjnWwznVfWUd9dPBSfxSxueLv3w
U9xjsQ+mkTMAPf/0l3aX1fc/6BU9etuloEc3j5EXz7wCI4yfJXjLp+2A68dBDBSKpmmgBSqbyJzR
ZD4sdm+/4/a7/fIjww1zqB4ZTAZKivg7Ns7cvCFmylQAuPM5rz82jBPGo2lOo27LV31p5r9Zs/+0
Kr+e8Mvy/vp3fjmDvUUxdYOr7UBWpbKgyJQa9joA/59FUbHGgk7LNV+UAeXuLYopIqdvoCVHdQMK
76dYkrfbRALOcFjI+Z01YJL/3hfKCXQtCclK9pq55f/u7QtIxSZsS0WRgFywDKwQa/7Z9gUb26C8
Y6qUSiz1EIjyO2vC+/dmUahPUbdSAZkA8mCR+cS3L4t1Qh/JHCjWn2JPHMUOuNx0pahqAnkxjxpl
f74cYM1lXddkjbocZbuhxvd2OfQTka3BQumIBkN2By3z6fYIwQ+Cuy4RS1W2iAHrYWTskIiYZKfA
7y1kgY4WZQiokiUZQ1/w00SPw53CQvBOo6GpsU2Q/Bi9KMqJqKF8Cb/hlc2wt1NgOujUYRVVNGlS
bWUIPtlGEXiYOsQKUF0fsBaqIUqqNbSBXzBne2+NcYJIA00OzjGEu7VBruGTLQZpiMnepXKvsdNl
vCk+Ig2hsI8WBSoRlIlxpNzbIIZ1wl8hY27QNyB2SZ9xUdCWJYKg6yHJLM5W4mJkKAG4KNOhUFCz
1Q3WmmV+G1/NE3w3Zc5oAIevp9Gn2yk6MQRkAgiKYV0+ZlFIPFDsNfi4bXK2tyiEElGTAEoYlii+
qp18ukXBoQnRFU4ADk2ZlPUleXrBA/9zQfijLJ6jluyXGfOC8D4O5L39nSJx2pgiBDaiOUfdp4wp
5O4AwtGwof1OpP2AQDuggpCYVob8FReF/UWxTixDI8dXGZMbxOBX9fl2CttkEOcZAq05PL/Ri4Km
NQmq/jb/eLtTjBOQS+xOuH4syTbD/YSLgpwmbEwmAvjkI+578okBy4RElYON1vTwfrxdFO0EuDn3
bbDnpAGf9rJDjoJ5sqgAgtOk8Yks3s68kJzF3KoHeNz+ZYdLsMpQlgSyfjibP2WeQsxjfwCQk+Ei
kqiMvwFK3ABBjHHQm2h4UY3Z3yn6iUYmKw48hM9TG9jL7neZLITe0bEER3BufRxgA9uDeMFAb14b
jmLCq6hBUuak1thJnzHAklOqlDGocAGh5GI8elGwGoAuDRJVH7wOj5I27n/sDpUywksN4TNeisms
VEvFR4F7CuCYD4klUMvZJcMrw5IM9ZE3O8XQKJyYMq/O560xyqThXIaJIVxPuLqN3icUTwA6sciq
zMUGFO/+kpi8W1yI9IEw9qrn98kO4l0k0T+gaKLC60LNwOAo0TVS2f2bDmeNOVyHuVRZA9L6c5bX
uApD+ZIHqQRpyLRH7xD1ZMC6UQwgYgzktoOsxASAzsuENdhLKemTRhI2MI8VNAclsQ/IX5UTas7c
czRSVIokB1kJkYRruGRKQ75GIjSUJD/ZazM0cfh+bBByV5Ltj8hKiCVDKBGpFlBWAtW4H0s4cziS
BobDH++U36jo/9MkQ6c+fNy2x7yn4r0G2X/6hV0f6Pjnb5pfL12NvV8d+mUvo7+0g4b//9d++2zb
knjz012LYjvU679/nePx6HuD7Sa2+8uV95Rv8p9ut/1B9/pNXwRgrp+azduOzC5UbpOuf3+b414f
e/WlDPCrT7/ZlPG7H7+NxKM//ou7AR8WP703AV0miRs9wo27cR+TcPdJQ2tzt0JgkXd//X439LdW
aOIm6ebdz98WcD9gAk9JekgiGny3qU2S6Q60ZxKdD5gI7mlP+8+a8HGcso6e0LLZhF6S777xa7P5
uEw1eqAbF1hBlXuHIxkIIA21MLqt5EJE7dEjUUjz9t6SYeUMg6SW24jJoUlJ8gOGuXh6iqqf7u6T
dm16YjCmYpzelkg1i3g8ej7nm/ix2BxtOllUaZzwZygoIhb2ASNdb8pwE+0+aDejoyvB6Bnd+f7G
i4/GOUwYRo/zu1asW5zFiKgzI3AezoZiAc/fQHlE59gnxx89m2V1FBBkaIbU18EpyCiJDSnR6FGu
N76zyY+2NTZ5Muk3EYiEQxM/YKC/CheY04bBdh+223BHSJfRk/qLUf7nfBPuH85DQnbUGR891owU
oDic0tD55QqDMAS4EeuDjlJ/c3wUyYOOnzTkySTJRL3dFxmxu9fx43tWjIeV2NEL97uWj2Pf1nvv
0SvcwxPiODUfP6H3NvdRNWH0MNcbr3g6iqbgxExKlXR/uDubHxEZVgmrFjubH5vH3a7avbFHvYrR
k/pNC4Sxe2HqugD88uP36LjPPXpKt16wid6Jrcflg9FDXW7AYx88JGoJB1i50cPMsB44PCnMAeKi
05PUSIcp7e2+xYgAdLHJC+RP3Xee0hHOa/ScTtnfYGoPDyUqcgc9ytEjfeE2d5gO0+A+6OWMHuYu
2uRH+TA9cq4q9EYY76U5P3qc39Q+HfvG3rAT8k0VHq4c1FFc10jth9K19SGp0F9xlR7vhGOI1Oil
+wvDy41/NBShmwYFxeKhgK5ui5+jh5r8ruzW2Oe02uSPByGIphx9M+4tCq13yRjguqPnQ80ifjxM
697p/o0eCBeS3xUQGbt0kyfIYLu1eTlih97zAVpx9Iw4+7AZajb54WM6hjONHus3GeRjV264KoeH
08F4aQA1cPdX+TPAS0ZPZ7IJNw6Zw+6jXh8SDTNZlzSFThGYpw+5ks94RMlh1eQdbNX/MaX3Kp3/
oLaP6587lP57/2y/vjv8xs/waZP/638BAAD//w==</cx:binary>
              </cx:geoCache>
            </cx:geography>
          </cx:layoutPr>
          <cx:valueColors>
            <cx:minColor>
              <a:schemeClr val="accent5">
                <a:lumMod val="40000"/>
                <a:lumOff val="60000"/>
              </a:schemeClr>
            </cx:minColor>
            <cx:midColor>
              <a:schemeClr val="accent1">
                <a:lumMod val="60000"/>
                <a:lumOff val="40000"/>
              </a:schemeClr>
            </cx:midColor>
            <cx:maxColor>
              <a:schemeClr val="accent2">
                <a:lumMod val="75000"/>
              </a:schemeClr>
            </cx:maxColor>
          </cx:valueColors>
          <cx:valueColorPositions count="3">
            <cx:minPosition>
              <cx:number val="2000"/>
            </cx:minPosition>
            <cx:midPosition>
              <cx:number val="45000"/>
            </cx:midPosition>
          </cx:valueColorPositions>
        </cx:series>
        <cx:series layoutId="regionMap" hidden="1" uniqueId="{0C05BC1B-38E1-40AC-B886-8E737197F6A7}" formatIdx="1">
          <cx:tx>
            <cx:txData>
              <cx:f>_xlchart.v5.10</cx:f>
              <cx:v>Fruits (Tonnes)</cx:v>
            </cx:txData>
          </cx:tx>
          <cx:dataLabels>
            <cx:visibility seriesName="0" categoryName="0" value="1"/>
          </cx:dataLabels>
          <cx:dataId val="1"/>
          <cx:layoutPr>
            <cx:geography cultureLanguage="en-US" cultureRegion="IN" attribution="Powered by Bing">
              <cx:geoCache provider="{E9337A44-BEBE-4D9F-B70C-5C5E7DAFC167}">
                <cx:binary>3Fxpb9xIkv0rhj8v1Xkfg+kBlGRdqtJ92l+IsiTzvpI3f/1GWZZbkt0e2etdjBdouG0yk0VmZES8
9yLIf94O/7hN77f2zZClef2P2+HPt2HTlP/444/6NrzPtvVeFt3aoi4+Nnu3RfZH8fFjdHv/x53d
9lEe/EEQZn/chlvb3A9v//VPuFpwX2yK220TFflpe2/Hs/u6TZv6O+e+eerN9i6Lci+qGxvdNuTP
t+vl/pF3vf/2zX3eRM14MZb3f759Pujtmz9eXuur332Twq017R1MJnhPU6aF0kxRwQhXb9+kRR58
Pi3FHheKICGVxEhTyR9/+2ibwfR1uM3v+u3jwW/e0Kfb2d7d2fu6hif69P8nM5/d/p9vD0/efv3Y
j79yW7R5s1vOAFb2z7er/C6C347qwn044Ra7Z1odfVqEP54b4l//fHEAluXFkSe2ermG/+7UV/fs
Lpf7F/tnJ5dn312cH7QW25Naaa4lJYhzIdhza+k9OISwkIQKShQmj7/9YC03DLfN1patfTz+AwZ7
OvkVNns6/Dcym1ken+xvvrs8P2gyusckBAitNVVaMPXCZHKPaiQFoURjhLl4YTITFuU2/e79fNu/
Hie+wlSPQ38jMy2u9zer41/qWmIPUS0QouA8mDFOn7uW2sNMIIUQlkhpxcCMD0H4wbUW/TaNip/x
qy8zX2GpL2N/I1MdHp/Njn5pyhJ7DO+8hQkMCUsq/NxSck9BumJUEKkJZDbIaE8tdVjY+/xnMtbj
xFfY6XHob2Sm/fPl8fpof7H/S52K7QlADVpLzTklhMivTCU5pVxo+ONrdLFfh0WSb4Ptz/jV08mv
MNnT4f/BZvv2rT17PvwAov4WIv4oQqR7nCosOVdEKS4ZeW5DtQeHtaAUP2DEF4HxcHsXjts3J3Z7
d1+Hj674DdzxgJy/wokv5z971Icn/faa/EeiwrPZr0XvgAc5hEFAhIoqCHvPbaPwHlcKcaQYIYoD
unhc/4ekdXb/U9D9Ydo3DPHsENCVh4H/M/M8B/FPmIuD1R5SRCrBIWtzxfVzZAXbcY8xBWlCcUW/
zti/8uFdcDa7g2mvWoF5FEdfs5b5wX8AaznZP/q1uZpBrhZaKUBVChFJn9tIoT2swIKCfItcnmzz
n0rUn+c9s8W3ieXnkf+zHfqCRP7v0kpvdeQdn60e/fgbcRRCwI8pAGQP4rdkXGIIEjsbPYvvEEMQ
x0QxqQEba/SSoHhRfldY2M9/m2/I30T2LzNfYagvY38jU53vX/xqX+JEIyWREIKDLZ7jXvAltSOR
goA8ADGRvJBqzrfNT3nT53mvMNLnkb+RiS5W6/1DgLzL727fH/QntgfxDgwFcU0yil9qNGpPg68p
zgkBQgmiwONvP+TkiyjZZoB4vweV/s6jnsx9hbmejP6NTHawb/Y3v1hVo3uEMiyFoDt4i3eM8akG
qve0BBxFQSHdYSysn1vsYPthm/6cpvbX1FfY66/Bv5G5lsfnoFkvwGje46r9mpzFIRUJKR98aCdL
P7WY3NNwWhNMd/ZSL1XrZVGDohyA3e6+e1PfVtaezX6F3Z6N/41Mt9MC3hzub34tY6F7ikD6IpwI
iIFMgDM9tRyocFBoANlGUASQ/mV03IfI+OZwm/4Ub3k6+RV2ezr8NzIbFB4AI17vn/1SzY3sATqk
imIIk/JrzU3tKQ6RUwJA2UluLx0OigEAE/ut/Rnd7enkV5jt6fDfyGz7R5cnvzytISgRYSmpUABD
ELD/J64GwB4qe4wyINGI4pdwcT9vy59Lal9mvsJYX8b+RpZaA67/pQSMgohDQZwBW2klKXqezADX
M0SRxoxCxgMrAsF7qmevAdf/DP36PO8VRvo88jcy0eXBwf6uCvwdTvqDoJ7ugcAJtSEOmAKKdS9s
JDkUXjVWWBEKBvyU1Z7a6DKOt1H+3fv5NtZ4nPgKKz0O/Y3MdLZ/sdk//O6y/LCZOAIn+tTJAIWh
XVB7EvLATAioGXQ0fKvacLZt0m323bv5tpEeJ77CSI9DfyMjmdnF5S8tiOO9neTHGShKWj34ylMb
QfkOKBZkrb+g/VNXMvdN+1P18Id5r7DR51/4jUy0sNCF8+aiaP5Np8DOmV6olf+ur+Whc+nTvn/Z
1PSV2H218lbA9r7rQT/sz0pDSEWAPaGBApHn2qSEvQKVYIi439ZSrqK7CJjed2/o2y79ZeYr9suX
sb/Rjjn/1YVeoHVsZynGoBtOCPS8EAWlGFBQNNR5AcfIr2vy5z9Z4/087xVG+jzyNzLR0f7Z+epo
sfzFpIBAv58gTMmH5oiXyomGDCnVTuZ/IR8fbW0NzY7hz3GCZ7NfYa5n438jo32qzsy+G3B+MAKS
PYkB/QM3gJwJMuXzAhogGrnDnJgTpKF7aVcDfZotoUMS2l0ej31Teft2AHyc+ApbPQ79vzTT32ex
L82uHrQ6zj61yT7Jcd8/+5jmXkz9Lo14WO3V3Z9vJcj5BPogIBDuICj75EJfSnG7az4zzX4a2W38
xJ3+9hr327rZXX5PMtCoOUN8V0jdSWP9/eczO8UM1DQOZ+FvoKnlhW1CaO8lewJuC/YF41gjBvmz
LtpPZ6DxF7p9oaYHm0rtukW/tC6fFOkYFPmXtfr87zd5m50UUd7Uf77lCL19Uz6M+3LfUCEE/Ucg
Dgxo90vl7fYMQgYMx//VIpuEeRsV86oKRsdt6qZa2lrXs8Jm5YFtomw+8axZjtAsueGhDk2pNfec
ho/zPkPRpqur8Si3vjY2CpFBoVrzrjW1nA6n0gZukvqej6uNiuXHdoyneSkytLKZirU3qThZYjJF
npP5p7E/NIusIJdT0x70TnLZ2vAMJWpNyvQsGPmat2NhdCcaVw64Wk1+0xwkVvsrNsb8ZOIc3eBJ
5S40dd70VXPuDCExY+FcDagc50koJjfSETJJHzQzXETRusXtcTSKM53niTtUcl05xUXtCLro82ge
2PSsD6tNHCf+QRnbcAmtUrXXTugkZlq6OInyVeGo2CQZOydl/1F3fr1iRbkaJTuhokxnqT+Us6BL
rCkGUi26vDrKHaVMqlRidEEKt+yn1hCMP/JgmpZT04Te0DFpdChyE+E0NTYcD4ZAYLdj+U1UxnoV
sOE2jfvLscmv4mK4xjk5iUldLfyYsEXT9GoeOjzx2s6576t8WjRdoFzYhSdqkO+bUm2KOjjvG/8m
aaOLEVHmBVO5sWF+P1XJogir3ITSzwyp0HkYxe9D2MeG5P5R7VSNcQb/o5ajNWNbr2vZn/iNbTwV
dJXno2ytkPBdbPPAm0TluFE4WdeJeGEyjS9t6EyuzoLalKFuVrgWN0U5Dm6l43djOyWzuPGtm2fs
MEp1NSumjphYqE3M6HE/kGtVE2scX501jm5NatEFND+do7pgF6h38ErRMDZpzeXKR+0496Oabaoi
Dk8luNuVk/S5C42i/ZHjYDpjzAndOCico5RmzpFT43Fuy4q5ihWRmztlXBkVT+ksn5KjKWtOqqmW
cJwOxomDYT5OSeaq2uZuZUdqhO7PGh03XtFMo7G8TY3M8vs4rQdTEBq6HY+mVUNJ7VYccbcUKHSZ
HW5pwEYX93IZkIi7cYqUFycoNYnuTlEQZvOC1PlJqKsaHGy8pk6cGS6Ti6LFgZs34XXLUbuqGhqu
/aTTbq2mZZ/TZd/5h1OqjiyH68dlF5soTyMXWj+O23LYdpzf+VmE3DCXo2lhS8761Ik2U+EXsAkc
4voR+kjjah210WVdxchNo0wYSlvfjUl+HiQQKejYM9goaT2PYxG6bYBGt0ujyuQSV4s+kblJhL8e
wZo+PCt0VY+rcApOgyrK3FRHN1WaZksbUrto7ZAuw9Yn64mxaiWr8a4bxzPh9MM8iWps2qyjbhXa
LcXBoWB94UmRMuMnePJyPbJFEY+ZKbvsMkrDuxpl17QvrhsdVl5chQuaZp2r0mhDi3pdJrw2NKhT
d4jUVa+ydqZVSQ0N660M4AmFT6lxKHKDjByxKD+ph6iYVSJbB7U6sD6Z1W3/jjTEZUGcmJTlufEp
/L4/FomZEhyZjKeHHUrdeGpc2E2B0Xm0aONiFnVT5vlNeBLwLjSB31ezpMwjo4bM8RpbjAuW5De0
U/eSOx9wrBxXJnqTZPm8yGFtHZvc9iTaiFb6LsU+Mk3WrqPRF6aBTe4WtAhMK4Yt4nHrWVL1sABy
FiE7erXUk5s6qjN1IELDLVWrOuzihZ9wOvNRfxp2GTNV3N0gXp5NVlE3Qt1tKuLRbaaqcBEkghnr
qV7CnlmhJuRuHo2B6Yk9xUORreqc2zknZW44Su4HO95WNh3XLe08UpCVHNVkalho08fphxEVG1kk
6RwXyrqRCOddGapFJYYU9kfpqVEFhhF6YCNJDrRILh0liNuX9E7quHZp7U+zihTvfcHej1GxqcK8
9yKubvq+/NhyedXxtpqHaXEeVuFZS8NjXbe1W2tCXNt1h6jTF9FUK6+lbFzlfVMCQmlzt4wCBsum
tVtN9KZtKv8gyciKxHTWdRCYa9zdVio/UwlODBV+aqohTj3wh26Bg+xeDWpaIBtjw1sSmWrSl0Wv
ratyftWk6fVI02CWh/Gw4mSKjZOmhTswdSfz4VIyfdGFQhrSO4VrNSrNmI2VsaRgbutX1wUKpBv7
yaVfd3cDxF3wN3IUds5B4SPkZkKvC8YrM1bJTTYKVxRDa7oSFSbBwTrOuvaY2soLbHUVoQbd5JZt
i1iRWZ7G55aRGYhxNyKaFmXeWdemqpw3PU5cwjNrkrSKvDBMrwpeuEk1Npu6EYPJfArBGjKEbuKr
ptf5Zki6GS8JhNGcHreIHoSkCTdtKCMD5Y3CxFMRuqWjYIXrOUb1MmCsXcmanUqr7rKiihdlaA/K
PjnpR2fBM7xG6XTSy56Yum2XYSkPuT9trUqJIWV1MkJsn4rpLujJSrfd0RRPiQfqo5gNyMlO88zx
Z7GtW/O0re8ZtLqFfGSjIPz8YtiXf/7rosjgv09SzV8Hn//zry6zHbD8Iuu8QK7P1ZsfOflKzOuA
hicgDTMNaPTvse7jGyZ/geVnEz8DXAlYdaf9QR/xQwvTF4Ar97CAQ4B/H5oIgeU8AlwQHjTgMKgl
I4Z3XVF/IVwKtWQCb94QKFlSCi2gP4JwoWP2BcKFJjjogYb3CqDMCUB39yLPU4Qb28Efom6gc5mM
8jgs+UdbVMoNaf+hsqJb2cEe+qw4EnbsTFDXvRGiPAqDKvacoFQmySk3YRXP4qF7T8vsyimqc8Sr
8yKRZ71WAAIK62YBywzD+IwLe9FX/ocwwdeExNtKJUvVJVcZxoe2VhAJxtIUFM8jv8ReGFetwY1t
jR8Pm7TtrsZcbvhuj+psnLEmrTdTlp/nJF1aCECGSf/CoSE1vOZ0Q/xJmTFtZ02VGhwnhSE0fxen
/kVN7cfQTh+lnxyTkBRrQmlgqqyd86Q64dwPZ1ZUZ3kBQAx1vZ4NvmwXOUtPmTNcKDkCSsjUFpeQ
2GRV9fdlm/sHusSXMsgvy2ZUi7ZsmoUjnMHgLO0L40RO6VWkXdQInfu1PRuqvp13E7rOadN4pJ2u
865yx4J4JOMAMCMeGUiKyXxUbTObaHWoabbOInHjBzJxuyGYDqZCF4vKH09bgeM5FEwPW0DdBlL3
AqUtrFbczsYpj7xORtoDxBZ5/VhWBgDrXZQLx0RaV6aR+LZnYefqsC2WWSpDEyZR5QKaXYTYbguV
5m5ngyOntYsmqy6jbIxXlZgS0wX4QHfkJsiyeDYpdDBNggInEsLkqtWGNM0dKnS7VAiIQMtk7gUM
3cusvk/tBBEax73pw25GIn9e6DrxpjpcMepgI4biCIVoG9ARwmrRLwpqvcliryFTZoa83giRRobr
Zql5sCTVeGyZSI0/9bkXgwnWKm46F+pfxSLKqvBQlS2HRAmIAOpha2dC0ojecVwWK+6OOSDOrKV3
lorRi7UO56z1F0UG99iG73xHepEz3Yb16MxVqv2DLmtPHVsQoxP/nIzhugv5ZJoAJkCv46WPJkjN
6ZS6QVoXpi3D0qSFhX3o0Msm4jAqqjOYzKjbTp1jUr9Ucz5OtdsXfTHrAHubgAwfaASAm8OfbtWF
2Uy0bHBVm3vUrxZct+9KDTixLafJLfQI2zeeV4N/nTth5zm0up8QHV144WhJhVflUem1hRMsaA7O
kiZNYnDSrPqMzAUarnkzcNPgcFOqZlk18komBJsmjnMv0xog2tgJM7V9OgvKJjrEI2f3cZj2JqLt
eszC26rVo8mT7IRPNWwARgZPkEGaQcI6TY2dM9RfqLbN5oyk7fEUQZqaKAGcO7R4VoeMvqNxGi8A
QhQLy2s8ZyLBBprm4XmrspjrPrzQvbMO+y4ztCCtQVHB5nUe4iWhTn9SOlFyJjMRXlcDbpewaYFC
qPF93MXXrbDakypbJnl5NqbiPkwbboBGSYNsFBnIpmLmRwVQuRF4g65LEydA7ArgOO448A+yGpxl
VgASyjHfZrEc5nnfdYtgLKITByPHpbZbMl5XpuXN5PlOk3jwllACrF4L16ddMRfAkxljCeDU6aQN
qpNa+8c2AU0gDFTpyhygmzOCU2RxB1QS29gVHfuISRCZtM3WdR+A5pBP2SJuAm4qnGtToPS21sDD
+gDgk40RCAxiGt0xIgtWTCdDWjvHYzDrJsk2eTB0pgpy7VrB1nLCp7B5KzfUeQdwEwMHwo0ySPC1
DMfJFX1AzVCX7xByjjvShgZNkhunLrK5M8JNjSMB1QMxvgoGggxQCOn1PDjpSAJbrBbFHAcNwNk4
SIDhtnCxgR2RMgOshqYPLVCKla0rPo+HwDE+HoG1CpTOEt8JvVRSacao0+t+xOd5mkqTTLBn0rDb
+n59DLymgqff7eWKWXcoUHgQxKr2JMa1N8nAC0jCD1haOka3xY3TdjMa6WpOg8mdRLuaGL3I+rxx
gVh8qGPnXDmhdB2azABDklMeOJ07ZiIz6RSDDOOHrUki2wI1bQcTjvQ9kul1quN83jqO9oASVSZq
gMLnpRImjIP3qSKdweB4M0CzGjhHVh0ETs0OIZLkHs+r9xYyyUqV8X3mZNFcgQgEuwC4ccAF+38N
wyS8EAnFMcYZNB5rRKGL5Htw7Oj+Pmtvv3QYPwh437jCZ1wGzQ3QIwQ9D9B8/qlV6AsuA0kSKbET
F0FI3NXb/8JlUGpn8FrB7vUjzrDWcOpReWR7O7F69yot0j+sPIpv4DJEodcTdFdQRXdvhj7HZY6N
AZkzMs5HUR40PL2El9XWvO9joAh2Ywd5Q2kZAJ3wW/DddkmGsIBdXCIPKO8ZdngzbznfOjRQ837k
1QwSJqQHpw7ccfQ/VHk4mQQSrjsMeeTKlJwDWArdsYupmwfstHbGwmOiWmadBncf08l1AnU2+COe
NbXfu9nIKncQ9U0TMH8+9k01z7K686KRias+9y9DyY6BTgCScXK50OVUeVJWHkmdm1ZmdtYnoXYF
7SMvGOtoHYzlHcf1O1AE44XTBPMCGL07wF8kydqdUJl5Uak+DmUI8atPRkNYSw9q4Qs3yMl0USWt
M6v5yCDTDMSgCgin39bSgFYrvJomkG37MvGS1gJhZ4n0pgiUQ0tXY1UHRrToLkr6fgEYyHpRT1ei
xickyw8C1KgFSRGgJUjbOe8laI6FNZyCCgYIsTIlHpDJBxWZxsYCyC4vi/UUZelCJLpZpELeUekE
odGxDlew37OVEzT4wA8nOUtQ0IBmp2M+dxywbz5MepE2AYhc0Nl9GFQhQBEeATFVOINg2mkzBkPv
AtsMj2vbjac5DhsjG56AiYbETXoWGb8PzpSz9DHKlnFU3XJG9WGdqRIG1nY5VKgDDNVdUaDW1wDa
0iMGqcLNwyydI4aGedA4IHmALDfzY0beUZ3Rd3Umpg8+o8MKgGeATJsE8iCs/O4sKrrkIs0b56PD
crnMR/SBFqpd6tTCs02xY4QcQzMxfFxlo7+A20tOqron15Y1kH+HadO01UEc6dHNRVofxEHXurJW
wTzoow9930OgV4AeUWYHt46bddQR5IUqQC53ZDZPO5V4AY9AXrJ2Dj7iz7KkwG5v+WiyZvINC/Ei
KcP3ThsTNwax2JsmmA3yfzQDHR0sm4pjBYKW5/v9hZ6Ka6noeaBVBJIQwNAsTIzTFPE8J8DlJYVE
0YWtdUccOK3pVVwufX/wz9WEZ51tNVyGgOpQ99arJ3JWEoDVtRiCGSxAbDRDpRvwFl/0Q9UdEps4
nmZxOqt0eOWA8M4GwWeqjXMXzFRCwaGDh0e2cbO8Lj3c+6VrCwokbKpnNs0HFw1ZBkgvAIkLww7K
csfC/k/XKFL5DMLWAooGzBVJj1x/agqjQJNc0d6vXScuR+MovAmgFGH6Pr2c+nCOxzH2hpJeVdQB
QGDzBrBfcJ1p1nhxmUg3ktWiQHlvnLy9yMiwqHEA8Ig3rk5q7lYM23lOLXZrv8azDOTruQ+a0Syr
UDN3OiB5oElar9Q4NGneng7phA2eJpDHJsfrIuBWI+RFtxct99IhCQG8oeSQl/i6SZQ39L7wmGRr
MpLSiyw9Knl7RGBLHEediMyAs+GYi6x3daByw7rwnMlaz3SpyMIJ+vOxb2MXMnBosmk6aYS+FSW7
D6zcknHoAL1BsSSWzJuy6AaVILLhMPsItDRzHZLFHmPDOUTL3FgJ0KbCloBKA7S4lfjMxvRDODV4
nk36CGowtemSpARg0Swd3H8c4Ys9bonE+xANtbFp+hFeRptA8ukPKxa6FY5OI5uMixiEAy8P5FVs
K7WZUgGKv1DRHHNn1XM9zkC9W/FMnSKnOsVhviQ6Fm7axncqTw4Dq/giHuNshn2Q2InoRy/FXXMg
2DTXkd3UNQg9StXahfyrZi3T85HhW2Dz923deqMdKxdA8TCzRBJAV8BlCwxAGXVODJsvgTjM6k1V
dkcpvDI0yx3YWiBdHZaSKZe0VbOKku7IFsW7Kh6L2SDGdyBZjcA3g9OUEmlCos/ruqReTyO5iKrk
qFcMZMKy2mnDupnniShArmetK3J5DsUOL0lh65YjLmYTCOPvGG3PaedAiaVovDJKD5Xcbe0wiuZs
5B74UDy3CePzJEPM9DmaBXzMN05Ox0VZOYEri649sCGKDnAQikXFinqr/PEj6MqJl9HYulyJK1mM
+fGQxr7ndHW86ITd6KBnSzkBS3PksE5CKC8RmxceZ1E1g88DnLCg2JlUpnMQed6X4HeLICVnRTLE
czkF57wFwCtkOxmfABEbSLbNUVLPK53EhkAMaqFGopNNE0IY4WGgL/MJijdlAruJhN3pzqEWTl9p
UyofQkU0jm7PCeTFAll36nFjRosLry7j1OQi2JSyuSQT3cLCZW6c2IvIwZtWaVfyaVbIsnHjAd2R
Cp7Zn2zsZSk66y1+F6AWMHE3vJ+abGODcSFxsQY5F5uxDnzTkXJWk/Ew96FKApW/42zgZ3KqL1CF
D0qfrSBSl97YOUcV1+AIYtxkQFkxrL5pQojvYcgNrZ3JqInckDh2g0HfhX0CebTgx2NYTjtZfa4a
elxNgGTGMIxXMa8havjNaRiW42aAFUiMKDlUK0TSzLKyrq7B4/BimERvZA/yk047fpMH41ma29BN
WcSMqLJlhtLwFMn4mKju49BG91rawYgkOwsiUGBbp7tp8+wIWNGHCfdXgsDvgpo/1xPIJ1lQHjia
pmCVEoGYU0EwReMyzETuJjoC4t6GJyIPPqRcWbAThypYLuagizUGyopXbZ1vo8wqT7f9p7oc0GiQ
oLH0N7IbMw/VNejC0ZCYHkfgoWkHohiUfCrcHOlqvI2E/SBoJZeNdnwvyRKIWJXl85wP3aoGSdJt
VYGg7lm9A6N3kFXTajFNqjggES42YdXAFkwzdMAzOu995q/SsU4WEDneVdyuOUk2ZQLaekdz7rEG
r7pWDqsUapYGOUouWYxrM00dN77MthjjEfhuF0N5c8q9Ps6vm6E4ifoGLUCSvpeOcwF9IdWi1RLN
RV7bOR6cxjBETnXsY6gBDXreJhmUAnuoLY5AfB0smw8EuGeJsnGZTvbMmaJoFtkxXxQSgnuuKjH3
/QxyTSixKSUUbkA6gHhlabiBz00lm3Rsc5OXsKULkjIvsbYDJ+nD/+/sSsFHTKBQspN/4StODHqj
/l7sfta79JfiDRzt66t8Zljw3S64MLRhwAtP0OOx+07D59aO3TcM4B1S+DQUenw18S/lm3AKOjR8
+AA2gURPejug6wPD91bgluEFD3j1A/+I8i12PWHPejs+3Tj0kYDsjXc8Cz9nWGSUwOfjQM8rXJ86
QlcLJp33HW1AqUFTDWVKWs8gFKXulHVHLCBs2dFezehUtmYIgtJMeurdelQHZMqXWjQHoD8e4EzP
+ATKQFe8U6IavUa1bkTUJi3jeQRkf1fUueGlf9RXfAuV89XQFhWgGWdZ+f/N3ZksSY5bS/uJKANn
cMspIjIyI+ehckOrqqwCOAMgMZBP/3tI6r6tq1+Lu9Wm29racgoSwDnunx9Aikp435U7xz4eQmAv
th1G/N4MHRSU8EVpfR54H9dklkcao6xuJNRxNAYGeiKjN/zq/beJ+a078Th18o50E8vZOpw2RR82
vqnjeq0y1qXL56F5JRm79LvCj5/5QeMULsMVxmwc8A2SrczQKIm5GPhwG0goxaLZPtKI3AGLeV3E
BE7L4rAyffgxiJTB5AvaypeE5b1LX9sl9nIFFxAe6oTavyFT7qzac7F09JaZSBzk2uw5o9FaKZKO
h00yUveDsYcF1Vtu2pUXSPuQwo797WSZygmdozt8wQ+5TS6HMgRN0etwzMhaGHY3DPQUimmsGpG8
osv8tm0xqiX/I9BNWyzw1nO6sY9Ge9/YYhSqTTWXisyXpvGhpMZZzvV0u8ZkOEgR3ullNwXpsvds
alghQgAzXgSMZ+8g6W6G1cKDzBSvp3Fd+nzN4gmed7QUCkhL4c99V8EIfPQcKnEJBgclyFe/iToT
LCpwQg74WmorKvbwCFmYlTB3YerOfYhOwUR9EaKtqvdOhy906NXb1NrP1NrnhqfZXTrAnUF2fjmE
y3pjAO08dUS8QaJcbmOTjRU3Zi9Cw0S5jn2cx4yygoE/oiwNocvrpBznltdZineLm+UDpuaYt8P+
fev3AG7sOOYpOo9ybgLvFsY8KTzKzTmLlq1kfMNf0IIbinscUFQwdCQprRcDAWyOVlVphyZpnYbg
cUja9RT5YFcyZc/DavbaxPKJL4Ep+7C70DHAgbGlcHghEYN6QvdKUUJYNZ2hMAI2CP0iW5qTSIYw
T4mqh87z63Da3tJI8iKBZ3q1MBRMi+ihyyYfK2dH/R6ZmmXtvSH7t94jaxVthNeetHXU9N+GNrzj
/vIz5aupVr+Pi9Qkr6FBn72H+00WQpwP+ubMGcyZ0IoHljBXNSP6fmmyZzXYe2wGaIk4m/O2SRYI
xn6Sj0Tw3DLzuUvx2YfqsnG/7hP1PEVpifrgloiomj3UW+34i23tgSceOoBs+QzC+UaL5kw2glI7
PpKpjJrhZiHD1w47yHPimzXrh8/sXdKjorOZd6LGfAOR1OQ9KtjczOjlVMfe0wDFXmMV/Gx2JI0t
l0Q+d5E4NS1cCJ1urFxYfGrH7KOZ/bUwaEnCrqdHGwA5GvenVOvXfdFb3nrDrzSTsBP6emB9ieYH
5bsMx5zE/JyG+Bm7B1s+HbffCZ85/CSu8NokD87Rq7Y/x2fCXVLsvg94q40q6OUP22YzKKpG1ywM
0UXrVpbz3EE8btZ7QqUqsdueVyG/Rs/vynVC3cHml8GILy/SpIDChd1r873KpPazcd5PSCFZnup5
zqexjWBm8FveBG/CJ49ykntlPEfOa8R50Uj/2UlIV02rXhVdASgBFaqhnr2m8XTVmTQQmoZ+00sY
oL7z3teYP9Eme+hmvPyaPkSysfmMI8ETw0PHM+yWer0MdL/g0PLy1aGSnQmFcZgZXka6P81Z95xo
WowmehqC5bOdKAqVjtbz7ixUOHBhU/9zm1DbxMO7sUZAOl63G65McDGRVUdB9/4wkuQHjbG5NiRk
T4nYPjeHNRLu/kfMxAzzk0/VyAw9ty3wuaQL91ss9q3emcWLbKPoCn3RM6Y5ZjdtptlZe8t67zXu
2Kdxkids7Asux7VsjB/k6QD5pE21KHwenFsyd8WMKjQXDsgS77XISWAj8GEoOuE/kXxzKcPHio7Z
6GjLG6Aj2CGW90EH2VMabLB5lkTn4CX8Utp1QBczkyJy5oXhra0Vmt2bMJt/qkUNR7LwX7Cf3kjL
oItleisjatG2mFFCpJIKpmHT16EGimeTOatdYGG1ZQwLY5uf4XkuRTZB+OhlOuRuU2EOGUQUcNVu
nY8qPbJL7fVizdFGSQBZzevYpJ9Cro8WOXuUuOtX5NvnuV1vw8wupTTtPUxlAlJtWo8rd7BjWC9L
FbZ9gbNPYBE3cJvVDIykD3jJXHcbmu4yte0vu8mplLxnQFOCF7f5Qw1tCgdnC6EjlJk6spheuo6R
U5B28/OkmX8YOt0WKgWtBBn2xD0VnK23kiO2O6hWbGW5WYeXNY7OiWH8dpa7qha8cvkaQvPzwQgV
wsVd2QgCFiqFyGZxRFsh4jwVYRHOISsga9ykifh0MJWItXd0RxsRAI7MfdotVRQACm0S2h07iTOB
hysr/M4/22C5cMLvoy28HVc75useQ+bjeOqUcqiLxp6dbx1IRjmXw+ptRZN64l2ENilI7/0Yx6ip
xAAoxRF1EoN1sA1xCnvpx2iuPr1ZpmO4RwSb7RBVA8i3PArFXcOGNy22+w1bwhTpy7qn59bi6HBT
9OjMhC5vlrIkWh7beb0Rg7tZd9vnZJS/xsDD3hXH30I9pnlo0xmH9XjpvewR6up9INKspKq9Pkh4
jiP6zsL5oAwN0FI6mxsKkjCfLXmB4HdYWATPhuxlT9a16HssfBgG9T40H+m18/Zh5EJSC75vusNO
sMW2iseMwgkdHkLULrnsx/gQSXLxkpnkYh7fuPC+NXNjj1aCwox73+WYmnPTb9mQx7N4yEJ1psCz
QeilU4EV3hwt3M88khMWu9zTo5oSlGg8OE7cO2Z4wNcC6W4GMWRpU2frFhergu6p++gn9bsfvIs+
Wo88GEhiuUcGPPWhPzsdqboJIMqRHhtuDJFw4M+zn3y03QYZ1ScX6GWujIb+pyTZXet2VJit+BFt
zVGBBAkG99UlxlXj6t9tA7RFN7G4DN1yhn0AXQnkQO5JFI4d52HR8yhADRZ+rdF2MVOAZWHHjzVg
+ibi6ocfMqjF3gftfHUZUh2jN4ygt0Ikg9pgZZ2mkKw5gSEnemhzWsYl+AmUMm1IcxTG+th6UK7E
wuplDsjBj4dbKkF7pXNsi73VoiJU4debFyjuw5wn8/j7763SP3n9/zb86eq7YdIP2i9ELwJEGgla
o//cGf4R0f2XpvDfv8E/m8Lkb/iOKbKqqY/Ri4jo/9kUxn/zr15fhKFqIJL+Pvjuf5rCNEYDmWX+
nyPV/rDdMOcLdH6YIfJP/zHg9o+8w788FsT8/vnffwX+02uy5F+bwqvfSHz0qym6zyC5No1/Af5V
u7idJ8LU2He2Yo/D/hKmCotsMs9mNkAdFJBKKSZ2yyTcIDagbF/mgZyThXb16Fn7YDpt77DTuXKN
d153wbCVDf7im9El0QeLl/128XzvZpd6BW1Pjzi2gAbpeSut19Sud00t0qC/9GDiiyzrHtMRCCCa
ySnfAnnj2HrowUGpPnt1cKJK0qkq7L3nsI9kHkt+30yoQTyYXfk8w7KWfmZymu3ftWL3WnMovfYj
5uQhcfr7sPZjacTIShIxUg7D5J0GKxOUU37tufg2gQ1AAi8s+IitZe1QQWBK4TfeBX2OSuLBEmty
TGZ/H02z5UCn7s2+3xmRQUfNXhzVPyDJH2aLjtOE+52iHgQ5QCYq8krP718CPysjyNRoFSOA8Sb7
MsTrcqvh42cbEIRVrugqm/QJzVTlD9ujkfqc+P4LRkTU62TqrQ8epcsetZ98h0itgct0hyybS8qj
mzRbfgfNtt+QFE7QtPt3ZlNgQTY4AVwnBUqgoAiUamHhtMB9M9ke29Rlt5aRO+jHn0CwogPYsycI
beGhX1A9KDkp/LpQ0B1QNvzkJjDig1qwp12kphMwr2L2UY0OEuVAwGGC+mo7iw6fwbZYkAGiPfZJ
dICtGuFT6b61eodbSfidibrXhMePwch4nSZw6QIoCaDPVZaHYn5vOH6IiKe1bPmcHLEkhnIysTnj
CO8A2Br/oCacRLGCMayd0nV47clCCZWsbcxS+vEMR2TQ0yHst986G9dLPC6fxOtdlZrmzLzpK/CG
JHer1WVA3XL0DL3Nun6/WQ0/q6h96KCN905/LWL1qgSwfkW25pn0gTpldkdzE/GhbNMFLqz2XmEW
jTepdl/M6x8mq9V9piaKOkCcgittFNBsQAimJ6eum+cqUfMhsp44RGGvzuDHWTHjID8Qt6IoBRUy
OoDTCZxBEDh3LVC8boQHbv3rK9MUbQt2oqHQJVFCizxs1JrLVd0sY/Z7m7uwZJ2r9dq+xhGSJb4/
/QxiW2/e8hiq7AtI6MFJupVokk7UuVux+EcvBF2kkaahaNP4dFm99KZxyWlexstOvF9cyO9j37y3
rkMz0HinbI3uZhvAuZ4EfJfuAjzrg0209ie+FEyzW25Sne+SVVAYToq727VP3qYtXnNkf2okFp8U
2ytfD3FBsr0tiFVvZmUfxk2VdQgODUTYUzJO9wT2zRJbFEk+YMmWQc4X0dMIuKvy1YJmkQ2knuYs
zPvQq92ETMUghToEPAQLNCznLnPioCzlwN812KfZPaRKFJZM7iJtq+s2htUb+RosXdLWsYwqmKQA
zclQa+sLQHS+d/alugR0AKyM0xh/94NrIeMOrZkx2qaBgx0g4zBtUG+961uxp49947fVFZsMpq2K
t+ECZozmdA2+bQmMSr919BASb6h2TzR1mLR4onD9DfNOV5Gl0mz4jDaAhtaRh5m402jTqGAoaKpg
5r/HdZqKMF1NrUY446yR6M3W4HsPdgpxHhiU6zI0p87531pf1k7FV5i1e/B3CB2NDfPIUx6gcvB8
K2IhB0gnUdV5rTis4TqeqETQBgXXdBMt3jnwhD7RKXIQw8UvMfn3TDUnbLe1hFi9oKNdY3haqsuq
lRPUGk37FpHlm5IDXKZxG/KZQfBuqKH3SbNMJwrW7uiGdKsmo3mJroDk3Qzwyg3mPurjk8y8siPD
Qx8u6Oi9w9rtrzpp6RWhOmfj8A0YxQURkhUdMYmhFtjcX7xi9MNb1gcFtWmpdv+UQALK0WjcZK6R
OBe6LEd+pwIOdUp5AHg3/VxC86z8OCt6NQ5FqylMUwbV3rPzPU6eppRsffTsCI845V5O7fa0zjrN
dzI8GY9/jnvwu7vGocy6pYW99mk8u7arO1IbEPyxyWDMKhrv8L6B+Z3PIlQFVtAL6+Cu883deoEZ
q8VO2AYRsigUMfdhkuhy0GD/jZU4i0DBdQ6E4nTlTYQPfHdPgTraBmZi8MYgVFQtn+7CjQ3Xv3K5
8QLgIQGyVHTOLiyC5yV7ZwDwbRM6nhj3l2ANthKrNIiasU5jFYO2SVV303eKXKxw6It9L8pxQ8JS
JpBZkT2w5xgRujIRwTvyNN292KLmoRP2I/UQVdDjVtCekqLz9ncpNlPMew/WZY7jgjF+RNinNN76
Yw49ieyJjnLIxrImtC+yuDtz7bCMHMrpIHZ76bMJVLAGFbNbpP2i5VMt85JncnWlIGos+2VAv5P1
Q0XWHrG+nbhzuAj0A+FzyxoB2oS/Rr3vlzv4ISGXHcKNn+KsXyT6ZE2fpFhrKf3xVi79GaFCkNnc
QYIb3JC30dzUnDOoaTga8g79zsM4QUmWKZTs3ZuiYzxk38Y4ADE+Z/3FhHo4tmv8taE6wZrFXxbP
aDJcO0WFa+KmaKbx1TcO7il+5oFN3Qs4FFlaDuDSX8L06MXZ93bNwiprhax9sOulYnq879YdMbnN
tCAfSHSPN3Ar/XAjYA62tfSJBFK9tohJiGS8TWOf1F2StUe/9w4awdAcB9WtdTFUAcsfuwiObBc3
FzzOqeA6MqBdeYnUJ4V8GqPQEwJt6YSXd+DpjCeHrcjn0HFCswAvXutkI0flM3EgKoBYw4PmoIAb
gZbxvFxvQQcxAT0dDFd7ixHYSRl2Cdp0L2D1KoKk0K1YChzMP6iC8NfuaEks294X3SQvoVm7et1g
wtvNQBcK0RiHoikmoh+Flx61T7/abo4qOVNkz6Ze1AFDsKpJ1qwY2KaKdUhl5ff26DfdoZfoGIHw
Q9nUwfO04S1tqOzzfhm/Ou6X8xa2hb12RgJORd6mqBW187YKKDLJEX/5rShFrZI8Szm9sIzfwy7E
8cvpVrU6fBvofFrpdIMlczf1a5vvSfdj0fTVBqgq6Q6DuSNPqWK2THy0kXro4a148on12a/IsnO8
AXLljkHrb5f7axxqTKPaUfuWjtgwDUwBCPTsILvsmK3Ba9tCvRTuYfTkUbYmnxNxWObkEsKNrWbq
QaGlC+gGereFOCVZcNgHexqJPLmsQfrymuz0h8Pati9NP4tCB5Er0w56ocD8gYr5kA7mHv4h69sz
opFv6CjRCcfQyhPEWYFzxh62W7hYf5cGwgLTN+OylbFBzYt9re/080QRhtQq2eowHrB8Df2Byhuo
tEhohdAVDgO6v3WAznaHMwa7Ub7PGlQ83d0BCmFzDoOJ10FiVsSN1puJAO/y+7tZwID30vmWQvJq
r/8A5QWkKxvaErnPc5d4n02HapcsKKiXpcFWaBjKp2V/D2TynLK9B30ApwMsU5317bPCYV/j6Xrl
3DN4IzLYc6OG+acIlgEUGpSRdjNvALo0MCi0G3Cbi46T4Ahp/clfkBLY1uiktlVjWw/qgfTyJDu0
TADhxgM6xWKHQXH2XX9EYBckg8c18LPsJpu6NyQqf+Gjf8wCdzen2yvpdE1je+gz5+rMLfrWCAfo
MQA96IQ57v36hQ36C3Y0h4RO3TFiKE2jNnvZN6R8FRKeNUTNroJepgtUxNEbhQDRjI3/uKgkAxUn
3d3kNV2pnLVnYUxaW4Ess2chibnANPk0kQ98DgcX9LwS6RQUoZ02dBERPf23iwYYERBAgMJNTZhv
EyNL/59Fg6fv3V/HAf8B6/7bd/gzRBVgvibmNCYRIlFgcv9UDRLMWs8wDCCNATDifhv8nz9UAxC5
cLavw4jT4Ook43/9oRrg+qIYtjRybcg8Bbhr4P9iJUfXWbn/SzXANPjrtS2464jAoMaFIH9VDZKs
cxvRSVDPI/kFIen3bpMACQ1klmwDg4/BIvQ9pSCPIeY8+9DJ+2GI7xeZLHXKGXpfTUSZQjO4m/U8
Fr0v+TWATkuzeb9Hmf4aQUoUfPC9Ap1uVrGUlm24oKTcPH2AtZrWXZj8HJGPRYmGwrWfpufWZe/t
vC+QvExUrGYARw83tbTymsLtx1qAnUXeHglZfbQRvEzaUPZqRbQgu67f1nGILqlAYdCq4A385go0
2Pllho20xJ5pSpCPtmo8xqpOI7O4jy668+C5Fi0DBptdzYMt1sBgfJsdPL0gsLD35GFgODHzASpK
OU1mKCOOIyKCGrJdo0Kemdr3zNf9k4ZO90BRz+G3C2W5wnIFpytfWov4B1m2sx/FLypBrKKLoYOA
9fDz5Rob0SMi2t4y8gOSyjFcYNIeaJ/thz5sXnZkjop9QaBgVUjVwHSqG+ZDW4HwUsajDkqU5neZ
nsJi9Qf72KVIYsQsg524UQxK6Ni5n8lFGC8qhm37QDRuQ1B5pCVtJ3ezYyri3bqItEDAOkSLr9/Q
u1QtNQjuNBqieOvDQCKAD6Gnz68IvCCj0iOK0gk0G2EK0HJehp9kRvUQtw2ITM37T7ol8zPKvceR
70mOtOpttM4nJukJGsJ7mkyfZkQSY2hAALamUyd5/eDl5jXnmKL0UsMKhLtZgXebNap7Zh/DAdWD
h662TlHolmm0h7eu9QvmITznIbwPlTzkN52npzoYqD2kyz6hFp1UndgWPp+aPiGfE6SLEZsPQc3y
6y/fJkw9e67/5RmcF1Ao4BsirVz7SX8TRrAfEAl8iGwHTtRINGuoGFE8aQSGtjj5rRFdqds2/TQW
JXyfSHXVQmbELVQ83yErd/Em/yjMCBH+G1bHV89iVaVa7bdpupPTFWosGLg3YH+q8CfqqiB0lzZG
yCUOze8In6WdtEPSGvqG6SNIxsneVr1zY2GT6SnO3NPiRfemHX6HMxwWO5oDSaV+k1TfgGULazBs
PQNhjjotGdvhbNKIn8SW3qYqqlkw4PhBZ3q7moa/b+nSVf7kmjxM9SefeFgKlZSMJb+t1v6hw0yD
m5Sb7Ddsm4d4QMSqDVPgZYM9gFVoy020qgI5BuHAb/ShAWMCE9MedTj9tspguEAP/hjt6VbO/vDD
UgKSroPwQHyPVwil3zj4yge1ShjjVJF7zZBZmkSbVXB6fnIi0jJQfoiKEj1cFuyuYosPv8Bvu5ol
HbssFsV6yPVjirAYU/ArgtHAyxpRMoMlm5D0Fgi1m3l4NNq1hzWYfy+7ficrFLcNSE+JfGxf+op0
eexHspYbUj9gmcl56hpolh6uagQxAMtdcuqjEDJomBGsP5iRECThoTQsIvBQQqHBDfz2Ai+zAQhM
wdSt63agCxLm6Eq2M+hOMG8dgkgYqRHXdmIEmQbV1iR1Y5lm2wXJU8TuZYc43kJB8qNhOhFkypDa
568q3ZHWsfq3Ad2ZBwzsyuz67hh6rZ/vW39x0cQRKUzf0cFHMK96ZL5Y/CNEHhaJUMQp+gkNz3Xm
1MMA8ODIlfZPfNlnEAzBN9ftHAsi+NWicM0hP7AHhBF80A+u2BL6XV2NioD3jyAPKjItXxkmH+Sd
3X82KJU40olJL2M0SrDIgEG3Jz7Pz3tI3+WAFwWCHeJsK2NHvkMVWOT8bFNg4o0ZppyRdEHsKW7y
EfBOPhEXlTOLoM/OL+jmw3Poi28OjnG0LrbKIotWWPz27PbprVEDRpldYetOHRGN/1pZd0F45G5P
k4Pn0AmLLkbyw7KmnvZorCiXd3gB/CoJMT9iagS/tVw/0GY8X/vGIkiwrCQk353SphqUxx8bPcOB
bhFBGeDttS1pixq1BiYqUDEcsOc1UHQneRqA+ZRhTKcza8c35xI81QBjPpbOzzDqwIOusFzjtlBk
+xIlw5wztMiMT/g9JOh2vaYNwhaeLNgK38kEyMDNvvpvRwERhELZEsP4IPjwrizcf67dbvj3H/r7
H+O3/ijd/u0b/JmzQlFEUYhlWeT/Y9DvnwOeQtxKgCsjKJJs/1q64e6CKIoIIfjXP7/oj9It+BsG
hoVgAXD7WgSCMPm/lG7/yLf/dcITrK6rpxQk0GlwEWIISPGvpVsnZeb2wam6G2hYETG7i1oIlEPK
m7dk0/xRY8u6za7TcuKY0xOCH3hvr7N0ekWgbST6u5rkDKhefm/3JD3p0JxB4py7BoNvBEddopAk
ODK1LAhoQVJ2C4LCkdyQvUpGv4iHXVSCAQ7wrXxQ2gPCENqL4PINOzs/cJc2D94K0QF43IRgQHBD
1uyjXdcfqmnKoVuRePK8Z2ZBEkFGng5Ygq4ctRTnUEVdxbxsvBv21eRTmJVbwNJDN7dDQdcUWprr
DvBA46qTm6lcp+az5CE0jzHyK58aUsJoPWJYhb32mu+KAm9bpyREToWsr2Li833nLUk9qCzBtjG9
D9CEfsIAwECl0YPwhYFJaGPno8BUI4yjSTzAIm1zB3QcmIxYgjpekXJLDZLnEmZ5blNgxtPMvzOb
0HNDZA8ZZ/+Fq0ZH2P8xUiZdmhSwl8yh09nvdZbqxIeJPLaBwGymsP8Q2mWneF/T2vgeAnReZm6W
EJ+5xSiOGgphchxINwAoXzZoi1JB1g3gQ4fAFBSbv0bbvM4RMOxl9gzOL/2LNIqUW8teYVecMH5g
QWwAsSAnrCrEkIF/QuwLG24z3eJlQc6dzdmZjyqroi7B89+uTye7XZW9nV043Q147U4oufwjYkjf
IoWuOZn07WzcUjkE8SEx2Iq1TXAMm1kA31SP27hm5WIjVKLz6hUulvvBjRiVtMr2qdcouaFkdahF
B/oQRzh3SdN5tZg7eex8yKeqgUxJEVstkZBGbLcZ42Jnc5R3iElhPEDCq4E2rPRmRW/7aPgZd+0X
z5bHBe1Wjnv0kDDzzamf5uUguSs4RMNcet4tPoOxNhs2ewy7ueg5XQ4JYx8CndDY7fYuBXxzcHov
3dY/4rWLbR7HI2wLfeVS9XIJkT+GCBKyygeTJ4JxPYWbbj+1jfuaDJOoKeKwPzGkArmqFQSCwDwy
DNQhNJ8tZiSMYp+fGDLYSCGjGsIclKwg8zDdKKgkxQanrxLj9BujCJ+bjD/0EC3z1g2PmQdRZhg9
DElSbViNlLyHItxPO2rUOzhvFPdh0qEaFxcX3AB3imKk2GFC3RCIu9WGcXMvEPOTGyxiUTd9hHEt
45aBKFj2xzje2U1guqOepgtCqkkxG5xNBGPV6o2I+CZk7de+QpSaFkjShnriWUVpW4yj2Sr0JRzH
ZgBNudHPmbH1ICwv5wz0XWoxFsEC9tjohjPa/ZyvY7LEdWAWiDUIhxGBcYzPBfMEbD4hwFeEBOWz
p/tfJsQAAotkQb5c53DFmX0S18lcPTFQvTnPDlHXI82RkFouDmTeYB6gUV+wvcOGkRSKW3od/YWA
TlQg1IWxcdfBYO11RFh4HRb2362AYFo6tIjID/FAMxQnkAH+8yn61xsd/opO/H++yZ88PY7PEINm
cfPoP/WMP3n6IIoDgnwF+eNSwD9EEPARPq6uwLgYyBxXLeR/RBD/b5jm6IPPh7KCIe84+v4P6AQu
ff5fIghw/utVw9cbT6HQBH/n7f+CTugWVjQQq6CWAb8M6JxzqbuuXKK4LdhVeovmEZ6zxVSxKTXF
ErTf+wbhuzmMjm3kP3uYtFjgEOZ5sqJeDgf7FWL8WtGI+KcPnBXSwWqrntrjGk0X5B8HWByrVwbh
bkuSYjJBh+wyBgj4GAESvg+0OxAin6BW07PtEYrRGOhnGb7WpVFbxEljKs+HSdkF4CcQ00QNDvPw
QD2Qz32DQ6YD64xILaBl3cIlCSFpELjkGQKceZNRAMKpN+IP8R0oRvo+9rTag2S5nQY71o1uvwkc
MEFot2IkGcwtE5esT4EQxsGK7mnsXoAMv/OOBDWTW5ZnAhM8ormPMKlFY3YjBtLtC0ft3rZQPWX0
DaggNBKePKQgCLdxS89zgCRwi87O49vLpPt7TH+42ZptyXsuDZLQPhgLW4Mxe3Q8Rfpq3ZDObFnd
WioKQ9UxZdGvpt+QsEPfy1P1iHDTafRxpi2xOlKZ7kcNt+D/cXcmy40rSdp9IpRhHrYkwEkkNUtM
bWAaMjFPEQACwNP3QXVZ9636fyuz2vbmbm6mUqJIRLj7+Y4XQiUbHs7XWdHfTlapj6yce4NowIbc
QM6vLsiz3RAvX1VuMDUjWBc6fvlKgCeBYPTFbmryZkc3VQMiCXbUfYoZa/nbkMse+x3SldEYD1Ur
Yuonl8d86YzgFFlw0cUcH2OOyq3ViZ9pgWJwFy475E4vRm7n2yqD3J0YB+4WybyLO8ex1jJ/11fK
2NaDpb/kXWyHjtHXnAWTFTZi7A+s80GjUzBDtMYZ2C6m6Cn1QMfCUp+7AUbSKIbn2eFUr5ex3Zq2
Txu7558qFtjA3o48zU447aw+7K0cc12inYTiwge94G+WNj5UwjGxNXr1nZGuypd5SVDZGE40Nd0P
tpublwg9WqYg2+s0XDb1QIpUCdeO4M5XDaJvbYUI2ru6TPbeXMAzCL6EQcNhMxv84vT0w2/Kjxl1
ELI5wzsUVNBUimN/9Ap7V8rqXAAIh44YSJyN+if9rYcRyi/TxHNqdivm6zMe5rEeaZV7E4IK1XE8
FcYB97/KucbkwEhMfUxpHzB8B+/WguSzFJa9IzxDFWuWVuTJuQ2x6lBpWalLTKQ9G+N46BOBk4lh
wYaCSxBIM+utLLJiI6bgLei48taa3vAJp4HRTfMpMXIqtyY/U2gS8GUYiaYh9LI63/aMGcm5uPQS
i+7OTdGYBeNrxlx6rxn1i7dYTKQTEse0Bh70Qp3GejDCKWaY183mu27JIBwAJzduAAMft3xW4yod
r+OMr0SiHHkUpWvstXwEgOWe1svM2lQl5jZX3cjbXrRlBt5Pnkuzgz6UwS3J9TksuHjOWnrtWTG0
L6oOFVV+cuHKtqI2/pRJ+lboSHeUQ/zEL/KnarYYdDo5ciXGuTjtJn5gHwmsX2MZ0TDM4Z8LOIxz
xERJBbGcBbSplJvVIVYQb9OuasjB/xaYERBgGgt3WRd8XnbdWbk4s3Sn/QSRPSYzSDbzxEM5peO+
9BTITqBAKSVzTJvXsZFiCRlOyl1Q+lCZ/JFtuQw8nrHghe5QvSwKjFJmMU3XeeXEB4wC/t2s2c9O
u/YR5+A05OSiUzX7UaugA2a3/jIZroSK/kyq5GdZONemIZupqurS8mOQlYCzHQO++zlgjowfgLFf
2+64fy3A5N5dm2h3i88VVUuaqPSMa73SVk2X3nrkE5uiq3ea8t0D5giI73w+Qla8VLll865y7NDo
eOZVtultZ5O8R9q53yXvK2jP6o+Tgcp2ItbC1h+B8hgKh1UG8tsH+X2/wqElwXde+gkOzBwOuCX8
jVAQSN2KlmYrZAqbXe66ZpY7EXPVz9eH3TQvzjZYAVUGRTe7bPaDsXxizRlOS9Dc8tpZ3VfzVUK5
liltBy6hFpxOnfN2DJYND2wslCUSpRWUBYQXGwZaj8UK0Zr+8oO3C0IG3neovvIVt23hbh34W7Ph
Qs9A+zoXA09Mw72BYDzFMLvFUP1oK8Qb+BS3zpzdJQaAr1pRX1ebHzLYXz1Lv8zB+B5WKHgyewen
RLCz2/5IO/KCvxBdoR4cmnStQ5AUZr3woJMJ5nKZBWlb+zH+wARR5tQfMXxyX4sHfUTCpXNNphs/
bZpc1lvXRTkxx+qbmfObqEtwonG+WsTo94YCk1NQ0YtN+I0Jjx1NKzItOv1TXyFq6CJSNvn02wbW
kAVdQFkTVfYDSgoAyeMEjd1Y5ktpcqhjBd5pqCk25Ypvk6Q2YOxboLtkxsgJ5V1Ce9tp8jhoaJrN
FQR3WuvXem8BFe5+OzNJ7GAZT5kFMbYaHVac3JC0wmcI806txR3M+RLI60KfapDqXoNJd6z24gQk
0sSKq9sruA4NUB/qFWavhvjWQLfzYZ02M7w7wXUTLAcEHgThq7MUM3+0bO/VCsqjyASZx4m7VVD0
Okj3IckA6+WK2MdtX5GXM84Z9H3id1cTGt8wW+ZJK6A/tAa9yhXaJ4ZQRbaVzpuWR+PRh/GXlnuy
V+i/WP/D+BdrKNfNjUY+oJyYeZprZIDDsiJNTIyg6YlxeX+PFuTWOc4INvWTDp1h++1RBAlR46G7
r9z8YYyd45yMD/pMbC5mWNITC6cHSOvWdpuoTsbfIy5VipSsuaAp4Uk9tK8ExLSNHsQM7pPyq5Fg
oaU+JtGgYbm1jepHusXHVOVfZG0eCUx7R6WYs1dC3o/K30sZXG0dNqLpxp2+oAJorLtGXyhR+NV7
dRsWibnDB3qckmBP9+vHtpPiTPqJ81sOh9wynmY96XDONp9klrnzwRUepRpeq8Zr1myVvxW+8jfl
yCBhqGUMKNLFoRqp4cQ8/RqN4skCdSLZKH1YguZODV2/lXSMN2MOReExUYlgWX+GBfhyvagIt/+N
K/ZUdT2x53rpIn/h8pYL4nS4ciS9avNQYCeKMkLfkYkRZKtmhDMlpuwT/G3ztnDKbxT3Ta59YGme
iUFC0jDalE7rRIoEG5/vMd2KZVRbgQ5ukPN96xE0gC6tgvaCSSMyJ/1+WkXbTjNFWWJecD4cPQMM
sS7elLa0gIT6Rw50u6EevQTjdLPqNA6XNj3JDCnc2DVnUg8Qp32vVu9QFTmOGCvYKeXSvnWOTo1e
jGs/NGhutTsZOA+97f5yJf1u1xqqb2U56UE1CxYhHUmCa1efjoGbkOP0nFhc4waz8HaGpsm9SFVy
sir/xW/IV9SiPpUMFEM3906e038liuYY/B4oiza2b/6qRbGIfSsVlZmNZaBoXzyjRv6nK6aIwgxR
jeDn8Pel23wXPU+BAaXDpkIRudUN9TZXgRX6RrbmGuTHKDsrqnPrqAXT3bBAUuKASzdx3w6IApE4
8Kw1Nr41vgUWtU45VTXCAiwNahHmZWR1CDfo5pAJmoN+j4Vm0L3fHcRxFDszD1DekKZb1/fYX+4X
k9Nbsy54zh89QzuORnxzimVTp+5tUMTd3b77GsQYzglj2ZQNhcRFi4z6g6ecVkCZpvLIfTJCYFxs
pTb8iAnCb+i7syXlm6+GvbkEGCJpfm09vfn01Pyrd6at05aPevelM+pzueVz7yJhFlyrnrFZnKrX
vim+8mGyaa+bxt5tGVeL0noeGYXQ6/DJZbpvhRU89J16GXTjY2yR7K5y+2poNuPkH7SZtiPIOiQR
DqSm1DwubpA2afs2544Pl1QZkePqr3ZnHPvUW7YpT2PaGX1Lo0q92o06J5OG/Ecu2AcEYdWxxOuZ
9VYZjunC7FHONGoquR31aos26WHwqSN5duMSFMRAyAWrA+UwxLXu3Bq7ard6Xe6gpU9xPxF0bbxb
39HTrTC8b1d7XC1Qf3iwillv+mELEBpSUvKDJXMXYgxWodWkxtbMZ4LBxUKrVc8+PSG4/NcJ6an5
adIZfNnehHMn5S5MbHzaDJK7NrXQZqHzfET69pIs9uuiee5GTzI/7Oz6qJaeT0N11iz5CCBf36Ov
y1+60fju3fQx8cYxck3ihUvtUBA1Ruh34pdvd11kB8mPh1hxC0cwhWlMO7BkUj6WxAva3n+cZfVU
eZ/+hmqqZ17j8N2mpu+F+Pd2pdmekfRf+9wS9Lu4dPYFLy+nIgeWXvDOn/MimiWfN601DJDQON/G
CjdqyweM+EzBpd8MurBo+CT0eUZBB7OwL8acOzscdLPc8q7Edulo6TE1PJhDA/SJR3xxh6YKrE0n
Khd4lb5e6/3j1A2Ii2sNlH+UjPOIKcbW8Iv0PW/LxHgcPP0Z/c+PkSePc6fd2hXp7ONy2i0+HTUo
BqbwOGbtyn/TYlcPx6Z4sjPjwU3q8UyrmWmezTi26P0/uUdAPUil2PKzIB/pmytzJpvZtH7i9Xhs
Mwvah9tfNS7RNA7HzhL40hum+Yjgr0MQ/CS10+yELV/Jl5A1ZWRNt39sCfNiU0sdbvzpopt7f2q4
vnYH+uK3XFAM5HFzySw+qOxUPAgzax//j3fSdAbayP/YdaevPap/q6a4Y+0xa1j/eSBFf/Zfv8Jf
WKJ12IW96+/eP772P9porOnlHzRZefLf0aS/iP/MvxGKYk7ErsS/NtCYQNleQNvNM/iC1n/SQHP8
f6WI/vVbplX311EUMSeiJAUAqeDIPg/W9CQEJp+GEe02FUJtMVKJTTIAn3uK9xvhEqY26U8dUNtp
tkXk3yIh4xAdIqNNNr3pxyMnzw+kyos0nCmisfbU6nrxAN8AO+TlS7ufp+LWrdalpfPuW9rwpB7t
i1XLP2kBSYD2jdCTCuRzbvbEc3Laxa7TZFGl5/52nEHSM1cVh74b98UyoYoJvDxya3Ejaa/dNe1y
P0EUcx2c0500Fh8Fla84bnzuFz3jDNuo7SPT+TdsF2QbO9ZqDCgYI7tov7M+e4pzY94EzvysBgqU
PA52Vav6bWsMDyqfHwkuYYVoTPHA+ofvhu73XduRxs2E9so8fthRDmp7g54Ulq+k4qMtv6YWsByC
l8UNMpmjeUpIotdIPNEHf7gqqG6pRrug8TjumkWXpI557uju9BrXeNTaMnUvmoAKbzV8q7rp3BYX
2wGOaPcM/tpdZ2yH56YujPvKyGAGl2W4q+aezlThiL2TTPetq4YIjD7eakgSIr9amsM84eglnUAf
oB9f5by0B0yL/WmA1SAs62KBYJixSdYTdRbcKOygRTBXEb+qRfkL9fAvs11v9WYw3glXxJTzy6uR
E3VZ6HQ1dovyb7CI55rknvNR+26M5JfyjTe+EC2sLj8ZWvCxFJ3FvYctE1MO5ZIvjP8th20rtgqu
gM7FQ7wUv2o/Hw8DdFHY+P1Z6dbZ6oYZ6Vt7s/JpzzQkij3CKHpjLZjByo7j020OvTd9mvnITS3W
HgxJi4ZzzY5EypmOju83q0jOiZe8MptBuJHF9n6I+dOtttC9qSFT4+aFQ+cy2Rwi4zJ9FjrjMmm6
4bjmTSar6S7CCtLX9ZXYw3AlX1WbW5u2Ux2uKx6s+jQtW72S6jmx0Fn7pZO/D3VmHoC/r81c6ZwF
1MhUZ2TD056lGsqAyvIz+yzjINiZ+jSHwh6/6HAyIM1JGBQVsdigvC+c6afUJohac1w2FASQvHFy
n6j5s3HcPX0B6OL5y1H1xpTQrqqsTkDhMyVVzDstc82N0Tp3ab6+9qhFtv003VUVTYepH89BUZwb
wqr0GxFkBJgAqXg1muw0ndbSs+rLZFN5K7/l63/ooFh7bRwezYxPeqAC8+iWi9pMAW7MSeOTAOlD
nTylxL4S67FjW8gGkuLqS/04B9lnl/ffuc6lgRYRyXfs78XAX+U3xfAuJiAhrPpCqmuvj94laDna
pJP/sfXhtyGacdsmdJvzaXjSITFo3ElsECbar3ZB+5W2BB5dzXZCDDxnDSHgnsjyA4GPbovz0ttW
HdLRJPcJe8kBd2gCRtdRbKhgYmS3EOQK7gm8laFFN4VuHKnotjXOrTX9bjTrC0ncqbJq7ltT7+9o
Bv1OCh6dMdh9WCB/Ocxj9QzMv9zRTDxIW+5h5cqoNQdr15fTh9KAsJ28/a5zL99Bx1g72xNLJOfS
+V1kWQyGzVy6rZTaWb664u6+BqbPtSbnssi19UoLB+hepj9I2uY7X9RFGJRkALQ23beZAYef5GW5
VYv7OgrkfJoJpol99NG06T1WBrNNSa9h1KeaqjsbNqh5bl3ivQMo4Ojus9OQQF2y4WgJ28r4XAZQ
SxvbFqDehOYh3blL/VIVNNxQYPM+HIQXBUb7Yixc8F0PtG9qkpc4qO2nBAz9ORnoJXH9CPAyuyT6
rTEgNNUkmNa1HIYKxBV4Pzh2jHBPI5lRZD/tvB+Xxvywy8546mezQHzEQGTIvOSIl3U+M/GJd0Vg
MjrQ8gbTkR1759LTCZx2MgZRWNmx3tjPArDdn9fhh0M8TKPxiB8khQaQE9qIGssYo5ey7AmDkEFj
34dicUzueTtBap12BRTQknDXKop3QlgvmDDfOgBuw7P5B5ysDLVJ0Nxr5MHJi0d2Htdb3PioiugD
tPXBL1OcQFm25TShGbiMrxScbcjzuIlUZf8C7X3R0vje8/iY2RmCNLuvd31qX4lzSGbh+bH0giQ0
3cY5TZhcIm6w5iYpfXuTTINzGPzkRXPrCy/qNWXPV9QodhDFjpbvGHihUFNGdtL9xIcBpSaAUX9K
UU+FS5HoV6PRgPmaFUIxl1PeiDSynG6+zEYFkNsSjFkTQwfhiDMwAv1DL6alMiF6cl4Ks6YtlHrq
6Eg9IsfWX7SCBqvjzfNd0bvvrUY3rm4MiBTfB3NkLZbwMkhP13ipLLs4U1rNCLddxc4FC3uMv37q
RPdHn8fHnLbaViudL6DlZOO3MXw9EUH8L1jzu/ndbgPoEjzbk+7e2IySQKbOH45C7To63gtZagAP
xjqgJ++dUdyxfkuEGmP20Bj83WQlH2v0kqOAZnMePKvON7elqAaOuB7eNcAq5Vv6Hd6HIMKh4/0M
FivDXFquRrZSDXFCzip/yzGy8nayI38mR2p3mkW5wgIUe4xZnDDxunY4hP3p791cnvpT3JzS2TxX
rgiOU8PbMB+qV1RRb9kk9jJlN5u9QMtUejGyaUC3otL0bolLC7bRbbHJKo/RVz5HqBTzrV4Gaahr
vIOTqd8wKPkyca2fyeGQv5SvEqv0Iaiyr0XFZz1t8H4VHc9wZwEnx9G64+4Dp1Cu3s20XO78Jjvn
KikfuyDrmefpIWXkZ0GzfevFNT2BZVXqLTnAhtkxh5yW+Suz6Dx2jtXvWnI6pPaQP9UjHXMk8z+Z
PcEZF2tEw6a7qHBqbdrW2gumRKMSjwnJcd4c4N3MNg9ODEPU+lm2Ro1eW41jmn0RDQ+NMdsueVzv
/29XLobpGQFTJ89h7/06rP93DED4W33Kf65b/j9//3/qFoPWrYmzb2Xl1k2m/yhbHJbFeLrpUimB
APDP/28EggXvJuN/XXd9sAHPhEj4X46OXLUPQOfrrvt3Lu8/mP4To1tBub+CdEQwfItCiMXFzrrr
BnHfX6sXVdZA/pWudkyseUONVnM2k2z86HqS04aLx9hh2Us0FGN2I0eCCTKb5r1YR0yE0DhTOu24
rKfMvJ436XryLLzht1awcNZkzB0h7zkIezWW707WiXtzPcHalH0nvihxKY3PU5bHUbeedyY5TAqT
9iW20eVyJFrr2VhQ9XC3qP5M67kJKZtEbZCcmvVM5cLybnLIssVs2AzruStG7bGT3buejU9DNvKp
U49OZfCxHHOTy6f7muCj2TZ/P85ps+1h/Tx6yywxyQyfFC7HP7oyLuRcCJwGZZy/3hEKLgsmlwYI
ErXLZ1VEuoLP9gsDH5zWuwe7njV+AJkzLx5lVFY2hmI9mX8FWWnuOT2NjRAdXy5f8nqmTcOauU2g
N/HDbCfiq5Bkk/B/k5Mr7EDdiiTWn1y3iX8Y+QfbThiCBnDS8B+L2yY7Kk5m3L8qPEAbRUNkIzQe
Li5O6qIlvgEaRVnpHIcUeZ0Mnmh1fFgZ+0Hc4EnWeYj23GeWuO6cMBHeyip7zoPsEXC72fQmVuMS
/pdHi2g3rZ2e6lheBkDhzRBDQowFSRT+KKsnuv6m0Tni3C/Lc2pNH1k87ZecULDD6MnN/VOmL3fV
NLwDKR5T0zzmRUlaeZysPUj47z4p0r1pU8g4cMYb0ZtfwvVx4pT8zPZMhLTiTFHMWbdsdHywnekl
cDNS0Z57833vZW6wOJNvfbMQYGiN+1VrNi5ljVdRMR3Crfpb19Qv17DQ5CQOulQFyjJKSiScEO8O
6zYJ3+6m+K32+s/AkJeOpKfdIcqGj1DY8liZoxGVNc1pr9L8pDJzxwX/XrjtHULYdxZOvJc4BQ07
PthojaWLRWKZqyemg5dlpSeJIJ5wX33KlJw+m/scNgc2hxFj3GYZs4F+U/6cOdylV3eBU+4Nb7B3
GfF70gZTsNUaW+NO4rF3xQrZJXRfEQRvaYOyr4wgZ4bxVhK3VyVbgmhrNmRksFsk45MJtNn50/dg
k9PuBUW+qaj16A+cBhYVhJ1QamsYy5PtEqgMnO5pqdGOEGU4tEn5nmv2U7bwOc8dlgTy3tk0bFJi
hlg9oTaoIyRL/l0Rm8+WwmKXudWzUWG/6xHybePS/waLqXdzFhN2MT9Zb3YlWs3SpPINTo1lmaW2
c/vqu/CqEBPFQWv0c6ZqRpDdckMgpEejrPZObr94KO6Iawt18kv9w7VYudlWJkFQ94uNeyVb2WLW
BDCQp3LjI6bSW9l0vyq3OCbaGt5P+KZjHfmnGtxokP1nbeMDGXhxDE89ponGDTylaWPUKB3j30M3
qpArSsy5byk4Ir3f0Lc8lTLfTdJ/Dhrtrq6NaMq0L1/V76zhgpUYdzy1tmIuIn+ULO4Mwt5kIWQi
boC+xErEDe/ZZ5KZT6JwCYEDyAt5VMO49+KBjTbsOkrGA5FswdNGvc7cQHnonCdHO2EGiFSQsRmu
bZ4dG4Ioj+9ce9jFZOAZOAd0JtSfzkVKw32RfVX7jsLQqPNTPKQXjRrbR+m7QZ8SGkCKxWLzoBTB
pTIqYqq+DDZLltz1Ko9UO90HXcfaUqFQytlwSsXypXrrVsviy5v6iU/q8jFXhdijASGBXbuPiPgr
wCc30nJ+YfHQQVC7RwOxO9hJ0G5lqb+QxzlphTwXCbCWMT8MjAm8VmdtFlTQhqEtz9jCXPj84gGQ
lXwfsAKQQ8PS7vrdg9flMkyMhZ5VWj7ZEwPxHKM50onlKvseQMU6SxjtVQD7uvAo8b3h4kjxYeiM
XOieI3/s8qdGOCH82a1Jm5u3cNixSIK1TTbB6qpgdm9IBrLeaPx2pY7PUdsZwr0Us31b8hkVPx3F
w+hxyy9ZXYSG7FSZPij38Md12tA2GeSwL/bS6+azbvVYZme5hBXlQkWQI+yQuMctz0m9oG9eI7AZ
iVfw5vTPwohXr3H5OdpqPzTtw6LGI48+ShhMJ0jGb7Y7nl1ONTP22PpFZz2pml3djVFO4CbVf9cl
LwbeBmxYmfnO9jrA7CT91TQxr5GwVbTY3pPb688SYR5LpLRn/sxP7zPe0Dx1pX1aUQyl73GB8bta
p+CB2VvEwQmPNBVHi0dohd9VlfIsMx5zUlp5Q2w4dSz6ez7qez93XVYs+tNdZ+Wf/jQGYSLnHz/P
Jo4In0dVrV/MhlbaWPr33qi/cbd9ZgPDg+HUjyS+9PvYnsl1aMzzABLdfYXws+3sk2s03RFy2GLx
gdAidjqhzWz0z34Yy3uJYJ+ZplNFY870fJaBOgRtMR2CoHB+lWQfqPgdCzM5RAKcFbygz9WeujEG
K6wiNsKyWsGY1cmW8XVxmwLRJNsYZo3XtfPVSemKlU8oLLZVwcmtTwZT367WDsOYP8t6gvWKe6bo
mvZLePZDzSYFpXt7r0ILlDIhjnuDCze/So/uVRODxy1MK3BaQHCPLKjaCOBf2ixtfKzt5BElRMzr
lTtRVXFFMQZRH6TZs1NVFBlaUNAgQTx1i9cDMV3gGO9DUJccCszCxl77sBb4HKm1XdTWuhctrXZx
/PlptK3sYajtTx0Z5qZ3qjtWSpRRWoM7cZlrs5HJt+ayHKYennrGRxv+l3HPkOwPHS6ddQWmvVUE
7keULdbqbumRuOhqltGigqNfNfFGX20vvo3Cw+Epd0DnjmkWKUxrWMva5Hmhaj4VhkeCPdO8x3j1
ycyFetIepP4oFwtRC7qZ1GUPa59mmMTt8sGYmNpY2GlMLDVugbClanEDpf1QYofB9lpbkUPx6qyS
m3zV3YhVfDOuChwfF47Zjg8Y5kivqlWTswpzeFklUJ91LlaZDosFUtZcJCzoZjzsrModXSDfqbju
ROQyqeaDbduADvYOqh7J9J7Vx/fYYtVxWnU+i6oihd9Hd/s3YxX+OCVBLyvTowYPSd0Hu2aVAw2F
+2ZZ85kWxdECQs9WjVCKTwjUXbKLxtt1mIZMvbz6q3pImRbLB8yLi5NoHqoMyWL8Xnry0+qzPy32
ooFB/bDajLwGg6n8sLiriwIbsW0eAqIqdZKxHYdkob14+y7DWjF6xXtlAOgEDptdglF/XUALSrb/
9AiWulie4HQAPJC1buLaoQe4+pjM0Y8RQgG1o2zyUDfFsuIBLeAU2tXtNAwucmKvRzm/mp+oFvbF
6oLCD6YfMT6UIduw8/NQaod2zuAynFzc20n+4KOVyla/lCwDNg7RZVQWi2D81ULVDSzvQXt8wVLP
Jda0U8h28YOwkxFr9qAlTOeZBZ3NqpMH+N8mrD1imqopfzSiJ8tqxLJRY/WrI8tElpUSqt7rqz8L
tEmGJgaBnTlaPEpXz5YROAMk6WTs2gkLl5Hm9A06Nd4RKijDfLV1dau3yxS5vcWq/Q59G7ChhcfB
KCdih6vxaz1xddiHCZbMEu2JYGQbrfHdOJm+hrRn76Qs91O2fCSp9xb0y3etae+oYFgYXiQPkF83
R3XXZdGuduF+1qP7OgzZtfKx3ccOjzyW1H4HZgUJhhPLMvI3tUygIKz5MWfe5A4B814Vby2+4nWr
MU+BYkhQFPFdgtayK5wrv10hwOhEekOa8GBZbHfTKEM3WAHuALr3lYFz24q1rduKh3mZblMmdiAc
IGYjMid2jnhl9k2D6cGwR4w5Dphq8j7MxXOX8236tjrmVD+hEWgwhM07nUxcxU6ox0BnLAjez9mw
d2vtUpsEteKMsGeQeJcFncyWMTmbgEtmyI1r3EmqX1Cc5K1u2UfY1PKz4hcFiXNp0bo4S3kNuE1t
UjZ6haNj/TRal4bG0rAlJEkfi0ocaiqzael6BHCDu8MORtPMO7SuxRbmjlUm5JPjM31eEdZWAoFu
a8EGDH/Y1ZS+sU9T1hzp8xQlM67R/sCH9IdG1KPA9xYOVh8cCTo2TI66ck81Q4VaW7sBGNEaAh6l
s/tHlMZ7z87qfW2lfViKotjaqq53MgkIxde/NLeXOxu30SFDpr7NYIpYdeDCkcn5aDb0/kc1fIzw
gcwMio8ZdYXsRhZwsn7IXmjNGyksS+LK0K7tLrQS+W3o2WvFh1865UOTAStOyY85FVfpm4910b10
BD2yuTmVZsnHhoWmQH/O6HwHBtxklhS7pVg+0TAPRMUpAhPXP7u+4KLS9PsqSN4Q8QKsCCQhbQBX
U51Lo/0QSTJsmLo9TgxlAo2yUI5sQVwWA/HVwpKwtEtops7+Jz6CUyLsc7+iV7FmPMSFvh0TJhrM
6pCWDskTCxQvVQ+Zyl2Lm5D17DIIEUPLhlQCQg2/cp3eqCay75F3N0q+4DxW3i2wp2MTG7t+sK/C
6H/SEZd4h2GGPjCfXUk5EiyPSTHzjh6jVKXfSdI8lEP/MKMAgDcr78j8PdjWdJ1z+cbV5zsr7fd5
Ma9eooNMYH8JkyGMO3xbxhI5rAFiIpAgzh85T1ufWLwkTda7LrjVQsjLeCV0A5tZpvvZ0wlN8c5N
ZYim6a0nIxmSq0QPsJTvgPE74vxryJU0QWMUO4+AV1vUd+bU3WGF2MeWt2fV0q/K0NOIC8CPRapn
12bVyG4c2gymPc8nQ2nqfpmmRzWSIBINoSLs7xnfn8sPnyJghjX0HzrdYT+rzbvMsXAK+5nQd0gC
0u3Seu1WowAH/pw4qmTMYuHEac8T1qeIpcuQVrqa2HTF1lBRJEe77CH0vVJEfRYffPSbEJLdshnW
+QBZiWolib1zvE4P/o83Fv0AxsAlYuM4Bvmaf4tEhJ8wSv/SWPx///7/5IoCiP7AMX2W8BLfgTv4
R2cx+JvusB+EbNF//6+/bKi2WeHhEHcCWvD4Tdt/yRVZf8OCwhfkr5F2XP/Xf9BZ9Oy1cfjXxiJ+
l3/6wf8loWtZGhMLTAXISBv9VMuVPFuH5NO6poCO+CcJ3icAjWzdD+alx8RvvqAX7d92wDV39Pvs
IY1Zq5A1LfBmb2GSWBtOTSW/qSiy0OBSe2BrDUKPudu7mv6d9Gn94oyKMsJggBqzyz7grviTmpn1
npd9cNW5lkJcBuqertMKSQzPmjloe7/v46uO2Q4IdQDlL1BzjYXHW7lMX9jRcBGleOny5ts3kXsw
y/tdTQptdMK1LKUkCOrgzlzKH7YMvVZj+UTdiY4SlLSSzF6UZz13CZU9Q7gXrbSuOiG03agFV80e
h3DioMR/nbNEi7FWbH3i8V6wB9DGsjp1KJ1ul1XaGLJrrcC+yaKlwksfex28UNgMCFyJ5NUXVguO
YdGBLNrXjqSQobsJ/qiY6q0qrJNYqzeWQD+XVsWwhVULDHUVp87MsMGrjEs2VOEcFO9+S4JB6GfB
ZCI23X0/q3e6VP/F3ZktN25sWfSHGhUYEtMrCZIgJZElaihJLwhNhSkxTwl8fS+4+052dEfc1/tm
h8uSzQF5cp+9175Brcbckd7hMWfmG9shaDBZNjErPJol8tjZN1b9LCKjgsugPkXO/3DSzDySistQ
qvKmADcSDKLioj2iKtK2cJfMho/OwdZ96GltMVrPoLoFX5e3RFSgQI1A5+AopEZ8W4CBSTinkbTE
LUEjIAprnVTZA/mT6S0fkNc60VxMuboeeLTthTNeStTikYax3O0DTYrrpAPjVj3FU+q5XNGNY0TJ
SI8SZ5F+sI32wCwZ9IN/U0jOMxKY26bPn4iYqJ/mWM7BXIJ7w2I9hDpeZXwCdk2fUfRlL+mTIXOm
qaL7IAhPFmws36mS4vKJrvk2eeZzS+7ZUUB6RJ1/z4W6KuqN70yt+yikb7KsagieR7hC66omHZYT
ueVr86kW8zlTqFTKTtKDyJHonBYOhtWpd3cY70c8cWEKaxGSofxqamMMkHZginpdSS59GneeHpf7
Kmk5jWYwD7aCV5OPKCw2jpcNq41r3KRPTdV9LXHHHszrLk2q23sxqr0yoje/Ep9YzuGTWPT6ebwi
IHMwiujNjfS4sFnLcs4QkcDeyEuvEC6TPnaDrPXPqif1Y67wGFWftQZnaG4ZIA9JlisXQzZrOshK
btMFQy8+/Fm759NvBUnpX1tgJavdJWICbi4l5Gs6r9piU4+dzj0O7XIyDHGgWYNFp9ZUh6Vm2kWC
A2Xe5x0WIJFdRJHc6TqLbOxKfHRbcGCMPVrhnphJUhzYUXvLkfvHBUnsUGKxMVls4+oCCjCeaHzr
9U+j7UhR1L7Y4tG3Q3gaH14Rce92uY3SAHRczEo8+YzjJ+Dy5g3c2qsX59/tTLbeV4e+xxs7RMbF
yT28OrNHd3nTn0hTGiDPWGAHC07Ok1UPd21ST6DMmgtXqOgnHiF3148afZhKqB0FGnInNDSX2sbS
UfOhiYjkyXpw97kx/uLrDAsnW7Morc2IiHIyp9UaMiifk3VvmMFb3dFpDvmfDqhjbWW3nV88Eaz8
NksLJbobScaPFCv3hRgPht4dR3LaIS5jm++U/3Ou2YtIfXr25oQBrGAqmhO7gtNnogVYOVc0o0O4
aedlNwMW3sxZw8AK4IYLmEfl9azUKojxgF8E2EA33sU89eaM1oJUIyYEtDbk5aNljF5slqGonoM1
3IEypPk5cm7nrlmOjguTyYaEE06+w54mxeblDIBdpyYtocoMhIgycY0cl0fQmr7DgvSLTNtzbpDn
kpk4LJp9pzLi3V07fdXuyCNPRqvExJfCi0h8WzFhdXBpoDi57+0SgKtrqUYOrAq8JE21FzdJ3uKG
5wpe8njTriwYR4dHE6XpCd4SelncpXwHcDG5AwWGDXfD0MQgzNd7YIht3joEoVNRUm0mGozrysNw
K0tvM00lcmxH0c88feO2nHaNz2pI8F5/aIrcW+zUEnOW7weZwvSV++zbcB1jY62so2F2HEhVTry7
eNYK1EaCFWQnsugJzxGOjm64H2qExKTOuZxluBvE9DIt0xxOvBc7szUP3qBffdo8N7nN5FuLhYuv
K8EC1+cs6a+w1rk7ZtGlmopvZRIMzIf+ISdjeex4FPMi1+Re1thqOrw4uXbTziQ3LJxRwsxftbl9
g0j9wgKFL1o030QOuwzY3Tg3ejRRnwLzfeZT2yrtOf45UyuAyj1iZCqN6ZGFwmsDx4hNUbMD5vfL
z3HTVXad7BycxCFkSYtbu3c2Te/b67pfCZgtPVoDJzxC+DzSQYOT59iusYvWxzwyO9qRqNd96c53
ehxRcaN7gTa8Lqi15JqMLSHLI+3gFxqpD9NSUgemgfzUe7kd1LgbgQEHlp9Bs9DPEWzCBt8gF5Xl
ILTx3YkAgVGSDV3WxbbkABwluLNTNc75fLjn78moLO7VZhIi8ei86Jlrhgumrtgugboq0kN1iarX
r95mw82gYnuzycTeeIdmWvZmpO7HvGanJ7DiqejN1YY3aSAIjxk8tzrJd4YLZCEvllC3EBuN2Fgb
MvKw6K1fft0eFzwz3P+aIRB4yzZUXSi2t/2N7nEKdTy/Qqvo94QFX0RWsDOcu6Np6zwsfefe7Npf
fTxfW42cY5Y/czP6begLZoyc9WI06CQ+EkBRta3OFDE5QQ0DNJhKcTZqxTYwPWWFzHbzlPESihOw
kZNV4i5S8Xwq/fZsjvb9Apc1z6Y3oWtgvL2z6xSQ2E0uwpSh0h28Uvnm4ietmOfUFzsC7TcGJIVQ
jjyr4CL8AqlSBZaeP5HQPc0VSCGpc/2hPvqlnFGX4KTTVrSUJnsDHTh+6yHTlmhSjRIA/m03BCCD
+w7LGAEqfKVi3Yr5Y01DGte61zku7/KJdrecGYskVXqf5xX1c9jgjNZVvAlIECwPJMWJFZFFcr7e
L9Fqv/uxw6y59l44mB4ZFbllRiHuzWejNOQOYOOvvJCo1N3NlHCGVoXYkfDIt6rIf7ujvQZFBesb
MVO6MnMBnWjINFAoA1viY5qjzIJf11d3UVq+T1b+FZsWSy7LUVvl48rl3E7WaoJmqzFzqQIx1Jzj
V36A2rVVzAxSJaxR8VHOAkQ6IYe3asTsFI8WHb+ZtzAGTAT0bT5foELYDoiZLUZ/Q/NDGvipRXYr
2nkp4gqnPukjcgTIUZhXtf6Ucg4XWfcbRD/RZcbZAGnSI+XmZacUIONWsuLddqZ3pQTq50y07uAj
uqw/djincEiPkHt3qC9F2GbIWDwsE1TsFAKrTDdisEg1sv9Iq6k5WCp7SGY9xWGHU0lJNLQhHc55
R8dMa8k7P2ML6RrY13oVfYOzfHM7/Km2Ut9tRJSs6HiXRmW+9A06Ac2nQVrH5jbu/BtNH6/MnY8d
CYNN2asYYAqPGH9tR1OGOiUKMtrAbrUqLVYJvtmE9uJ0x9qezPuBZTltMSUHzNLQNzPRxQY4KyYY
M5QndutiC7iHzRExihu+zzMgWm3/H36hZhTi4stN1XO43v7/JSchia73Mn7/eP/607X6rz/lf6/V
3g9wIMBQPWG7+r8YdtwfBBtYZ3q0oHg+l7R/GHbMHz7PBjCo8K3+yCf8i2GHgpS/Y7Tsf+dWbZt/
DRtAEubyjqOPeIVp/AlZarAFUNG0gMJGMYJI3mG1JZQceDq7byOiZiGKOTwms8hORSeMjUVQWMkx
Z7YVt1btriFmB1nOACqK5KQc/TOBNHCO9OkOrNdPhaoUzgtrgCbjNEhrmh5BLDJvjUN+41cVpORa
D5eROGhJbJbupXIJXcnzodLJaKWA6FisYvHz8+SutrtHePXTnnJe8obduMNDp9h46HcUrqX7uJYY
SehrorIO0z9I0Gg3tCnXZbaOmU+6tTct7Wj7kQ3ukZFsicoItm9WB0tWrawENnaJZGibxSlfWAx3
4BXyluLyviqLG7aayQ7Z2qKBUhuuDQMr0WZ7OLKzXRvIEsESc6i2wqKZOpHZlc1xG8A+dA5IKOWB
QKN38GGNhhUp1m1KQcbWyYwmdGq4R1E0n8m4xU+tVVhB29jGEcPfvE27tsPSHX2qyn/HRxsy4Rw5
yfMbu5Q3BiXTsh2tTeJGzUo41zhK5wvv4H1DEv5YVEZ5FMPoPsTl4oUsO6OfCdyq25Z9Y9CrzHsz
UchRrnGygxid16v+ZsZsyfQhEeOSBVHYodQvrxnNFt1+1Uh9HcnKUU0RFfOpzydWlql2En9kPynm
0IFbknhTpf3m5v7Pds2KzoRGvYSlMl1u5hazJTEy0/4c15hpoopn7sS3hpUfPbO59cphP63BVIOE
qq2YTkmsLl0GAJrEyzhdqI3aa6lOgmQNuU7GnDJbMoHlMRRRK6H2oxw1RJHSzYPZIyprpln9HCk9
4kmNYFwLoJVqMEEaGsuRmUvtFjK3wLmt7aLRmOkvjbGx12juQNoaJOFw6kjtOgW9B42nhxRKvXlr
sFdmBQl6dWSQR6LGOUUhXHUz+sK7Lk6LS4R4cEdMmDBxiiKrUdxhs4cv1jRxt+aK/TVhXK5Z48ky
nB3V608YVC/RmkWOCCWT0flu0/6NZGloVuawsdcAM1ePL6OJDritjh2tzR5JZ4uOVsHLh40zucU5
dmzdIhRgoyqHdH0OnWkiMR2Vw4ViwoIFNmHqqlT3vi0/WlLWFjN/pGxJ9JgAdrlGsb1YfixrOBvJ
QtsQf3sa1uA29YUV7a+SRkehvvUlrndu0ugQz8hBAOjBrSAPszb9nMiE14V9p5fuEziOgkRs3Nz2
KoeSMkWsSJt0a7p6c8B6HD1oXaUfEzrwuMC04bTW4hE9yDZGPlIyAr+lTdbyPIM7aFkXd3Oc8VUx
n0wM5YETsdsYY9fbNC4DKAYjLCeyboJhLekTHaSXiHXLBufi2THRyQBfgGmbHgzpfGp2lx/5Et3T
Xv42rS2ABP5ZL/IkcFkL7mfafqBH3Kayo++BeBTYYYojorVasNFaPkq0DSZr7aBUoC6VQxVhtvS4
ZNZ6QhZH4FJIZW7peSV7NNcUE6QUGmJSee7y/NuKZhnSjfHZreWHk1HHe5s+RGstRmzXisTFm6BZ
dNQmssYptsCJ/avj5RhbrP5uGuACpGAnAt2TjP8G1+HSXpFElBBtidsAZBflR6ug8zpaTatGmVzA
Aq2IA9w6BIJoPnR63sKY5kfP8B1gmfjGM9YHWMKyIJ+1kQXh9OWLFi1F2cBOdCo4NnoGmMmeLHks
qF9lZQ7EgO955N9ilNEDN4+OBbREAjjeb9F28f2khocRCWAfp217nhCCAoUt/eDZpX6be5nxk/g+
K6bGqH+lqcVtWevktaT4eD2C+jBxXAo+G24yZmqCOcbvDI/e0PO9ZjKA+vCmgUxlRugbLbBDrXTX
z6URuk5WHCvHMh7ytJ+DEtBZkAwUY+ijAekjwUiyKDM+OYx3QaRa/u9BG+3pIrtPM3pynXj5AKIY
X1Bmv33TeU9T/8tbSMmxZOe2MxrtdpF19IrilG+UjhmoSFqbpkyXXLArzV3p8EeGyn8AhMH72Zdk
XAdJKqWl3tHRYv/NcufpJ7/2a+Ql+dRT6sLEoD/6ov6dcG0x4PdLjuS6vlPNaG5Hb8ovlptW3Faw
xsIzcALJS3vN3dHatXFH8MRwXnU7dsLM77h2xlG+nfkvAuMi0Z7IzwsyYNhUsZwD38609ohINJ7R
JZagytzPZnbLQ+a42o7qPyIP2pp9gQp90BMdy0U/VMeiqJzAbWF4c+Me20uaxYCqtDzfSdukUbiB
Y/FoVxFZq8hMbmbhLfca8NZT3nhAoRtehsVIPy2/tfhyEGwjsefJ4+DTbyYUniG7R2seQCmUfV0H
XZ+QhDQlFQ2zg9eQMiBfXx4GEb0ia3rAsBCw2zK7dJpPh0XlDNsyz/fFMIvdQt3qoWdtNWq58yur
JKyORJXbojbfIwUiI0ujtzoduABNqNwDS5iNXuLs0KdvAjbqVi/HJw6a+iaiDgiDaodNKxvGTZKm
r/TYXYaZcGZFzJrgF4JGgdK+nWx2e1mDIThp56/ETZujnVUNl0L90RwysamnFfpbpA06E8Z8j+IK
bYpdshjFQ2LL+pSD40AuIKTVul57AOYy3QnVW0GBl2DrRNlnv8KtHdrC/tPptR4rdWb4dZInLCz+
X3ot3L33/r0l4vmnQf6vP+R/BnlP/8HU5sKI9dbrgvtP5QMe07rt6YbjO2v8V/zTfsz+QUs9g7wF
5OMPhO0/Bnnxg/9aDPkUD5j8ZEB6/8Z+zPe4LfxpP+asmWUGFMz3Dsu6fzXeq9Zqs8l0k4MmAfQv
M01NzaqI1V6G4ZDdv29/xvSzhTYCGofFix7BpiC5ycZZuTetBDPqzePDtOpvVVV/RwhyvpQLD9n+
miQGUl/tYRhxPQBN6HjeH4LebF4pkzpwjR92okM5WEsFdbe6i1c5sF+FwQiFsF6lwq6Ln51VPNTA
gwbeEL9lkX1jA/bHIIbUKCYs7l4zyG2+6pAIaITx+piJO4MBFvuz/+H68GvjpWh2GLXfaPkGb5PV
NzgvGKSKJIydlFXJqoF2dCOe4q5584eJrxpkO8IU5O1Vr+/yVUVtNOwEutESBViyk7tqrd2qulpW
hgZMGJi0WPamI83K1IBys6q16arbDquC641kcMWq6nak/TiTUHoFRYObalV/u3T58jEVbdOJoQ2d
pm648oB+eMa39CteNWQ+S6xGSudqNYjkS6zi0P5Dc6YKCP0ReFFfNX7YdDrqyqpSQ1G+pZQYqM+q
YHPtMTmWbLlrqmafIXNHZka9E06MnSincFy18AlRHGquvolbW4XwmX12RR7GoVVFh1pubqpVWa9X
jX1e1faFXc0OdOrATDmygcCuJhs6Xgh0PKtVq+dF/SlW9T7DAxna+FUW3XUP1arxEw5j/hxRFWYW
AJ2sn6p1IbBuBooVnYQfBcrMH3sDFghq3STorBSadbeAO8cOhM1sI1k81Bj79hqriLghdVaOnFlQ
eR9MPeftniO169YdRm5HYjciDd1T83Np1k2HrvTsCGxp3gyDuQR+QrwBzhcEosUuto3ev7Sl3gdF
DSvNyhnDtYmeGye1Hlt3sMKpFwfRM3yZ8ohaEtaLzc7TrZ2dYbLadEvcJU5mPjWMKmBHJD5bXzmh
O/bcpmw2bX5efOmVlVzcdSYUc3yh/EDjlMSkrdYyENnbtzpe4UM1TOktdWBN0EBi2esFJggDx1dP
78yhyPrXyW33PX5AqmaKYudyAQr9rj+rdR1J1a0b9A59T76LAYZXLeMqsdW7tfQ+qV+NeX7Ip4wy
hq74hFQDw9JmtdSkQ39YL3zHcRrFccasfaUHScGFItxWy3L+BZLqdfYoENOzPjslkV7ctZHhH7kL
y+NC8d7BGM1ybw8lSOR2+a7YHx5bWoxOTebl1CHa8yFbCu7sgx1Xb1XaqEAXAH21pJh37Oonmuw0
oH59rJ64zaPK57hIITHyEfQxv1IhNrGLKthhY7DFHJhbZlg56erLbbmlK9KF/GZ/2SNALDjpZX2k
heornse3oa7sXd+wXhjLnMgnTvK1BSA2gq5kHSwUKV6wA9lBkVHeJR1hpGZuu730Z+TVrNYwzHKe
kwNiqwOD/pjbjiAD6tDICgRgu1hAuYUVcWzTCVDj4dXfuCo99Mby6lSkdTzQf2C9ivNoWN1Btmuo
qbMKqPc2jCscXwE0kXErWMM+Vxad95qf48XLPAqz2WlsEo92OXBlWO6z6aeVjb+YMU2iP/Lqs7K/
elxsj3EPdnKc4eTDvL5jARTfGLbQmJds3udOB9A/Y3g1O6x7qq+gDVTUMvSsl4MpY9+Z4lkN0KRu
R0HLmJqVHThj3R+cKhtfuNOB5KQytcOFrdFsSXUBN96oRbTNeNnZZuJdnOEMbjGJkkJvIIK3oMOw
LFMHxvp6M4CCpIdCWw4ZT/mJPHCYuMUlccZv/Bdcj0360km4MCJ2VbzXIyuDZqFoB0n17D6m445i
Qb6tZt/BWPAw3tnp2Z5aIs31sh8mbyStD3dPT+Jdq08PXVKHrpY9kKItj9lgPfUeNx5HuQ2d0nEw
aw6pBOeczanYWXr82Eyky/zWFhs30kJ9yF/Mbr7jtKN+JbUHsDZWWJjThxoRvlRpAF7wg6TuyE3R
2wpBnAR0zONn7EaK/Lq2XCVtjP58zIGyerDu4HXR/Oa8Tcp9iXLqvlpzpKu9xGltjItFvTaurlzn
j/pQvney7m+9maZ6LNNrnGYcbgarA3+z6C8u+9SNr2A7FLX6LBMcl0MkyRVxUmZJZAZ+Zp8oPdm3
tHU7GTt2+u9W6URsnCIOcz4sPJJlw63cuqegyNjKKjJ3fc4yx2vbC60Kj21vr2V72juAcEoZ4iw6
I119wyyXmJmd95HaGqMpDp7f35dNdywn9t+qSPH9pmkT+vB0wljggjR6965LjHpXCcygsk1W86Lq
TZjp48OIpSEkVGQcO8+uweZhnFaRcW2M4XfXxKAdgT3x2I5+y7G3nqoeU6fvsqVoau54WBjSQFrL
BxFcM4w17UPAxUha/xF0JpWiI/Cc2T6abWvuXH082XFxz8Nm7xJRoCKUflrhTbeJ4X7rU1pskGFC
HOX9xqonVgA9URqlmn2M9Y8Lg8nCIHuyZfyUj+17a/gfSTU8CYrmq6W9kiq6NLplgRrDr2YUFio6
l1me6qdpYKtpOc3LUElz72vOeVDIF2aFhZEPGkg2F/AR0QVQpzxw+4UbLrGy10HX7qUiFNKKtNyP
s9+dJp3jcSiohdaN/k0M+AfiUX7Gix4Ce8TC7rvpzcA0CKCsylgh8VfmpDNtJXp65YJ2pp0jhFyV
/fJxWXPRNeE/JCA0kwkfiFHtI1Wc/I5pyh+Zt7IuhPl6Czx/vq3X4uTMjI4OF/EPvzdvhZyvjMaA
qepDo+HhUyUwlykfun1vdhfaQ4fQGL2X1IT1ZYEyoSlk5YmQUU8ceY0VpZ2MSc86e5StqoD21own
RVWeRbE3HWVflAMKk/KsLozz7qT88iptrw443MglTvaj26/MfmxEfnadtHS5m/FSBexpbywsKEaM
smNPoBTiyX4yDFnvRQFHyfc4DNAqjtJMfzORgDDVqNDTNG79WgMjihngtyjTr2kSLISb4o1c76E0
ocEvo6txg54eu14/qNHx9v6knMOE3hgg3sJG0dit10ZMwHrI3oBGXH0rurVtFp9dnlx0RLifZVO4
uykdcWb0yAE9YJK3rNNsvmWz2neZ4K1IBWtMgdSVlrSx2jZ2DoL4J3Bfv1Bx4sNkZ3cq9e8Zg8DS
RVG/q3LZ/koTGj6R5lYDenpyvaIIdV+jFycmYWFqCYtdSiDIURgRyUPQua1WiOMgez3E3ekixZZN
0I6QrmM5Cko1NRnwIJAHGMn+FsXbPXMtxV8zAaaDX/M4gxs+u5iuzqNFOKylqTGoDEFsqxgbNtxk
Na4e7LxwiRElDKZNBn4HSujQTE8easMu7znfJ0gtZ9Hm7XnJW1BvtaWHcrJ8vswjO0bLZj1lKWfF
lEjg1wTBWF/M5wKJ9la0arxl2MgvFNoQgIn7b5Vp5b5Nuxu7sniB04XnXS+1IMozZgnL+3S8BWdd
k371Fke9G6GXgnOJ92geQ1CoxjxWSfzl2O54V1PLsathRZKWsB7tcu43dWbGd27vZrd2Ew9bofU9
zOyuOXcadW3ONL3DrXmcGuvbI3m80Qzz7I3pQbrGs9Sym8nzH7xqkkE9xtCb9PI7xjoipWA9WLdn
HilPy7jkgat1z1lN4NlxaCQuS3fljDfnsXLxHo3eNY/rK+myh4bUyqHL4duWE1/dVMhrgj335I3D
K5cKZuZ1kGv0Ewv3JFAYJBG+CWPIyL4lbAnv0/S3aG3USsxS2yVNdRG1dR3zGP5J359mMjpBUXpn
Uv8GTo0UO2GfMYJPTrulHQMdniHGqQb7Zuwk5g6fhJpDzMQZ2g2p5ZBq7bfWyx+7dPp2Y4jore5C
JIy652ly3xMvuTdlkSDRUnsWef5bKcfrqOf3etHT0VY+OF2mH2Y+gMm4HIy8f7XdNUfE+H7UebqB
mI2+/TRKsChDQiD2QSqwiT9tD6W9a3p9XzssWtn5P48jZ25VDKSpC3Fvx+abRQccSIMObKvzXES6
BCPFY5gLx9UYUnPHU+wz6ctXouoqREh+UlC1rNbUsFdVHp4RRUKRo8LpU/+UF1jxXKrIaADmFzr2
tyOjcy2nt9SR83E2lme9nJ5KdzoYFiF0x+0zVhTLi69chuHVldf4n75bXgCs0/mnW83WNOjwc/pH
o8SbMVbLjaDQaZ+5y6vWJ99YNR+o3XhxI2I3GCa+GGKvypOPpUEyR5bpnZMNzCE5FBxAXayuUvvZ
jowDXkpC9J3RbNnip5uGBNMOH4e/MWzjVVnipHFx3RcFVu8+AQkeG2xmmvbVVnjeuZxMO6GtZelW
8cvm/Q89fwJTuljjlmLMh67CF0vvfRl09fTdk8gKMs1Jb/6rMDWDBX5bHPJuOTM78jGPoNKrLDTa
BYxEFIWgmdG1bBfWniOC2OVOiw+YJbrmYSzt8H140yWXfLJ9SO54hDR+u96w2i+gQUXu51hRJrZM
TreVsj1JgBqagVdiHug/j5fnJJL+yfPLAa88Pl5kk4DWLL7W5uQEToqrkY51a2eVQKOEqN8w9F5l
0SWhKex9Myn0zsYVZy8is2RZmH7yfuGTzPO8dccwWtJThDkTSgctU6bXcauHK8847VDBk0LaiWW+
tc3lZap0/Zas4W98SDe13iNP9NlLauen3k1DGYvjJLuLp1KEfFuKzX/pVGL1dScKem5MOAgp8VFU
TvfoQFnbTYn2H04GxDOBEOfyNtiCk9BGcvu/OzYO07tMqz8LfX/9Cf/Y2NMGiqvdpBJDN2yc5v9r
hHd/wESyEP8cXxeA+P4JseH8sIQnUPQQ4UC1OIiPf0Ns2D9cUL2mjuVK0M1h/Vt8QP6NPwt9+FR8
QdkpiA/8//6fCBu2q5wiid3swB3mWVcoERIXPhsPiVYB3qwX6lOHOdpl8uxE4stNoI1X2v1KmY3S
+bW25oelXo5+Rzl4hk6hJctD56dfdjuTWfNCexxf9TUpVgPi2dhaxYk++DBO6bsv4m7aDJks8eVG
MJF7DwN7SqkM1rb+Y9QaAGCzkXAfcRvOrqaGIThnCEg5Hdn9VB4l2X6e3fptN/d8p0YdlHsKiVY3
IvQOSjdCoQH1T+XbaExfMxCjQxmLt052RhCBu1sh4xpLW+02r1roq0505R3Eew7Zht33w9xjIJ4w
6+2LNNaOTa7HB89c3LDRsDBhQiJWHQ2KlAyNVEm/3IvRX461jy2cWkXS2H2W7HKY51d7KTpGFs8L
uii6QuDud/mofZedO+6LsqGwjqHrCRGE8m+HTpNBkiWX44cCWhfwOOduZmLZ96gj3dZTLLZ+IW+p
hwaxl0zjS9SqKDAymwJu3PUuVNIjywUu00OrHrAZsFwY11pBPoyBUSfT1YyjNzk2w66t5+Zbg8IH
PYtabnN+dWb3lKfqNpLuu192cHOzQ5rikDJHlBiC2WVQSswO83SNTOyNtBQbgVGZh7myzQMiQbuL
K5aasBgCUxCZrgYiyoM9YJJ1i/3c4rkT1fhmxDjgzbLa5UgUqcPiPfVh7NZ4LqEk7rx6oCiJKxvl
Czeztxzgw/X4oNxj79dZgAbF2aDblHLZRG9LNzrFTnQQIzFE+FXXZsRuX8clQ3bDNTPnhAE4T+IM
43d8nLPkzlvsm9msPlwT1a7lvdl1SDpz5+FwKrV9SpKKZ26LnFwXW9hr59pBvEx1ok4dd/24cqCP
WNnPsRugWdK2dJy4EgVjzyUxzcbtnOT7lJffK/CBOIK+dw5McPRjvsd9EqgMr27kS1JSKeX1RUNj
W8ShRQtMDyWYlhtKJbdp1t0KT8LYiNmOaglfGOmuigQlp1j2bmgwuyQVCzOYAeu+qLj3oh60ie2z
ShqS02y7Z3JPDI+dQkcYkmtTW/QtNl9DOx3MzFYHRxi3Pfm1eyMbnZvSWwiTadZw09YNTEjfuTTS
vVGT9cvwh/eS1AFbMvKJpgobMIhbK5mQaRbrRMW1wJ4atfg+KM5YbN9/RIiaQGWDMUlbw7zHbPi5
eDOo+TUy3mTkdZlBCVfCqd1m7cRGykVyj9zlNx7DbFv3RfdUZ8PyswIavWv0wsHQCGMjc8cbLRI/
lxw/HtedLUQNvKQQgIMmps+GzeO8YSG3LgSrgvOxZBfdxVxt4VLwdImGk7DK+mhXMDaXyazuI5l+
dBzn5IB4jbVCcy9p2oujsf6Q1uJ164fsIDzAWqlQBKQnBcax7fqLk3qXGSDb3kyQ44pptveU01GF
BzifJcByNjwmZ+magAli586p6z4h/Db8ljkzoOiFfCSddq/Rkcmaz1nWConbOccHadBXek7YoO5V
MqaPRm6amxrd9tAWOILr3HyQ9Swx4vfNgYXSuK1K48thG07JFkvufmwM0s7s+es6euJDgCm3jKrN
AOkOQxBNt3XPPBRHwcBdVU4jJZ/eQv4u4g+xlgzEkNz6Uf+NgbpFoStfkyUFs9ct7ym/GBBHcWld
N4X37ItNr6ctWlovA4knGeAb4ON8WMdZAuZQxYckRIrh0W5JOsa0zkTo6CJy/m6+dQf2/5ClBswI
HsXLBuNtDHHOkMWHr+FlxnV9A2zplc5b5JL23qLNhibrBEHO3rQD9dMtGdcxf9Cn7Mu13b1jD5c+
M38Ltz9bRfQ5YIXtehOpgTChNeIAlePkkc4BPY0w/RjTCbzBovW8EH49wZul/mltGq6jotqWjk07
7HwRXnWOlgrzMVUnss3as+9XdD3Bhsgz57UmZRfwwqQn2BC/ookK5lHSsTrkGcYkm6PVLaajO7L3
+g93SbL0ZMFk0StmecziTD7/97x1wh9JSOTPA9dff8TfN6u2J9jdskW1bE5rVpt/Tx5awsGexVfh
j0mMf/K3RjPrh2PYLp4A38ZnpZuMQX8buCg7s3QWwcJ1+GH/lkPSMZgk/7RXZRPH77DNdbXMuvZf
96qUrnNXsC1tP/X572UhrGbForrMOZATawLaLTt5mZbvlMagGJgZXZ94mMu2C7ntWMG0dL8nkjU7
XfdS3NbxS4Eoi2bT6YG5Pq51Z81FmGaxl7P2IeP6OMfOcpn1DojK/N/cncdy5Ei6pV9lbNaDNsAd
gANjNpvQjKCIIBkUuYFRZEJrjaefz7N19b3XrLe9K6sqJkWCDv/Pf853Ypib/K5yMKK3zbL7Ti1G
uIUa3mdhWkccYKfFMr4ts8AL2GY3kTHciHb5don7bbOu/ZhD0m2R6raem15F4X82rQlnom2wzMjl
Pe3GHSoA2u3k/3TlcueYzbBj8ZKuO2OU6Iq0GBhulK+NxAko087cC+KocWRVGa+ynPewVafTjfAx
09gt1FllCEIo9bwfww7OmxmGGgiNVjIsJzeRBpbj+b33dUTbJZ1X+w+eX31j+D9OdZ6tvDz6mJT6
dmvG0dilT3nq518A3/lJRVZzsQyPzl7GIZqdo28C87xCk5wSiDZ9NOLupteXSZBw33CaEmzb7RNW
N16+QWhviXHA6aDsTNY595+Jry9uRI0hccmpihhegF/Vj3ZjYfYfZ7kGgHr0FtZ9oDHCGkAmoLV0
23VceQNIdOB/6yeXP4qdb/gcG7zNq8l/sxWYihxqRUHYjCYP9cMbLAobPXJlOKJO6Ga8xkOvOZJl
f8/IeWL96Eo2hYZ6FxC/XDer+HKovFo845toenPjD3l+7zT+7Zw1nMzeeMVvD2ROBPMOzzdgmGy6
p98VWm5hzmvW+8vW8LJvmRkPXcAuvcnlE6LAJbd4PmrJVNrmVPSF2V3tBw9IFyweekwrS+1cumz+
nDK/5g1teZjOi4+OBpl9ELc4caPF2cWT5eyF7s5eOvPaUvWyjgrP2EwOms1sjVsAUfY5bNjrBSSL
KZJvH72JZ0glWf2sCunupGt8FF51BhjcrYKm6Q5+qarbsiV1lcVsA9CfugOVes2q0BbYKgus9wRJ
lrqToaeFR/eujhbr4FjBwm5NgZjWudvG4y03LGTk2F9yDTTbOyzul8IeuKJ40I4Nkd4pcybTg/Kn
QYPrwjIEkDYKPJaF4Ffsm+HGchFMh9l+9w2cf8oniu7MbntNYC4RfQLBFdX5Hd4+55yUABlkbDyz
+2M/rizCHr58HmXIFm0qur1IR3SMaiZbI32u5Lb66AjgroGwwoeQzhFpwlkPwu5AlprP7hJseeHq
4Ez/IHnaV6Etdvxceq5Q0tmg8Z4cpJ01YdD7vEz3Qo6vVUEYMA7kpk9yyBYkHbEaA+mqq+GuWBS7
oiR8mq3p2/XnYFs24Q+26K9Es+AjO1dvNI6Q0UEpz1tsZwefq2FgOZfA6hHg1T0pCGyp+Q+raaJH
jBF3MmUDFC+1dySmIqiL6N8BBRz62jxXZvgjVsVLNZK9oPl2bMJb3SAPL/ijlSMxIuYoLj3dOmHr
uLJ6zo2o6ihnbfPz7OdcjdyXLinfKuF/8ia/s1VxD0sS/G/LVVzOqQ9muiGXzBZ15wvjJZ7Eh2QR
MXLqrDCSPeKW+Jlb9hW/wmGO53touw1RT5baYg6eZ1ViS8NCdJrC8hlGNbnLepmIBHr2JpWQ4uf0
M6CbmSZDcmSg0MEuBvqxdNSjKqfXCF1X1fNbalbn2YR+ju8gj7iemGa3SwPvbVnme7NdBNFjvvE5
NN9aVf2QdeueaFId4KEgDYnGvzoJ2HCyyx9TCIsxzif9hBir0RmjtatnLv6JpY0x4lp1UxOPn5x2
ttF+VdyPVs4Ao07lYF2G0H5u/eh+8sJtJ7JlOwBnW4+y+XIDYmCJ618qN3e2zMkPZk3plGzx8JTe
cPGX7Bl57ZCY9lee2SenFrsxjR+SpH+vzOQnMFtinWl1UWWdE7ZKebiWUb0MLXndacwPc+Wf1ML1
ven4xeOOh/1eqGdViYIhCcs7tn26dXAePJAof+E02JkEUNyE6yxx77DIGV16XqqsKW5R3DcNS46h
x8Ocdw6XZtKNYQmDC/IgxplxDtZkjB9qdHq/GGFUO3QNTQuOYHZl9VOrQ+kc9/KodFC9khb73yDY
Cgb1RYfZg8ibr62NSZCxn5eeXd/WKX0DscOyx/UY3Cuz2gHMPUi5uGu/4T6ZEqEvy/EQDRHdXWR6
1MiKZyRub7Js2oW5vG/K+LmWnFqDkk+FzuiDntF0kWYftMmjI4jx1+W3R6w/ajmtZ4L+LMfm3TJa
v5TgfYLp6asGCsBL9rY1gqdmtOj01twA9zdBwBu8lafi4F4VhQFhq32yJ76BHPSA6edACIYlBsuf
W+LVQZT/zoGEYtVvL1ZEz1EZWvmzAmlQa7ZBnPT3TjHGh0lzDwoACJBRgQ56/FhqM0GVYIOyht4Z
Y/XB1B7Xqf2zmgNs7uC4qIWA/BcO7ZtHSoOvQIU74eECbSt2okbonezQoz2iC52VahTbVa/WO2g/
Z8Rm0x2b1Qvkz+5RtN2R2127h0I13viR8u+SIvomA0nepCqAzBA1447VyR+RG7HyNA1JdXi1yMOM
j3rrCpHd8VwSHJ8MsLB1fBElYe06HOAauB5A7gQ2WjqPLhJTufYrcUxL9b1kRFDw6ECi5y66nWqi
YgWm5CP7B6jkvr/yedfIvr6vxrzcGM3AorsHyOaUr0ADFm4XMThnx3qbmBs7lb/7lXtVhnanlOSv
6qDeUQ52JGSL72sGyW8X4lNV4SMvyUJHf0ERmqH1wLUCVIrhtSsGvvNUE3mp9F7fiumbpVuUOHkn
OBPw3qyU7tMsknra870iJXXBleaJu8zHcG9FYKoCmyakbKEo1Pdre2cMg43/xfLX3gwTpmuMfpu6
IB64TOMecWcqT0GBAB/E0C6aDli8P79OWdIea4Pinrgm9VsWzqHxaBgIqG1cuVbWHP6zpyBmFKDL
rmV5NrKBrZg5/vspaPUTbtw/m0v/i4//m+YMYYX4lRD274IZppC/jEDun5iLfNOS6L3wlP8+AIk/
MfXQQ2sqgXHdk8jUfx2ArD8BX7YtZGgmIP2R/461VBtH/xG8wnrVt4TGvDAME0v7g95c93if6alC
MvV9gacUgyHR2wfuPs2fId9f0/+lseP85z/zfxV9Di4KEtn/+986bPavn4ksHFMb0rY28P4jOzqr
EYIMu+AzwXO4G3TfSa+bT0IZs5EkJ3kEhFj++Rn8bz8pabw/flro17Z0ADf6luSz/iEDF5JEcTnY
CYnj98I704S8XBQWhtAPD7VgeRcNpbEe3fQdP4D70yPtvwrx160YmNKVg8v2RNUtwRBB4xgXrHQX
VJhFgTUCuaydpwzs40rCf1/VbWNDJiQJnjgt4l44kZRygwsWIGLdnYh5R0P1orXNo8BSGA+9zfAS
dSSQ8FIghVO0deEAKE4mgY/bqFUWP/eiOMiK6+wcNVQj5GU2rI0aEoo1DjuaWnQsp43vOvakRjw2
rAohLg5lF3KHb9UDHndQUTYpX0w+chPjlSf+VuJPhyZ860T9rz6f8aJEEVUsbmOw0FJy3Wr+Xj+x
1ZeMnQPZ3TL3ipWTtt9llGCMFF71OJKdWosUi22hC8OSppR0mGA7xdWXbUqvKKCpIjdjJ76PiONY
BfdW1j6bBTMJfvf5dmlzZDzvMureMnYA88n3g3OBpAbTA09aaCbfnOUgD/yEzcNCBZoRqG9Hl6LZ
rjWA+osuyWC+l7zdniqPkUPZ/aVrytuBbjXk0BusVx5gfkXqxXOvVI0/DxQRYmrEcgMwczvrsjYG
BVggZSZxk7DIdNivmHS7FSVfp51lH+x/vK1laWCIl1lr+hRHmmoks2WhrV/A+DeuocDLRR3kAPrk
Bkm0cspqXLNyxN6k3ozf5XOQNy3a6Cp4zGvcuG+OLqqrdWXdQFD5QONGueenzc6hNR5Gnjfa1dp1
rCi9a0rrOen4wY4ZhXhpiYTZUihCuI66PElvXmF3V+LU1GKmBfDCiQAWysAlm+drxNZ3a4gEa3fn
vgIsOoZ2YOyUqNobiICQIbDUDGV1P1RMkyPXx5FlBZ3Fyy8+25sMMJyR9GRPI5/qnoU2Ume6n9zk
3nXFi6Pyz76er4HgG8Z4ALqZuzT9goMRbnrgf4Z5TH+ziqkizDw6CeXCGE/l8d5u25eB2sJW9xd2
FBlWBHp4qbHcIGnNt6mqdF0PjGU1Tgpu08NG0Y2YR3qVgiNJv/N4tR0RRDfOUt1gZ7gMNCvKsv0I
w+KBPg++nJD1kcF+jLrNGACnnWL8GCkkYVmv7cSHhTX4IZwicdfrRsdcdzsGuuUxjecXTxevpz4D
ZJCl/UakBNAHZsBVGEwnWi9vyKoCnuS66+suSZf3Ow/4+FLonsne8RktOronB4sgJH0977VJ7rFP
BNAI+DI9rZUczQSK6LFc4uTWp9fSC/3qpdBzsp105oqwrqYFq11u0YepvTZH01VvSR88txGdmU7K
HDoIejQj3agZO/52SAt/1djGrQc5d2/P2A/CMoqx1tmU/mD65nMMR0wI8SqPnWoN+IBcgF1LTFU6
EdpObnhIQg+oLI0UfhPuE4xo29ygyykiav8DhGDLHD3Ht2YAk94uG+9gZ4l66lO4Ho1OprZmfjGI
qgaJF2xjnV6NTDDPbNTPTZPegCyf7opKneY5fa5zG+terrEfo3WDTUVSP5KE12gy53u3MlC+u/pQ
xHXGso15OgKDeOC79fYRJou9IFu0BYv0YRb9gR3AF9/Eo+0NVLSMLAxtZmf2liw3Qm/sSSyS623p
eX70dNY31qlfSmryUxGFtzbmPpBTzqmJsh8T92jIG90eZgoB5tBM19LK2eYH3BxBru96NKM18o1H
C+eCj1pnkOdkjlCW3WeKawkpN4zsxWSZzMGkl3udY65C826SkLMx6G0pw6LusknbHfDB54AYtKnz
0IlORlc6Iz2U1GS3szEfkhp4iKmz1M6AYTywogMKn2J8dN1NsHTWLeBoYGA5rlIwohF9NSzIurKy
7keS2wMJ7pAkdxpbMesAi0eQlPeo494s774CJEfaqoL4mCtOOkCcsNZ0UFzM5MCLCO8QN3gL0jdr
pV6nksyhelvKGQYKi8htSGoOlkqbnYPZnFeiUfwsLPkyFC7sFU+kuBqbX67fUsytHzSvNoCqdS7n
7RR9jZkPv8uP731S/DzNNRD6QUD6nohYIdiUrG/E2TXHltJeer9dw3vuep0tiavXOc4lE7z5bhBt
pBBKWcaRCIO/Ys1k7bPFGVf22DjP7sAwlsvM3NKslm+SmL+WVi5IE8zvB7UM83GEnLgLlPgIs6Il
wYEOJwXlTvx0eHR5mxlN124aGng3qRHDNq57yqzzhOBEknMaq9nDmoeXKcothOAuiIlXz7w8rAce
LyqcJEiJ3GZfiq9wRZVwiJJcvg8t826fFu17uUhv02iocYoelOjmsyQaPjonwmQ+eXf838+LFrsS
Vkpry+D8Spuo5OnMf1UUq7lOFO7morH2sNEaXkDJq5PRtlXqZrZcd7Qtuq2tLgO0iFhQLj3tK7t6
yxRb1b5sd8FizWTlAS1For82tT+cxxbSLHeXFTj4AFwQth7bMcXJTHldCOrkemrlWqIR4JK6I+1O
xMkH48uv807rwP0Dste4jjxktGW5GgFGZCnorws6yCrOlLyDsn8v4VetbFdD//jbORgZDXhNjq6T
VIQocwKO8JFC43PqKSGd5t5eIwLbZCeCYd/ZywOj0EPbQ/MwZPFYVeVD6HKJW5rihf7pL8mSmjie
TXd8A7w+yAsOVmQYYCYW5L8w/llqM0CUOzCh6unX4Bh33YIsb0XxTZXEn2MVwTq1Cu4xgz0fhc9a
fQZYtU67kH5AEDPrNlIBAonuC+W1uclmiGiFIwPCo0S225B5N1hYYGGOmstTHchgjwHOvEdLjeBS
JWC5HW87ee57V4S3yjMvPHVsopsiIj5CVUjMvS0YjQ9X4qDn03aHqWEcbaKfjUnMKPGpXZOYOPc+
i71zVGf+g2302alVxvxm1uKbRjx6UwBOuShytcT0N76jB8YHvFzdbY6bD5m3vCxd6u7JIpu3JW/Y
zxZA27orSCEoftrYjo0PkHr8AkSJJEFa8MZu23JTL825HcunJHLGtS34vsOoOFueATppojKNh489
IAkTbbzkr4bw5FOmHyiXnejt0ljWKbTaj0kWnwFdiWvT7tDU4yDYmNTDHGvpvYVeleyaAF+gX86P
pPZOiZ+MmKQF5Cm/Za3B7SKyOO7D3BUYGNr7oO7eDUvCZG/o6E4r7L6qvjZx+FGbE8Y4OfPF9gY+
0enAi5JbT0uNPJSeX0mKwFXitRYmcl+VZz+6ovl0guVcNJRmuk76Gjf9YwPE/07QP1n3kpJGHXwy
JCf/VLna6Jj2a092F2MCIEdrpyJZEKM+1gzqUIZpiYga9epF030UBFcxgpHszZ/xbL4WnnfA2cs+
yKDFqi4IyltcgP+zZ3RLSOKWnlImZiyLt8b/NKNvoo/mn0f0/+LD/zKiY+Oi1MWxpSeYEjGd/W1E
B4KqdBWSbSsKjyC5/H1IB4KqV5osNkkredLhg/46pIs/mUJIy1e+VKbF6P9vDenmH/eUrikV37qt
sH4qONt8pn8cniczS02rF9Uu9ubgbsF8eTXI69+PpTF+Tx3SJsEciRxmA1WpyvKTlJ/5w29Rc9sU
AyaVnM2ZgFiJSFvKre+lmBjtNGg+iQ7hdIctYLjrJlDyFf5X8AkvLiREyQYfdGSGPFf7vn3XW564
HZQd0XVuzp/Ko+N4xeLK0YWlA+2feCo3rmB11Pfz8GLQ6HmwJuSvdKmXPVsS/5btEnDNJGDzmTBy
kmQfdovWFgOau9cMUME66BKqLbK8OpBPVbgXQCR06Mu7aeHQ7qzpB0JWuVvsOtwXrVX8oKo0hv3Y
ORsnVuO6ECTLqpximY5qPcxpgr3lbP8aF5zHE6C70zxhjEuK6Qv6+pPZl3dtbXkrtKFHu+7uLIwz
61Rgp6+4syeEQlSxnOnJnTdJQEPPNIL8Y9rd2ON4jVx+blLgmQEW9W5l9Tda8I6g4kwrA7uIeKKb
xrSbg0FT0GHOumFNazTwp2Ck9tSnX8/sA6htTYu2WffjpvQjd22HjkkaAEonWShCVUkBIMJ0LimX
xZVQQ7Du5PhFmuNCz5+gXKe4BsSOgClbxiFxKA6P45HWmWLcBnVy25HV2UBXP5lF/QjksbqjQIeI
XzudU9ebj7VHIBPLEcV+drLWVURtAfsxr6Kbrgcm2HPq11iy0TNDgKYpHRVME9cOPWlbUmG7ETNj
i3YObQqvWe4r0A977n7+d5OMxl1r4qIKYwnmoXTveUkVoDH9hrCldG69ie2kU6bhoRDjr1JFPyPP
5DpIVd2Ql1yiKQrMMrDrI5LdZoJSOjMPHwl9LfsS+klXEZCtI7j+VfhUdbQGE0YkpJHQKNsBHudV
n0H7QyMnjwUQw8ums2d7F36ZGGonXuC0lW2nkBXTZB9NNTy4cti3pfLWcdirxzjGVuxWNVwJLb0Q
y5oxEXH/6mo/3BX+vM3K9CFr5KUougenbWElGBWFEE5xb6VgcS2PRZlH0eUF32HIQ2MC3fd940Q6
W0MjBtSjYnhKBBQX8lTpfR1Q+BN2tnejIgZ/f8Ca07UUQQDj25eF+TaLISCTnLi41n3FFyLUrp2o
wix5cjcznTw80JC2hV2Ji0/ypqkhDSpKvXhSpMU2xkp2BRyIvRP7z2FqmFus4fNhmPxoXcT5t9AZ
SVMm8ckD9W+bc/vGEIbj2Rn3bQAwxQzwv08nL7Ev5hz+DIrkhTDHsZvLfpcnJLpAyR/AzJDfYUNc
xSLfVx2e9Fx/y5HLfB3OxYb8U7MfSA8d6oj1QAzyjFQ0cekI3n451M5GxNlrGMCvlFlyoMb0KZYR
uoj8RuD/BUGKlsLFOMY0XDupuLiD7d+UHhHD2Bm2YkguEX6055Id9r4ruu6A83bax8v8AyogCzwB
33NZhuK+IYCG2oFjrS9p46UH92tQHXymYXoZEn+8sTsx0/pVmhSdcgZhrPPvGLoMLmExS6gJQK2k
9msPAeOtsCNvHQXj8DV12StbUqg/rq1WnUJrtCZBvgz45TVH+N9Z5O1XltO9TiF3pm6y9iInHVLG
s7WdI3iR3D7BDdXMiYNXOFvi4sneA46RsnFl1ei4ez0uRFlN0isNnQeFI2RTz4gdpo1XvaKSCwgw
SwjTMJ6ihke+5j4Vdd3n0vlvVGnhywiLS+PifwgnFZyDzI72ZVS/2B6BOKv5JaboSmsaDZA1iVA6
LK21rHUTEkvUFQa96TbXXQEgC0n6BKrYGILYfAWFUCT9ac5mdaPs+iPk15B6DuLN7ehczdwUb9jC
ntLGfIbm0SMHuo8V++0V4YlPRPoHI1a3FdSmFUcLlUs5VuOImArkwJSGIpOPYL/FGCKfS2pDqJUJ
21VNLpXFrnWF78ARHS1czN2aZbzj4bkLrUPpONPGMPOTH/K6EnnebVqvP8eqPnkQelaLVL8KBXfE
8U3sarTAhXHyQ2TzE+63nDAdGsKMtXiAyVz6xa3LC3eT9fFzaai3quUAmt1bZKUftSvOPdgEzCzh
su+hi0JW0ZNuRdIsEfY+Fi0ewUKcC4+yu654cdzuasjpC9NwfSjr9AjV5y0CtLWG7HKa8UyvIl8g
mxHJx63INA62ZjkINf+C7NlrCCYZJKpd+SXzPI7s+n7EcLgPQdWsprittsAzx2035re2WzBEBy1b
oc5AjApvQ4ZKkcbFjQzIFefmfA4G8GEyGcs9ezm03bm8sZFV7TJ5HDK5zcfe2VdG+exbMB6SBPZM
bz8Ku30wyzg+0V3abSM/hpkVUbU0mhW/PqUBoovFXDkMT2wb3qKWVtghas03Z06wWjR+cING0R0L
6dd8gW639ku9LvTlqS+SxyX1Tn1lXEC5XwevPfbGcsUeQ+jdyN+TRfnrIreC9z7PXqgRwplpjQGh
ai//D99rWSj2eNxMnlkWIQzW/9Od+ab4Lpuff7w1/8sf8Jdbs/snDC2m4qWBEe+vOy1NRZFs0RwW
LrprgLvs3219rJuEwHAnf7v6+E9/vzDDk+VK4GPEU8L8t5Za7m8eyj8vm/iTCGOQHXEV3/kf1loF
FjTaT8x+hxPDWZmN9WPARIuWxz2llM2NCPqP0MULJMuU7JsPYRd7zsEms7s25qnd9m6rIfZ3bU/A
sDVH0Kb+HG0k9wMqr3A1dI9d6dyO9khmqX9QA/8yb+wvZOunMcZCAJn82Rio5uby8ojWgxk4TysC
2pWJDS7vt0kf0582dMHeigFB1O7y1bX2ha7t14KDYI0XBrtFkN/EJpH+ODN+DEnyS8bI16OMv23y
f9wCKfWofOgPdLx/Zk4YnS2+UVZ0KZcJQYE7Ydp871ZID4BRh5VKjJjUfvzpTOUDqdh7SZ5zKxSp
aWilbIbl0u7ZxU0oGimjfhj8qnChYEGGmhcltrnBrPyrdxuOmcJ7zM3mjmXOK+2ORz+1PbSs6IZl
2X0AELxtcTnMFtuK0hr5I1S2y7vijeA4VXa95MI9+x2DhVdxSpPGDyy8ko6Jnz2bHUB4LVHCqKsv
vSp/zgNxzQZ7/I7+l28ZmN226YfXIPL3wEKQ8lN64eazGdZ7Z0nCLYSfYGOzG5/oTVG2jbgmqVLB
dPAkuHSIIX4w/OLOb+M9CJ0CiKN1NWXw2eNTo9BA3tul5ayToac8QF4hdd3ZnPQT0k4jZ3Mz2Cik
fpc94NV/9UiLot8bj4U14+2vzgkdMZMui4m64WwYxTmmRQaMIowK882nXabRNTMkR0h/k/7KpolF
RxkBL7fvK6ppABPeTKH3NKWcadkQPOWyf47L5TELgqPC1VD1A0+ffDJjfx9WxqfpyoeFSpyRlzXr
QDgmJRfUPJ1eHKBUMOCyBwrZT2gQH7Fu2DEmFOB5Qf1sdP+Op5t4Rip5VG9cWt3Rk1PWg/HyFoz9
1mko8dFtPgW1PiP1Psqj56eciBzo5p8spgOIeomPiFIgz6IdyKYmKM27c8eCJ6U+CLzHseKKALT2
mb37xSL0Qansd6Frh1RyLqghQmG62iFlHfjOKAdvN1UG3JtTHEVltJFK5vZnbMq9ot5IZZQajBQe
BTUuCq7hW2ssQwLW6OQkAve5UcKJE2VxoAg72bW9+8myl+QRde7VQGsf3opu4+PB2am8u44UMNm/
m5ioZPJCsUutpNrNuq3J7Smjyulbv0GKXjZmZF8yl7+ovAk+k5EwgqT3yfAogCppgiI51tPGC7+4
UQB+kMjRAHV11OzU5so2MkJF9EqF7DzynqKpGXLgPjG8fZY3hzA0zpPozW2l66lGeqr8nAryQFdX
+V1x3wlOjMS+K+i2Gp3+o6wou1Jt/NKZjK5hbp4WXYgV6GosRnxrDfHoRL5lt8zgs0EjqZ54i6JQ
a6FYa6Jgy5YEh5xMXPhFv0t1F5dZzDcMbOy35vSpkvGrGzu7qZ1OoW89h8PytNBCBAUDUbdQTwul
X4Ju4VJwpgpKaEUS7knNn3A0WqQKgER0jXvGofXq5JAtGt0q5jn5bdDwUodnHm4wLGGOKrhyMBO8
xLqXTEzTeTZoKhvF8GDr6jICzoHuMnPcGZIj7WYqnbFpWeKYBNOPsXKAw873E4s+u0u2iG4nGkfX
NUVpkW5MK6lOmxLx5Q/zl1VV+I7gDkwN9QXm8ulTuma5tK/RXHycNLrB0HgT1d2RccnYpOTvCxIl
5Q5URyzJgSiKi3mV9k7RzCcZUUAaSbybQDjKVc1pNoDIvzFdyt8MUrNvAAMvQTFjb4xwKRYakQmg
A2+WK5/4C/FgAakfcd0oNh6AoTLWvYdBTg/NxBohxIu8dqqKUi139rcqr14bd7nzsKytLLoAj1bn
/Kzr8Rj4EMsplU09lqfYISmKzNwdFfYvZt8ciyykut7gypXeU18GXzDZmoF6ZPcQb4N55npmYXId
TdLSYvC/29YOcF2zc+w5v0NB3Ns26AwLaU2FGYp37Y6IrP5/o/3o9Z9tHl7xwH8AFaCDMHpwayy8
UKTCFRmhgaHbP2cxToqpMd4dZpFTnEfiYIbYDLj3bRLqWN3e2kXiN6g9CG7aVi3UxEB34UMyEiXN
hxuZZxX5772F2wmfd1kmz91v8xXIMGqwqRc1Cr1O6g1K/Djt+bV6shIKp7Ah0PjnXnt/2Tg00dZR
+uq7NfwhrsnEvZKLl881DcmOA86jBbGCqS31SUQaXljxT/5hxiSzQgM3jpHTLreN1+UPQ5xyFUcZ
PBZNyEHfd4Amc2vaNEk6gqYcxzMcXPyhdXaNzIxTFEImvMDiPtLiADs5pGWtF1TWJUU/WIxlOxm0
xTRaWmB2C3Xrx86VDfJ4kM7MdIu9ibQgAWCXlD8ahWlPDwOaxYh2IeKegB47NlnyY1ToG14+oHMg
eDha+sgnI6Rrs8q3jRZGEhcAWqnFkhzVxMDbsZmIYetm4loLKwB7lrVAsVpnfXYGd6s2VcWZRthM
bJowfx60PhMi1BQINsm4/Ops/Lg0K85ADkL3Ns/xLXha6RmQfIwI7QdWAPY5rQe5aQHetkQAy7Va
hKuk2lhaQXKArrBVGPytdNMndnfzdtaKU92D7xkQoSYUPdKE0c2STfQd5MVjrhWrhhaZXYWI5UXm
fJx56y4uyyRIzOVdmpWP88QEoTUwYUW3M6JYotWxwalwkKjOOPhaOxOIaKayIQUgq9WiuWZT0G9S
EvJsQOUl1xocwpa1WrQuN3amue7N+9j2OjoUF4Q7LeGZiK2rTst6cGDtvaulvlgSQ1ucPuF2NDYH
NUaHJp+/DTv46QAoxW/Rb02EwwUBUQ1VRZme1hQRFwsezzgSLK7C5jg5fbDmtcc9gfzrFEwzhLj8
gv2a7oG4fIAk9ukUtDTP4YCpqW5fYnIHYHnf7ZTdauuJcxm2Z/pU8O6OF79mGYsBax8wotJFjbOd
gEux86ruKw0sLEkieiREQsU3cS5zxDci/OI/ff2AIc81EeFdhH1S5JjJ/nuL4DX/aOKPP4xS//oH
/CUmpV198jenHpsaC6u/zVOgKR1BNsvz2Xo4XFwxzv11ntKUSdqXmXLILnksL/4+T7Gb8G3+DXW+
Urj/5gKCAPofbHQWfSW2o5ccwsaU9HtB8fXxyKUKq5/1fxyWCkMACxgdDwZsm3TgsEDur/Smc52X
PP9tAm7VLwS3QSFeDMujYYaAR5I4L5KCLf67w3wx8nxniRkg/4MS9PqlOiYWv0JoG/6GOt15C8w8
P/FQUpvtOMZ6irjNCbBpkLcM+9T59qdYlmd7WC7EJeHWEj/dil4dGjC/3tL8SPucfbPNuU29zCGR
ILzCALOZZRCgEklNs6lf0iyd5xvLn8qd4VOMni+hyfZ1tve8t6dN4MgvM5zodRPGpsmia9FA2Vo0
fM5Mgww10YCQTg2zlzyaMnumTx37xrBjW4Tip97HqoffGMQnGj/w1joEmsxggX2SgPdzkvtM6lr1
MWGI8IGFTGiQivsezdhxtR7L5Tlg870JAvxdWeD9QtB/a5HEb3uPDIfqA6IEizik0axWcV+d0xgb
mpcREG38NyrvuQeK3D/Zyn6SvbinwevsN4Rfy6l6IYhUb6kMwK5ICcyOwxrk+ViLO0hfzsGf0YdI
rxWcVfDt2FN/wxR6MKMCwuScGBTQGtaGlgrCsCNSbWQOz7WVhIcxr3Be6VRX376D4gSMHPOiEUn5
sxqa7Do5ebclt5btjCL6jIF97b2A5yfPC2g9EsdaLbvnWQ9XS15yK6QNiDN0ebcJIRCzryqevKY7
KT/r7pSVLCsSIfntIEmVdy0ccuol232oPeh+rLhl+xL2iNm8OGlf76apgd3fBMXOyiI2yHgp11Ao
CVu5sIP9XiCpQTZf9TYObTuXxV2rXJpomJ5XXQ8QvuNaCVQFj6p0iI20Nu0gtKKsEzMr6WCh/Lvq
gmVn9ZO6rTvCs2rEb9DlC+uYMPe3Sem41MEV9ioIDFCCRtltej7Fdp7YF9vcg8+jiPz/z9157UiO
pFn6VRZ7z1qSZlTA7ADjWoTWETdESGppNKqn349V3dOdXejFNjAXi6m6yorKTI9wutkvzvnOe2+M
cJC1EOj4s+qmUBoUZObXB7KqkYpK6zwpW7/B6Ez2sU7dA2nuxNDq58xFgkly0UKCzk5zm+LTD2wq
9+YoxolHzMnTCytKz4YDV64iiHeDV3Y1zsXRivuHeVm3THRMbv2ckrQcqvYmitV3MFDpQQM/Vb0+
RSMRZaYV9FuTTnOjhfeVMYInhvnHHWekGA0h9oMC7lUO94KQGACQl8gkuTfF+DGb9oMcAFxp20XG
Z+FUQd6UrspR3g7XQ5tzy22MiJp3UhUA2GXyV2bpWg8OTvI58zZJkASXuq9hoNK7GTSm+EjSs0jr
I3PYC8V772fQFs2egTLCpDPHo0TQxmzB6cxuFaeTtUb8coeYDLWEbf5IQhZZM/E5NPzwAQLwM+Mr
xsGetTXBXHg21sGg828rA/eEjQ6Dezw2tlqLdDvgMEIRW4bbYoLWVBIxntMDowssaFrsE5thGE5g
4JjRetWdJfoB23T0nccG6iCysx8h1Mi1SsjjcwMcP5RTjOkBKNQEv2J4Xs+KUzZKyUAskW3sxoiY
BoSSBOLm/NhpRFNmw4BqWQ4BpPYYyjtZ/daamdpUJkpUXacO3bB4GQO1ZXZzwZFr/bC0xXxihi9R
tMhoZf/QB+3IIur388cErh+2wxllG0/EDD+c+PJHDn57Q4GFaANi/74s54expvejxv2Mcu2dSnZb
q2G08XKzPsYO2i87Uj7lq94g+TArqzucB5w5nOGQKvjgz7ptOBTbb1hDjILK5m3S5h2r5BNFHnlL
cJjWlRLh0WBDs9B/2ek5sCY847FKQiYXVOa+itSpt0cNkxbziuvnxG21GOB5g0HNinfeJ3iWSVKc
TLthMmFzgAfcOeSueYjnLFBjE+LMeA5pNurqiW8suXOd4ZuxsYf31yjXA/QuKlmMgkinASqRqOka
PU+qtFxIQ+hCU1kL6EwE0vPwcPKAK2Sax6Dc61oUrZq+Cjw8ewI22kMZpluWQKs+wwYyNiyus9Z9
tSomKUoWfNiZqy5D8xpAEcIkL5fQSsmJJ3mTbLAeqRyWsRHK/yCv0mpipTqHrx4bCvwjdGrdTM5L
CLiA+Klhb+roy0CftGpH64pooBIGH5s/jSW5Kbmk8v2gCmzw6MlYPUIrHNtPCRp49kYIGjDUIWJx
MOCoYnNFGAFdDCBfu7KRuCxdni5qhGVD3F6wHCKXMJ9cPEaAClQsjfNIEY9Qq1kaBeu5i52dl/Tn
JAgvg654YgOHZw2kG40OrxdFLRVx8oRoE2d0K95DVKAraGv1unVA3hudMV34oUNA6aDYvYhD2cty
29fzj/abiJ0FeQaW3RxN+AlwYNsOlnDxkJrdgzfry6yRT3Log1UkiBfQse3fQPAng8o2FMzS6TGZ
YR9AwMXhnQGAZiuktqOD7LBAbnaoOlhtnS4/7CV28L+zBMfAIuX61L/2/9Uec/c9/FL5/vLb/lLx
2r8JE0Q6xeQf9heK1z9cMb71m4nQhsELisrfi+G/VbwOZa1NqpLDFxahDgKgv24Q5G/obQLU0pIy
2Wbk/y8Q1//RNbKYcaRre45jwRiwreXrf1fuEnrrKcTOjETr6QUJr1q5NUHEQlancq6vpI2+mnWq
/Uc/9E/tKr61LCb+fnFhoSRyBDYhM2AdguTo1784F0lXeqlPZEprNbewgTH7NcXKCGx1MFL5rU3h
HJnZi+fZKhB1iJpZSR5cjGGk8bySTkRHcLSq8qENMybHdlfcRoLsDQZSXHGcr2+dDUPNVBUQ6vjW
q7FZC9G7l1k2/IRJu3WJQ7I6dUjgJG3xZRrPkTCRFVuObohE0+BEubEK1vTk57WzyYFig9IhTCgR
gJCNQZ+9HJZu4uIYcZP20AQz+veSuNIejmAI6e7A+4iyEmP9BG3XMe4YXYwrFY2Mx0RAyRUHb07X
xgsY4aPMx8dCsTgec2JTwNQDnQzd4U1BHL9Bg9Ve9irYYTD+NDHi2BUNhqjSatuJhmQfYXGI0eC6
EfNkXYibSrjutcJSmpSi2c9xJm9ZjBDtBl+KwfeAEzfm0fxh4/HVtc6Gk591rwSig/PVMBrmXeUR
IPqKdeQh0vG4yRL8Ip0Hpi8NNCkb7Dkgv2/CfLJ2up76h6yc6QoY1syzQrGZvkSpzPBpz0/KtZpF
j4ie1p0tqE7jqS3AhiIHYn4fEAwlK8k14W1jp6UhilHHpoHA0hv010Oa3xYRuweCrSiJhPvSl+3t
bA/lRQN7M5ZgutsC/WBpuZsuH411PHofMac1pKQLX8tvH+z9GtUZMKsFoaNm6zCK/ohf4t0Z0JuC
9DqBdUqAtCfXKubLXj4/mympP3F0a8AEaJkPJB1PDWuenKtAvJGX82xZ/Uc/h3dGaNx57PGbgTcp
4ftr/Mu8ac3V0FsbXy0bEv5ZMcN9A6F1W3WCuGdlPdQIO8Ha8tKj8rNhJwVGHOdw3VY/U228EQp4
28Tq3jJMG7aRv3VjVmVIcJle9eaFq8SGZPnvgLCCTSH6a9Bc4doY0s9x9M9oCpq1VVSHZALJBKPj
YObWMRUwo3pZ7XHNbpGN7pOcm11UI1sM/7Po4x1yxKdSDleu3y8WEXBCoXEf1eE37lJjOwt17npd
oujO6HrCkqSczjkmrO/QID3YMXL2ZNx7TU/uzwS9sdBXZW98xY21T02mdJHXPA09OOEpJRagQDXa
z1WzAedBU1n47LjZC5kjwSB+uzNhRq1TdOlAfqgT9aAu44a6wY9di45cnasseQhHSvckZvXgUPKv
0XyQSFD7N0XdXCLwpZgICpAGowuWI/bKbWrOh7rDLl1QQBmwkHawmXBqB+0D8ZwYFSTzUEj+NGh5
fuVVbNlH61GLCtB5S8azqBlgz/bZkO0bvrLxIHpxVw3tCeUsj5IJDcVtRbJlVvog7eo0843Eg34t
JgHlZD41CsMLfSsfysaiME0KBHJ9qW4CieTJB2UduQ6oS4kjv814/UFJtCnxEt+5lYNy8pgnWGPq
Ywjy5MYZ5H0Q8FhAq7hKfTPZSoMBAI3uAwHPrAkySvZAHd14WPetBys+NQsGrPDER1REZUAaJHrQ
A9KXcxTL96QEcsyz/eCzz4u67Ba50HqyFQ1heAgn99jM6gPLy8lKggunr40t+sxsXXX2ZdXorzwv
8L84azCXC1LNvSp683ZclF1W6clVyx6SUUcF6s7rnPumMWGzIV3ZtPgfgF/SlVK6fjYtTjwdBk8A
yjJKnhkZ3DTxXPSYRqJbUZnXk5/Dp0E/rzmtcVKz+mJJETmUNDTx6I/md8a+kLxC6+jb2oVOAj80
tCOOiCn9GE3m0AVeBEs790gnWBMC3poahrMhvSQLVpgjdZPwDkYvBPrC0Qiq68Q17mtcnassMn28
/Lx704gxsciKzdCInWfNF5VGRK7m9tvQgT6myh03/ehdkn26R8QhVmlkv2B6uUWHg8YG33VntyxH
ff0YRtEVMOA93Ss5ypxqgoTmVa76EilNWi1D/GJjNjB5+tp7kQPHuO8122CceDJ758IQtrmds8ZF
tBl7mM+6cps0Yb/Kg/JUNHzgXQ81Va7mOzV4Z9OMjE2aAkD1gyWqlOSoVZW3NmSgwNtFZXLhNqA0
fIh1LirNnmRk8ivEfdDEz4K8NCME7leHG8f1L2RDEvHQLWrTCWEgi10spB7BUmjJDhj7X8rRLjbM
k9/GULJErq3r0Cg+h4CCY2hZ6/cNiERpBiBPZvSEqNMux9kkDVDUWBATwV4R3K9GTjBPQb7pZ3Yx
XXSvGvdAb8V2ltUSFwaYkam8Y7Bpr4zceIgM6K5o9veZ7l9is+Yz0xKvXkWLOi9h1JyBIUpwQK1l
ZqQ3YStCXBjkAwwlnU81WY9I57q1OeOVCururgK1gu0wVWs16qcktN/cuvl2B3HXJMZVZZjcqUDz
cGY4j4OPgLBPsMoNXvba0DduWZUfWNQMCAKwoo5pAb21IBimjq1slVrJz+jVZ+IzoPYJWZwJI5Of
uQtgMiaSYR8b1QDrcTgT5sLWNUdwKwz3GkLr2Y6hQsBxuAnQVa5cUEOq75ZJk2CBjBl8pZzR3SYB
4ECYfaShC/uDQRlo6Q5piHbIVonLdFv5OZWBW1vbqut/xoyRXu8QJRYRfQF82mICJDKkupY1bYJi
6jeWj2VN2CVHZdlYnH3Jk5eATbACY5e6lrWfp87dj2H/hCb6IzAFuA2g2RsCumZkWsYVm+ZyH7YZ
6ETfbvbBHPTEmqA5cIvs6KbdW8WWhk/tfAuHnJ9kOn7klfOWWeKyMVhHG/CrEYMB3Sw667sj2mfV
MOHYqir+sSM1k7eVEIpG23mQ/nhvuFQazB+npynzPtiO8lJN6qi0kAeTNU3AnwRjt5vwhfLIEdKA
Dpthx6rncgzLg+QYZ9wBc04Yj/YQbsO6eIewf+EI73lw7PWo/UtZEtCb0tiZzWc4Dg/U3YdBdiRP
QHUG8KfesAbivaMpZj6Gy3LK0ieE1WRaEBOeQ9gJhYVEz2mPveR7bLqOLwWsioUKqdGHEuBG+NaQ
QqwjwCitzxrJXoLSFATZKHmBZc+PQSjyucqJGJYQXblFMl0CzO8mLLyP1sbe2uvHLg32lhXdMfxl
f9xzd+eivous5BF9yadfg2cZk+nT7QfgjwqWHUo/SCjOZ7q82sAijQgqfMVe2up3zjKbNPEuBcXr
ZOSvYT2oXWZmgClxI64MLlNKsGinSeNIneoj18wHx6m7yJDHrTB7Vlsi0Si24qOjhts80KeBCKi8
qs7u7ON/IdWvQ7qyChRvXe4SRGyo614EjDWnbWuF33p07weO2tI1ToJ51WYYltsz5D2tihnh6ORe
g8vDgPt7Cs14OzK0DRgiu05IaguO/aDnyGpkdnLNpd5V021MhqVVht3aUsW8GWNTHXHvP9u6eI86
YFRDetkKQMhtQgnRSC4x03ZzuI/2feqop3J2jwTPvNazfUe2CD70aFyHZEqswgIpN0tJ0mTGDVg0
KmPw6Os0NSQNw/AzU8xvMCnCthiQbpu1R4Xi7saAEyiT/bZN3AvVz8dkijZFxkFuWtd9rk51C9Es
q7CTmUmdX1EWLX2TsevG4S3r/TvLm97TOHgxGVazQSOUFDZ8g9Im2xdtfmkowhfwPC5J1gYMFQVw
NR0b/kgk5Cg5UvDUgnSlKLGmNYrmYBNkUCXxtWe70YuCbUdhSiTNhbCac26yfDXanUPsNNTSc6wp
dVkLvEtdWHsKOT6MDmHbjNr5yHTUkqJvCQwPUF2xlDi7uXFptMmWNkezvtDfM/vmNfuHrxw8wIZz
A+yvVzBAJaHnyqPYow/pv/6rxhZ0u59VPWGhirt/339XV+/Ft/q3//XLf/71l+rff/81HIkNsW2/
/GLLSdRNt/q7ne6+se91f23ql//z//WL/+P79z/lYaq///f/fP8q0OIlqmuTz47xwR9fO35BrKDt
dmj8sRX5rgDIsTAq/vl+7z8UAVPle/Rnk9Gf/pC/yCX93xj1gmWxbZaI8u9NRt5iMuJff/H42IAN
/37iAQTEswm++09g9d8mHmgpWfGxnHM9wav+V0YeABL+cfbAy6LzFp6ArgNe8R9MRmXVjZRJQbDr
UvJmCiOrN7kUMTdyWa9LP7uriSznyMw4IWaytDwccSNWAm2oh4J2ZY17uDsB2SFRhjnFlSjlFwmj
P8ps16HTPKpOaEIV2+vUgWPahtFOTUyCfREycHgKunTeiGwxT6dJ+oEyDVGHztWNdlhW6YGPXRID
umkw2hIukgXbto3si5oye59kTb+xU/r/WAbkaLhiYuUy+ifQzNV1ZzuItyqJ6trCaYHEeHocbCVW
fmu+FQseB2YJB3eDOFlnyr3QSr4QFXglUT8AROXlm4g3r209matxsAYiHae7cVQQs4WGIp8zJm8m
vfgxEMVTWIDuqqPLEb4iw4QgOsU5aOWwAgagbSc/taGT7r2cRJxct+6+rYtX3Xj1LR6j4GEqWgIl
QTH6+7I2oD9HoO29+aqZ85/K7eQ3LDNj1zPvuakU3VLmgmvLgDscdFjeitSlF0IoeTOjpyOkyXiM
FVAI3wQm1XKCrQnsPfW+/9QQWrfilK2YmVTyZOfGIaf7BWibY8D2hvTMFBqikUM2jwwBbhXSea7I
O9YjFUNZ3wpyqt0Sx2TnqPouTCxny6ZTrqKGmZQxE0bjp4q5ilPRYOAZ2FBqz1s2ghBYsS/seuW7
h6zw4BcOxW1MbsmxgexKEo5NvlEJy0onNAZcIfEhqSAWWrUEgalLYlVtsefDdDYLxa3Nj7XgGrro
XeejSlF+h4xH6KmmiWmTfWx6hQHOh+3V5kDpcFTnmI41K+rqlIUZVzx9LEZN9J6y+wC//tUUIVuk
jvzauIUwnongx3CZB9DLbITZw+hocDppE5R19IredNjaHa1plMz33qyu2PodpZMdLdsOr03WOTit
QpbTWJrJHw8Mgviieo/VKSbasJDLdUdQbnd0evsWyPy3bnprLRv5VsVzw6Mn9qPDM1BU76Uhs42Y
9bvZUQq00ePIEG4t/enCaPIrzCFol/yeFCCb4Boviu7hdLzAXgeayV+ysvPuowUWyU4sv2ow969s
neDGddC6wcbA9sCgXpXis4I8mbv6GOco04L2Ucpk3yxO8tq7GlRN7DQOJGVS7dil1x0Lp3rMgtTf
FO5orZMeFQ+3KNvIam3kdCsiKl7S0rlxSu+nawF0+WiifTJ+DkSf8it/vJrz7podAhmHicXr8zET
DUW/6UwJFCbxPgftHr05BxBt77op2svS2TtG+dUH4Qvg6fpMEhwNeg2Qg/NBHxIF4KUCRb1GUIFy
y4SpGEErXneu8VNir46y4pM3HUt2UAnKZOMzGfMPW7Y/ZQjjJ23GGymMi5o+J295nBppxzh0gEO2
BjYaO9JItBurvy9jydwi53EnOQVIXAEQYYzzYovTzF5lyNPJdMHGC/HB2YliuLJzk+iqsv4G1Xmm
LnljLTmuBMGMxzzIvdXsM26qHYS7pYt5osoj56hm492euhd8MPANkpjwP8JPtpGTfUFaRnEaiaeq
qbf2IkmscNOt5ABERfChWk1jwikhJPDknm2OT9pIASRzb8XRoxPi6uvC9lUzuzs0o5dvzXHpDpX3
nPo1AytkpoU1vRWN0Cc9GXtDlQdEV2BBZolxUBNHz2Snhxtpt3j7kw0WuA0hpdd1TVUcl/5N0sSP
tSHw6w+SDsZDP1Ei73JlXK5BRbGOd8Hp6cqvOVyh7VpturadMQCmZvBxrTHae6D3dn7XXJd8gQ1Q
gQbENI9zC1Cxn6FfTDMjnFGou5oP4gMBaSwv2+ra4wCrRYrVMKzeKwOEjO+1byxmxVHrwduTqeau
weDcudMw8pear84wPcqaWXLmH52u/MwSfanThtRLHbl73UjICeYTNoKBgLnkgCn+W1GLHbN0eLdh
n2x5uRMeobo9VAhbL3Vj1qzb5XYK0ofYJ8TTF8I/aLSXIPg+Gm7clVcwu8tRy21kXtxgHfNxQYVo
KrpYE5hlPnhj/pou44TEOcyzSyBQeYKUAnlIfXVcTSuR8HCOwrinPu9u6zKPz53lDJt87jdRA0Yj
6quPuOTqQfWJFIdlNItanpIR9zLXHDpZA+kR/og2uCcyud3HhDOsDPqUVW81LgtQEzlsSDKUKlSD
Zgyd9NCQudBICYpigiXQA1EgfaF9MkkH6rL+6KddsStNQgL+qyrPX2rM/4+KSmlTWlJWkSpCvgjK
rn9eVO51+cvibKlJ//Tb/1JOer+hNoHZjfBrQcf9sTzz3N9Y0QULSuB3t/oiJPurXIzlmeWyWrM9
vPPClCyX/lpKit8gasPJ8fgXSFrwL/lvvMVT9OsaCwOvKfEFUdO6tvWPayx7IK2M+8EFQhyHK9vP
3UMrHKInJtfbGkMZoRoxvY0qhhd2/JeYx39EhiJ4QjruxClOcIGv2YzCQ8AKZdWbRrBGMRKvcbLs
zFrsK1nfkWnLmKwLuo3ftNd1Ob27TJLq0iIBBXiLz5pcjM1FPbLIhvR2Z9BoLTKLed1U3qsZoaWO
u6vKYz0iB7vDk5o/MwTFEMGJECIJ28UTo0MXKcqWwfgHXR5sZwHHOpfTC9L+19ntj5WZswsjGWg7
xhH4XemeW0S4F3z3HG0E7VGEWAdrDp6gg+FtKOVWw/RZkzU3g1xCWttmptzJfLj1y/yunOTTWCWv
Ydo9Wc5I3mG3nTlE7h3yP85jmTF+raGueFkOtXv4wKT44MgZBlZXH1W49hoClCpKS6VSSpsgfbYJ
woKppN8qR1Jpx2wASjQGDRoVguofsOKMHNrI0LgyX6Q7Sgas7WMHqH9qo+YwZ+wZUQQgme5n81TP
zFZGqbxDzFUAhdW/amh6GcAmSKzAMoVWHe4hj7EGmSKI48xsutItTlleQpdz6hcr6Xe2So6DqGuq
DHZzVnCq3ep5AsJTcc3MWpPMABel5scyDzdWzK3ba/2sZ/MyyOdyC30GptCQRVsXoBLM5uG9Syp1
MgQWgmDwccoq/yTr7JWnwl+bgXqlnn/0mcfQ/qPkK4gCKcdtiE54XTXmsBnJoJ5STrBcZ0dtk7hT
uYcgHjEvNfFTLGvEGMSxB7uJFJ6VJFCUUWP16nVsBFjS7PVUf8RRdNJecDAFehBfsL1onpMMcDgp
qaRo2WG8d3IWe8rt7a0YM67gEZyMF1x1Ps5/v2JPiSnnbvLKy6K1PhonfeN+/liiNhzSMi8Sn8wu
rKb5DuSff5lA+DkEjqbMDYmXzPkpmJGZHNsx+UF8ePCFO6zcyX7SnbMdl/srkU68tYlxo3gDVxXF
R1J60VDW4rVJ0fT1TnvX+IELD7D29uFyT6q2fhsUI0OHK9RSaJeWriDti+u5t5aI5QGJVTDWu8xm
9IGx920wp6/IKQAGt+yDZZeIA0/XKSTBs82XPS/WM8M2xW4oBwafOL5R8OORryaw3BMVQBihsSNo
k5txKQ/gTTBssZN77/fSgXkrw0zKCS9tH7oyvAFfSnNCxaF6n+hFKuD0Oa3UZZeFesWhczlMHaom
g4jJCojYUsgUhfVWDhSasJvRwHjP1lL0tEv5U2RS0Em1rwGj/nVdJ49Yp6Y9AI7vZimfRjEr5saR
vZdLcRUVjoVGi4XE724QPptbo3GeqtpDIEB1hrA/305LwVYupVsRDS8dtdwwVs6xWsq7NMm+gFJ6
20bMZK5EnoGYjXow8Lq3AsGrYbTflo6bHWcoCh1QGRs/Zl5kpinhb75pkzXeFFu7NiG/Wii/OUtR
3bbo0N0+Roe3FKo9s7iVXorXxCXYp1gKWrgaa4abMNhIc1lKXkHtm1IDl9TCiGLFLlnKYyLEmbNR
NAOTHVG6U0fPnFxr1ZtqLU0O02mB+0i308TituLoWtMTk62rYPlkAld7Ao26k67HBsrxYMw3ON05
DZ9FwisewqJhRIpxovY5zC2okCjD4p1r0HDWurwMfZpBp8d0H0Q9Wiv4o9YSjJTZ0R09Ip1v25Jw
IoN7y8QTjWjKYSkqWdx4NQu93gsGmCmRYHJOp82CDrrx0J61Bx7RTswve+C8bNqOBWbW3RR5dKq+
WySiXZhvkFVfDWVwCXselhB7lsFRZH1W8IHmFDc3RA2s6vrJn+tdaVjGVnhLAGoNKGuYMgS1SECD
Qj5GuG7spn+dNNNwXSYI2RJUsd4nDcwLIRPAT0b5FjKhZHRYy0PehQvMUtOrpDd4W2tkCWWwNxqW
kxCMIID/njgdcWTZlsPrm9neBQITNnkm9jYbbXfj2cihJxD1q6AtXJIxOY+QmC+S3pyAInrw2SD3
hWlmd1uarr3rl02FoXsSjsGSrN2M+DzDg5aHNo45phpoeP0zxvQrNjI4y/IL6aWatOOeMY2K7/oO
qzqiYetiTLj4MnbCRw7Es1szWolEsC/Z/VY9HlQ1Z2cCmwCCyepr0uOz6gz04CEC1hk5y4p4v2bf
Ut9eiGlGi60hKBh5N53nlPPMWE6dCH0LApGjBFRgkDuzdsakXInWKm/glWAvhXl9xf5jWnN4sOW3
CvQbAMBpy4HXpYhG1gWYEPb400VS+fu2B9rajCrZhGxY9mVG6o4R2uRNTN+VRvuHi8Tl1iDEZ9QZ
a928Z7+ikWLOznIcYcwdIyFfWD/PwLA8drIVT3cL/g2kRERCm2uuRZJ3fGIcXmgdw4bsjXjbDag2
cV5h0pzsYNebVXAKhGlT4mcky0fK3CIf/h5MB0Ejwcvk0o82DS8HmramDv2bWa/c0Y/BZ0BJs7Nq
uVtrjUTTniHNNvrgdIox/ZyFewZ6P/wGse0Nl1Q0M/W3Ye/n18ic5dFBKf/tuwyg06DKD3BdTQK6
Q2s9QLTnMxnoDeY2d+cgS9wAoiNJLsjrA3ESDyWZKZvSRJ/YFIvCx7OAoccH8sZSctrYXTtDAJBC
k0yXq1ehu888E5fkeZ0JhDZpIXD6u/BoVyHyDeQO2KXglDLvL+rv0IJ/MWNqHAFmrKWcjI1jWd98
2nANG+IIfgRWP7GqWdFOh6jsbuZW+WdKgyfmSN3eES3Z8KEbsGAhgoqfT7BzDFxUMrmuB++zsKf6
wulq2PCBLrZTrqIbOtDnCvfyypCS9XJUkuiL+4ETKO33fZve1xZxRAS7vVZLUDJoFmYwkw+H0jIK
dtcJDi6mAkQTQMxI4iXMss+vnCQ9InOi1gK3fJ5E2W7MedEhBy6HpZ3d+mxid8Aay00ezNW2MSvv
0GmlL/Bdx7ikTGdnKXWcBOpmDcik7vvDZKHJJ1n9obZmRpZjwSRQCTZ7fQcgGLkzAdooeNG3l4xl
Nk1ewvu2GzxSKXkI0fBs8KnECwHTBsvF1rf0RdUGDaDAFvKSYaZHqxhuqHQeIlQ6a7+zKTQnggON
sYcGIpcDBbzIrpur7zC2X2iZE4I9SHBo8o73y8dgWQO6OdcOWmds/yZZxNjSdQEjcGxAbBruM3Dq
RYR+ChBxC4N4vYBMhNCobn2egHtIRdkbCE+qNoSnANmqT9tDf2UATluLrHPYD5LsRAah+2x1S92f
WMOKHRDzGWWOa4eA88lrn1qzEHulUKxOwnIu8TqNJ1nEPq6zaboZWcZ3QMDWWTddpXEanZVmeedJ
EH49UaV5HkOrkyjpB7+5lIW2N8Pk876bzM7mpCwObQoID1rTfV9QS6QifPC7zNwHUdU+cU+Sfepk
A6SjHClVYBa7wZseBEn3g1fZK8fmZ1pIVPX/3Xtl3/JNi74WfoNpLVyHf94rPyVfiYr/1C7/6U/4
2/aFvnjRVP5ho2L385eW2fvNRjbKueEvbwRd699aZkSlMjDh0ph04fbvO5O/tcxYq1Bx8Hp9L/D9
f0lwSp/9p5b51xfOCugXyWk12/RePuk5sqODNF4n1fxMynkng+5tnGK0gDp7niNvnWX5lbLZtxge
ZKiBqhkk774d9GVdkHrUtHx8dD0+DXBe2iA/VAoMBc/7W1yURLWAnfByLvtJs9XVPQHr0pLJRhQz
I1IiKm55PMHlhPaZAwnETmLe17W3GxTWwyZyKCSNEi3NYMH+JU2uQwLoeriQUwUiNabiSLr6YLj6
ZapqTAyc1JupJ85g8GW+HUJ3RvoIkTULyIrxMvWUqWzaNaUxQt0aX+FBvExF+epU8s2qUcekVUT7
zkx8rSPTpURRBy8qFe4n+xSMzsW4nOvUrtauczWWf2c9uQZ1qx7P1iJUaNvwlCD8y8eOPPa0uxM2
qXfFHN5OTvcoiPoEMvrSwwpbeQYosMyXp9mbH3Tg/bRz9BpMzrPbcvIENtvjLLKIaunGbxuLNYCn
C52DIbJ8fRJjfNH7KWymvrtpy571EnIOatcJjGuL+qj2c6b+fWwge5DNfRTIFy8BIzdm4YO2ugcM
nBBPoTtLf+D96vWjbJJ0U8kGcEUdvdelxiI7w64H6ultZ6w/RFJyvQ68HL90T046PY4qrVeOVT83
8Xzthu4ZvckBNjG9Jra5FeM4Xu3QchCxvsGcR0woFoB21Zb2QwUkF/8WZXaW8UCYS0SmMieo7mWE
0CUNCW+f/Y906cwgA6ZH5oECJFtCl9eHrzNvEq0QT4E5jtSsEwtoNAjdFlwH5nr/BSEwaIMJtWtV
xMVuTIwPJvAXc2bLdRlZ7uUwe+R4lXhtqqbZppFzBvn86vRcqGpEfcIEaxF8so3sanGif8NzxA9r
1RFdg5KxINdEoeRFpvmJpcFbq8xqtzKV92PS3oZdRw6lLHg0Ku9DFglujMyyCPJy4pOp6RvcAiy5
UYpvmxP/yuiHO6wDn5bhP0Wia5acRQuTdTvuK9vsr+1p+DFKqG5zyFRJJ/pg+flNXeEzgUxtMPSw
jYNjd+adBL2+pk8poBtUd8C6hk3iowxNK/M9aD0oK559wvCmEBGOHi7qRO8iElyEG15rlaHZgmSF
XW+etn1iu8htkvqW6UsFlmUJ4BZzgFsjYyhkda/p4vcxGb1LN/t2x5SQOpn726RkqOvxPW10SKCM
P2f9yWvdHUXPoYsjiG3avUrMjtQBAmAC8PMkloJvMUbUUGJB0xn9u2fM+05N1MsOckZdGPWh6Mxg
XThiKxqDF0biVl5E1qpc+PRhaSfPsxMvuF7zmjTZm7bS8A+z+EuH/a3bwWgJa0JdpFWqdagnC/8h
u0qA+jsTIiUgPYQbWfFDjMk+Ac3Gb+0esb3ezX5m/x/uzmNJcuzKtv/SY4IGXOhBT1zBRbh7aDWB
hcgALrS6UF//Fqqrm1Ukjc845bSsMjM8HOLcffZee8cOT76zyCfObsTFPnQ5jldJFpSlfS7h+G6V
QnKgjOgniXEtdX08rQb7TiMIFdF6g+eNDbSW4FJiJd0tu+myld+0BOTsrC1212JZYle+CcxvWWyH
OCrozWsf7bRPdpEfHwxVlmztjId6WYyXbMgNh8AK5fHMI65WAheb553dRaTIFjE8nocDsJ9fyAvP
rsPQHzZM2qwdYLUjo1u65LtepPVuEdn7OuSClRbzRQfMcggRJPMQ5MBMAv3iRoO7thflPqtG/cKI
GMHGRNfvF4UfcHV2HNzsM0pnbJmsAaqYFblVlHTBJN38MLEsSOIpxkKzrGdZJOCggjVYHDlcHm0W
DQuAjdbbty7DsaJS4yCXnUQzEs7TYryXAt3KRpRyK9yJqajE1lnErdA042BcBC9KDvHWooHVswhg
NZ2V8vYSjaxHK/OwgwacOR/p+XmzFzktKZhr/cyed/I3ta1Cd5O+x6ssLG6aKDmYBjGkjLPtEHEZ
a4t0JyGa6Wh5ukNCykXd83T9SVf1G/c6h0L0v9RxjixU7G1kIQ2qRSRcdDJ3ESfMRUC0Fymxirhc
UDfBqxQvTgTRhqnztraBLLTzWUePHMoBVF67J9j1Upc0qqFbWsVQ7Tgj70m5sPqGob1InGoROzFa
sJSu5VkuQmjGpRloyUgbBewOafYTECrvYqCkod6k7h5TBqeN1kmOWUoZ2bRIrrjw6j14gsvsl0+Y
Wmn8metXaxFq60WybdFusbGKI53yCFWLtjuZ7qdovOYQF9krOAIWupDQOKD4m1QrDkbUTEetzO7q
aDxBLT7STQXZdZGTSVperUVg7ouyeijmdqujPYd2/TyhRedo0nqW3Jto1MDNrZ25yNaUNxDVWKTs
Gb/iNkLdtkv3WWAqxMYRstadk129SOFRx4lsEcf7uh23jhJoKx1vPnPR0gmnQJVEXncSKgaiRXH3
F+2dEPK9WtR4K09erGTq1sWi1LdFc/GK8Vwh4RMU1NEcyMdUyPtGLSvAk7RJcFgutEX9ZhXg5OO+
ZjUA7+DaL7uCBE/5iifOPdjZgB9vB/pyuQ3YMISKXYM+s55btg+4HrP1yELCVcJcC6P46VhVeFb3
OmSOi7MMJ1qx7DPqZbMBBt3eq1beTxFNi1SVfcWmOqFwDit9sq1fJH7leVJDBnOlxynv+4Te4zBH
d+KfmCSaodftKzArVjdCu9HHF6s1d3qKLyDlpTZr6NZdqUVBl/XFJk7YCmj7IvcghCbFF/Fx3DMj
FELcMUMV780hxECnoxQWovrBTkukwed5vjhA+jjfZr+1t8jagimhf0chNHoLYh9OHCoN2kieFVHM
DrFrRV6VtAOy6Nphq76yWR4tR++nmFqzVVfFFVsMXvVEQzIKL6xqQ3zsqbJrFxUZO4wxxScmoQfs
yNhrclLdmR8eDdXghdXmL1/jSiLYYQuxB4sa77SGbUKmzG94PPZ6cCNQWYOmreceiCac1RNvS9Yc
leLg16KsxROQQgI9/XJ0804ds+1BdMN17LXA8jscJra+TQf7EE5iT+0F/19PvmUsL6X0+M238SHy
6Zk2ZEj9HjXwBtdc2szkP5tOXuEioJaPhtpzbv6mFR4bN2l/zqmIy85s7rR6PmpZnmzpJXgdIuM4
2XxdcT4lB+w5T+HC1RrDc+EtlkGXI3lvkyaqihS7kKHx0ib6fGwyPw1ab2RbI5y7pIR9T7WEf+7V
Yu7RgalgSblHLGLFalLVWkUtH5/2eKojloN6VW3i3mIjFGXhaz8NQZIa3mYeuwPK9tcgcp3y6kbb
us4AJrNQb+Ek93HWX7pkvA+r6M0c8TYmdcL63bnWXvdg5klyrCYyKGM2/UQahAeRqm9N5yxhTGG0
pQzk1SZpsF68m4wlUHzMbB2b1Bv6fBGrJqlRoGrjOXRiY9WWGueM2D7NGFqpBecKNmHjGkSqG1sP
YBaH/KiSGE+K72l2dwVoXWD65p2S8xWsxDFiF7Cap9FZtYSjV71aBAOGhCLnIZ7BuDH8LpDgTB8t
llVrkBCkHKLyubKGe48Q7q6Fbs0Oy+UOJTEct1jzLTHsGO1wTOXqXXC86rX8W4K+I7E8afuR2pft
QCJpXVcUtHfqjMH/K9PSE84wcaUw6CjshJMBNjPeGIsvgG8xNd6GErD7UmDj57qG8YsgUlHou8jL
j1UU+ztnrvpAK1GXvJqOxtC+zccZ36sH5W7A2Qbv4JOuorv/cDHAc1z2ZFAc2QDa/x9w5e1H8Q+b
83/8879HT/W/OnSA2mzIkRrwTXLg/10K8NmpL7x3xzdNpPVlr/6H7TldbMJfjJs+1Ms/Lc+FwX9k
cW4YFh7Sf8eHaS4H/T9HQCHGW/wAuFB12/D4Ef4oBFgRyS6iHXVQTW5/7m0l9ix7n4dlgDGxcK0K
epF3nAihq1qNviaDNwVZ6pmrdGqeXEgPJL4kjSADYaFeBCqZLw79PNQHHBC66fSZSVL7+etkth6B
BfUrEWTUK63zt5EbB1o0HXjIQxCefqpUXjKp3+aa/kb6Gq8Ye0nWUdXhD8INJWUTivwfy+HgTOv/
5GNjW/B4wPG52ZH++WPHfWcxnokEHB73eNSrDk1XNJt5WvgsJp6rsGTXUE7uu7Drn8GYnrQybzcQ
BXhpTzOvHVCTZjFBLOro31JF8ZVwRGD8SW5iR78ZRsnmuhPvghWKZ6TVnj1ItOXccHG7pXcByXBr
59jzWxt/U2e0tDVWpE9S/z5WRGfM3Ef8KD0SLhxyPdt+7x14h0q1J6PtW55fGLTLRI6r2k8ODUXf
m0ITeF/j9gY0G0lexNjMg8vsV1a+maMlNpCzWxoHxtvJ6T96C4V9yoeT5hjfZbl8pWZ4N9MOF+gg
+tYicV6VWorz1LYV4j5MNeap2bjv9eEz1PQl5ZWePX+8L9vxXtjQgKcYl1451njFLBrFswfCE3w4
+mQCHkJATiMWTg20ttmQx8Y1iaNw4hQOOSuRGh+6OR/6vsfoJw3Of3594+PZ4peuheg8+k2dlISi
foNiFy1svqh9tuLmfpB4Q4f0wR850Fs6Z9SQA73GScqsXsMiO0ciP6WMjWRXwm8vCemRLqw3Dx7W
xo4nM4isaToQSd6ScLtzLePRbWHN29qTstx9ZmjneGgOZM6OWmrcF45/NHmxcyffWAmg9JHcblZq
+zrJ8jX5V/pypSehRDhVICgY5pw47nIVHWzoqFyK8GBtTn/2nef8to78oBXrsPwslheD+NNccKvR
K+SjO7Imz6EY7jj7DhsXzNl6SE2DV2lyBzFjXDcpB3u6mH5xgLWpcreeiqn5pvXlfVble5Z1aVBZ
OJud0IP8rQ3RTsaoRIjiFSHvSN1lbSt33AqX2vLvoyl6UX4mDrwjxdESDeOX7A8su98yz33BUFyt
pcagMcf9tcDfsxFF9uO3/qOnsNN5ZDYJiPEyBvT8Ukf5e6is10kzfmrd3Ssju3dKSbRJkA+qgLWt
LH9Aa8M9g4WWTcGg5wMbPhB7k5OZOyxqKqhqEBROBoe8ClVgFxpRKumcR9rPVuioyaoX+WNlewdl
k8EbgJfEOUtq3YzxaeRVt3Fq87vs3SfXdN5yc7hNMJDqYwYGTx1kBw/N0LW94NhVZlw8JjfISujp
tGJ7PZKi8d69JgUdmNfod+H9lMOLoIjqyQq777q3cfpR3OPIfTfVex5rEMiLNzWVLpvT9NJjxnRd
hxLiNmci64JZK0/S1X58w36kdAXrTMP5lLAtZcLtJzimH0O6AAQNGHYpce/6re0onWINjqplb3XL
u9WmIujUtBPkX5LZnhh87A3Cvr5BK6InNr+ZO4ps2KMDfPHwCdBHhxxQPlTx9C5gV+8cywE/7DBI
S3smnm/ej6a8GjycGALdWz/LfrV0WFOvRqQFfdiOT8OixeXGPdvZgIP6W8FRy5PhQ6bRCaWTBm/m
U1zq774qToMLTMQbN2PSBKBNr4bwV1jxl46BX9Un75opwJdh7sIs6VdlGz1Vlv0MAQD7bHTjx4IA
8ZBOW65DHUSPiSlX2a9poh+0ydy1bFcwpHer0TE++ziltspyjvOyhNUKnJCtbtprA8/FKoubN3qb
cSHnLuAcUshjlF6biP4GX0Q/cRjhNI2GbpuD0l+pbqLSVpGArKC4NzWupMklOE0pT7w2LHVAnn1Q
dXk1DGTrKvbClTWyxvJq48SmbSuHMVCkANx2RthLllqoFKVLUU8Oz8Pgo606t6aY2DuKwn7Wjepq
p9FJWOD8a6jzjQOeZhzpQJOKB7YIK5fakjlc11lSr8U0X0Cd0j42+axT2fBMVfZCl/1dNaQvNsUQ
U9jgcWt4awE0pqMJmlAWWUc+EQwdB3u5mPG2hdZjqMevTlHdVyL7BhQJHcZuqqCW8ysFgW+xWR6H
nAdEYRM78MrpPgnFdznUj6FE9hiSB/pMthVZdEw40JGLzqMwaojffXd5eNlbo8m2huPg+gfj71gn
Rxn74qtwbj3tlqu1QNsdL12lnrK22PjI5GbErybRIEDHg/06dPJGLHsBaZz9cn7Ofeo8hLhpsnJE
Z4UgNdn+V5KpB9sgnK4KAM0ZGcBMr3eUKW0xor13A1T+EYgBekPsbGqbPrS6Tm2Q9YW+H/pQvVRp
uyCsvQ9HgoW1VPtOthzAfRFf2opHEumB/EZRfcHfYrBcI09/L8YpOuY9hjOo+iuo0pDKrO2gSiKf
Rkv8LNlrmr0B30LjVSfu+a0cy9YI+gHhlJKCrTApVQ5TXDc1DthzV6oVloFrGXrUzlWUlYv61vLK
rWS/kLdGtLN4MXexczYcxA0s3egws88+UGE9VulTLrTt2Do0TLuhvZtiScQel8GqD+dmgxaHUD9Q
Ght6HaBKuMtnRiH+l5SYQqZ5B9SknnmjuG3qqFmYFbd2qs7QhXemYW6iMj27qY3pyHs2y/rWQ35b
5aDy1skQ0cw3qXgNKFnbhXZkvjo5glpYFl+xA2Pfju0e35I2/pq9gTYEXAZr1+yhAWnARqVFPmxK
LASjZdGd5+aS0bjT8viYp8uE4mOfb/XvZpKffTtcvCZ5ND0JSw85Lidf3A4Vv7nJYEyl85SpwY1o
oaXKYXYxmtUDgICUogkq1w8TExuG7fhcm+KBfhyy3CSR2MrAKy5w/KjMfbMTh2qLiOLLUo8eNbpG
VjXZ7rBoGfOM9iRCf8cPjsqKdX1BiONBHN/pp2UUsHZp6YFHCC+qgCUBbOmcY/5jYk6DJtcecMZd
cJMdjTIKGCB5vjo8XUotKZZVCCQNB3gGDwcCP3mpb1UeC5wwVkxbyvQes3BY3qY5bknxKkeXRyIv
PdJmd3PtMPJop7rgWK5U8pq3zcmINJw2rBuM/EPJnpS5/d0ZBEgT3oee0bzzPTzj7CABVXhfqgAV
rOGiZ0kXhIKVjDAlz3tBD0X3A4cRz1z8o3dgIrK4JM/uvIhoZrqgXNduP2PT2foz52clSfaamkz2
lNbCFNDkp4YHaexJdE1QXQqoXVl5aqk+2lZuC0rWokzddafPIam+4tj80S1se02a7ejAPbBgX44U
d1PZ3ug5EYuaDfaKG/PG4wFH4hoOHVFGiBUBimG/7QwugcrCneFO9dkQ4R2VbbeVR6V9k78xHEOs
EtkDc8eP35jnMba4TspoIHut9riCPhBXJUA8ymL8EaGux1G0UrN8sl315DVkZxLyBV4as0ka2U72
HRKA3/h0j2gvaaG9NPDP1olncS/B/dqE+vBeCRKVKa2qwMItb6ccVvNldJcSH19JofyL8smJaC02
rrFWN8yGw5ac7ZOsEt54fRVwGxNmUnZ5W+T5+wynhEVo1u6yjEWjr88LUFmWmCC8EHPy0h5A0g52
N2l/vs26JpU2z2uVSJt4QPftMmhOtfgoUqkfRqg1gTZZiBtDTcs8MRB4aVUP3tGChGDG5JbkNIjV
uLjvi6YddolOzqe0oeux+oug4/SatxnSmQbZCDKBIMx/kzd8GWKaincYrm27GluaR5qqiE7mJJ2j
ZXrRAXrLLz8ChDFGhKdN1xsDffDTg4ZOCrpEz89G0iVHWfDnmZrAYPfz8NxCTRvD7CJAZOC15Tbj
x2vvOeBYTPekmccGjKyLI3oXKuxeRaN1G9dMvvSG9YYupw8RV29zy/cqW49F5AwfO/fdm1ho696q
YaBh7914rOCK2aj2LTH4jaxmvE+AaprRqjj6UFRkQwTYznl0kA78n9+SM1pJ5ycNxIo2v0VjE+ZN
Juk5pWeP5J1GidQ4Thbr1ym6Ftz4LUe866iS79pGVTdlKm9Agjp7lWVcPr4Nf9l+iLoCKox4dmjY
XFcK96/rVtxsBoiASGu4zbJDVPPo76zA1HJzT+LnscZnhPBKIBFKERiXQmfwjbGYzDQ3cpnTIUS4
dNsrMW+Smem2F1V81kIJNxDWB41HvCTHaG8mNYWamfLW0+Qc85hWmtwbgHvE+6K3t3VffIBivKYT
rMewJPdbVCBCqrEXjx2L8XUHphiISPoU+o29j2Eqbfh1IWmXFXaceEa7xR4Hql3M31JLPxUsoa1s
EPKiKs1u/M5lJ1NWt0L33vEigAad7spevEeW9TiKRtwoGl9XLVH9bT8Q07T04iVMfVKTPY/rHrUk
QN+k2iihGcjVk0+Qnl+5r/srBTdE5TXttSGgN3Y/UClscxOP/h2W2k/Kc9sNFc58b/FYBzV0EZTc
+d2ir3urKdAeBF/mhTZH33howX7Lk6skWIdab1yqlFWdKtuTK8st5JmUC7BK2Hnji7dD5wva8TvP
/10lMVXFXnudopZDYdlyzkufdOHeWxPmzaRn+2mAZ19z2eTbIuYc7uoR94qq+y1/rrhFeFQ8DIZ+
g4vuGwRRzirdzvda1901jvqos6halejQrB5jiT7JkzELrWeIVl9xig2iXEwSZcj1J1W9yJYIDYbW
fhpllpzHfOQMGP/CqsHiJn7EdvcVTfpzSNUIxJppPIi0itZhmoqPvyBfVO6ScwyomLzlag3UZH7N
OZ73porX7WB9tPMiYeo3psO2MwvHeRcB9wrciuXICIppncPcXSeqfG5SFlxgeR6kzfTKXblmZ5/y
e9DmzV9oEtPhmKZlUNEkseITPE7deO9JknDaBM7LdF+aErHEqbuPJJFU/9F8xn6LcKGcd7Fd2yfO
8Q7c9JG4HmZLPwOi9BcpNdpn+e4Cp8s2boRlVtLdbfviSjqK1FjxS0Rj4OTUnPlDsf/XGpT1T9hr
nu45BqsGR1isxv6sQKU9rHJwu1XQUTGAnG95dF6g5MahfoqG9Cal1MqOMu5yeCDWyOXuYkc0ScpW
nnNsexT0pTI3TfLqqAxxKdP0SMLlwq5jr4lshzfh2Yu1myxvX0THSzaKqV1XtBWwc4VC6XtvqWrN
k6xYrKHtm4vdZHhiVUsTOiK7V2poBlDRF2IM9+sgDv+TZuweqWo/g7OZgv9sxdjBvmXj4LJM0/Jg
Xv/LqqP9R/P9d+axf/Ln/y9rZRuYwHyXbP4Sqfpb2MrjBItWof8WxLL+JheLvyKSLmF/QAKEvjxk
3v91jhl/JbCvc9niOTMd1/D/Hb2YkNbfKaf825Zl6T5isQ8nXKBm/1EwFqndtIoD/a6GPfeaF1Wy
zek22qdLxXSX+wmhZa/ZuJP8iGfzGtXzNmyTBK1I2hscBcnaQIteSWqPNYWG1JUFXfKDzvt8Xi5O
Y/COvp3lx17E2o4n1EcUu3j0Z/qySbW2exoj8lspcUYVeZdvsqVhmzDzAqax7Ed8ZeTyRxqpuYh9
bJChdozipajbrqY3ZlZW4pR4V0nHe4la77RyaUh0rfbgV+JWLN3f/tICPhrk6gdBRL1rhLVrNPth
/K01fIy/qs4AaLw0ivPGi1flTN28alw4VkmqkNiqHn2TLvKpWYB3kITSpag8Mgp/E5nGAO6ZViB8
EVjd0RIOfquqY1nmD8lSy+HL+d5vzW4nWQMF9QAk1FT4yH3K65ykrFfSlYBHi4jRsCb8S7HxqshY
QvdlRuiWzA8SMIQO6gevUsq3aIJjmM+/tWVyOBUkrE+ACZ5kTBNON4+XCspPReVxmFCMqg8cjHy4
DHhBwvc8AfUautZHhlGYGsCsOrv95LyoyLvVUSSCAkwtFQbpLrYynXMUmOU+ya4cuEaW9T7jbxm/
033yIAwC321MmSDSw1PXgcROKpAPLeUP6JGdebStTm26OYeT0wL72Co8kijtkQe7DdOCqmUeQJZE
NYvYLa+nxvaRcif9PuXTvioCiLvKrMTrmMt5O4XGUsbq+D4SmEUZgtka5n7EtfjlFVxlMQGGS4Ir
lB+ncU6a1LJX6OmANyc6rpjux43pNly5nWnukiFOd42qv3qeq6u6q1+aQosDvyBm31ht4KT1Piql
fhp7vsNQUfHQg8fSEm/JGtm/hrHzdplZ1OxWm2PETsMP1S+81zcR2jGDER/UYJeKWOleq3b4qTVy
x900vNKgcyxaRakiK4as9m34BlyuJJbqNRoEHKFaD0Qb39T9bFNcSpuIHNqfLs67tWu0gvYIOo3k
qO7tqRjZYmLvGX07XDV28lN1WCyN3j1rGZYIszjPIV5pnHz5la2iWFk0U66orbwWWjdtuGG+Rl9+
uK1+YLC5NNaw2LTgyg3usPUEF/OgMbN2hSKnK3r4WpkhDmHKsSns1d1ELCbQXP1HFNTxZt2yA+ia
kdhN/SDsEDHfb7o1coKE11hvqce8YUy6KUcFBYP29qGCjMy5UF2h8RmrQc3Mm6mGSY1HBR1MM7Ld
3TQoRp/eDrR++igdZM0k+2qdfGuY2Td4TyJP9vht+tl1wsyyYtmOtlKDqu9NCq/1ERkmhEgi+Kr4
hp/zBRwWwdLfiMqhqVAMtOMi/ULsQsOmaQe+fp1ccKGLvd7n6Ysm2L+DUhoe5nGkMM3DOlfWQ32T
gQpgWaON67rlJgQJhu8GJCR3ih8/2SbI/v/wd6nLU59hyLRt1qS8qv4wTS3wnd/BOQvd57//a/WR
8dD/6P6M0+HV9vd/xe8LWAi/gG6gCHvsWv9nzfp/C9jlRctalsbCZevLy+x/F7Dir6CCLeA6li6w
Xi+72b+9UYH4CUtnw7AAdux/z4u9/CN/WsFCHgbQYzMM2kDfXffv3qhD1ROP9SN/11K/9uQm5jdE
AwX2XgvskfqHbk54NCTmGkflVTb9PkQJ3MSE/lvgAXtU3niTQqQ427Vx4xqjtzV8xe6kMcZnDnPV
JeUstK2QtlcZBDcAKNLb9k21kJ5Y6xaRenet4VxOMPfsuJU30tDKj5TE/T6noIE2Y29tmam/mR3y
Vo646pX6Zmn5jocrYClxVQqxPkFS6n0crj0RFB0PVl3B/hMJNu4wB09AuJ+mwfPcxw5n6/nS1vY9
nT/uVk/EGf0vW8+hifjKQ3Y3O7HiQ9RfkcofYgkDlV/bKSmdwET7XM8DQ36jnjHiEuMp4bjhTM0R
SHM2orBvL7UGoxDLN4qy9Z3a4gqA65IxI53i3Pvxqio+mQ6Sb199TGWDQBvqT9JNX92Yt1EufLH1
0MZHyqegfTx7tBXLxNqj9vE2SfFNU1vjoizmTyMGnSwb7i3ikAlE75kRCAZ/F8ZoObW8MzQqmycH
Gwzn4xe/hpFDZZeriWBykOIy28YzOH+Ypov/zz/4ZvbMQfLJy3GbO8ZWK42tmZIzRZIcNBZlmtfg
OgNnUxoq4PEVQHH6pLzqGJIRmox0b9ToFJmVPfMO26WtT43cwJINd007O4BpCBpSTXlMQdrIzOEr
wUw4pHBSbQz2k49KbLO+rOU15MCkimgrWpKILT+ib9xlbvMo+PFMr9kTan4LiwjUGaavqJ/4TUUP
QzF+6FN6y0swmKDKcn7bt057mR15tjMyQ+WEDdwl+B2Ft7EHyzKLDPAmocu5B0vRiWojmkjARR0l
r5VzJz1tPxXVT9SGn5z3DoUhbjC3Eqgzq5umIRSDE3toUOsn5xKSpN41ZuP+MhXQ3rh3x61FTSKH
cF5HTJG/7Bnmy8CYuYoVxRJxW1/CuHgz85GsakovGQdMWMt1aX2NWvZT6YAcVWgN2LZBcNto9Xth
hZuSSbHLp41T1DTI6KQIeYW7xO8b5G9EXhA01hHrsn8E3fs+MpJyD1R3ySDvmsL5HHrgTdymw7HO
UmKxGda+oTIOsxPZ2851uk2fQzuyE9sOlDCYMsHP7ZAeEeOYcw+WqiBjhOKDe5hLomEp1hnyqrtw
sOl20G+gC+GVSyZWWVY2boHEAEvGCE98q9h0FYHWypPnfCghPlK9sDGMgb1q2AVxOXxl3WiSvA09
gqrJIc7DIzlWm1sSnzgN4F+93dNFBcVu5xjpWToWglNqIOHY9uLiuzIEtKfJACgzzEsxi2ZqG1Iw
+L0Sfzz5ccVWw8+4e5ZBptedAxirV6RaOKx2/Kp8liiwQSY73+Tq6IfrHC/zqpm9R3wLhz4pwoCY
V7ub+zwMHDNqDyzgCJ/mPRLWND3OU3YrKMspJxJkISShUTOLVWrMu8bFKRvRKzjG703vHrCU3YaQ
ASIjOle447e4sDaUAb5muCgSG7etoLQco4RzRkgpN5TRYI721POgpbC0PMlYkSRXh6P4vdaNnDrC
cgrCXJ06j51j3Xp9QLGIx/BNRpdHEvy/3OXuKuP87NV8WSgd8wHLH0M/SJ/H2TY7fK5ZfxJzLdXa
13AM+z3FbiIHQ96q6LYZBrYn5N2MejpohU/OIzHCrRdmR8Ngh0juuAxCX3sYW/1hVoKsXGakNClM
KUJCepfPY32gJ/bqhS5ztznVL5NuUQ4/naZCVU9RhVBfmxle/Jp2WDOvD8Bo5WepkXxrazINXUH+
3W+GDOysehz78mGmymfDpuKJJrKQqV7duHn7kKRmHnQJS15PJuOZcloPlUGrjgTQZui/bf1E6vEp
zWaFmFWGm3YqH+mtuUTOMG4cjbxNnKZyD3jIIQ8vqk3jRmIVtazkw3wEOjptCyrXVo7ThWv8Nerk
EH/YKjd70i3tKybzG+SpwfirZ8+e7RGeidlhp+ZwEC0Kman5LP5hYSZz2R+aBYeQ+gPJOmdi217z
dXo83H3kwRcyIQBvXIv1qlNO7/lc9Hc208Em0Wxx2/isTmpH/BSGFbJBzl4EMNtVSWfHxqJMac3b
9NYdyeQ6fmHQFarTYR+lZApd3lyiSgHoImtqbXgG36kuIIs/5wnR0qC2x2R3jlOYyRXAu3lXN9bC
2Gm+jZ7ft9ncqtT9lQv8PVCNrmkWf3ZRw9mF/dbGn0b4dWxcv0kWsCnv/OqYW6yuo5hEfaVc+Caj
9tiaXM2UqlP/MQzDy7B0kYxLchrobbH2yNhuxwQYkYD2Pw/px+RDQgbbsK7H+pNsQH1NMuzqfhR2
e0amJwHJbOsiPWODdTVOLaW3gVJEsY8cz1QBdZd+mgKrzz9CqBFRjpcywVZxP/DI2FU0+UZTXd9V
lZt8Kk/qV7fRb6wmS1lmkE/C8An8hxwIJ3s43GlmM7hH077v/WuOvW9XDXxrKbA1AcO0Hef7Sc1v
vhVyFMu5QSxMKpuR5TGOvEdhelAci5dKj+mPifBNJCM+zoEGhpNOrnzVhMllMEfeGaE13hrKffRd
3B+hNf9EIlYnSV8nrgntPR997DZwjHMje3AB5OtUmMtOHRFM35NG/zVykmubDspH6Q43OpwnvAq3
UoS4TJfHJOszziMTD/Z0UoEaLQfyVwSXWy4uWJGQVQByRmxGYxRENe1bJhXdjLJbPQM/Bfk33MoO
PD9LAvmQNmZ8yKTJuJEVdHu6tMdbvflSUwh9dLth2oa1ehm0sllXyCcbWDchDhtnpAGRhLkhWRl4
bX1lUWfvslQ6kKwcxAGzMddaAU02Nqp04zAHLFbxuTnXiaO/Kc9ztpRBT4+SszGe8Gi59nVtHVG2
sEuzFlwBCaoNXqmERbLsDo1LPeyk6LYhHBGCpfOsvet2qC8OrxzaFbKDpAtt4/UcCwtoEiAAZDYj
cBDFEBjgqLwdBUNMOj/2zEeX3mECbdky0UuDpyTpiGrNg3bL81uewAKyK26d4S5WqTylsNDXU0rr
mQZNaV10rnUs6nJm6hIDuGnofUT57wC/+De+pqlj0dUTOwd2FpmMISxGeruatOEiTY9arMibdo5H
e1Tjxvij55HiLTe5HxjcTyZQvGMhm/HG7cvhcaBUnqw0UAL4jBQFyUpuPdz82ITLR7/3vIdZVjvX
UA9jXrlPc0bqQbfhfsXQ7lODztx4wh22FM1BqFdREOdULOjQS8CYUzUAusOjzxWh36xxRvUBTvfj
COxmV1H2bBgcf73yrrT1nQj7oBqKt3nUnwuDPEKUxkAUw/5AxwCI6iG7793h2jnOQ9P5OVDE+GQk
I9GDNt0xfUM59B1/K3SQfIsdx0njW9NTr5FT3fiMjBt8aN9err2ZXR8Mpgj8vnxJsopzLxTlVF3Y
t31RHHUPaOwSJkDkIJOSj0itp5rJh1qC5Hbq+sPgiWb7n31CNoRnLmllzqQ250QaZ/5FWPnhn4Fi
/+HP/642+5RBGliMOexavqMvbYy/H4//H3fnsWQ7siXXX6FxjmcIABEBTI/WqeUElnnzJrTW+Hou
VLOpmhz0lINX9qysqm7mORA7fLsvd//FmYgjqekIU/ybFP3vx2PnX+wshMfXockkuxLx+9+Px5RB
KrkoxLTLYG9W6j8jOIOp/I+bEgxx1qJsI7Sjif8f52PZgnyN0pLARCvvejb9dLO1+4ArfGNJ4+xy
pa4me6bakV5kt1fEUpn9VNj220g0f0rtXFGsl03hviAesDOXLHBnzh9BGN55Tr/ThYR43nm4cjVJ
Kh1arH/peObNAp7d6mgXI2dGzWnufXaj/7dX8+JZ1Nkm7/OrC2JklXn9zZzpGog8YSBjYlmhdO6p
Vn1+KGSLF0GekxZj2GBEr/nELdzEJHHS1MsOLOaYX9P8GPZhf/PNqFhKL+gXnMz7RPmPmSB5QUsF
slnhxidf1hj4WjPZSMoPsLM0vypt74taHelb/0R1nAlRLrdSgLy1JLX8yP7xFVMKpTan3IHHPfTo
Wd3yrEfh5xGv8/EooH3Q7YpNif9hZF4kLxiZW+2BWrLJHG6zMP4YMixxNTGQKaDaBKcB0yCRIyw+
auR54eXb0U5+fLP8iqRd8GKo7K3QpUXEu843zVCz9iMbsulKh6bFXpqrKUt+p8hLCPDYO6fAD1yy
+qKMaGsp/WblIt32bfQadpivGrukCTCkCxrbYxh3Z7s2fnFIvZUtSG58MDuH2F8MCk4IhILWwso8
+rhyW+MhjiqkPYF/BIbqXdp4/kfoN0ssg0hXD5qKohYebaqdNfqoPigsGhszR0X1al7OmPQ5DM45
U99gE5SeHMA8VfOemRops8gXKwJeRDd7sZiKN3Zfv2V9jQExGSVpHnkOaTCqoG+kE9hFqVmkRvWm
NZAODJPAth26tyL2Ppup/TQnk8HXfjAyLXe+Mva6VydAKZvWpcsnsqKTVY7HMXduFcdIdpejYiqU
4y0TISS0wDp1FGis3XmhcmsHrCIdaLlL+js2H+2mfkvDkkCmogB+4gAVZy7f9PDuZO2uBa9Ftpg1
cVw1Z1b445pTyryKnKTbmENQrvyyPvqBeFvkhrCSJfsc21ql2XyQgj8vLsNkq0H+ZIJtLSbeT76B
z5b6T17y5aPtjw8gA3CuVCR73claWzpuiQ6SkeVn4JA6So7nwFv50xhFYm3Bfut+QB9zU876UeLF
RiqKH6bW2835vIXt3OOSmM++ySWufdgdkvgwTom9nHsiT6l+TQMLC0l8nJue3grMKhJlbR0bAStp
Sup8093TQHHvOsUxwGeFAoL9Cz4bzUMb0w99PsXpahf6YVTGkdgObjxZclgfreMU88Yscw+YbAKa
KpidN9Pp3qze+Bvxlbbx8tiR3OJF34db9HAAmkkIhqja0t7DpijyP9JcsNQGscKpkdOun2MLAeZO
3Mhb+qd0OO28GiZcamCpmCUWKtXHzRHPZryCF1ytbEg+rUv1JyUqeJ56TaqSdG6TN85a5V5Iz3v2
5pjVuCO+PWwVZ+m1pYoP0eCDbWP5JJD1ZlyG+CihM0vxUYbDz2Dp9JBljLVC9ikLpqV83mez1urX
3sN8RppQrquEHg1CtddC0EolouLZ7aePCELBWjX4uk03fwaG+MeonPvcMNvjMvqtXDwYYM7Wbo3i
w8OWIJ/O79og+PFD7AnuqK+xnN+lbgmLWEFM5eSwT4bpBZvAaxR305EivU+Z+rd5dv8SlKasa6yu
KXHotW4jLPpG9tWajGgBZ8bVkAJ9DxDPxoivQ7vHWMyP1dK2YjUqWXNWogkb2xBZGIubon1MfHzB
ljPQJeCpV89tz3PBHFyX9qeZOQ8l51LIytRyx3P1EjsUOjWhafLYAdMUB/Ef3Y3LNo06q3ES4amO
/b/zYMJVwiJ85KW5WJH6jwiuNnkDNjxl+sTuC8NH9pCl/aPnep8Yd2NG3TKk0jB8ILrwFRi0GZic
GfpRAhcm3N24ybNy0s/JaA/1pEciyy6l9On90KQdt2Enz20DuoGliNzA4SFgWUbdJnd8Ks5keWtd
0Wzy2McN3kzQkTBQkt3L7qhcMLbscoZta3mgqkNKD315oeCDSDNVPCuvp2l15rIOkJ5XyuBQ2Hcf
KYrfSYkY/ytfSJtIShlU0uxtr3/S1fBAUaXxiEdzi9WBudlUm9gJxFpoaG8EMN9MdsAb6XQvfV/e
wphC1MClgMjM/1Z9UKzZ/KSb0fXo/4nOmRavjR3vSb1dhwGIXRGrv2XsPHOO/Wppjl5KpnD31SYO
Z5mRBjERwgLd8b7rWceiStQTZBKCBmT5vTIySKMn4bYBvLkOF8isRQRnXS7aiQHKkMsqDSDkRv7e
KuB34P/yD3LMgRKbnM+zCUxIxMISfIb/OBc6uS8F5K24mPcNUEk8pzybu9K9ho19pd8Dfg8h+1Vm
1j+pXFo8s7DmRy6PLbZ43lj4bcDQf2kRqTvfnL5xlP1aXUndh5icdephSjQlX5Jo9519Mc2s29gd
ceje9olim8BBs/5qtFCou6ZGCzPzIyivH8OHfxyN8maq5klnvt4zAOYbilGrZ7qIBUd+Kmjdwj0G
Dm+cTCT1NtMj3Ut4xTc5QsuqbPgg0676sRAa8HTj2SlGaxta83HKg+eujXflDPpDpeklis17SJoB
qVaz3pRSNhsBM2nTpg5A+KlZnsBi207eS7vg3Am5Xlwj/mQEdneYD241SbhnH5zKqnLaCxr+U1+4
7/aAuGTx8nD6UDAr1GFFlSZC39DxBwSTV5wDElGg2YZbFvfFbiqSJ4P1PHm09n5ASl6GEup/nOhA
y9Py07HzM4viU4m2W1c6euGxYtGDylMAn99OqPnWjhysiG4foPg/FmFVrgPD8Xm+hXelTyi6wck7
dR3x0wyjlxfRN1hbZgbAJXrGle5gJQqe8UyJFS7M6KAc39vYMIeOMs9hYxv+notwcZAJH/HJRKIS
rPWRFz9AtMqVY7PtMAcOl0nUFg+q8dlcprUgT28UZLfcYHpBNe+ebFEnV6dtu2e/8loy5OMEkICm
gsykQ6bSSb/x3JGLWljiQpIcXoeBiU6FstsCh/Y3lkvqJm5UfV8tvQjwniWHewH+VmIcRVvAayVj
akpmprcq+iWQwjMtMPItaIU7Z8z3HgwCQCIqO8AbQ5YkGfdpJ77Ylcp6lF7BA5lheRd19Wle2Bs4
HXfEUaFxLFyOgU382ltYHXnnVQe78//EVv5gSfXuRPp+gu+R225GTqKI3nTC0yhbMCByAYLMNPXm
EEK6ifBhu0BDuPeRqBeQiIKm4hXmL7pFwcROGAmbrbdpTWOfRSiaLYE3AZlkTIhLhQDjFcwS8r/d
qV0wJrkFSyVe0CYDr5Qt9wSEHLgnraQ4JoGEMjTD4zDzLKgdrCdoTtmeJ3axtheECnE2BS4YrApW
XSi1C2rFgrmCwfqgFghLlCl5aFwCSrWK7ZMLq8VW1tdkUAEpOiAUAp5Lg8dgbVo1fCK25w/Ngn0J
FgBMsaBg+CjvCdx1h5w2DLyJ6uA77W/KwRpApooPumgF0ANi1njaXxW8mbjtHgPf0LRwSQDpIUr1
3EGnyRZOTb8Qa0CBJ3tGvBplCjROFlF0iYr/MPjiqcn7GtwZiiFCzp8esCWTkJ+sHeQWiiIxz/QL
Nof808lwAq5lz7W29QLX8UpwB/y3PngHnDEtb3sLGKTTCuwkgVDXoNHV2i7sG0b378HMs12/oHwi
n2+1wWaOQN/MW/KdJLEX/g/UZEhACxPIMYJPgf1+ZSy8IJ8d/NEmOU7huP1Elv919DsWb720qLjp
gP/naQzQnc187hn12uFjXfGpPo+LZW5iUO1ryUbNtCnXsAv6SJs5WskY6JWdjP0eIwtNAfF1Ivba
hs1bOmc0sTfmi60GuBxcmgQm38kVrANOkBt7YSm1IzaMYuErZYCW0DbNjb2wl1TfsVqDxhRn4lS6
QcdjEToRLfHJBtgqvWllcBBBwTvFJ88P8pnPEb7fFgari3jN+YQE3N70WvrvqnUL1cCZaGynU2RY
O8XUMEkmHzULuXVWLqbgvDjItMT7PihOuJzrkoiOZyeH5YAF6KbIy+lp+CucDLsH5y09neiVVBuc
53eD5597i71R43uXeqJyJeBkJ3DYdqxCUOTQ4vr7frL2Sd6MRMLc+yYvXnnXBOteNXggeMvPUfID
epPom8/Sq3VeHAYI3CMyvmSx4IE85Ec7BHMKfgbLj0gvtU3ZXsvYxNo6lDAcOXqWPnZEmGAxWca5
UORVq4gD9Qz4b4D5G0vvza/ZzNjhzvbabhcSQ7wpauOPWTZ2966O1G4end/e9M79mN8HRfthhvpV
BlAEjYXCXwITW1ue4iWe+f0alzfb5jx8ZfzdSYE+3JEj2Ux2IRCYtQMowzkztJwWM09j+M3aFj6H
5VpecEJz67o4jdqR6GCFDduona2ig8ZephVKC9D0zMCmqLoKt7TkPPcUDM1yhETgMmMvcFphGU99
1fxRDfETfGNTzjwA9Yzpn8PPEDLqsfhzOL2wYIhS7pbJjp6FHHnh+eCQ0HUIKKof5WQAFXQAWWc6
EfcUxEsytRb+yJIghXXMyCBSFpCK9DADOLmEzvGPiWHdkzrjJdXiQ0jGGeJnyYBTlflJ2eMx7/w3
sj+vRu48hg0m6KxPXo3CuLoF+8puyuLNqHlKWgRQkiz+yw6bXePIVNt5wbbK0teZgGum+1/69e7h
nXzX5Co3ZJ0MaByUtRCZqizzUmTOxfD9l4CH8Co0qIcsBxrehhGGEsZaPhMX3G6YodE3hTo6BfnS
bnTftDe7L15kIdBO7YPq5rc8rrytohmDiE57JkaFM08okmmuIh6hAips5BOp7Xtyaz0eoXki41rt
dSH67QAfZ5X0FKxHkplX1PNbEPQ71QbOcamkPlr10GxjkI5H4ctPQ5gSW0XZ7FsRcKJOgHjWJXeL
1321VWqTQRkBlLEIp2PNO7p51Z/tJA7IGpYmczbR5VGcS0fDy+GdQNtMAQdSnyNFgaNMWmwO3pEC
0x898zeyPP1muXdqDJ6Fc6je87HYjTQfboySnJcxth8UQLcAsDQ+OqYQt0UeoTQR/Ebsn4wBJnMW
+BM9q/4TL/W3OsjIC9PLqCKsgWwoFEdjnfMHjYD+SqZxxImWYAcPOPkmGn3xpfxpNFuXSI/WPuqM
rbT6bW8PgEeRC4h3Pka91jjNbMSDPP2acE/s4LKxAEug0FChfhHYo1d1hl6Pl/BldnsgOxlRHrMK
135v7PCO3cU1UpQRAhmQIn6b5/GJfqH6kMnh1DC8hX1xC7MChCCZJ/b1MZl9zcl9whS0iiUSRK3S
Z3Iix5Q5cdOA4Bga8zy7Vc2Dj7xzEQPOYs+yMSybjNncsw6f+D2HbiSVy87LCO3DHI5AA4NJntHs
wUATfQy9sMZWQ+xAZdMvOiJ54NBcqgVDutjA4hUiI29MZdMck871qrfILv5OTTetVNe9mNn8GKT9
UfObHep+/vUKAcsn895ROo+tXprnJINvqFzmhuqJAkq0teBASB4mtxVc+i566wqeQaafLONa4jOr
jB+9B/rbaF8NL/4MvP7dH8sPtPgxY2FbFT84IrkP1NZpS5B95XEsQopmp5/e9H+7GLOQKv46oaCS
O92pxloTUH8IQchKIe9g++JGT//UuXj0bdbFADgV23HeO+w2aAcaSPD2RXdX997TDGLq/zfv2//q
WxOecoF7/L+5o9evn3D6+i/39dfP3yb8v/yr/93kZv2LJTZkc4ErTZr0DP0PFd/5lyls7OQOWq4r
Fj/5v4v46l9ASyjw0JJaN8EQ9z9FfDxzGraCp+h6+6f24z8j4kvp/AfbOJQThYrEkI6jji/8v/5v
tnEsZR7tM3OzU2NanZbA8jbNx2TjFCp81OFwR4vhnCThOZPlPTsQtAKXyG1osUpT4sgGDbxbSXpE
WhPeKGJZsBNvOgn2qSecdeuMzqbt9LQhx0Z3QZaWu6Al3SSmzjwPzFjnekJfrvuBSIzT4ebJnXST
t01MNREX+jBHw5asHE4zjhhDErtEerpvz1XGYyzxsUSvafo+j1PxyNOYTk5q5/fJwhdq/Exe3KFL
L6G0EtLa6XPnAb7zc9yjY+Ou59FzDnbVlIfZWuKMjenfZzlFpRlKwPLqlNsI8vxTm4R6iWruQsNN
PuUfBjkWr2EXv10jSng+PCM7VzA7rlEyOwcHKaTR1qsfHppmdDn06D/W/JUYQIRt5ZHfTog40kqS
QulciWOgbPPcNelX7hOyn/zkd26KZB24G6dDrR3y6VWX47Vyopb3AsnETon70tgzkBIIptfBiH2O
m+PBJKrG+pGsamwH9wXDZiYnzHHwTLzBPNUYrfAdn4JGTvsqjy8BkiMT60AJkID25RMVyqurbGrx
OCY8iwFk0VQmc3V0VfHa8GbfOR4x1QCPOCo+Ce0xTI4ZF+qmc+rqVOf+LUS93zDzmfs6kJS3Rt19
SJh7p8PgXtUDxeZO8suaP1wzjCD65BM7FTKCsZ0UuySq3+2sfA/cGAprgfJVfOdB/oFTDkBLOvD0
n6AaijF2rhqAD9Sr0twoCsvLsf7mY7lzRei8iDb4cafIP0R0CbRIL2cjKLsd7HhcjKkT3TJwLGBL
AndrLxehpRk0MKOe87hsnoXKrzodS7bK+s0Wyn1SFfFVhD5d0AttsJw54rWMiNj6OaWi0c61Y0Yp
TZtNEdogqzy6bZr8abBm++SUeXXogmoTW3DRiMq7t6ASFFVPkCQRIM+T1Z1KFVET4eFZqxxy/FEM
fDrpu6cib8RusMVHBYAEXSzF92B5l1CplLriijYCAT+Q+oM3c8PSLzlNKimxSzOSIwA1+7BXB5DB
88uk9aWgx2EjIV/fXMR67Nz2xXDyYB33RL3BfVqHmkzhBq3cXGMFr+9K2d9ThbKem7G80LjoNrI+
1aZhncDbQzuMjV2lvOza5kIjHcurL6foqXOhk3SSAlNtQ3FPZnENqal3o0TcVRFaKE5EaapFoIPK
GxVmdHH4SFemI9e1RVuAsMs9geH5UM8G3BeW8QRT+RHzXB1sQXuwsCZ7OzgjA6XtUptTY7Pw+sA7
uwVRhyKCyKK4z292BJ9AAhqNRb4jdeffKEU/mR6kCeJkw75YTsUd3Z5L+LZn1JYmrEwy0XMfHeKe
qu+eI/tpnJYUJnY2VjXdwSBHF0EluFf01KMc4qGjbTdbOZTB3yCKFwfaqtfEbtgJiPyacJKnJjw4
Uue1Rj6s36xBr2w291wMeZ5czLQ6JDycT0n1nVo5+lx8iUNsMJr+7ENXz91aDdpfKbw0pA3KLZSW
U8pAkavLzPzHbeHd07GML76W9YWZDIh+ENzxkV5QCQlUEKoXVFevo8jnJASHt3CXxw4SRMgMu1I1
qwqV9BdU0wffd26Fg5uOlhEIGdYDe7KtDZqoH4rbzPaVhHh4FZq0hRupb6rjjjPdcUDwBXuyiDeB
B8LhwB7BesTlv60L27okJupPPGi9L704vGoWik6jP22cu/eDtu17yr+fhN1FxxZC60HbgNraobma
VRxgpsbOqbtJ37yWiGo5yTuaPnhsYeFKHHE2zco6//P//vlLUwbUq6Ru8zsFmXUAEwKasI7vmhwH
RW27V0RvcAGWGF796jHiBLons4EQBDTioPv4asFlQxC31x46kU4luBwrQW+PcOI6RriOQlsQKeKt
JeaB6dBXyZZNH7jGgGY70h7rkUDGrbAebE9HxzgKzV22nBlg5Q27zAYgG2hP79N8uqAfY1e0gVdh
TKL0g6rwnd1NNxvJ1qqLv9HcOLsFdjUSCObYWe9rINDrOK85F2hOORIm65TgBaMDkocnz2anyE8F
4wjvAbejcYpguUDYIgVKlYhxEYF7nNrgqHPn3E59uDZc79QTi1ePjcBF1j9zCxn4adNx03rFyS5x
QNH9LDeml545XRO8X+zDUaR5igSvkEP2A6WgVMlNw1KTdWGn845NB/2jsoe1Id+MicSkKG49x7YD
Gtodu6q9bTGNk7b+dhQqXByzCPWnPxyMMfGoS+MPb21CADf4aqZdJpzrnE93LDyjNbCbG77DP/bM
DqfWxG275H7yIPpRZkHlYWOA0Rl/ezwBKmsbTtXlu+zcHNBqE8GUHqN9W7LYZcfAASaMmMSdOxiO
nwnX3moQpMrTnLoWRrllGPc5hVTvTdxuODDhus44eSbzpUTGDQzWP6F57gf9ZRUQtvKIPWCTm6yy
S3nioVcSy/fI2JiFv5/q4rtop2nnJximHM36OaeDcKOBzoyG+TxNHKiSUe14orNwmEnZe66+J24E
/yKZwQpmOId97YFjiOt425jZ4+xATSRocINaE+w5bwj2OrpbYnHPEXGOtZdjy2p6+a0lsMHIsc5A
NV+C3tmPCa3UY0inmJn9jI7/LHK+Mm3iWrAiiXGjuNkluQKPkoYtPiOIAy3OKDPgPB9F4b4IUtiq
NcxDt7CDlay4fLMa2FxgfrQGy65gacN2zFsRuhT4KPiayLS2B6CMs5XpPbME/YzIMeDpX579/hOd
B+BYg2DeuZ33MIbVkxM++1iO6G1PX0MbB1QvunugnMcQguOaote1R4B/2zkLXKe3Z2pKmrcwjU7I
zij0HACBKzz6aoDRFI5vtEng3MqJ5Hl2u1JRPxzC+B6oD21CQ+1fHRs7Hmc2t7ZeLLzKV+5VNpfu
hHgbmNeptNjtwoPvs2HccmTCtgmy2wIwRuygRBPVk71OB7KGI0iYRrYXgwhIr9Fbe6kRY/zFpoJA
AEtoIAK4ns3IxiRW5IQuqAYZ/HUwlx9ytNBCssYgmxXALpgAOWQ5zUvRBlNts3Pz1+FbG6gfXtuA
OJPJuUrnbxb97y7xjiFEQRbWj1f4yw/p4u2eXuPlAynadjw14isLc2y7zJdEExEuffFuO36wV7n/
JMP2xxWwaYIsf41a59lEZiyinywdVmllQRAiubEzRHcWbCSImwsLzfp3ir1uXZquCW46ZSfcwd/z
u+TUexhPsKKLZUu58wJEZ0qJjdCkT7Z9kzSm7+cxfgzEdKjdcZuPC5MUKW9lRMV9VmcX7UB6SgeL
zqOYktqxQf7ubPs1lumd40LfiOv2biSmsTZZbQA6BIJvoNk74RsT0sNs8F2XX9RqnruReg5NE82G
AOAlzIjnlxrLUsohIao2dT6/6y5GSczUA0UBH7peNCa9lBSK/IY3fVfStrVmlSf3hNsX7xWOVA7S
IRFtv7Q+R28+SrP0qbfLziNY4Z0grbuCbr24sz0ygbV3MXr0cAtRAFdv4CIHv0fS8q/2MB78CT1q
AksUSZ99LZlB1WUa43vyd2xw56XFe9j77jUdhzOlyfm2zWJvA/YAoyNtLRvFS5abbnqbbD4pXEwo
TFB0sAf8JphDN45lThvXV49xRhxGkhXcACY6906P0wU7DltBiERGsvLeSw9OXtCz2+hyGBNu6DrX
PKE2CtjbjuUQBQumnPggKfxNFSNcxgMhhXETx8M6YU4UXWptdAHxOIyrK+vm4cFqg7eGVTaaWbyt
5uIP7cLGnsUIRqauf2AJC5QcHzNWYIorTPtbpeYTii+PBKh9G+9bDmzJpFFFG/Y8Ob9F+oIlXK8a
4b0vZjjioRJJ2GifiO9n7PLH+FQPdMWYjHFuRdw18PvNBIYF3gFRl352CSVU36yaNmQ4+isqJRvp
POMVS4UsHRysRHd2qr8gPWHXWE5VA6Kukdr3NFqm+2ZMX0SSW2cPuphd5O6uXJdMa7tARex1PcTo
mSfTVtv1a2NlnzlU8TDwhpUfPNsVljmwEave1T95Y+uXcdTkjiccElUxnUONjd6cDO/UgJx+ojxx
vMaYg1+ccbEc2DRQD0SEF36AVIU8QeacMVOUfzTMtQrQ8Rvlbs3QsoIufZ4mQY8ZTfOlOEFnXXPI
vcoXv+HcmXRBLVxqTs0leWm6YOnBReAKtqPUe8ufvJ3XBH9Kas6YsNk/yhY/XoFA9tgBDIlKfn28
EZsZ5MgJA/i2m3m7dQ1MM6gE3Kyh6BaZe9hPUVHtY5K07lItFnNTE9Om/GGWDJpVGk5Yv+M3Qhkl
FnfW6xMME6iNwDjglXQVDmvu6Hxf8pm08MzW8fgmrbh7ysVf0scheMqzUfFia3KnebSMzDs09p2Y
m8MUDGKbOQV9R+Rpl1B3HxjHUAHO5mWDka3/m5WxcWCZzQuqiIud6/JaGrCyrfu0i9Bk025T5pbP
q1v+5F3PBkSJs29U3NghcSuUk1r0445SAzi+ydBdMoe1ZW7aBydscJ/U2KIcxVld4+cXMcUZIFu6
uvtLnTYrGwINVeuLVT26zYZe0HU4/8MIA4deWWDiAO1RmfJvt9ly7fdhsxm9mBG4Hqudyppj1WEI
tATLBSBLxT4Y4xgtevitu2JAQyEwMHc2a+/iN/BI4zEEfjEQ2BtyAuwd0iA/EOqllDW6WpilnOqF
SyBClNbGfqberZvvx8J/jV3/LfTpDCATiZU7NP/WEKmU7Mw1m2p3i6Gw35qLZ4B7zduUqbaOTMy0
DlaJc+oKymrKEqNRexpjnd6nlS5O+Ce/EywB1hQX16YkRz6OYtcI/eJExnytOwJ8irQjhd7Ush6n
npKuIIbxmlYXEWOqMmgK8YNp2QNjNzctq8RdP6ttX8rXSXMnhKTJONu+dIQRP4Jb51vZZUr0K2Zz
d99MMf9mSsNsXy69cg6V4Jr8b+OICxjt1x4b/b1PU5MuWCCYLPhIsRCUdp1wnZpNvLV7mAgsUR4U
LOsre94RfkAUh/O2we+1NT3G1PmS9m5wqkox3g14cCjmXSXg7u6rCVE4sYkNBfXBN6gQy2dOBzWF
3obdi+2YgfcvHeY+p5psNtRGuk+XQ3zTctdaupheMNqvKVHbtMDlfgCZ3vtgbO9o+fs1TWLORC55
jVEysq+CRG7xshk4etJyzeyXhK+x2b2a+URThd174Kntn1hTazaX5lW0yy/TsRdoECFOY9O9VKlV
3MA/0eZoeo9lHHOWbwcBPrg8oCjsfOB4e8FOfi3iUF5NE7fraOYbWuX+FIOIMQtW+0B19hHPTrOK
ACmto2LqNlaAV6MZ+RXBJpik8x2YEhMPapIUa8U6tBzz9lC5TnDOjeoGKb5dZ26VPIA+ek0bLTZg
/+WeT+rWjdn40IlMEazUF9Yp7hkZcxfYvrVn38/PN5dbp7PjaxSZFz3VwVWk9gNolZsTzeYxxZoF
P2Wb2q+N47hnTlneSvUjRwdgZhcableNHU03ahADxw4ejIkWbbvgkoIGac8UcBJ3fi5my9C849k1
YlGjFMO1LpA5aXFwLHgEdAoA+rH51OHvTZPYBFaFvc91ATgR/I86Wd2IGOCxrxv7gOeL6Z/OoENe
sgEHGAswvvTC1QxllVDl32wkrTloLC4g6z8Ho35jRnpxrYgiA2QsvD6840xRxdswUvX2n/8oDQc/
S5PbNqlG2lo9NqKujEJoNo3cJFSQ7jOPoc/qoBLILueNhUiRlMeilV8MvPgmlLqxKMDFzJt8zcRR
hOkDLapf2OS+ipHxP3GnHxpXHQa/5o/GVbtqPcN6G5D4gM4bNwzDBg2Iz5x3pucpay8aG/iRY1aD
ijZ7u8AavK05cyzqymq8SdAeOCqZUAzDqc/Czh69qfm04XNAFaJ4R+7xBPx0sSCTZ+IVXcCoxnPS
Du9B+TeecS8wBUirAFxQ7bNiyZY6hBygAorefnA50CptPFtg1hK662y8jxGtcUHu/2RxuCu8f1LQ
D/OoGEnjizBon/sw6IxkFr+NZnoxe7WnayBY9ZG7JpXHIJzKjeTFNFTOA6BHtvmMm1FuUaroYH4M
+Tu8en9Twpe1kf3Jme9Wfe48BIkXIdlU7yHQPg5crltwqBh4FbTjhFbraDhsUYS+vE7T6FdjosZb
uxKlc8uCcp0n4TubQYLNrvvsjdFXd5tcjmTY6/ZwXR5SSEUr6ifRgJafQ+dYarqCTeHUJL/5aOAb
42lb8dLyM3UcRPLL43zksweL3LCszaMY/3L8HYzQVMA3Z3X8DVj3FiKO88jwfirJJj+O/sLj2vgV
x2DPRPPKBhqMdcbh3ub0nix5zmYXhKBdFcb6L9mpdVHNyS5OqmvZHAwtbj1L75fRce7MDlKbLDxz
W5ccWmqcVr0Awqocs2dQCn6dCvMueuyGXgJ+JS6iVTA072HAXeNnX56JxjXw0RK1qnDEcqwPvNMY
FvduwD9aAr/BrR8si3L/1qfkk3K0O3Zzh7bmg6GGcQf2dpEs6/g8jGYMUMykBAqJExEhhmBmuhvB
cvqRI6fxMAVlfmAqRs5Iy+aOOC80k2gpX+RSBjVKorgqmOKkrClrcf35TCaWp2ZP+E3xNA+7tLgY
LX9xyvmLy12fmondImSVaN3x4XG7Mz2TVTpFPcAb23fscyHI7kYW0TtGZUigjvYP2H3NTVUCD3GC
BFwtGNa1rLzwaZg8vINhws50KK5KJeMlycSwE8mC6egoZIq80XrpOzoPBi36I5bnJ5wA6dkAooex
UP8CG6tvflrc291/I+rMeiNV0i36i5AgmF9zHp2Znsr2C3JVuSCYAwimX9+Lcx9uS93SOVJX2QkZ
8Q17rx0QO5vGP53Q0d4X6NJCnfbbvB1Q5ZbYLOsQSTtiy7QpcFKk3dYBM7DWUz4dUca+BqVNA5WQ
1FORcI7Ez2PQZ/YmEkkkJeVUKrowbGWE3NT7SQTrJkiGe5dUEyaxVG/j2vjHzf/E/CE7QkpWx7qC
G1l3SLdUXMUnAnrxoQQxC4a5xjFhzf45zJ01N5SNs1pau7AsakJaEEEgoLqnQlSnhpE8GUodObby
q56FQ/oEoj8rRWXp9CHhM+gOQLPN5nBoXOs45A5s3+mfHkR2Uq1uV2R2wDrA08ke1riR/dpfLOer
yRi7ySnYoQJXQ4reBbPxIwCwkDnhov8DfWx5+dVWhjw3i8KdZKOC9y+lh1dJt8W+TJwOw/48ZyFA
PUN6XsrT9KcXgcJk3cD33aasvU5axNfAnPyLQjBoRiwVwIu5Tl0dlPLENu0A7c2FeCh8aUdhmvU5
LBABURH8NoV7zOpXPEjltgE/wF1qnBN26A90l6i7fOj4aXGJ29ZeWUOxGfmlCmXHF7ZNCQZVk2EK
9GASjc1dWMgPRuZnQm3IzEuSbzdAShP61rHmQKaegKr8EfwnqodguTKXULtGfxaSQTkaKEcF9zy3
s7VJwt+uP+tpcLehJLhJEg13aBrv5jaWxcFU3evsNSmjErOcgdzKcD6SEpJNW9D19AzRkCRV5Qyr
TfCaSyd6y0h2WzEAPgivkxuH/+xorFriYVfpghatLQ2VP0Q9ELG5RG4TpebObZMnK/VwGgwDNZbz
y4RKh4aIGr4t8m/Qh5lEmhOMdGWmyxIwvZtWDA7e0gSbm1lO65OpLRLtbO8XYIzySbnki0j6TTO5
jrnzJUKgtqow/5GS3T8KMXcYC2fxbmNcxZx3LvEMH1JHik3cNciWmXT6QYe2IU0PTKQHQMTs42oH
xV+EovhQhxK1aDfyA0nCxMnkXnG8fE6BMJEWF6CEWS2Ksv7W9UeS4jtfFKGN3ZUnJHxv6YhQhc0l
1sNG7EwAqJyuiToC/NsWrLVvEcNdBAkb2efDxWm/8vC3bvwK6RNbucGoXwLxsPLHAKkR1mSMcyEy
NnC1RsYEjM2zqDYvtVn/5j5SW85p+t6i4sJeaAqV+eZo9ylsRXvka71rW064nJ0bhZbZM2qKWcZe
JLxv6eXOPnBYszGI6Z7d5aTKXaaJVUaP1eaBtRFzAy67McaTqe16TZG+nzka92HJjGYqm3s38cHn
yiW7yrI/28ptDm4AHQwNT3Tv8Nusk6AHijam25DGYdVo5i49cwDQLNF+Accd2iG6CyrZw0SYgOyC
+Lky0AeDbwrvM6kUbjk8ad+pnmn/Vp01yBu4b4ysqd43dI4ndzRgepTlq8D8g01hIIFj3nlVk99y
woI7Emh3aYPxONdztgeChyq6QuQVYJQ/dCK1gYTnggQe4jSlbMdVWfM79TOo+C7BGlB3RLeNeijW
Y4wQmtwkoLLpiGKEYvREPNO2wie1bz2CvLwmlDc+cX7tXTqm+gfhOI67ZUE0oqDpqg71eY8lyWvd
kbwetZSQjUVGXoBpKFgOIkEFLZOeHZUWF+eeWcF8Dwc/uXVkAqCATp+SuLh7iiUz/liW0//wkHC3
xrQCEnc3tCpqwxnNZ1bifQ8H3V47G3lRbRNq4naqO0KsZ3yInP/GlgkRY48QeAQYqVpiHQatH5o9
0LXzvXdG44I3CHGkFR/qwE6+4xk/kyxeFW6wvfZKFqt25zCHxOWX8q1A3xTtLMZpCAHnX1aE3aO6
tIhnnwpmoBstMNBFUYr5GxLhoUntS2NF86n3u2Q7VQPcWo792TA+6ILbD2rVEBnvE0Kt8BaSiMqU
wIYITByd0iDzgq4FL8IVvcycCeaY+m9c+2fyyaGWlSEcmiYRR5mGuJPQldzA289rECjNLfLowLz6
5JhXxydgVQf+q+Oi2RRl8Npl05NlaFyU2mQEk7MaIk6FbXLyDL7obwbkY50FPio2zEBxK491YXXb
uWWgPPqxvWoH7FDaS/8O9fhYjpcYyxhtEf9uZAWAeGRta6rQqiTbiHE8GcyXKHc/CnCCkAnWcw4/
JTWnL0gNb8Lq8Sfp5KtiMOi0+kix8E8GSu9K79pWVbKGNUdUgdXQgJhErUdcp8Q59yxrJJuubeu7
x6E54Mi9FLLCPGOx5gxivG3YgygV5vUwmXofmva0AfWxS8P6qvzyHUs3DqCG8jUR8i9dYL7/r1xM
KHmrWtys+O6SaaLBxjwlLExzFG2eKD8DI6ypeK03wmWfI9OD6WRVv2LfQzhmmEetxsekY7ICsblt
Xq3Mc6lJzVVsOcGRnMPtlFWSNB2ychW6iQHKgFH9cTriF6QnxXmYLf3LrvGeKv8jDmVwVENG1Ovy
j50w3qrJyI9+6juXvgVFWtmwf3LDY+MluvcobZKTAvi6KSU+y6ZiZRoEUFg8DaVjYkhobrEUngsL
4QoE3X9lPpTrDsXChmyX4dGSIneOCo6lhllsMpOX3nX+c1i04R2L25upbKovkAKDTVfUthggQkqU
AyUnCDgj8s8lJVQoOiYGFC4QneK1MeX/Iurgu2Er0EWs7tMwGnHlJL98eaOts1aknMqtI4Y3IhlW
RqQKLoJu23sYQnk+9clIr8oz/PPoVeOWV2oJdTPcZ5Y+fGYtFViBk4UeyzmStIk+vHa+lBq2klYz
GN1k49XOvyEVuzhU0WE2aHNyzmZu+UR/yvis6vmRClnemO67L4gCFozoGf6gs3cVwWNj5lwL2eFc
GYjsMixHHSqL0EcpHdIu2BE6Umc7GYfZij9K3GH382DTv2TW+6d42aqXTSNIeehZjMTufMRv1B6z
glNrKJD0YOax36LSB2EJ2z8w6AnRANgPg3Qmcn3WsmiaZ9Ac79rQ3z0CjgPtR7Ej/HZnt/Oromc4
DUE+bdypF+uc/bUx5+M5TQFrJH18JYwHdLthxruyyteZT/ZiEV7jpIh3g5unwBMJHJzDV1SO07Yy
5w87VuUB34Nxd6X1MIvwKWH9cGrYg62KNn3UY5W/lIXAqAazoiVG1F02qRb2nUECjBooowaKDGJh
u1ucKONsjUu+nsQODOfQkpgjZWmiHAuu/cQSkxK72KmuJh5U5sxdBAeslvneY9QD9I9OqIpR/7dM
aRqD2Urm/+G3wM2YMcHWZXbO5rHZAPdQ7KOMjAhfEkInYDvVQEvSWc+Ayn8GI7TPSd3/uA3htOaA
DSuen2Lh2gcjny/V1Mu9Pyp9VhrPqTVdsrH7AeQMglPRgZaALypSmZ+y1hLrCVDG8kE2LbNWlbuk
15XTvclqb18o7Fg7aYv2IZIOAByhjgcvI/HTn80SKhI1ejPU9tt//9hUGWu5EZdMYwT2VWAAvCZY
MmNGzoeZuZAXtNEuTfI90PtjYSufMCAe6VBD2+n9s81Q6tiUuT65YX0OEJFG8yJe84Ph3HPobaZ8
Di5BKB/DNNAqLPrvClhUnBX+LnPmL1VEJuIeFCqY6GP2SvPvEJP1bgassmtmTnSkLXqfYe49i25x
lr3FWvt/RWz0q6SRgJ2ZI+w1bWWp0uBItOkC9BH2Nq6wD5CyykiaOOQt3luk3i6Jmj2I763LdJEN
G7M8ERrXKBOaEbbVnlsVVBcYqbz7hJKk/E1m6e7JMtlFMQ661PSfxFThmo/YsvQGCkGLof4VHgM9
QcirZtb1ziNygYuUGCL+AqinDQpmKxDgb8g12NGgoY/wxdbCdrcdayx+w1DffR2WT6Uf/5Ypvjm7
NUGMWBqLkuEMBLjSJiZDT5Rxb6HDaGW3ptszT35ASVnXemsT63WbRGTd/BV8j+DRe8wZSPaLd10l
fvJpLJ7gMZx9v3X2vdb1NdPVsXKSb/2hza4+FvQgLPUvurf/ykjr3SBHiiOyp7o8+x2p+DEIyV6P
pdBpcSoFg1UcpzDBGtkz+DE991QMnbkOOtr50oW9ExHk+ERiM6ZPvgjc91nwK2XaZmGKsuu717c1
mhvfvKkI/RNur6rz3W1B/MEZSHHynDn+y3I5yCiLvpw63GLbyy4Fjg810P3LwezWrW/kF7soiRFy
o3HPqvQus6J8+v//ibL4dwPR+pBPHCCMPgi6jbUEP8UP5lgjVIYIKqk1xvSeFromw2GnZcWvjkoG
TF5IDejuMfkBZ9jI1oDkCqVxNc3J37K0PRwmbY8DrtwGc4Irdyhf8yF7U9JUZ9ufiOByaK/YG6yI
6ervdc2uJBSITQUrjiCxkqtM7UPf1WenYAdWRoH9FJrW9KRuCMH0EbvUMwRjBi6AUrfCoG1ytIOO
idMS++yHUzIPzQGTbUZBM5WcgsKrdvDq/tmiuxWoi/ZW5O8IFSMbPo+eqU5Fjz+8ZMXFmOMLn9dj
soJ3gzfuOLgM+CXtc2cH+UanzKPaNA4uBcEWPRyYTL9YavwE+JK9xE7dXqYyB4NOVRjokQWvjy2a
ZHjT9q8JWocLlKh7bxnphp0SVB90s25ogmYjdF4IIsqdvCSAlA17UHsPQPOVnrbWf5nizsbKfUhQ
kfzAggcNjbhyFFCMa2Lrd44n+cqXGukWg4giLmk46hBjWhSedOfSh3C8JnDPN7bzgNkZHEvTO5Bh
1G/pI/XK712ifOV98mp0ewtPhsCZ41R9tgM1N5IN+pkhuKM1O5N6hT4WJ3q9oGwyj8UqEXxNOmEp
Q3f5TVRO8Eh6G6Lv4g0IynVlgpOLoXnyS6l/PkrbMw3NH+WmzqXI7HEnXYhEqqrtU9NgsYhzHyOK
2wDQKgfjkNmMAwwdpy8x9srOc5NrU+GMcwr73g2yfQNUQaJ1YHuPOKGl6TN8qfB4eEIkUbNKvjbu
kK9SE/tc0YgfODvdOtZVv/bc0QH2P5MajxBlJVlfqH48z6J8UYJt7+hmuFAFUHxg9t+VoONqDetg
ttD/R4cNamxMKepr8dy2FHVTABjaS3gnswswjzeQgpgawv4wR+H3IqnCgs+GedT+U9fcfdF8sbw/
Y2JZdihbemyweOsQ//3a4sJ2AXcgN1w3U4n1rfK+uPJ/696dzynmrFiNe4GM93nqGF9W6gLZjoeV
3iPd/mosx8EqBEGZBKi1nTl/ONlOHYim0eRxqZfJ0//GgWkEneyq7oFjlUE5XdsgP4L9b4mtX7ul
dIgKi/Cpl+pWNNMXml1MNE3gHyyvYqohmdMa0FdD1T25Y4iDjYiYR2jPBAlNznmukZbkqTZ2VWdC
vpBWfXan/J0ENkSfQe+/9Tnko24wyeqGr8GsLDN3daTQZQAZX/K4TT6YyE1PlHnAx+wOJiEKX3Nx
lrhEV3mwLdaDV9RkmmuoHZmo1mjv8iBPn7xueDbGstw3oGvgPxB01ElesNkSX+RIlaecYGj4AMi6
Arhcg51+yyb+CrxfKsEjOMR2fxRT3aJdWohzHsSQmb83wi624ZVa1EtPMRywbUdo9DIv7evkp6Qo
ZXPAahE5AxeDeBAHiZwycO49XAToA5hHmWav80S+BjPhjCXwN+UqeNh0JysxBf1ZOtN3T+XRqRqB
f4S3e7Ltb0AmDsobVR2cMLk51vyhGv2XD4knuGbxwPAMYyjI3TcgYQ8CHfdoEem9+RydwfT4/pR0
54axXl53enmEw30HUTklUQOLKVuM9ZwkL1FkdzfcjG+jYVwMNDXYmXoi2iWpKQVMB1naq8aX7OKd
vljY3MDnXypRmwcr6V4YDRM72n6k5sAzYQflhPyyCCpRE+ZsGooZQz4WKHviL3RgSMB8pTUapfnS
ugNa12WSL/DbplE0fxK7iNUSCdeQ7IZWDCBHrwKLLyoWEJaJHImvCd5EE9vHsWtuyWwd+9FnpADW
ta99c426h6uhBQfCUg9+ZA1GAv00d/oENXMARr/2NCp4qS7YoIk0nb21o7rh8eHkLJgUFhu8TqO1
d2zsihR22IfiPzNyC/gp9o8U/UtNbg96rOoP9eRmKugUpxTVRcrypy4bDFTJdZB+cxKm+odQsztY
ZduDLw3QoWt/X3XY9l2r89aQ4T203pW8pAUZAZ1pGdvJqWDDlG69mqx0vpXJJjGmOyCU+hI37h2U
rTw4RSyOWNw2WYmHoDUGtnZJmG1zypvdvDjCiA36DqREF5FMf1SHllMsWkzRdRajivEok9pgbW/e
RrMzH/o9z6YfFq0jf0RHBCE6CcbvFSQIh22zPcETpOS1qxH+LWM8x6q7I4Mq+8z3ON1qOcnV1Hjc
aFyXMS8sNbplH1paeTB4LQiqZXEoJu86WOa8Ect4L0pOcmac4MicvMoiqm9MQC9zMhwNRQ3FvOgS
FSnf1JgykDejoZI9t5PB/dCnO6KbLKrB9Iiw/oWRTHTIOs5DzbgG8iEJb8gPIHhxKdbG1RkVNuMA
K7buatxYi2Ez638p/GerRvbxegC24M6LOy8MmJMp/1jjBdmYLTLfINl6fj5v08olrIDTjctH017z
zfJs/1MyNdn1fVIiaNz0rAE3MQbiTbNs03NCG0Dm7epC/KJiep4ztl5cmza09MYhOrfGWA02j0SH
DpJIisxoqqhq8cQW4OVXhcEQZ4wJ9Cb1O98Z52ay6n2R69eUBPJ1ssR9EQA0ZNn88jVb7sbqyrfZ
n45lzUqFVew+y6jpbJOsgLTFtG1Ezd7Imx/DlsbGcML9VFt7M+4ebjif6Pyw4ieP6QtAHYQvrMab
WiXnLq3zXYIFhAg2f7zE0UzjOIxQqjUEH/CKN6vR/qlI/a+0qrc66fL7NAYnTLXTVgLS2ntqSncu
ZlxgFpWxmZzZ2ndsPNchzqMTntyz8Gb/xGcTrv0eAzMKPrl3C323i8w9uYUocf/UR8+fzlWDfGKE
Jpl37CWyvAPWEP32kA48KntgsW3vXTu41OMIbBmsrifRvUzwJEPQI64z/k0T3kRlvJbF8DwJWASy
iL9yM33m0H5Lzf61qKdsXRjLajjfjhK2JNar9hjmyac/b2aRv2dx/dqauCks54V27mSU9C9Azjpj
+gVY7FI75gn5Mz9ARKqOfp1ty+Cy503gUvhLBN7Fc8W776Orqxf4mhxlspMAd+cQ8XnLV+QQN8Ii
xDHunrWXxAdhlSih05YxiKOObo0bV9eMjBULTDMf1SGAfV11Sm96qMUHELqvI/PFMeFPxx9fbQSJ
VjbmyABJa5vVL44/PYDyrroIW6xIp2dXNL9qr7mgS6vXGvt8O7gM5ZJpTeRYdERQDWwsPWWJ+9vT
FniFBZXJyFRsykgZ6xznz3XSfC8hnsQD8FfJZgo3vvrSvnrxU02VK1CHMHkMreGv6ZfwEBLS4Ny9
z+Rp1RpZuXXxpokxeLSZQhB0KoVNoJ+Bfn8BSCSGoJwL8MU0S7zGwnZx8+FG8fqcCfDqDpss3oN9
Dfx8bidWaXA+/NF5HpOUbAeNyLGkWZbFdFAeFI1RWDs9hlsUub/I9VO0NIfWZD9RzEfN+BUpmbvo
/sh1QICvVxrE1dGHmrVuevynTdAw60HhhBBxqnZOS/6ovBO2wXAnNrLNFJnpFSNGeoV/9yeIjmku
GOdgPq0c4hwKAxFzWb+PnX+0nBkJsiZ8ilRdp6UAIvaAgohiVNAyy8QDRUlYhMtmDXCt0M4yo3r0
iCpW+LcPBTsq3Ncn2tl97xgM781vNjBnS5enwX4pBtS4MmFcSybLDnkpNOIiuhLSKZ7Mqj3G2bgp
gtzYNc3wPTr+c+Mj8mtatqppPpZUqJi6JtWvpy4nT22KLqpjLh0PM7dfwiE7pU8l//fedygdBjSm
zERihF+Xaq42xVQFfDK8gwiB3ltZnZb/RmBk1uZ/AoyFDy0WZV8r35ATcD2P7tfYWz++leP21vUn
DTT3NIJJ6A/VbpiQSaiUJ49wdY1G3cMQEKO5jept4BThPk8QVLBjZhIcEpSsWtqD3TBqYBqWOsVj
HByqIX7WWUG9FLGaErq5FpnzM4K2JajCPhKzwm9cJvtRZZ+IozmbMfPG+W/tJAi1W9BEQfpkIlXv
KFcmZRzjYr6DCmrge7mvKqo2McFUGgVWXiItKx2FWtz7qhSv1YBCYe0n6WfqlvGu9wQjTdfedx2n
aZ7Xb8NAMxcTJgNmhw4MDPK3HhtYWHXSb1l81vusR2zPXg/BH6TwCBEV5R6n4ZB6UFwSSFM9dAsP
1tRKs5lcuR07bDiJlcq74zAn+J/r+TxHHZWO8eMgGVqDOjkN5RAdYgPFYxVXv5reVXvLpDWJd7X2
ayABoU1N4p1FBZzbMXErEANprPmuG1Q5a89zcUeG0XvV8oA6QHtSpzTPRAcUHqCokXxRwbxoXzxc
YyzOduGdME8/iVh6h0ERhOsh55LFIshkKLxDh5HZ0yKiDXA1IgpUqvyn7SI9MKM42k3cAUhkAkX4
2ZqZfUydlsuNUYVH0oZZUbnVNZ0Rfo3R+7BYKyqBvGBKxptIabCEdB6mL09mtBw+Gaq/kEZHhjes
bkjA6FBXFVTAneIdZEyC6LnA1FMWiMHG2UCNLBm7tqH510nko5vKz8z2/yYBG7/wrayWVOeesRta
gZU9E5LU8r3HBxmfA8P5qlyeMMYnbw1tbKXy5rc3Fsh9BUhnxWseyeRvK+Z/RdE/FzeUI/BG8D2R
GMiNPFQRlH11Rb79tyaxEILg8zIBKhqz2pQV4karcB8MpXgsRBSMHWJPlxil3kYXRfcTxujDOWg3
nUu0KiNxBNkJWTH4iQzH53jskecscBQ7ndaZx28xLRuzYmSd3WdohJySNCuTHyeGF+FEPqslzame
MXzZZQzlFJWiKiXD8KTcpKbrbUhKpOISbP0ZMjTQ5Z4Jeu4PSI+vgIBbXj53YH9s7j2ANr5CwpR7
PKJgUcvA/MqG+R8TyLe0R4jrWD03iBG6K3/oIek4/WHSk1onJMQxTEGGKGJWSka0ON7qcY0oTcN4
zPHI6I+sgf0t6k/uJw+dIzJ00TSUqBZojYYX0I2Qp+OUoosziOw0IQnnExEP80xOpoZdt9aXGLrW
xgwQM1nkJOMqwFxdgnyMgJubon8vevfT75qZu8F1UNvDS8Beu23rq6fUVfrkJzqgMv2a8QUr07tn
Dvm5KeI3ewYtUO/J8+ZAy7nFJ6CAq9423kpxQnk7rFUMmiZJmv3MencTZfz82hc/OKxhJpCsOfsE
JeHC2k9cPR7l0KqYKCdLNjVZcDX7EGwgcCcJXjl6jQv0AfRUNgrz4lTgJEagG/yzovBh5wXJjfkM
k1twLtt2SzjUt2c27QMx0s4o8wPcfe4wLBqTy82OeDODjpzena6FbsHLtx36c9s1z65pB4e66c/0
oxyKCSp93zB3Q+ym28zIrE32arRwtUsqIOV3L00do632mcBIWcKHDxqqjF5umuRaNwYB4NayxoQ/
tQq87JIOZn8aO1R4QzZ0mwZl/sZmKFmZ/rc3hd7NKgrW0TSeEhtKbLmfRclxpGMLr234Y9mS4q53
nnyne+S/B8P6q8BkTjNnphcYf1ANPo22CxWlRhti2N1fM5hyqqv81ZeO2qM1P8eSt0K6PQYd7hM4
Ff4nURLUnZYGJVs73a5kDjRX7sfUocokZpsfj2sOepBmEWwnExpvRLiycL7MiJoANNCnSZccG+N4
UOa9KsRR19b86EnS1BlvWpqzgE0JqNk2mL1x8yDXb1SMKt7sNxadbloX7kFH1p+O0K0VQxEkgXoj
A6Q20zBkW5onf+OA/7WWpSD+VjHwfTC7hTvhE/ao6G+P/t7lsIdsQ2Gio/BdxO4/HbbFrhqekqZ+
b4m95hLC4R7zhYhAzcw+VjwdM7Wp5+otVGF4irp6y94iQmnhf/hOQrwNSNuO0r9N57vf2XwHwtF8
CsVAJDQU/NbJ9Y5feTsNI1bROdwzPumOFWfnufLFPZfckjryOJXyOd72EjFcZDFojCYgZb5AXud/
NwNsz9YPDuZMzzd3OfpvDzdYrbGPEB66M0iRacCEmGSUb4S1fIMDXkoxkU77mk7oEaUVx5c8JmPL
jZmTwUFYEcnOGtWrry7hD1DFcHEIq3tpE6aiDkGaMc0DskrqO7gM86ydLbsk2jtk3Xys2JpzF/uU
XbwoaJ/s0w2GqYxx0qTjr8SVxUNAFkXaDbSP/FGGfXqIS3XGjvQVq6g7KlHxOGo+FUjtLIR6lRtr
tAYInt+cxATKAJ9pVSUj8PL2Hi6A5qzAtZDgSZ/JzztmkunZJPDoxfGwNbwsgiZLBNHQT09zRo1q
0AySfzCTI6LjkqotdHsk5BbYep4dYk2NZTbpbzmVyw6/eLKZlluJp32cooShW/aIzD9NyqAmai25
1Vn6EQDhZ5ppDwfIp+OV8PEJXxBOkooh086ucuvFg6Ew5ip/aii7arS7xzqPkC6U9Bs1guSx7MUR
LOfEi9Fl2OtQ5WP+gOifxztLaXW0quifSw7uC+G4wphfcpiCL8UvtjfjnXFuuvXqmcMnnXeuKJ0X
7TeLViNKfnyMCJV87bwcE1iXeYewMW5DwRS8hR5CfkIVb8JuydcTMOYpzJiRtVsLCcCrxghyiwOC
DqzYfJZlRnyBm/2Iys52ZAwBoIKssw0JKOCFQKphABB5XkQYlt0cysG/DWXT7groR1s3Kb6BFUB4
2sJwalZKeCQbjENzztKRh4Rxfq3IILkFIbAEBRsiStrk7mruB43FZa8l+2+GxMz1fa0OYTz9NdI2
O/mpsW4B97/UOakpnIWWhzi7Id54lQpUKrY2p23r1sco6OfdGAJ/YCWVbVMgpXPsWIdIspXrNfg3
CKkkB3uTuZsafYkmbDyWxoSOPHQ8O02Qb4eWUOqKkYk9hgaKG8tYZyaXEcv2ct2MQb1CO2z/Gc0J
WjMGoSoRYg9kiFoqDsVLYZgAf2eM14h4mMUyMztUnoeBxGm6hz+NqCyVIrcPN62LYo79fUCqNqLZ
FXe0d03bZ1zCFCNx119cBhur0ciQVtoIDZQsjM3QEI1AV0qOBPCriCCuTpubRlK/WthwcZ6Z22Ca
vhMdckUja1Vk3bcEYJctdM08r150Rz3czO6floCbCqRSxFJ8V4nhnYnioU6cxWENJaMuxhJm4FQv
S5x4bx4NZh8nJYMDCxuspcNyGFjEUbfcHVZZFbtJivQwilewKuQllGhExFyNl2GYAAkT5H5kMbNK
LCU/nKVNBpa4MXzZk3jAucvSKzjPQ9sxvtElZxSr9DnmXMsBQuT+Q8ZgNRuBozO0bjSU/qqeYeXi
FEJzysVV16Q6wKr95KQqyaas33Rqq3Pjj1Dip+fWttxzJZJD7MIVLeLg3tBDEqRovUX9L2GgLY7E
gPmkaA5gkC3u0+4wWMSQTRi8KvtcQA4kHzsVG40gICwEI5oAxSDjK/QThfenB/S4svBkM6RD3sXa
4w2Bc3LA6I4rMKVWnaV9DHuT4WbRn6rOKKDI/vHamnkt8fVpE/yxUA+sdHh2SHE46YGJJrY1BvEL
/o9ZTpRVqF12WZkuLjz4sRMi3VUiWZUbqPUQZqQ75vMX08DdXKhsiXxJ2S2zMmHPdGUak50My3pl
ej5u21Y+cMRlO08PYEnaYguXnOR7pdbBVPcnQj3WkvMJDW/5qx3i/OA04sPMWD8TjA6aVbu4TYpz
Rm4Px0TebyBOoNWP3G3sM9vgG94u5K12k0X+t11GW0Om7V7Mhc3c3DT3iNiaY9Fxr/ojG+XEcPrn
sczvXfesZif9M3Tpa7skIdW2iYgYp3AZ9/yk+OsTo94VLIZWMJG6Pfsu60R9RHeAoRXIHt7tpsv2
bOAaYumc6exg3d8PymDRNRYxxBTmkqYanGuipbHWDtx4oGHfDuNnIB0JedmFHzETMvBwNHmxVYVL
wHk7vTIj1CSStfj8JzSqNn5VBrj2dDIEfQ9dOiRJz23PRh1zhNSOfIRJsAkBe5+zeDa2YdU773SH
L1YSwqP2zOdQo/isWQRQwrhXjWmdPos3RvLEcU8QgiNya3wG9fonVE+gGIOn3mHZJsKm3OqIvFzl
gtoN+KLuawN1mI0j5ygZ5KTLx9UHNGfBMLVs2aBTt/WEm6YH0JelCd5WGrW1wdSjLsec4SZ6ewsx
8UsDKq1FuteZpfkW9Ajom2V7DCnkqSOuqCyDAmBPVG4Nv/riiG+uDHkXpfUhHpTNNrdh/KZZ8l98
t2hfRlKBV3Pv5zvasUWX4DKCnL1pj9Cg2uQ9A/I2MCq2rWn+0vuyZVtmPdu5m7NLB15WEkV77kAP
HmgbvMAeX6lgybP6cWFKHMu2nZ+mpi/33Jr1/70l7mRfbTSMRyuhfwin+VZAWtmUJUSJYY5rFqXF
KoAr8jJAmuz7dk1mirmttN+fJ0TX25RMxhULw2EH6fXWd+iMiqA11uFcG6c6SpjCD93rSL6KN7Zq
TdDRZvTCt0jNgmwZUnzCRLaXNnZJG64u/v+YO68dy5U0O7+K0Ndiiy5IxmC6AW3v0vu8IdLSu2DQ
Pr0+numRukcYSQPMhW4KdU5VZVXuvUnGv/61vpVk/i1yBTo4cd+4ykE+SJgcLd9+Z2ETw+FO1wJc
lLXP7v6S5v1PGG9HLpOTObryVDsx56s4vLKGitMMFLWVkUcXIxtJLMXMexEdQMTfjKdeD80V4x6F
PVLD6O/rR0qS4fpxN7fZPJ1sksHOwitJaXxAkmVHDp8c+mvQnYyGxT4yYh0rhjHA6ucqwHTf+OEO
eKCN66IECAWIF/k1vevM0T+OobaZQ+BYS4or1hwrN3nXzee2emtsOXzQvcBRn8wywImTbBh1dC+M
jUol3RSlGa0t7E0A3e8JaIIGGV3n6FJTmXHJnQjr3XLF0Yc56acwGLsbs+WsVw9DC4iyU7tyQsRK
iOytSfLedTrIdn1MDKS3pmLjWi4+ZWFweDfj+VImj2FlhhdwSsbFEYQ0J1l8T6NwbzsHvyAsZZAo
nBmQklJiOrSxwQReG6Z4LGtcy9ikKLVKv/EE8uwWETx78mwrMf00iLGxGhGRqKvi081TAf/lkfHZ
RWZx9xBM9mk4MmGy7IOlNb40cgggN7bv7eKvUaaPfMn664+vCuN3O7Um+1E6MRjavQ9X9+/owNkm
W+yQZidoiki4rLsGqKzZfJNfHF+VFdwnjM5TQ4BDsEErM2jGxPsOSU+NLv0YB3iIPOlsjnKEmyGL
shsK0EiKlFwDZjtYkpKO2z5nxWHHBstBZiOlqn47OdOxwYFP70K5anV6TKw431ntKw/l5GizkLhp
OIBQSvYSVltMhzauyqm58erhwxGIUg1aThhq/jzuAH/ysL2HpcKPTPNBjmv3k7zbMe0q81j1rdx3
dnCu23J8iUugvl3bPfIX19etR78cvOzpPExvbPTH05Av9zRI55kokgdjoUSRCaekuHOPKXcDntM5
mCHbAAJOFIJlerHvc5ixsbmp49LaQnZHdSnUtangIZjmJ/48QvnKe8/kDOHH4pGB67LbR+pb4C72
sEnVnVTPtQ8wt/fOHqa/1WCrfFvcNVlfPUZyfJxrCBFsitUZTtipzgQlIUb0DFc2O8f8bFXULang
Li2elO+cPVez4/Ktc6sMeT+EBZcIzBDWjfTq+QqSQS0qAMv2GfRO+1Byk9euNG67mIGWZVXmxf2l
yTizFWj9UTE6pBbY3LLV+ygkB7PApfW6bUnymUAkUn+5zeiBLHPaXAe9zXEUcyNc6/TKKdzxqu/i
nzSO+qPfNiEHx+Zz0PwDMLsWV1NMqbQB6JZLVXAnHEtaEpforlc4FHpaTX5lRQnRqTQgs+7k0dHF
Dc1eOLrCy25caL7c1BZp4Vy01nVakDwWReyu+1BAzmaevpQD/9bMce8mcyxu6c3YY2zmUOj339pK
wdG2TfkA20js2TgYh3kAqjf2ZMALlNFRRvk2hf90GTAG92kSHoMi89cKXPwmwcV7rMx6C7In/nQD
Bchd6V85YyntWi88hoaFJ1GmF09+G5GdX3qkj6uu6f72A+mFtRjH4iR62z8rpNyD3dgXbq/OSdMY
FHBhQatSApCWAdSTbbcxwIQg/hUtNr0rlWxtQslf/I0Qp0j1Z5lIbjPJEb/jGy0Dp8TghVJfY7ry
p8o8Z06NtVExhPkhZdk+6tAj6e6yR8msc5w0wSQdJENa2uaghtr9lVhuuwOLbb7qgiafOqeyhV3T
jqR+e8iUFjC14r2LowuDAZ2B5IZYjzW1f+SO8EwY7I1F1ITAX1YYTEYMuxOtrp0drox51nf2yEEz
tdg+43+s11NRfoKt5mk/lDeN8NOtXcpma9ew79iWkwWoDxbspDyhpD7KJiL6o/VQJpXJ3dJGnbbA
GErUN15/H5ko4y+NNMOgOTMfB5zdDPpD9n0Z0CriLVZPtD9rrrAVpfqkYBBjDckTzJzYgUjnBPu0
7zDttvXeKScu8GKTZFsMicam70dCWEsY2kmyff7ZYSs8ZHaKxSGauZ2agHhWQ8sycIi5L2nLgUsz
xbjAm2E69iwFT2Z8PRPt2422Q/8MXLMd8NO1q4OF1lMDkHJC819+iErX2oU6JjPDbWFdQAvem7RF
wsVaaEEBkSc1f2s7HMGOT0fJW3QNg7y65miXNrl3Cmuugwz82sbDSLfj5ZjWdn0/QZe5RGDc7tyk
GKFiRttypv7Rdukh7qOF9yPrz7lG5eQGJ9b5ixEJYkGK/J6ZWNPZ7OyHihvKmgROuO6j5LsiqbL2
ZWgcZ4KFa0Qm8wrIBinGTj05vv0ydNRa9hbEG0HCnP6MmXa7xV7WpuVNx6cXWbzvr9EKU4hrRbPz
Ww19vKuz2z/+3x8/Q5s9JXRnXSbdgtVJZbQr5nrhyDS0qtRkusDshzjrKJMC3MRqcLizPOGvQ60m
5jnYWOQsiY/V1XmCSSScRp91oqkAYpET6chCemWLwbwzjXl3N7NssjsTcLtLrp2zMA141BfdZG74
MlhwlSvdtxdQS7dVOfUHYp7D3plHdJ2I0w1lfE+xYz3FfFzu+jx6UqUYyaGCNA4OfdLX11zY+m1s
/espe9dJGF1kD7ia8/R9VuXbqJ9KjHTTQCxRiAuV2OYl78InBfHsnkOMe89Nol+XpN2RLJe9UwHg
qDFb3OqF+gq6kqBbkXxUE4yQuCKPW9qWjU6i4pfW/BZNEV+FEeEPX9TckwtCxlb/nMvgJXQwZ/JK
3NMZVK5Sj1Oi6o1qy+Hx1e2GFGxBWmzBv0xqFXnjrUqEvKnqdF6DRzgimrvnP34YO92vXcbcc+u1
ErMV0cF5w0gNeipi1hFj1W0CZ8p3XQDRoZCcGAcm0xvIDfpYExPf5Mp5CExfPPmivxDjJ9HlGRic
BPk3gCm7Nhrw8vtoBgDwdvW0hTvu06eiX1mzMdBlGfCoep1mkb1pQCrFLRk5hoMyfu3S3jh7+iAz
7W1pXr8jNp2id15T4v2ItRl/I4+FEuK0xwMytduL7WT2GbPdu0chKlbS/KpPPQye+qqw8MzVHgsr
75RB9/qoMneXUyvROJjz5whcs2t+g5n5FAq7tEGDy16z9rm0xyKdENICcK16kbzYutKSY3BGjqmW
vsFTFu4GlG0Y6y4EAhuo+6icjd3g/Khm+o/CWL0xaye3rWaahLbzGWSDe4a6zGNOD9SHEhMtO56x
/djxMeqOTuflz6lEaE5dObznunpDNV6Jkf4APyz8Qz9693HuTt8xMttsdPpAhjdcj4mOido2Dn4g
iR+3s95Rc/3bNKErvkJAriq3u+F9yBBZIK+LYGQAVsG4sWRFHxi2ge1oVXsUReuTeQmNk2fjjYI+
f9E2CCitXdaYvSuuIm8fXo/drN6KgNCcRFbmjsAWMs7U5xxN89UYG48cJzkl4LuEF01PWNJGLTR9
vq8Qk8yN0QKC9KegvLINQlRNkjW7FhvmZrDafR1AJxTReMScy4TSY9HV1GetHUg1Gx4v5sYdYIL3
M2ZGTxkn4kb2dmzDyxTN8yHrvflEKgf4SerXh8kIkgt8pJugqHaaA893l/mfWgAmwAYqNr7E1dkj
x229bzx68SpLxLpoHeMWd9xDkY3OliGKWN2QnBqUBAxiZNO6DN0sbBia00bPJ5XXH7YLCBW/Iald
69xRHvdgpA8q1Ml1a7Uwz6xs2to6XXRZ9Ujb6L4YgYgkzvLtf1Fg3pKWatpVJbgaC9T5VVAcRqU/
Btm8TPBLPII5Vf/rumAoKVZGbYO9wfINXDkXNSVscN39ntQYXKhpzeP/j0k4OALQmrR3J43BPJvD
0sfSs49PKmnf0k3twxq9a2t5mkrU0Z5n0ZslJzoL4ugyhU7NkQ/zZu2n1bkihbGa2/iRF9i74dkw
Ejdq48Ogk2QDRoS8T1PvetkUj/Sjw/RNk0ugIcFqmbHxmItDMMyEpbyt6MDKWZm2HuYMqXGasXhb
Ur8QSz02CN7RUOp/OagVU5FdRHsb0EW3TgIx4vys7ypVupspEMNjEvPWKD6zW1nCSGQlyGGg8sLz
VID61CXLOAoAx12Ms3mHUNkQW4+wXsvBpqCBOHhblsne0tdtZkCAnYuOJ6KXnKIi/sqGk21TIcg9
G0e1x2dKe6eRKP+G2cbDAmnWpwaZMG34o5bp0HTE+LOxvCYgEYL5iAaj7Zw00FOc4bpUktkmIuGa
0XpA20vFaxnNFwWKr7jXKd6KuiQWWoaYlHvc8KMiRGnLFoIiAxhKX0TXiBszJ3NLHDNlLOVVJm/Z
/Jrh3XYdH8hFEvsn1OOnrA2aBxxhHBwmSuCLbmBAp3CwshW8Hu9mGh2cYalxBwA23kfEkjlrleOJ
c8EhDidrX6cEeThVoE1PY3iejfxsS4gIDXaytQ698mANMj01qVns8eBAmFC06Plk28qy21HOEh2F
Ez3FOX1weDTLTY1bb+YofhG2mIHdMLIlwo32VjNx02Der73mkitaZWo8jJPBNtqT3b0ZJNtpduQl
oX0LhaqkoV2ro53O49GlAgGYalTudEhLTCrq7KIiQE9ldgser7ij0GyhzGX+rsuHD9F3oPujKUCb
4aJTjTFuEz4Sj5boMeM22OSbJKeVoY78FflRUmSJHleOzqwDHmm8LV60qPB1uya5wlGcDfC2EK1i
30zTIZYFuR6MBkRKrsyPur+KioLCs2cd47xqHfNOkeVfmT69SHBEhdqSdwpOU/HjFvjqg0BOEOro
leiy4X3kbJBhajUzjnhV+8KgWh+drDbWfdDt6x5YZktcrISsVtRqWjXsBMCYDP5myOjR84Q8FLWV
H03/FaGFR+ggd0SW2IsWxZFqs68MX0tb05kU6zh9KHjlAHGk1xl+vrr1r6Dg3PaLo9HptX00AXzU
tuUgaoP8m2I7PI1NeN0VaJ0NuxfiEjbOBQ5dFJ3CAY/hleftV5digg/OKWu7ipmSvWvcsNwshkxd
gDC7bO+lvatgH99KVVsQFpp1xXB5COmH2bhYXgRJ9mON2Q/nPFkCwwVI2Icq2Eq/CXdlrLiNmOTh
pUnsQPk4YwHPJIT//VJj1VSw2miCZ61VQHjAqfBWUyzPmjrYplZIibXIptvW99eB9KNbeywoeWbr
i/6d7OxmGh7DCBplGdhfzgQng2g+tE0v29H9GBN9KqimbCdQmVkrXqtyKE9z4/5iUrN2QFnxFQam
+SoJRm28vG2PTjCee+2l98hbD35Osn2Kq2pDPFUfEis/hGZo3s6t/vAMHe49rcSRZM+080eExrLI
Hs32gavdOvgNPlTw0+sxDvtXurbx1UUWAVin77a0qCYvrrnHcDofhzZ5hUF+aC0D3lzd7Imm4bAL
4nmTL+bBDB8eufG4YbNu8X6tnSK6T9uJkwVbRip1PQL8qTQarBUYcsC8RhuNvx9IVZVxdGHhgx9w
oLYjBI+H4KyUNFZtx/4iNawHMwiTs5R8jx5eoi5v8BKY+dmdIHDGjiRYk4CN0yNnQOpSnKF4GrBA
Ke6sq2oIX1sROZuszbbmcr0YrBuEk773ZmmsXJEQ9VBfjW0HWzNBEWyaeNelWIeyEBeiD8Bqg5pJ
9ZXLvx7QyBMRYGx+c3IAcMV5RFb61hHhsxmHIw6vQt32wt4Cc9+i/xg7XB/1LrDoFYTBi01RAUtP
FQRh96EKFQnLaCnYWn5wVVqjp5HQbrjbUco1NXuvU79GOelzoHh4Z619mbzwI25SYtxz1+wx3bxk
FtgwKnkgnLTl1WCwk6Sy3dh2BbqStKdr1Xlqx2OJLiBN6rHisz7E0ylXTPjkIC5jWzwbdZJTgxXt
IwrzDhBb0Hpi46n1Q41kR4YF6hHcxcR01wT469vKp5HFyMNdNDrmtshtf6uCzL+JTCGoR8MJj1bB
IF/rgN3MZ9oF+la3CASaL5jR44orS2Vbow+hqeUXqRq9b8IAt+ncFKegc99yp44vQMge/NrB8572
D4RKv0quH3N01BWfq0Q1+KZNnCRLdnpgm4IySGBMgXXDYu1ezw0w8T9+Nibn/6yG8K/xn76qGtNL
FOu/XiVf5LSqX/3P/+0f/v8//8N/7X+q64/ip/23v+kf/kz71z9+OfqpNh/64x/+Y1syv053tJRO
9z9tl+u/Ll//b7/z//UX/8vPH1+FKtmfv/zp47ugOSrBs5R8afvvi0V8l7JxzwncwHE9GDwyoDPk
328ouf9I2p/y//oF/tY2Hvw5sDwPWCpgftcLfL708NPqv/zJ9//MqoG7p2/+0V9i/11RifNn3xWu
DJjxbdsTHv/cf20bt/+MQOL5gfAdeD+ODP4jRSW0ntBDUuVTVJXHb/4NfOfS9OlJCSz6UHy+eX79
6wO3Q9T+5U/WfzUnI+awkotdP5v5DhsVjUEOVToQPsVVQjYT02PSvBDhQ2WEi3U7i9Y4+GxK1mPn
kjahH2JtsDK57nr4EoxqD/QVxlz+jU0q0gSVLs371jVBZiVViCYY4mpzNa6wwkJNZJyByTORHiLo
lVt3ooTSL/sEb00E8I8d5mxlZ947ecJ8GZzAlUcXPIjejk4MhXTQDK+c1dhgN5AFMfMtEF/stPZs
vY6jKs/cm9+7Jo3vWwumtl3JzyqA8JJ2rjrknrCvc9+aTrPDfT0UOcte7ynN3EfTKXblTLWbsF5w
U1LG4uqPyHQ/uaU9iQ4kluwZIgy2pPTzzauZZ+aqdqxrt9PXjgFHSVXlbVn0166HjZ4SvlvDH84y
lLejn96TSn2zRUF6JQze5orEhFPQNsxD76ktk3zXBpomKqWfKKBoUCitB4ipcA6M0TxP9TBvG8u8
s9rp4tE1NjiZ3M4O7nk7Y+QxeQOAoikctF5Mtmi8RpXmRodpFT0BjWZGd2voi3XNhtrCsrgxfYRk
tVRM9dV4MCB0UA5I+ZRF52ffK4J8uJXyPMSK5Rf31G0SanHa34KqLbbcGX1wnbjHnLO0YXebfP6a
CoBOgAdSjnZ73XA6N6jFEgB5amqyOhOMeGgnJ8Cq+1TEtEwioZDAI78zjfjpar8hvMmBOfSNl2aa
3ql9dPF9M8XRDRaeeHa2Gy+guyur6yfL9O8rn1avNB44+glr2f6ZBJgqaGDBqzboAku68VRSDua0
Pc9v6sLizDhqo7s2puG7FvZD11IsZqdLLsIPtsZAhchCHAnb5UWljswvKSYThADYjQ6r1EIirGng
IIE7frQ8oKE8U3Y/tFRkmuZAnByWCn0/lwKx+uCAoST+kPpHsdSkgd06mmX6QKdjv8Llxqu5lKqR
AOmBSDTs7p2JgZHqtdEPbju62DIM6lngMWwxOKzKpbDNKNqzSFAPyjlOd+CRXyTtbnU6UfO2FL4x
Sr1wEgBUnJb3lN1hisDesDEgyVBjjweqWcrjaFPgQ+FwMMd29Gxk0eIPg0RVIRugElZXWc7creik
64qepYv+RYq6U0X+7LtOtFWKGjufPruUXjtYOFfSnUgoLpV3/JVPmVceNdUqFMXcSdfhKiFzawbD
c0FlXlIPR+aqk7106WUEGJfgH8uxpWnPDIleUr1X+twBpjgDibj08pHWh3Ie3gLTDumjJIXN+uF3
wR2sEmr9vIj3sKfor7csxsjS+x1HMi7Qkx+TCm25WfoBUX3dVTTCApdLe6Co6nDrZ9mvGXA910vd
YGbiajboIvLzgqtGPwKlea9U/eMh4dI739Jz6xAimfrok2IGd9s18ZVw5OI3QLeHY7emtvXiLh2I
emlDZD7/TREkKPA767YfT90Ejt5E9d94S5ui2bs7Rb0iNmho6A7lKliRU/CktDBGPX2MZErddWC7
z76A2YwT86N3rF/fp8gRH1YHBYpyRzm33XU6mt1O0vwoaYBE3XwxoZOuGwPJfSmILAY0EFi5V5k/
nCp6JLvEIV8k8EF3S8mkMbPLHumdNPql7WapojRDvIGRiykSnDQYI2AgRQfd38fOTb/chq3M50Sv
pe12T91SdEkFV8TNpHqeAu82X8owUzJqg9ffVrRkEq9faN3Zyp0LaHbmeN2x6lv11GuGk76KdJVs
vSJgGJebMcyu07L/pa7whn3zdSTdcZNFGNrHSVggWME+GZR69u7C4xoK3J1+hiQIJVDDEF4TWyYg
RC0o8Pw15RNAgUZYKpg0OQEUKBoCf1dNq6hIOv4tGPs3qeDB5LpBuuG2BN0T1vRZW/oRAzQzxOL9
MgL3NbLaZQ0VGwdVpMM2jhKO/gaQV3Mk/lUOisXsoLhyU8LjgXG2sRfoJaxF/uZSGO6ut7ofuAU4
3CqKKYTCLdyO7jMuxneaaH8nGhFyb3qLrRnno598tLJ+7wiby7Gj5CG8a4Pq16zG5xEgNfOtdzbc
4CQqbla0kJ6J4tHX2Yi1QAF14SvtpLfMwQMOFg1YBdILNZjoDvCITMQTgkGET6tlCVRsLMdiwi7f
ahm8qmp8U6Ux7k1bjrsga58Zw/SWTpyBlwuux5DO+Xbuw+LKZAiHWA60zLdwuZLt+oXQyVjEB83V
bL4zHJsYHC+9UXoUBVpchIOir4zPsCvHB23jyKhC+5yR82EgFuEdrAuxZna7FpaN+Nl41sERnbWm
NabeWE3FTa98dxvKQBqZH4aqJhc739Qu+O2hIR4ZKvMmbJpdTfgITjl7+a6v2DhITCHJi2ZUWYUU
ZnAG+Ejm8rd3g7c0x75UYFwS9WdE2UMx9EhMIyGoPBS3QZY+RrVLuGTGFNFE1H+Q1D9VpbkzKpBG
YWEam3zJdBZAVWH4bSjQOFPIwqCUEVSivKxmydSZTPt17pzsya/u6pm1n0XVqaKCcbRwQ1dNb29b
mKWomCHGeKMAwJu89JZ6L1gPrj1bXJKWyd2b0E5l79/r0KfZt8MB17jDPXROanicdC38EXcyOPLH
uuj3HobFVVVQ+TWRnRs6zCjSp7rW5U4X2xRdC+Gc+mS+sWHSppbA1k76yezk3h6TgguN+3ErzD2K
L6hNh32E7WGSpBGu0s5ZV1j6Ohg4eO+s5zZtZjaAE4t8APZrw+YOHpjxc9jBfigKzJNG9xpLN9rO
Nmx71lzfxKKXCMn0qzVrTrdIU8S64WG0vJuyoJlihG+Cs+ytS8f7JO+vuyomS9e9BR6GGIA6xhat
3Vybo/FVpu2RYiy0LMwnZWrXz16SVei2lt7SWrCJTZ+oUpRMSPsVzhWz5hgko6eBJvb1wB5wZaal
vMpAz3O88e50AGIEPSbbO6y9LzPhVfy73pPHyWNj1s4Xi+r97Fv9Hr7TcjuKWZVzCmpY2q4azi7Q
FL3voUGzLBhKuUxksEkslOERMM/W9BXlGxSkZsTbRWBdFWVA0Yth3vWAkPbdGM0nGfnZ2kmACmvL
24iOU0Ba8nmV/M4oEZiZFBuvhPgATs41GvTLRFf1ppvNl6EZup3d63tAnw+J0e9VKOqNKLBGr0LP
YH2VFZpIO4XhCItPYW1RAgF/pC0ojqEAyPj18uKLFX2ON6S7K1yQk6Hf7YOCEtmiQp5svObeFXi2
3Ky5TWK9KwJceTaptnNngWI1SZpoR/3S3fRoOeWbmfKR74BMsqtEKsIOZNk9iL84tFeOHxLsbXil
7PzAZv5hCHx1yWTBhixgpz6IS5zpZ3uxCEcVfCw1bc1uvCR1jHghjhXEr+UcviOfVK/aNlj5VoFp
PXqaRnJndvohnemlH82PImbDa1n3ZeRCQAHqjoGCvonMZ3vYPPiFgo04lV9jRGlhFGMOsiKqsw0n
vcFXRkaGPTSM1eK6HRV12FN/BJrx2cLDptTd/k30HDx4Kqu2LuiXix4kTkw18NyLzBe7cOpV3AV3
3A8A+wO55uhIxFs740Q8G1qVU8Id9tAx1wX42VVv5je2yxJRNOQYWrYoJ/z9Jr7pnp5yg3gM7/Z5
lIQwE9VzKvYNSiCyZ1immMxG99CXUsG61zNArXnPTAg2RU9vbJOextqVYEphzqXYONgpsCYNDJL0
2kdHKVGD88ZheHHeB0gPuxzjxGqicxuk1xEz6Lkaip8xwoCcgTgiAVgmq9pS5RoY9kWX6UcnvNvZ
7V7ADrHKnGFAQYUEqJtStRIKbHMg4pO174AS8X3/q8bDxSNt+Sqpi8jmWHLdcDu7RlcsbgFiVUcI
NZj+2FQeHTO31o5uL9rhMMsKO1tzXN6WiWeu44HaL8pY4/COcOOwD2meXFF3N0P1oVyyL8BuOZgx
jVkPV4tRx01q1+PYyHK4meVB0+Gw6vysXlMGr3ig4uJYDfh1nkRivAWR5Ww9UaT7hlgHebeQLqVJ
p2914zbLZy3fT40vIe3Md5AyfiwF3bEk/p5nxmNs8bCbOoJETu8cRngEq3j0v+ucxV8yEbWDfk3b
sO28zgHeD3ojLOqe0HwdSBasPLBDA8MFbuZhwc1R4iFB051HUwqpVoYSDBPOomR/WEXsIImSZ1ZH
wzB46UcCOZVfC+RN554ecu44ffct3Ja+k+ESjAoDGjwfoN+jG1/55PyX8jPybvFadcSPKNCjd2Mc
0I2xvW7TUMYHL5nm28jz5X9ase0/SE3/riD1/6nWJF3fMqXlWyIwLTOQ/yet6b8DL6879W/Epv/9
K/zPUlwaVYidiqXHVsL9+1exKbD+zEhqOksrbSBd4aADlZXS8V/+ZDt/hnlk2qbNZCuFMPlD/0ts
8lwPjUm42MgtYTv/EbGJuPC/FZukKx3ULEn0RrIrXMSovxObUkKhRt5Wxd5Tun60c7ptTHazmzyy
9Qu75vRsEhVdxSCNtyGFiZtwMH4Cu3mHNwMlZSl/iwPA/nln3tTsS3jg0ZE90lK5KczuVbKNWNOC
izML/iHH9WZaL470o+IslRX2jVxSztKrXhuPTKmUkmRJyPF53czBbzzkXw2Qhd7u31Qw3zFM8kkP
+FT7OWmRdo5GzmkM/74Qn8FUHNkgXrF5rjDoSHnJZsrbyLUhm9hZdvTC3DkolvTXnuH52DECHjKI
vBvTo7cz1j4MDJG8aiIwq6Zq7tmmBgRXyfpGLlga3x9Xdk9uoFaOXomh5rKfchh9jXETdM6eXBCV
CphWhrJ49FwedYqxwA3b67kf3+ssxZ1nTy+6szZp739bBhl24lNUmTUcGMz0OKUUBhvTQXTpjvze
zk3nU5UZnzAFDnVE+E+5V0oOb6gvJdWpzbceDPi+Q3bA5niDP0zd8x+nKh/xvgYNt8w6fxzAkgBQ
JRyLRZSyJRcEUGpn16YHISYk87oPdLUvoAYQvLY1reJyoBGHYxuZlQjyIkHShJKAQzS6A2drNqa1
tNGyjIexYWnUevQGlF0CGcqf3ypPvMo5PLMRGnCxmP3NnOXemjxKfaa68ZYp6kLtJcyVlPFEXY0h
zXpRBLWycXxjSynWabZZEZi03LCeRsnokCm3bjxcAFldtRh3fMoXUf3r7Gh7YF8M0Ky3ZoKnypem
fNFG+QCQLL9KYlasLanTrXSz4GIOFdxHz3xp3fnIqY5umXz+AIkdMeHk30AKPl36UGgvWEbRIQr2
gjCYozDmpqatdyMkZpzmBBJIbTzXEm4tN3lzU9j2bz1iMAppJqR08BKk0jt1jn41fLzMjerVOm17
cGdJnj+G0Ehr3oKVN4OuoBqZJ7pqz3afdFfadLEuW7xZETbqeYJLHlnJu1LWXZIvxWnM4nvPy6l1
rqCiqrijYief5n1uypuwbG9rgZtRaQ/bXGe9eozTGzQITopGSBmHqp8xRh9K6nDXKg9/tDWerM69
srL2xUnwmWVBDC274jyV6xrIeUbbatwHhyhx3iV+3IW8s6fw56HEDgfn9joV7oNAwOac0BLqYpO8
abOJybp06I/2rVuKiEIOwbBma7v7MB116ycTQRwbpGxEGmgVWovXkSxfUtiX2eFJS1shRETRP8ii
ZiGZ89khHw8p1Gho5S6opio7cvXecERtYfU2JreFS3dLEmBHDIT1BVHa2YfhSNi0GQChAaRz/ODF
92c+1WN9jjjU7GC+ryurso75QJrZcJ7sFBExl0Rvpra9kanKVpZkJ55XMe2IHKcT2U2XVjRXQWq8
uEUFN7Iz70epfzBDkcmSuOXoiXitC44UVdh4aCnJi7HcYajeI9Gugo6gX7AsJjkPxs5atSB3Ypq2
Ldacs+Md/PlOAVIgpZNyOfLt9khdMbUq+1lb1jbp8geKwYAwB48idFj7a+Pex0jUgYei4cQgODoU
3bmoFJYNVrjGLOGSkmmjsozflWWH2c1hSDnjjw1cEY/U74Aas/Vbao4F1w80cbI1EtK+1T51zHXr
RiVv0ZRfmditQE3wVkeC3HRLzUyEFj3g6iohBu4s1T95k5GeKRMXW1+m0FULrPmBiH4s9L4NZ0IU
84hqIGp0gJG0VU+pa4M06JRcbxaXKK2i9vKuaC7f0GTkw7sQcKbGFMXEl0XnWApz14TefIQBw1HU
4jtYabNw8BPlYm2FY8A9nAdRxdyMofeeci5a1YL8pwgUpN/p3NujfSyW192kHmxljHQDQhcibhnK
mzRQ9xPStopSa0u0cV4ZBIJCr2pRLiQAw7K/gUvur7wBoEdQQ4O2MXBsoiSttzy/ms1ks5kOOaBn
jsLe3OYJ76krD8GY4T6q3x02w05HlWYkqu1Q6xHJ07pz5vlRjP7nYFTiTCU9Gey4IkBfDRrLasl9
iCXOmfjJtCXQyVSAOLCmqaw+JZMJSyI1QeTAMWOPzGe97uFIjYn4UDOSKq4C5E67/U5ywC0BDgFS
drO7A3g5bQeyyqvBnP8Hd2eyIzmSZdlf6R9ggBThuNVZTdVMbZ42hI2cZ1KE5Nf3YVZUVVYEqoAE
etGoVbpHupmbq1JJee/ee+6RAo1kjfId8VDt7BNbQZyqiHhEhJOt8p1qI4sAd7cgPqCoJmsKsTbn
4ZkX6UDwR5O+sIieE38mRstOu4+og8i8pCYu5v2U9tyvxjoifsL3nRUqvky6KzFmpIrtgTQehCX2
Qs0VbCXwi6plU7m0idXNRGvemOB76xwucI9xy+CDZ9Tkm4Dq4O2ypnwlJvOq9qIt7tLXuWyou+xd
C5dFqLnwybhL9UvbJ+E+h4+OfQnH8WRl0YuXxdd53Fzlqvuaav88+8lbl7HG7M05OjZZXBI9Fb2/
Eg10i6RpX3DifBucjFaQ0jrMqaE6+Wn2xWYEF0ha6D2wqumqmTJ5qHsukUmI9JTC6lv7lmJKdgGW
2xRq1G6pN3aS5oDMLTjPBsNB69gmTdTEGSMYqUNvH8uBB6R3wxIKPorX3vVkEnHxxku0PU1WACCe
60E+RmXxYvV0xivSUXvSNT+VdAASzAwRVehxeRoOXGNQLStZYi6aW+AAjRnpQ9a47GngsIhIXCI8
cAGQAZypBPBCw3mve+cYBXDOVGeemgxvBJ11Y+J/qoHNzDhYb6oASNyKPdbB5zEtvjWovJhrbGXX
xSPNl2xDJEsGigYZ2XT47fbl+2g4B3B6D4q1WOGq/cDSlHs+s6ZsjRM/wAcUhzunHX7tLP0Ohu6s
TPOt8RF7XCIetYGHvYDKYnHJkOG4KkqcAY4+t0FE45x5Y0308kDjbVx5M/rjIWfJ7LTx2WKNPSoP
F8H03LoDysGMSuYCayAWt0W/euTKenJABKy426PN+V9GN5JqchFaYusaw9AD1wHVwx1FBpTL+/N+
DJAKS5dKUYNVqkHnFj6NNciZa9E033OFJ60W/Lp76JY8j6h2piMR4sxdp7ujAe6CHCADMgo/6JX0
LlJGfx934rccufUZjA1rJ+VmEkAfVumjpa2ncYxRUitwJuT/95Vjq5PuuIkhOJzC2NsbfjTe+Z7g
dGonuyKAHPX/yo7w/+lcJ4SNiOXZnmkFjmfJ/2muu//o84/iL2Pd37/Bnx4C5w83MG2bb+8KPzAX
O8CfHgL7D8daNHzcC65n/cNd8J9jXcAw6JrMdYG3mAj+c6yTf5j4B6jvC3yGHPNfG+uc4G9jnZDC
N/EmEvjA7BB4/3WsK6AsUg/kqR1USyD2ZUAdnMWNzKViWTTcwFwPS5iZNUdN2r6bABfP3HYmalW4
n3f3tNpWV7NVZ7BHUvqb/PFZlIrFLHlubP85xbYJCn/tuwgVBdRbDkc2xaHJQ2aUPKaTeO1HlJwV
2n8gevLSo/HhSTBd0jIW1MmApxgwGp45Mj55HnW3DKgzT3EObbGM6fm1smsGqi/p9DTyqH49t3FM
aMgPkHzRjHyl0z3FK/4KjAegQI88xvwcCg6RfISrnSLKwvIue8txVW9Sg371mcX2yi/1g8+oRKrF
gSwifRxIZi/X9hInoOWC5GnZAK/Ntw5oEWyqM/JW9Wykyale9BLGcgc3cuxtS4IGEBT5a8KeAHaX
IGla+V6CxF3lvnqJ0/pAuvGoQOJ1fvtg1+kZRRd0JHwnAp2Gu6HB6oaewD28TBTk5mBUMw74GW6g
/VSnHB0a0mYl+oQEK0+xl34WYOtYZH26+JsSpKYVyr/DMBqdosD4gUf25GiHVoZs4Yv4E33Ihbj3
3fQt4owNE9G57yzzp8h4vCetCaa4vKqbhtHTomEjmbcVSit6WnyBT/VY4nxonUvn+3eub/2mS0yF
OPu0df2a4QLYyEqBReHA6FHlEFsbM6m/hwAQQzW53qowbTy9BInJhDW4vrL9yBwTJ+iZdQtFVlg8
8GXEBOhJnNgNRRQEtEC8MIF/V4Z3aOfurgVHHBQVt1pnrg7ZctZlE5DuGBfmY5DFDPgQfrOJQ7hd
EXnT7Nz7oPj0VEU2r+krRB8d7UTqpnDUmN9cns7nWgU86icBPDwzoAnP8BsCfKL7edH9GiuqAfWY
ByjnO4uY4Mo03F9SWFunJhYeiGzYePh/V3HsmKeuCzh51jFMk1BtZWBCizAjgj0DE46O79hEdGsf
Tx2zJQsCkLo4qpODoaHj9HZanoekba+wBQhGyqkn92iTk9PQu8NaNbdAaSsNCpbttfsKn7+4xIMe
IauqZgcCFAxfH32anfQOKLf+JgJ9R1dW/ug2FmgSSaobDyajMFUNN6EczX3uKPyAhI0PEFtSdt7F
Y2VmwwFiATnn2rrCbPCjK0/xOpI1oBuH8nPYRqpM7+zB2oOOtXlL7HOqIkzKVPD5lvFglMvRH7fC
OnTrl042r0UKpEYHzg+hIDY7Sr2w35xWojbExlpsRHDDKKMAoY4n2AgObpOZh0FhRyw9oDIqphS2
nIF3BTZ3DNHXF2olKbSvWb96BThYUbOkpUad/Yyazr0Ry1eFMroQKDQJTYqBdmGih8cpMapXN4FS
3iMB06sSvKvWfiTEn5zIdHIgQgVYRVhw10aBr7Dtltkn8j/dJji7GbxrjnEfpvDsyxB6P37WnzJz
Eru+TfOtdHH020E+7wdpjhzinHwfDjElwx36pT/RntUcTGif5CNIpoV1yMew8U52kmRXRQ/8VAyt
3hE8HNgnWWnHSZEAsZMFp5QG1GtYszT1VPP70OPCwlxyj7+62lWyzm87ReChtpN+V9fqdxQBd0xk
EDqg6KKbk89pBAlt4J8p04Xb4SM/m0p502oMAcSUioKW1K6MPaRBZIzc+UoL5Pciwr7PVPreTP4j
zW9EsDXzWeaCVRfRLSdUfP6WePBnceBGcJ363RVUScrbaNAZLTveknnH7dV13bloChpb4m/R6qfW
LYBqBictXY2PyfpJlxohjK0XEXU02ZRYUmnJJdyTtVTUDe2B/Pxd1dUg5oV5aXR1KhP9ARoerCvu
gjT2nuyQPpPRXLY/CUz0f8gBmqKEOlNclXa57229VywAGCR8NLjih6EgOg7YW9ySbAsR7lUXI8+Z
MS+lj84mGnZqQ2Gl1BxUBRUvRX/nhGQC7dC4ZLw1WEPmW7rnR8r1nHEH1bfbaI2ppzOT5whXHO48
wHiUGkpgOd60d2thX/VN9qkU92st+6NbTa9lPtO3YVa33PDaHVBtuaFukzmGz/l6MNhp4sRO9vCG
H+CdUmk/9RMCS771E2wtg5+zdcPc50fiRjnWNjbGSxRKyg+jQ+suJvYa+ks+3Tc6AiNoJGpLEPVe
B7iMEpxXADQG9i4Z6pcvsMn5Xu8DL2yPRW3e28r4BAOaMg7gYmfhRqtQl8BeUMVBYq/ZaIWqmevg
J/CForDAfBB2A8WbnNtkQKOPW/IutsUzkn1sTHJmE3P5btGcr5ajeWsGj6yl3ph/KeGsIDFnFfsB
IhTaq56HTh21rK/zULxaTXuSCcYuwGBIoyWcrTEn8ZcAwhBd0MM2wkofpAHmkIjX0YucnZ3Zm44m
RMyKib+fdYUZwUQp9QJ6TSjTZP/iGxgh3eFtos9ujww6rTq7+faS4MsgdrXt3el2GcIsGwM0l/fS
Efqm4+ZJhnBYA9HstD8CyA8W6k/M6wgK5Bm0K9427JAZE+FxYjV8Nmq2GXXyWLBzZNcSbUkWBds+
qoLTGCfXupTdxWAmAoUbVGvLNDFPVj6xmSD4qYv8PRqsa+H6WwvbxAaX92IL6/jXqHGkMWThTUkD
KA6iFGQUnHe8IyRSgZbsqB9xAT3paTf0GKyooRanuS3mXTCYHoAwGOZdbJ/dzte7KKevCBuPdQhY
AfJBEujRKXK8E7csph3caK4LPA75/r1OSJNgZF1CrRkUPlpHCIjr9DFU+R1vyrb0cTQ6inihnYk7
hkVuaiZ8Bc+zf5UpvznbXZjQH0SeHmgbo75NJi9QSMyNTseSVjRuAkkC7auOg+v/5cOLz2SBMiMC
wbBnWhzh/3sD9GOSfRTRRxv/ZX75+/f4c34J/sBYLR0L7d3hf5ZR5M/5xf8DCL/J9IAY9Jf5xfnD
YUaxfKYKvtaz/8kDbfNVaFzMWQxbwrL/JQ80M+lfZal//ODCC7iJeuSqmdz+WZaKzLIn2NMnHKcZ
yonCgjdJFNW3ed6gd2fDWuIQPLOzja5dkgs4HstTaYbNvoHbggqc62stk+/Cn8RR4+PdIH7REoae
fhzrqeP5aHzypLV3mfS/Bk3Ar0paA6coLQR95ONbs/qTZgLZlVH/Y2iiQT2a1QVRQrEJJl/eT1Vw
tu0YnjnuuyUnR5YnNShdaZWAryqDA8KyeSjB9m81T/kbO+rUDUWpnIZKaEnhND3VKs3SFcgqwshV
wdmySIEWORQUmazyNzLygg7EG8cEbymBodu1uJkK17sBCPPYBRb38JmNSNdZ/Kc8Ddezdu2DYJW1
rmJpHzplmHtpLHkKnZknKp/NQ44RHHFcgzTHYrbTZTQiT0zRwXTTgLRNUVCtml6ZAY7ezGvtm3FM
Ia9QQcQ/Ld/aMzoJrKx60wTtY+wNn/gbLrlDbEuM3m1XhBxhBxa6YX2m6vmRKLjkDmT9gh979wym
E9lSn9nneJMjSDqrfPTOLoabSobl7TiiMbY1oVZlFRfpq3d30vGVqgIAMGOIp6ryt8rW194IXKmK
fZoSQueSD/5TvuANJsnGNkndX1Om1zClbsRQ7nM7RkMPE7TDeE+OJUAHk2LTTVSveb5+TdMejwek
SdIWh9Ria99k4Q7zwQFA+ia2y4NRt48g+/GwaMrsqrrlxAHjf5X380UrgXJilY8Ix94tm53hgWcE
fQkTPIyG5ra172IHmeVIXsuQLSx00PXTQES0L4lHOeLJxZe0zTy6LoxWn42CnJM/xdbJUNVDnwKG
iVtxW82YCcvlpZUEVVZetXikFFPsIJwTQakHPQB+9sb6pozZBRu1cZGReO65NKraoO015EiC2Qen
YabvxVg91Y7itcSH7hlnBoTobGIyj1dmKdU2i5EMktG8myNOplZqZQdPhrwySnIz4mWfKbAYTWKX
pRV8YIQmV+divK7gHeuglzuUlme7ZsFXlOO5MXCkYEHftEVRrsC/nzxn/Bolg2HTCz6wtIiq2lDr
qCs+APeQOaTGdu9q+QwR5qDp+MOBS7BQsrkfrQhPI6fTkWruVVCL94b1JF1BJOPKSJ/NJADbhtWJ
sAbSWJGsXZS5iMaRwU4pb2uKXZbzY5o2zW40gj0KIdgCO+E61N1zVAczFYJCrOLCP8sEsbfLQucq
nG25agr1UDnUG06l2QHVglnfgTDzMvpWSg9uSDa799WsSzYHKNkGTW5AEazPKYiwm9fagJiN0UhZ
FAKmFb4y+J6rnkpjyMs+0eAyHrdsys2TY0XXDAY3qhoAeaLSrY2lBQhwK+k5K2KQHNQ7USVn00LU
veJM8VouRlk+3L/wbwn3BtOwHUP/LqCUTwpxTYr5xlT5owWphLVBDosWTCr3FVrxyig5tbZ7dn0y
lERLLzEKB6jA0N9YVSl3RiR3VtiJtVVg8PKN5CZK2+RKBSkNPLl78krzNbY7gcUL9T8fuptK2/PG
Mlg6EKf/ojCF2aMcjavZh65j61FtQIPilJknZF+bjDM7NARJ2vhSLAWJcjB5+lwq2FwuYgouwI2+
GATXcSk89Db70c60dWlM/Kw0uz7JOOHDUOsDd/FmZw0O0ZE4Z4NAEK4mUgbl0SO/qdhpSUTjTD+N
y2jQ1nACS38+zEOJzBXeWAbwGJiELGapz1kbiT7FDAoJcaY4CW56YX3A7eN4b8YgkBy9bXMJvQB7
Pu191goTf7i2uuqoMUmtIG3etEE/veai8zAKC48ed/lcTc1ZEBkrMg5zpdOvFzx5UZ1a7b7VOOLS
QG78GTwiRPQuDen5TRwkNG4ceES2qpyeuRHShhm5iJtgQMG/sTqYKVmg5BOWQsoILOT4K3yO141u
yH1M0ltlGWfxOnnLmWZ2IUW1dEeU/quwzG+t0iNLdZi8yfyLtvLNV6GkKAdxvpDXfiQrnltsVibe
7BWB4/suRtEvUcVXbbSYEPLpLmEfCXDSuC+b/olwIlWs81GG3W0XWt0V7fEpKUn1MdqLcd4ZvFMF
D8cI8XcRrWRcM6rr0u2vrFzASsij7I62X6p2JCbhNsk3qc9misvlOEpr47n1bbhEZYiqgOxSWYB/
eTS3BmjkxjaIbqdesJGVV70E/cDlrhRscjzfwIYAoJEW7GsS7SCmPgeLqPw0YMbtWw/d0v/uXMb3
fMEMI8V9cOsAzbe8zRTTOUhZ7UzNLwPx5Ip8oyr1WrJ1pMGZDirDIHVqxslTYYVEGDx0XsQlanAa
aBzYXJc2Ae4RgWirfe67zyWdBpBycthF+EwLFjBo8zAd0iG4U/34FE4ElesyfjGNlFEzhsIWepQq
yu7FivADhrn4FkFPoxzKJnkwpu4RKpjtocCiphwMpzrHyrhLnPSMGeQW8K+86RaDX0nkDk9aKXZt
CzCBUwYCoRfzkrXvPJ1B40Tteopoq2kNeRrTJt23ZWhvI5295yOM+wnsIXJw6DA/ZNTUZ+JWGPxG
E56wjeqK8wFI/YVcO8BfXbuERtdpb4aPYNQv8+zjcQ1g8zm5G2wDnR5DEIEAshy5IlkagrMMPwp3
QX4nGHRENtOlXkpqyOPi0meV3DdddU68gSONO+0M5OQ4Tr/yelCQKEemu7r8rpP2MtDfRUEgFSWC
RdM6iSZ/W2Oj5dNDQZvFhpd+UbhXnXMFyeC2tkldTT4+xGiQF+oIPvFzQxrFSbSNIQNfCdvdNQOF
u5Tav9YJWnyQnMOBOVHWw20zwX9qFjQ3wy9UD5vTX++yAsEBvLOEoNDRdW0kT5TTgt+52WifymKq
d0HEqn0WIFkIsoEbypOjNvEsN+5AkkdxShLQ6rej4RIGpn+ZK5yk+6bE/bAxpj5iG5vFB8769m1k
ZhCA85daY8YkMoHSFmVn0xxogmzaB3e0NrQNfYdjyC9ovtlWTsgBA849ORF4XTq6TKlEFkvK13Ru
rkKiANouiXAx8/rz8J6xjt0zOT7UXkz7tPb1nucDe3fqMjeV0b4UDn3SLlQCL6TipR3sB1fX75DA
+cdqrziARC42jeqng7sA9UxdurRA8zEbRfgMVB6B0ff9PbcGmrsVBXwpoOh1wTy67YTRbKyF4OBM
bKMpfEJA9EOcVCO0PsON+Pu6nFMi2Y/V7Lofk1le5x1VRVCXWfPIAK74jFzOgZKjh6myDc7a8CyH
aN7XWkDAMId5E0TBe13qmPwSBZHCFXsWJ2IFNoYDfJKLvVlk0IID79UPIMGnyWA/V900XplMWusa
vwMXXUvTXmK8ihjlMQliEHwA/ZMJG42bUgMT65BkYA5K84bDaPtb0JqyNcbpCsRLuHOzLN5lcEB2
LCfxQUUzu3PVpJQ8daw8JlNzV6M+kykihxLnO9elM8VQ8EKC2N5NF2gWqt4zSLbyws3rJod52MTN
TV87j9D54YDVrroV1FWcuoT22qErim0/DmyBckhKpQIW3ujFetN6Eq4MB+S8fRcEM3eWb9F4Aa0q
7Sd8AXa2AMbZ9xuypubCcbjU264DgU4IA6cdbugCC81cov8Te1W7wJizTU/NCXp4Qj0zbhBY9Esp
X0/LI+fDlyIk8+qbdsVJMqEpAtvZNhrRNbHRALs0uttZOO9J5zyaLlQiqz7ywIC3/VCMu7Fg788j
Aztyb9LU4SJ6ceQQHkoVtcc3c6nfvWpwyDeBnEOzf2qamQR7Gs0Ua7GP8wGVD2RoFx4PsyLfrneI
+Xlh2Wwyh0d1BzKGswZ0mcnTyaZw1IefyTcS7d5K5sGZsEi8m7BlQWcgwqrpuSwl7O+g/YLFtKJT
5CseiV/R08Iymu4zyG7rOJJP/YgMp2nfQni/zYzcXxdBfduM+pRzn9OnwO+eYyDUiZUG6zisGStL
+0yGcYcsIaBx2K+AGDGIA3JJ0wRqSnCzpJ1RYhiiM7TMDYlijRjBC1JYxQ81J8OmNXtSD81SoVij
PAdO+J0CFmXchV1VWwJztim3SvnhdirGR3aTpD46qJGePRMsDvyD7XWE8JRhb+ecNgyz6bbcu+d9
YueSTTKrpP/lmxzh4dyzYOp40sXS+z9uch7ij/Tj7/7iv3+LPxc53h+mTe8ZIXmBlRdh+T8WOS7+
YpOVjDAXzRkp85/9xYv87Ac4jH0f4Zkv4uz4p/XYwqGLTGVbaC8uyvK/x/xv/y2kDiHg32L/f/7+
/5RDcVslZU863XbZI/0lzM78agt2QoF0bU/+RYimygt47wIfnP08WQdQ5VeTsrxVXGavqA2nbsp+
w9B4nwCCg1u0QA/rmEmzVo8eTVcXm/j1aNvHPumAY9HMudIjmNsiy38Tv/8MAmhezTCaaCk8Z0IA
eccRwfbQZrgsEsulhd0gYpQ5xtZyOg0ZyMKXxf366NUh8WK4fWg9GF2awbqHJoqLrkZtI1h9Kj1t
YiWh+ZgjroOUlXRrOiSfubGBnU1DjvQ8v1YYudW+yqC4hK5zVm59XxnUPIQ0UdblbmwAbo74wDeD
yoOTYDdKJ+Hc7dMxePGT/CEdSLWUY2Gsy9j+UnTysFa1h33jMN7Hnk+brwy25PD5AxZQX2pGfvRk
/I49w5lpifgBcCc8Hu1ifa5VjdhD/C6z547MiWtfaovsp6yoI0Jzaw9al790KyzSGudlRHJAxKTi
oEkSoQUcSRxNBxth0SoCLrWn2tQLV1WDghjHZb62PU4okmCiIZZHZ4eha8WZGch8SiikFGPEZtjF
uJgUzzYTA5ZAcuNxqptjqOiyHPyashpBRkIbWD1rIY5e4rP2GEgoku+JKd4QIesOlElhpo/oU+E6
AOtOwOu2CmF1TDA8KfoYQGjFzXU12wXAJSfY5e5M8hWU5HrU3j6tgusOQFBSqG+gg8EhTjHKRAM1
5Gmk3+22/h3ZNkgUQXgJFnFo781rwxYc4VSvoZvZ0OaAmtkccVeE0zrOmEguoxfW676pHpJZ0t/T
R9EhKBh72pw8fZkZL1FVPeRtAPu6JFAF8dahK2JmpSIwI0K6IFxFVWLkaZLJob1KR/+SJtlpLqbf
OvP7p1SVekXV3M+U8lVM3G+9KSsSRIN1LBQdhj0ncyK8hJXjOcYiGCHdpZb3yViLnFzYF2F6L5NN
HnAc2XuUcYiUNt/R2bMxG9KPGfHbKMXhZ9rdbWuxfSDWC7M3pJaJFWa3h2TTrrvYEHBEreaxwSW5
J5HwJjor3Jsmezq3D+bf2SEA46TWb+83yROjPABpNieYNwbnKuYktcdRkWwGIbI1xd8RJ3cg7IbQ
KOpYb1dxTmxatuCgB2e+A0q+bziNb3jKupjoc7WTS5PW1I03mRNc2TndbAVDry/RRzBWPfNo9Vij
FNtgUlRcYHZZJWPPDYYV5hxXb2MOwpNqz2ET+SFjuobpNGv+fEQPhJEMLQZa+7GscYIQmOMgUMlL
CoKcBUM6IOjF0cZK+mrF7rPcEBJINwFlIyhz8bshynvLIU0qxru4NvEVxmyaAoqVcHgBsx5PUVd2
HCSLixsBzWgaG0gTAX14k6weuZnciZqzh99S15Tlx8KQ28Ez/BWMQxqRAlz3VUKpz2wdO+1vjJRG
qtA6m+DeFxS5R4nkinrwZaqNb/wifwvj8dS7CfWS6fxUjOE+a1gVT+VtHRibynSPOlcXNUjGc49I
VztiVtC5R0oPZ81hSqzyGPjKv2jboFl4cUE2TZ6xcuioXRqTZ1JRG8PwtoPDxJ3hvasTwMGlwcc0
pCfAYine/QSLkxd4r8+/Sd3KzmAdP5ZXXiNw4cJ5PiZGUpNzoo3MiaOccTv2cD9y82PKJLY3m2va
UG6nltBFspCERuttMUsdjakDqJ3TQuvQMGSHTAwSTZFoIB/IIevuBwNBuUoUbhR35njMDTYMcipY
itOckgPrS/sjxXF5a/sTwFrjmnSwR8RTwQWee3yKRvwBhobOhqDMNyC3aClFxU5sq6aewtDbRobg
N3mYroIWpERnM76YQ1seihYXK4dyZ2sMDH0t/QoeXVHHpmNUHSofd0Vc0TrtmSV+W5DFiq31ureo
cA2GfdcG7BNzH+pKdDBc95am6De3ITHZ0o26hmb3kDQlSOmREnm8IBUx9pKtU9+LnQEt4Sgno91w
GF0r4i0w/EJi2ZNmF5jBvCukf+TZf86n/HfOreaFWe+WJcoXpu+BJ0tuY8ae9bQyRwrWJh6q0Kfd
n65IsXukhbfOpupaV86lDrEq0xHgrmqDoIP20eUFJ8YRYTludIphgONqPAoOsSpgHJ3dbJPyg28a
2/qorOQ68CwsvrQvbsqadZYz+XS0anGbpta3zFmzJSZ3Dq/nYepqDsUKZ/Wuq2hmbE0HY7BS8pp6
b9CkokYhZTvDkwzKo2U8T5Xx6mv87hkfxiLiNWTDzksU3jp+Hl1SMzX/tx8+sRw6qIeOLU22EzYB
r/9eRnxIvuPkLxLi37/+P5JtEn3OWShNwvOkbf/7yZNkm8R7KDGF4VVyxT9RlOw/XIsTE4gc2/6b
A9I33eUcy//jmDCY/pWDJ//Cvx48A5tvhQ9TSPx8HHX/q4I4haOJ2TagBC4isDLVIWuzEMCyEzEG
mmcxyhu78ebrPhqIqs1Lbqsg2IQ1/nPMCRax8rqvsxADTzXcCGATW8AzR5dfrTtYdWsKGr4mXHKc
fMLDIA24sYyl5oC8lcVvdl09CFMRxwhQfkzWQpnB2chK5De6bLaJZ/+DME978A3WHS1Nadu5DMH4
4TtYJ6wFS9f5qDseU1nOoy0ufXY95Mu80aEoOo++ASgqlJWaqEDLwjRlac8yPaWJMQfLFw2DOjWh
WWyGHtjmTO/RvmgdHAOq+8CG8tNyv+eBWRNvCvkiE4j9wkOtEImqlAwAR11gSqdR5k9WTbuc28iH
2VAvLgVlGPLFB96Hu8RivdPB11h346BWZkF+PM3Rb7IWZk8mYU5I6HskjuFc8mlsQsJHRQ9CeklJ
7cPIhs9UELeGFH/Pn8C4XmfuOloS0tqJPxKfcVnQjnOOJp5i2UDxX00F3qqv7U8Z5qyAvZfE9tjm
xBz7jID9atv6UOz7V1ELb+eHYrrQ6k1jTuhLAsJxvbLVwgMCojXWeX2V1XRd9lMas1Yumq1sHGfP
xng6F5zm9nLsgf83hjiWZUC9hI+bf5rsaWtQcrOvZ58fmwA+B3PvrvIH+mRAVG5w3uFw9RJuZFkT
7EpJKGIWlbefATium0IXV11vzaz16TlJcMidkkKerU6Y3MNzgOTNpaj1A4n2eUuwENAdSzeOBfiW
6EKL0jHl9hrcK7OZdu3QvyLNqQ8i8Q3ZALDIPGypk436m3gQMUoKi3D4sQcKoz5qnc9L8c9TZBEL
mNLGfplohORUD28RI9lLTIqiLBwfxD+bW2yuwy6sCNvrZih3lIm2u7rRaqt79qxe7u/hN125XbhT
Q8nfxYEcSzDm/r2TwbI3WrfcEzzTqz4m3yDD1tgjVg3ExDDUEjAYxRSfE3xdsshOVkIWmsrhj7yt
L3HLtd4K3ElB0QPytnuPc7t3HTNnLs57hY5ZjXhY+o30pbGyKv/e9nnFLXwDGKmcNyy17F6Dexi2
ckV+/5n5FxqpizCku/SNnY/eGFqrvR+jhNSBM26wJ4u1rk26DYgfPkTm8BhX6IV44fIzzO6GXb12
MeWy1BG+vrcdEM0JXTZdgzpAw5+ztezsY3DGGxrZ5cYr6jtHuq8yR4krIzYmEI/uymi4ZIHMDq3R
0l/ReNsFNSYmYmRN2xVkJckHpsl4xWnH2k8ehmFTwGBEd3jW5cBFMM/dIW3HC8Cgl7ZkeAM2nVNB
P1m7mE1qjXtGgS47Dp4/kQ2wKpArrG+9Ek4GEl7QDHdtV322nXMqpJvua4YdO1TUWeQuolHEW9Un
aDpjyJHKjDP7LnZRoEg6YVajXNUL5WXKuKhdogvTsuIagN8vogWehpjdKloPcIn0a879HZ/Z9pq2
FPe2aIZ3r6a3kb9nRLQ2KIojq/pk9fNn1MzFwrd71vQJ806zdM0cejtlRMptrMoI3yg22hUfMmvf
OhL3n+qu3VizY05acKROuZIFlaXROJwaibxe2qh/bkR2iTStGdhbWlXW2WJtoM125FZ1hNFPEfIU
WeHL1ILGFX13aKirMxLWzE3/O8+5e02PY7EFs33nBzniHMc9Zpt3FI3wsZCWpDUiSto7xYrmYUzy
R9oMjj33/nXuyv5ksgxs2mymrCDOeJdM8RKWimBNZv94peoOxbI/oE/y2zQB56VuxclT8dq0fVV8
FhXGyjTXByXKz1QsbeSsMlZBHtDOmYIi5pnGuxQXXHtNPW3MyKdWRkXfkOO+orQ/hqOGMyVs57Wn
TX5rBhQXuhz5UNFAjGSyO7O1vyF5jH5U4OvqBAaFHKT2BuKEc11VKDxK9eSH8vjGME0QypJy6yZ+
bmFpdrHHmiRagL+d6e54yP5UYGnXvPF3wk+CrfTiLyO3Wf+iEmPsFl9zaD3DgKWyDqbhhvNZcIU4
jUukh6brLbtnD9WbCCYIuIHq0N5H7w0xmtidFgC41TEI4AYbGr++wYwXW7zjqLfurmybjKpt+IZm
KIttLKldof3kDjLiZyVd7z7pOZEjXL65jl1u69DCHyP8V2jmhLFy58UKymRdGewqAEKwiSBVzpF7
4edgG4IIDfpvmNrPdlB6TW2E4pKyqvsgUJhzs9xjFvQYuRwqX+LCzg6IwdSKAjDZeDV5ww6c2xrI
2rlrIG7Pdc8sU6KP0C6NoaTeljmJ0aqjJqYuSKHGk/+eLW+u/L/cnUlv9Faapf9Ko9dFg7zk5QB0
1yLmQSEpQqFxQ2jkPJOXw6/vh2m7y3ZWJqqAWuUmYaf8fQpRJO87nPOcmvVGBip8mQUoq4OGFIex
mYYV9caMYUTD0MJyZsYaeti2BkT5ATQZj9EtpBIKfDoE9v3zu9TiCFE9qTkpFTuYK+uxM8FUuxlO
jX4eJeGeNlb/4nNaZuGeh7RNN7G04l3+Z6Xy8b3N/1oq//2f/61U1n+hBjctLOhsmH6tiH9T23mw
SElRJdlKsvrjS/8xpLV+MUy0di6MHNs1pUd9/R9DWj4j60OmuhARDIr6vwxl/9mQ1vmbmu7XYe5v
xFE+l8Go09H5FA6T3z/XyiCAo6B2m3grRAMNPfLN1dzWQy1/zsFklb68tRskWVL3j2btScL4FJ43
kzVoEXA8O91dUSE4diZ/XTfBJ9kaWGOMnmQCUx4ma+pIS2DCGfvgxcoQiZHEA7WxM2R9QyuSnWo8
onABWJmpi5FbtY9T0FKrRdo1V1mL4Jj0o35kwqBL5wZWD91f6r/aoHzXne0jLfYJ9Q0D6skYm1PQ
WPc6jHo2d4W+G8viyeiJELTHDBHIkN2xko52PiZa7Ccgp/qcuQ3/V3ZQZtyu0Hk9VV2z7ic4hJDk
043NCbCuEwHaqwmag6q0nSVCA1wFwTya4mnuyIKerBHXpaP5e/TCsAgr1BFGGn7EQ/qt6h6Hp+i+
m7z6agZx7MT4WbW8PccoRADMcIFkYG9vZKpfKZoCLE11cbRCGFOSWN5lNk3PqUL2hR7nIsY0Wk9+
+8DrUB4De3wqG7/bpO7MJqMfQLJWP6FfiVZqYtOIj7o/MvmhbKkZF5K1NSwxD14D9sCsKMNXZ07X
iIim/oksJgYMzFPNfCECXG5znSFYpSfNCq/1G0MjzgneYgvqTWI+CoT0Hiv8FRIMziIExGAY8nSj
kQPP8A6XUdkGw9IunadJk3srQL0USVahdZTvwqyzloTiqUdZs0C3w+C7zMG6+lNeXuKSeEXV4EJB
63Kw8vIpC0EUOqZ+yEcYnTb+trUlMBow2IqJDisY8COfWgY91YHfumfNwrlrhNMmdgjpc5V3V2Xa
C6bWq1NnaD8qhOGJ0H9Ui+a4NKdLFI+EXcoZ7sHmAfwThaFejEfsuyg2ExeV+FQzT7FunKHa523M
la+RGnTeRqmywzXeeidCsLDK9BJtHFHLSxop/iZsKassZnE/WGeAGfFsERALoSFUkT32NQyDVxIX
PwY0TewY01NcO6uwGR/qSlGqVveZHvwgGW1XTW1v+1b8xFxzv/O/jF4MbAEgHgaWRfS85d4QVsaU
hih4Ubf31OEHL22eJ6/Y6WwX0RRc0cDvXUb4VsdxHticx8OUHNNc0aZBKFoWdQMhWBw5PCw2E+kh
hPlVM44hEo+KsxYbLJck0ZNrtJtz4uC22TsraryNkOgiJ5cTzSwrVFODL4n0Td7qnCFgGjL8tAru
k0EZbxN9zLKudcbTChqbyhJsABaquDRAghGHs93YISXcSM2HQlNvGpxMfLK4syCY6Gu9jpFPWBri
sRQdYuGk3bZGk8Wmp+kRZ0ygs2aWxgye9DxitON6ndoOdhp/bUAFY2RG7JPyhvbJxj2JJMe+r1Tz
UJAVSr2HRI+al1NdB0eQU+nW8oyv7sW1itfaC98RDk00q6m/jktQZcMUxyschze1RbQ2iggegx4b
nFeWnznCFyR0y3KQz0Psn1AmvIvePJJEkG+nODkwMSc6CElu5OXfyYDKH9c3GqOe8SbpfC+JzlY2
8i2xCXtZbLtJeOhF+x5fF0nmqoqMmyLPz24gtypP9szO4bsPKP0WXeVNu7LUyz2y4Xhl5IhFbB12
RKbcGYKgsNbhoubTfAw2HhMyp6jmuumTcB7rMPjaK9hoFF56fFCY2UaQ9Nva8L0rAgVxVE71Q/Yf
Tv2WHhWKcXo7GNw2AU6qc5sys0QYhL7G4mUWC+vV9ciE18Wcks43lhJbKcGcXLwooGDzXzSAYmUc
HlwxbQobhSNSZnALfhYQ4YcwIIKrcCnCor9vTUboHZXyhgn4ZahK85AU8pKD1puf6DMP/m3I1Gr+
8kyXaE7g2cx1At1+2dbYXVPi10ZN++jLvsd8b0BgowhLpq1eakgY5Zfphnx/Sd7zYO8t33h37Gpj
VebZ4I5uCiTlkbNl6bAt0GUBj4S1g1BxNsiD2nUpu0vmIEuf77MbRmuF0HJdj+XNxAni5Kg1U+PS
OiAc+no/ON5JWbj3eu/RRSboWsaVzeM5yYZ1aI1ksYnK3Hq0EORnWK9e7FsUgs5X43qgjkV0gvCI
p6p8MYNunZpsEBLiFEJl4iFMHiw92aObucipukYtHtzQg1FX+WwZRzHelH1OP+xo4cYkOR2xK/JG
pUj9yIy9mRjvQsHx9QlZXjSO+aEb0SFj1YXVSeziPA/OsW6wE6lia5kI7zjlkj1dyUrUwhoKZhbn
qbrUenLyI1WvERJ/yMm4iFgO62TSL23DOqwLCSwyX9jy1Eu6oHDLz3AuC+rvFp3cgskmO1SrBN6j
3v1ZwSwMcCZ5MWf0dqcxcT9C0EoLmU8ZkbgZi01vKFaMIr7gF98k4BiX/DaNJWqGPSFXPRI58C5D
ljd7366OOOmHGR/1VlXoiVThPsWdtBgvGFCGAucygLsKJZi6Fk/9wsr6ZtPNXiZTGj48bA21Dfk2
nXCCPQKjb3tOv4I2CaraWAr8X2wf8s9QIc0Z0H4uUlIOFtagI421RmoO4qiDtn/MguKnHJ03Ms1J
r6vZQLg400FpdP3a6UKO2yDE6UMW0CvtBg9wiVGw9pJ3P+f2crPmQ0+RjZWpd08eDZwk9yZwSGCe
HH6/hZgzy10V8Dzk46o0quGeAuKRrzVLZfobzN7HAKYU0adzv04GCUoW1KkvqWWj9Mn0pxn4qPT6
OEXigvyHcyhQyJI15M+u2zU7DUcJaRWcho6a3mrDoSzqIfKF/n0zsr03DF5MJFpWk33D1M9bdpmx
JZ+P0gCS6WKK5+WV7Z60vrZXeu0aawGke+2XDT/6aHhAkdRJVzXTVovKgkYPEFla5MSWJdArxrMk
dWWBRoXjwSWqzqvhv2O8YyDRyWuWTHf2RJXgGfE2UgPjuI78LE3b8Itt1xUHwFMxJGQnF1W28pL6
rMnO3KcNWTcaha7udrd1KTEBOJ/xnF9po/V31bnWAn05VRzlqVncVfhJN5C9ESUzcLaa7hMzK8Ni
kQLldYM17r5bqDZXveraQz7k57ASrynF9sLUms+88AfGaMiZXQ3empIsCEFX4JuW0FqFGQbLGHWT
YfXJGiXRuxcyG/V17RGZAJu5VCnGv2VwYvZ1GgL9JZ4TEUMEfwujmcTatPpb/KQvk95u0tCMwLh1
J1r9nW6AxPfUy2zw09zuOZHOhbDLmtfyHNoOh4lJDd6Lekw+pqbbxoNurNxqGk55jisSPPK1dKAd
Dw5kF/gb16qvm0XHRUSlPd0WNcJN337sm+obI/6F2Eo0rCEGuaZ7RrP9jEmTSNuSNeDUcgNgqXUX
hhZBBHHyW4zfJ68KPpu4eIHV9BS56LOa7D4o2xHEM5IFnA4lBEkDS7DFE2Fy1TBjvutRvOmFf4xr
j7vaAa2cP7VJ/NZW+n1HFgul/KuT8h85FjG2SMlh6RfNSSfP8AJw7q3TonVYerce++NON89hJA5h
Ou7Amq3T2LhrgLGmJiHsUuecHJ7zOniT3uhjAxm+ojh4SLnWUeRdUxfVdFX7zuZfvLVG9QSGQyA3
krgp/vkWiuSR6P0vW6i///O/6Z/cXyAk/rG3/n0L5bi/4EOD7mVKyIa/9s+/gzjsX+CpYq+zTJwP
9MN/0D/JX1hdScNlQWUD+GBv9N9orQUaqz/Ln2aAI6MEWnyTH1z+Rf5k+mXSuQEBMiXasNkq0i5B
bD+XHTclXguJZLwBauvQCCvdPFkZaTaFzKEWI7QJcyaJpYXxNyfucwF5IlzFZnmRmsZG3B7IEQ28
44gUelEo7bPM3b05xM/wXG2my0FNwrDeLcU0db/uQP+hrEvqzB7+/udCXiYgUcI/8RiV/NGfJ+1s
7AKGudugn74AAkRbUQPeSU2NwCoCL9epxYCY87zYOI56Spi+rgG43XjhJE6loBkGm8rGqiiJ0LLi
jRuWch2EvHKaTlQMQM0X8mKPQ+Z2EN7EFXnwm4owZrU6JUDTQ8JJfOfHF9pjMjhbUdgvY6+xzfK6
zZDom46sRqoY5vnMEmy8SWKwdELLjHMt7KsfDW+tQWym6Wx7ffiBXk7jXKBAx/97MmNrRWq1gu9q
MjfWrZe8cPqt0ZgvDdA431Enrki4IduTk9hJzpYTvrQQrVahob02U29RABmIIQIA9THsP4tvvok1
v9gK2zTvQ2I6gQJWTOnzaR+ltOlooNpljkR2OcIPXkATCnYp0X9ri1cyq3XCrbofqfdqaRhdzkQA
cZBpIoQaBnmTCFZi5GxC4u1oQ6JUP/EfIJ5RYL6Im3tsjQyRQYtKi1wHMlRKWe7SXHumGB9mDkqx
SQw0deD4bLTpvOUkPGG2pctJ19z9hEAE97Gdr7vMZe3ThqAzoh6jszPQuGk+pMq8oo9j9EFxhTfK
btRJREH1EJY1ASrM3Ojpk80ggxO/WFwDaMD71rh3pFGwlkhob3B0L4JqQDMg5xTCtD6nkdjQ7+g7
p3BogLv+hjZwHczZAtDzw5LWdNLf83a4lplgmoP8eamPeJ+TQCf9xK+Rns7xKI6deEvyBw9x19A9
JWW0cV2WKsJXuEf8aQsD4H3IWsw+nm/PLf4pieXetrpD1rRvfT5ca5tHEGDhe0NfRayFeMydqSZ3
jV9VPREmXXBo+fyw69oRyd4s/U9B9bvQG9cnamt6yGDshY5J1GX/nc8LCLfTWPJoFmbnSdx4xYSW
KvXSmzpiMF53OXHzzpvqNHIjVLwsK+crQPurhQzTxqnBZVN+lJN+1Bw3X06FGleeFxGIq73yV/2o
EZxplUeXUM/RIpLwiZNyGp01+Y0g36RLegbOirokCsGLu+44+NG6Bb5BgNmjSLIKB4Rqt45NoeSU
CtHj2BqLpvV2ONDgBAWxuUJTw64hPBp64K/qkRDUMDp3ImaWQWr5xrcqe9naNgM2XX+w+vbQ2zZ0
kQRvvwdGqE167d71KU4HH8eSSkGJC6Z7vvDeK4Yey9C2roYmgRaItZEQ6ynUqmr9xw6PmWlle2qs
n6z0/A1JzSn8UX7Hms/FwKwD/aYpLihSKQg1/cNrHBJ3a+uzC/THAOzBIooj4mqnajg3NZsq0w4/
Sit95b7+9BUWBs2Xaukm2VtdyBCOG8kuLAH6fT8G3x5UkWUn7Yq1sPlFEgLL7ti+T0wFesEBHQCO
hyfBNpeNj5nA971yIYnRBANJILDsyH2Q1boVzbmadAr2zEEYJF9Z1w/rqY1LdOrdW2wyO8AbHfN+
F2APYjZfqCfvSy86OF00oJ0cbkwu2kIH7LcvqJcWGH3LfZs33aqomCUi/SZ1znC5x5k5GLL8MkwT
EWMZEtepa8h3JhKyA/9NL8P+gmbQZr5HxQj/8aSHYblCejA8MK9QsDd9e1/qLhukWO68mlFhE/bq
xWREiwoovin6wFo6EhTaIHI2hjCzVy3iB8w96oPQgAsm6Wxb8SZclgnJdj49LAIo3163BqKmpCS/
QrfdS8OBzR8MGhRkUlwwUAcIVLt032rcrqbyAP7Uw3lK42TLuHPYEI0Wo+zAI5XI2tlV6DG32WT6
e8tWLgp8/NQoi/xLuhlzOHqR6V5QtlerytDgtJKYgjcYflvazEReRlK1AwDIb79weLy1uXecocc7
N4YrkXgsGKGKAsOPoCUagiY4SSrSdaW1J4phP0MOmHCxlWmLtNirGEqUqJ3Ze50jIemTjdtH/rKP
2J6D/bu3vexUB5w1iXnq4fwfOqOFHBKEc8CS8Rm2wU2fMfgerBp0n41Cr1JZucRBSR+gA4pA5Esg
kZHiHfOJgnBMeaUH027smRBhZs014U22QTZDn5zO0KTRr2+aOBsXoSdeRlONy8HNbzOrWOv5tIV5
iiRvap5Tu0N1aJB+XmG1K4N7cixWCSDUrfQt0FvUJ6boFXCaBk9SnUeMFzSxHZOoW2ayIiqVoEpb
8wCPJUzPx5rXh85E1mzsUxFNwbrv2mSfuQxKJnJb7fltUPfxl9MhAWsSbW911SWd0HPMYeQrpnA3
ADOB0ZNxv5BdeCf7fIlhYliG9axG5EjaIXd1SHCo4L2CKCDWZIJHiWt6a+oRa3yNPZgvwkfWbjh7
zPDLNLMTtD3e+lmwKwC4LNq6GE5xygtvQKD6bxRtvCmQnm8ZCjCF6xGsORgdnLi8onNUi3+zsbaZ
mcLH56dhvq+l807S8fcYVqQx5Bcbd8viD9ul/0RKP2+f/lxycS9JPARUkhZTD0HN+seSK2uwpaUg
SbZaW7zga+sw43pr1fvxwauYntqxcyCJl6sI6xikyPBO3emQY0XWgMzc9tfl3j+sAd2/E1jNn8ek
wCbG2mFj9pfStmMw5zInjLbhwG6lDnIWQW0b3QmNO8NIOOWCkkwp1hiS/mt4rzSm83pseQzazZwS
CWG/39Vbfl50uwMkr7TW0F476UuRpQ8j3/YY5dhI3ThatRrlJO8YVA2xD+mgJBWgiR9ZNlxVk506
A8lU2LOXYLHk7F0rz45goN8qw3lQg4RvkxOgZ1tIOKL8xPD0rqEUgo+cvYW9zSNFY9m6Guhu6gCU
XT+Ep+61DFGU1/j1hh3+AwuYTVeXNlax7MFwGTW6Xct1Jgzekt6jObgMjkeCcnR/KF61lFFfplHu
N5NnYLIEd+IGmAOblIByt0lvJ5G5iGApZC0MUQu7Gq+tBDvb9GZ3k5QgkFDsUNc5tg+Ytb2rwv4L
A/NXF1LN/is3kxr1oo1U0BZ4Tf6xlPEYvteQaL7/2Ef+6Y/+1j/SCpok2xIGKS1WrfNt/ttqVv4y
n3uWYc+mvT+KGMUv8FghnaA+1g3UA+xsf1/MonyErI3SEj2k6fy3vDM0E3954m3AVRbfxmMB7KGK
nL/+BzZ/0xngPefJM4S5beuRk5xobGPH8Zk2ivl03TzWinzfQXQbra1/RM2t6voYJohrgUAS7HlA
n50xfkkwvvUBqoA4rg/zNMIbQRvQKC5U3r2n8fCkWRWhQuEt+ekrNNKSPS6vV5zbVG2B2BJmx/Iz
ig8CNAhjUMC+hePxQqR2MrQHvY76daQjeNZ9g5NytN8ZoU2rMoifPKs6a7koifg1mLBWUb/3e+cp
gmJODLd7GNJQsh3he7hMdUpvmLZUehgowrtajBDp7fJUiPasOwVTWGU/Udu/hWW6GgIci06Kezev
LhCb9a2S3u3U6T+Nqwsuj5Zt+HDmgyPic2GlhA9JVr4qRHi5cBgDzaFQYX9rmvl41WL7wRmJXqco
RV1WqjuoTd5D35fOqjbSJ60D54Cyb+Uk/EMtmBqPdX9FrokrcaBICTQ2uyRnPjHUhQic9SO/ApGx
AUaCjLbzG+L4UwX4/kjrR1Hbucl+VDQOTueBPGbtuLGBJTLEDJ9yJ9E2VFstdJcBzY8aiBFJWogT
eSLee5IU7SJrF5pTg54oohvuTnR9KQgEV9KT5C4O/2Kw2Rjl2J9VOWePRf53M6X+jnSgR+y1N45W
Gnc5k/VVk1shoBc+BY57Y432e1Xq6Hbge+N9KeSLkgmR3Hler8xpVGv8p94qJpZEr4sngp4fgTbG
Cw6kd5cl4RaMWX2IYtgDvaOjgOdXtnQHexdMxXOFNmkvK42FxuyDHazcWkeTsS7LmF9r8KwX9mNT
IKWJmhaujpNN312AJguE+bH3WMRJAUY4qzOWiJUrlk6hPdgqAKcOdtnI4zc2UJvAxgyZANvBOpWB
bxDnlN0LN8BXEvm3CJoe7V4RBh0Yb76ck8l0+yUv+32hs2+MshSHcC3TdWnj/GZEhLU7FJxc03Cu
0xa/S5YCBGNDiI1hWNeTIMk8jdIbItfEtXGiLVpsrFGjsy0KAhK92aesS/e5NcrxiAxWO8Z52p5a
aqVMjv2+CVivsEO7hobaVY6/owaQq6HOegy+vlxnjI52bog/Ey+ZfpsUdbiGgTgdjALzJ6AOVD6V
fhsFg7fqzfSi1Q5B6oQeoIr1o0OL14vwuUczGrsN6v0Jx80Yr8E13wZOfhLCf7BaIXecQtZCziWu
Dx1wnftec5QFA27FZ1SjoI5z5W3AbbDJAAxsXeIwHE1DS6Ffh8x6bV1syWFDhJ2RJE+exrTBbwDa
JNJ/ToCJhFqzm0BplJ2VL+04OWdFQ2+fEEbKk7iSZJgt6r4/NnK6VEPxDETwxSzNGyYPGUrNVu7A
47ibXNrpqU+5zthYKwpkTuoexpg1VAuEJkDnA61ireHbEYLmsVhWzjh7/YAsNMK/bXWFo2rmZ4rA
ZTSBfiSAmUAkmAfHUqVHeKTNuikL/SWwiVnQS6JLAkXlghEZxQqNIL5X8glrhn5weAL3Xgt7Hq8Q
aGPvxO8yRfRlSTC0uhruRa/1dyZbvEOaKfYZPi6wLs6+g7Y6z5KUhWQSvbB1HRSSJsh3mIgOt0ev
XZrD5IJxRW2NovUFkO0mN/puORD1sWgs5a88i2wzcBOdrm3UwKs+sVwa9ORQuv4zSt2TX/mX1mbX
pVvOB5VDw8S8abgeGUvI1PkZE4zJWlgxAjLxIw5phLPeoZeoPRsYjwXhirmBGqMPM2FENcVcJqfE
ahjEU7ZtU9SBuqeRjJ5NxH/aNDWh77+nguATslHGJezAZM3I8icZ8g8iCZ6JiWSMMkElz306JpMy
0dXamT2fv3eNda7t6VNEfcYoxbdhNhGWlhQsNa0AqUln43YrQ16BWRpcpoFUE4a+V+Lt0ROb6UNn
GJ+xZP7FIuWOqJLdMJg3dIqPCjhCben4qVvs8TrxJ2030Ybr+mksuQPD/iefh300J6ROevou8EsX
pZJWQYtSmK2l/9oX5qEZeo/SEO0+4vE3AxXUIhVejpgZZn+AxGl+XzIkBCpOsse+J8qsoGTfmNPA
oiaAseh0jb9lzfRjRD1elQFNcHPvOtY9sE/MX9OIwaW6i6rmqZkY1KiUC+RM8UcdFXdhy07JCbIz
vgZiD4RLYgxaKn2UDKQsdaMRMrJUDTli7byMdXjju0U3wvMY7lVfXkQvSj6vtZeOzRyi4v3juJe2
MtyFLmhF8/whyYdPEibIO4iC7NhT1ILuMX5IplKU7QWYlY6hTmgCGfOgDSltJK91wg81pXn+NpLx
CLsHNGljDG/9xJY5dPpyQx+A9Rw6zQpjWgHEw1XbpuUKew7omnyE9F+BRduM8TywICBtGXmE1UhN
lbfpVE1b2aruPu7NaQe3Rj1xlpeLqh+mVZgpbtiM2BOOeoZL2HvDra7cH2GUl1ay6/d6cYMBA9ZB
U7w0wnsYjY7RhOceTRlQmesMJZteD5apNTH508FRi3BMcduVtzxihHVkYX8fwdhajb0dMsAsxu2o
ckmzWQcbIhqgsNfMGA2VNfs0RTLflt2Xx/NxqxJOKwAwAcc0DrFlY1evHJwj78zaWA6WKb8NvxuR
QCh1H8Gg8UxCaWSCR6Pp4nNkmrNgpYGQgx+NiK/yGLls5axMi1dmF1UQLqLhhl4hADBAJZM34hE5
hVy6zCB3uR5aOK6Iz9BkuM9VT+BHjZ7Eimke4hbASu0wnM69kXRfHI7LsVXYAVX/mCvrnbBqKomS
YAKH/Wvh98ei8e9j33gcQegsY61+qPD2r6xpfAB6hcmgT7aia/dJwiPJBOzFilNvVSr3wcVVwYxU
yDWlbLdE/dOj2M/znc3KZOGIEhJfHT/Y3AMHNxMBzoigo6ScvtuGQRc25i0vLAZHYXwgYxnxrWMW
Bymw9YHSSVfwLBvQCmZWf9aMz7+dStkPwve7J6Oy5IOIM0a37ZCjGxKjb93lzcwG9h1tPOmR8Uly
HuCdOAgs6jfibLuQgCM3CdUTff9jKSxYVWN70VRz8Ovk8D/VdtGEfxblCPo/bP99+13cvmffzf/5
E2P/3//8r+g95y8H3wXLs/c//cuarI52PHff9Xj5hlbT/r7Pmv/L/+oX/9f33/6WK5yr//u/37+y
CDBa09bRZ0vz8+vXfpWS2o4BN8BlVOfSTrE/+2c92uk9/0r/sun7T/6C30S05KXh6bJpulzbM/in
/9+pechrcdzS/8862bnv+kOSmuH8rVNzHNvmkzFV+b1XE/R3DBE8tj6S7DcY+b9fmd/GMf9URPt3
qz4+uJDSwu7PrM/WHf3P3VqNHaCwqCG3Pi4H5vpxvyWVECQT8b84usZtMOcsO40aWOAld5kbzWbk
Al2V2z2R80WKEZPulU0A48nspq0qQRIncNIBXb7ECDfSrMOdoMOFs4H0e83ZEkzTm+gdYPdVOfle
TONdLuwrNKltX2I9Nwf6qD6/j436YpToZlqm5WvbK5q9rjJ/61IQbMyhuwmwnq6aMtsnVmws9Dq7
s3ht06ARV7ch/WVB4b6xG+05j3le4Ea8aB2OrG5ymIaHsNQRlRyjmBw4ilco19WoIT0teNFRUXD6
EYyu5HinWfKEG5u0KB1AoQTxnwUcZXAN9aWhaZ+jHXWbWs/kxpjcg+2Fe+JtXOzXWJDGMvh0QiRa
lEHoNzjpMxMeF7zcU1M20bLv+Xsx/lrQm8clLLxhPXRcvQ495cIhh3ZL3fZKjU4CeXJHurCgpcnw
5Q3y3Z44P6Isd3aNm/ZYT/mfVlC8WzF+sC6zcS/3HMC9EODP8mTc+MyJ17Ed6ovBYmqdGY3/NQ6B
hxSfdCudndmuSgZvh6ifHLg4FZtIT/IdriPvpiGzBtktMIbAFeFB10gUYY1Ws2eR2h4+lnWD0N9e
6IPx0yG/vSNfD0t2E6XrosiI0vSBaCBEJoYnlIDLQ/FY1e33KCDYELqwFaNzL4W9MYaE4iqV31mA
CpKQgpOVg2uW8K4XUvoPbm+dTVNndqfMc+rIr8iWF3c072SSPbsgiRdJ0bxirK52DOwmql3KFM/R
HivNIDg6gsTIhAtGXYPWDbF6xTkIRqzu1YOFjYcS2XgDjXqtGj1jr4HZRiq1GkPvs5dTvYL2eBiH
2oJpGNYrerqvNCag12OG7ovmahDnuW4haFmF/GazRJlcmxNaVPLMK5cwTA0BxrIa9B/LYBFqq3QP
/Y7+mf0HDsr4WDCX3lii+XAkG0uingkGY7XLyF4nk704krmNeyvNt2w04VlMxrMhLXL68hPTk70c
+nIVsFi0/eSx1u2jRY0ESyB/pXmcbzQ4YK1NyeI5IzG0/tHNYmNTJP0xpwd2gtnjH504st01U2Zx
T2sDZClIJ1SRE7rsKH2Wzd+i88yrMAa6W+JsNYnZJNT6ZxRLO1sLX/zR8pdxGnD9XJHOqlfCEts4
RMbXp0CVU7WLWg0+CV7sQmfSodflfTBUE99dlJcowTxD2I27MVsCeTuS4xa0lETb5kG5ttqAhVlF
gJQkuq8N0hLFonsncrxcgVA7s8nvXWq1Nev9mxi23UpodLcC733oBGpt6LwcrLIN90WTztE3sf5u
jGRktIU8aJ6x5dGCcBAiKY6xljHoSYOtpmLF8gkcqUqdS5Faz94YhtzE0+wA7x4UEui1oV4aHd6W
xPq1n2pFHhgm74XIvMfKgKLfJXA8zBBPu535ixKpOIbFGoIbMXVgJK7c3Sydhi8VjBdbp2Am8vrJ
V/W3OWJ2arpOAE0EGjBya6CoaFE2DxHNtD0c7JRlnfSmdZK2/TZs+1fH4j1YmYWELuLcTkaLkWhy
eAV0lPp92RwRwJNxpILMXccuv1vRjfomRNZAhYmhr44Mqj7im+nHza+YUnaDo2sbtPabExnwvSbn
ityxP+os3pZI//VD2pcEn4DNrfvZaRwwtRpatAY+MDcrJpVEsz4EL8ut04TrzNLfrEJ0+xJB1CXO
2dZRJLHch7IBJ585BjSMoj8Gs/p0yh0doxlbePwYr0NprmVUQ81NodR26fiRN86ZO2FalHi+MW3F
JxuU+saszASXq9pbbnVuMvOhI/6XfDHvbsrir8SokbhZ1rgM/AxJSzqgNRv47i30OaH0Cv9GtdXi
FG5F7d34KstuHT+t96OrwZoC8GaLgPx4s3uYmsF5TUw6npJWahtUpItXvjrUod1x77hH1+1HTHJc
0kmxIk9DmF8JNIqJKxFrQ7/sDf9hZLZFl1w9mMDIJllC1GevOEeIg5gXvLRjUb+VVnkdbTT1SBnl
jhsXb65mnALC+FhggaUk7DAHcUGehj60s+ouYE9YufWucuVDkyTxuiEBjKVU82AGRrzInPSr+9ui
MGr3skkueZx58BkgbjmN/9lH88ZRIzTGIPfvXEgbu6qufmyR4cmoCAzP7OFbRQhHWTEc2hDD6Ghq
J8NGDRmM8HgmzAD5qC3RWB6JD2CtRUzeNrLBqBf2nA6piUNBC7s04SwtoBP2+zJlu8GqBWp8ZfvI
DqU888f9FbielHRm4oBkyelKskECzjYaaYzTkxi872HEKRgElDPm9Do21MW8x7kHJ/uDF9gjohCE
ogEPjVO+2+UI/Nnov3Cf0QfBNBnC7Dga2hdCK0oC4zBCK73GhgDoGNRfnhgb4uXY1bWztnCYH5Mx
U9Nd2VV7MiQ/IDLhjGP2csbextnO+vZAoCUmYK+Ul//H3XntWI5kWfaLmKA28vVq4fe6li+Eh3sE
tTBq49f3spyqmqzorgYKmIdBvSWQiAgXvEY7++y99jh073Ymf4zxkDxNoFRw7wny72GeTreMq9CY
O8N+7kTmXPGY9ldThUc6MOxDzAhJe7Kgj613StrbGciILvdr/WJd01FkHbDXpzv6YlFQqcMjxwr9
mQCNvfXnoDlGFkLYPBrpYejFZ5nONMTVRnHMuPyspEf+RrX+HQW3VIKzb2c6JPo0AIlRvp9gOB4B
AGeFC40wc/e+x0YoregChY+rXa2YE6IliHcM+UBqkabD2utWLPWCTeCX1wBI/4Y9QYlwbG30avzi
87RbHKKFN524dzIH8pDTiZu+oY7fxb11OxN+XUcqwZsaBcF6GYj2Y238tBvnM1nM5sDGs99Ykfqz
tQcwCGBwzlbYspMPtKnhCuWUtbPDRik2Zjaa24i061koBam4I59oxM39mFm63gEkFlDUdzMp74OS
kgBiuUQMGoSCjOSEpjC7x8jAH+oC3E5n6zjFzOGwT+FaByU/wCpp11WU/arj+BYgJdXmi3HyOvLT
8dI+C7JKq7Rw9W/a3OgX+tS1tGLWj6U1QAMamivjLhRvMY+H2QDZUGPYfGxTtBpV8dsbEqva2pS+
7rE7U31pGtNeBn5HKAxUFwStZhXnIfdiHnDXmW/yIqCTBCvNkdysiUqthrPn9xGFf7rpnXKdzRRG
H2Njv5akYagMibx9nOfpwQPpfjI8hMYi6L5B0r6EKUGQxk7pSGnd8yw9+YxOzYqkhBYVDXSwd1k/
X5qZcHu6LHRHQYxPmwEwt4rWRj48N0WwcJLWj3XWPXmyhVXTIiGaEeixjs5J8sGi/EyTCmSKdO8b
6lc3Rt02JJGG5jmtauubT5TGjOa3FBmxsmCPr3DDHLzQz7dklzvujPZjGBqPHmBqrtpQFDmoT3ho
wNmmCbVVM4NIYmKznTNjZVjzrh3wCEBLIHk34eOjAWhrLRI3gAsT4qzYa2yCqKievJHA6+jK5ZjT
LcI1LSkvXSmIShilsWtjXt3/r8brfxqk/3+anD2cqNDydLjgT6vov95ubtLqu25/y58ygf7+N/xj
dBYuu0xSpvhdbd/7x+gcmH+4QDfdgF+x9beh+u8mWecPmvPYdNIkFwrNFvzr6Ow6oTADAafF8v/d
0VnjBv/J2vDbF+7/NjrTGC2WWObsNo2ku/COklTnWHTChQ2PviITASYEZ1Oa3lUWmYrWgaIniMeb
ggpFaxmnVS0HrjziBA3zMKUmscGmvGaBuktdzjMOwa+uD76kIqtdiahbW3N5N3rjfVwPt1LWZKbN
diOpth1BhRB4pLzZUXSZiFJd2Sho8i0Ykjn8KhJGTE9Ml9QK3oM8Sw4kCt7asZypYZuDnUiST3O0
9iLhxGsoS7pZwp41SOe/9WP/RkiQd6CDOkqcD0tRvWzmOjpzR6FmqqnHQ+TB6JlxKcVjkZOXg7DO
Z+4UxXxoLC2NCsqxt56H0bZuMLmqvHgPGpT8EdhFxnVYhtFNbRsDQqf1VpD8NIDrsSyhO6EhuAK7
6cbtnVPslDu3zz9dqwd2U3vPzmDYRPMYEaCEfNFJkm840xRvJHa7jLVE+8HJ7wh9AH93zM0iQZpM
cW3Sp9ypfRiU/cNMnIZ5mYrKfsa8NVnPJCyeirDd97Su6QXwutb1lkXp/Yoxhz5ENF8SxyRir8sw
s6R+6uE2CsY0xWKXUuNd7uLCGeJNmQT3srEvBptih4ZN2m8Ps2ttxRzuZDG/51F19jr3yVrUnmJD
CpM6dP9y39LdOdbLpdJlnsgfd9iG3topPxYD5qm4wUQSxU8RPaCtBUBk8lhSdHSEEvV5UZB7TdVf
qCs753SJ0j11SA3rGmB1nutwP9M5OibG1U3Hm4IuUruYT/MSQeD26YFi/ZQzvKl3Qog33NS+fYpN
c9P5KPv82s/zVejm07IEHl9QhjpRiqpS7zlIYAdErvhudHWqAXMYAZX/8uhVLWdcUgR8V0WffcPA
fGbGp6divKjBehdTma4UHa0iUehDxl3rKmqTNdsyT19Cic0t0iWvCW2vQ2behrr+lfz5e6sLYSte
HutlBghYKIPUHIrGhrmy2Cy6TLZxPI8iWu8ltab4YOvK2YTu2Z5hCzXwxclibg66nnZOO26jor33
LIPZR+y8c83YYSeXUTcq6X7bkKLbjnNn5RtIzEsCF4mSoWIjdTNuHXgvklAIwxZUrzFbwB6Uvn2W
ulMX1ZEuiJqq66D2yqtRtpuZTxgu1vwrzmnkLQT7i9iNYNfE6jujtjfqwpJv21o+zMokWsI96h4l
MT52pULhyvJ3Ils3LOe+uIKdkH4v3pi+RnByeuqCU9c/snjSElC8Ahr4lnO1Xte6YhjkCYMYvJya
9uEht0+OY1GdqKMzsaSiOB98d20W6aOp64udhPNBwgLdEezngzhSc6x04bHRShqjqI92dBmyG0/U
UsT11etnuGYiAvyQHFlu4wGgTNk00RPnnnwQpAEM8k2FhYmmRyea5rNb9E9IezRhqfRSTOVFApRf
g+evN4omZ+fPSmdd7mwEqXvGNUiOD51qPWXWEa44sTQ8C1zpKIhm2K23XpAyadMeHbGOZUCxP/LO
fGFGhq4ccJcZon6iplOVrMbZ3fQZB1vfIApBrngJwEhy3NRia1P8C7gVcF1PUoyqL3xSea7YOi4d
51hkPlsJhRRpyyg+JnZwlzi4+TA08KBL9wXg+CU3+yeb7y4RHt7QBtjnXHMVL0f6RQPODs7/X8Ik
wAa9/eC4zc+AmimuRMZ08vuJ2t4RfLgtCi6PrfMZUrSDBz19Aa7wPZk1myODKhZRsqRgf/pCt/2F
rqHzkHi7unZfI34Px84ajLNUgDuqFjR0KWEmN+z4bnBlcm65itK4hlHLBxiKAOD0W9eCshf0ZK6z
umhWpkD8LfmhYxsnDTzhvl4VYWWsZOFzVuU7brnsw+zlCp8UFj/9x5yClNf1RFRJAHNwZjmNnGSe
2Bt/VJKHDQHvynyKQhywhFkmNlbNzGooKFzwA8pl8Zb4zW4AMkFuDluHXbNoDvzgXXEirFp36dbm
TIJ9dLMtESkctKW7kYM2TBJI+E7zMH1oIqIbbua6O8oNjjjaKKrL+xyoX1CuS8pj8iJ5iBsTdXFi
UVO1BTIA8iVeANO+uhO729AGorNUkDvTkEAASCpjTWTd4uAJ53WJ1Rj0dJ9RUB8j7dLBsgpq0dyE
bdsf6jnpV2XQ3Nm+8YlBxkevnuUTbFqN1e8eCN+4a0NmBAmmzL1r1Dht+0ntC2UbMNgpjjVy9Uy6
nFKRYvD2QbTYu3hAlU40S4hiKaRlLYoQPhnWEzpJ0bTvProJyC5r5Q/WK4Qs/1hrccXRMkuB3uJ0
8VYlDN+BmL4GKybmjDYTEmT3tFgjtWxDyMjBhNV85VSXnviMxOtGyzx4+17icUn3LVGeCSUo15LQ
hDZkKEzE5Lkh8eqJONYSkqXFJFZ/LOBdEJxeJnkVxLY8Dyazl9BCFJVUNqix8Kqqwdv4Wq4CTPGe
aQHLRcmCvgqqYjCPrZr7m6RdiPdr4avWElirxbAF7W5Fs8vPBJ3M04LZkpkPDgqa4VtMQFpXs7lu
1Vppw+UL6rLvXnutwjVaj8M2/0xBkz6IFpBIWrXLRHIeRu910HpegLA3ZWOIMUxrfZ71OiD+UaWU
riOtB/ZZh46hNcIg89GsayPbRgiIs++fTK0oWt5sfoL/XdaTtJJjEpvJLtYaZC/kDxQL/mXSBril
8ULNVbNth+KO5pwRT5AmJgW3nVY37TY8IfBTpM60uR61BjpmKPq91kXbxIWFrLXSRKumltZP69hQ
AInj5q5CXI0TarBYxJ/HPBoOIearTaC1WE4eLMlan021Uht4dY3xrXwiUE6IZ3iNtKo7an3XQuht
eWX6WvmFd/maay040ksgo7QopdBKMV0jaMYqvlBmcL+4/R7T/Jm9NjUubXD2tN6seo1McLyd0Fp0
3RfvdEFVG8dwwXwYD1nXHUM3sDZh2uz6Dj0HYVtUyyt2QKDEbu9R0blcckRwPONX6nWcLQ5pB0EC
pdxBMne9wtmlc3EetJpeal2d1thjLDrAK0juC9v7NeQ2bCgtoAFF5uY0ao0eeMPPQYv2NEPtu4oC
Bcj8K/ozXmvOZTi0m1g0d3VFk1WqcrkeR/PZ67HizqwFXNYD9mAjPuqNAY/v01i4H47eJYC+fvQk
ffJ4oyWqEW4G3Gn3RuDjGipjLih6J8GG59Gui2xd2g1bhAllJWOFYdKDwtdQvnaTd5uw5MhZdhi9
dW/r7YdgDVKYwaOr9yKO3pDYlsQ9M3NdZHli6i2Kq9cprFUoPdnPes/SsHAxYvt50RuYQO9ixgUH
EB3WM9n74YfhkqogxoS/sj6G/Zxd7NoRJysdwquou3arnCxbk4/uMN2pYD0a8SMFCYwGTPN3eI1b
urCDZMVG8T3xwp8mjVk5VW6RYQPVys+Dij64AZPEAha+kswbRIxjDIrxPdLSl2+3kBPBB/EOJsdV
JHMIXXv46VgTRiFJe0ay/Axa0JN2m+ISaWAvRoo3gBF3+clQ+AMn3339Dx/ImW8dE3ewXg8DhMIZ
/K8H8hU43s+qGdrf1uH//e/4h+9YhB7DPh9YPUH7zMT/8B3z4TQJdYDsd8Wfw/rfR3LrDw1G4hdn
Ir9Dc+VL+vs22/qDtTN/goSD/3/+vn9jm00S9veR3DJBsWLCECaihO3/5u6fdJEBFOtuB5qPSGoE
6o7GNbq6M3ZvW19gTCwcTE+GLL7xwCZsD+ynwDVaghJUfouYicMcPnjbPrkobuvZW9TBRqFfkf7B
kmE17S6NRrUbC7puYzyhBMDpXmyZCldmbfyi0PGt9XE3S8oRP5yJZfGwGN/ptFwAMu6D0rmb8+ZE
A/BLgIPEmruXNg7iWzPMqSJpRHpse9qJIu1BrfjnfsZL9OWPw5/+tWQ/Lbm4etX00BlNtwnS4GW2
i/AEG8HYGdXAm7axx4/YCS8xNWhAvGe284TiHf/FozCm3OQkGUCVS1Hsh0X1OxatP0yTw66YC4Js
9K9Oi4lmSL5z3ZTJOfHJ9kxJs9yw2dQ1humw5WL6OtFn6GcuAXY+irvWhmC9NEe2EQV4c5q8BmkM
N9NIjiaJ7XBbojFsMhHdy1qRsCJtiqgYdnu8i95uqgr+RVFa8GLwJkVNCdMgCZ/DjGVuw7l8jmT3
FRRte4cLCpElU/e93d3hfsVnHYW7mps/PXvq0ci4hXCjf/Dy5ouEBl0HkvI/5EOA9vP44gGTOeba
/NzT2vLRFOiXPUt7wBuK8hPT7ljLLbdxOxmgMOq3KRTZlp0FNAE57jN/yg+UUJCR8iNBdqxOcY//
aSzPQ+p9RPZYRjmr0plRx646TLf2heJBXS4wPnczRmeW+G+0YTjbegwQpxdpXbVocyf65cHEnb2V
o/EU9cV3w3avkxTshT4XFHZbOD49GIEiaPNNLpNvm/bhbW4EdE/aYCgsUfIjnQOcoy05q8EcH0Y/
VTdmFlVkRSktKAVvUWmMvNSt4DnEJ3/oW4xUlt8dnICbJfk/JrQRWVylZ+g0+6nwNSUNa6OfMxD4
Aa4t9hHf9ei44BFjvtVFW8F57+W6OcDeKuaD89SWLybOccpyTZwYPAuhRozZcFE3Xhy/xJbbfLMr
IiGnfxNSqSepjenGKHh34VXPfP6DSeGFJb7YML9WH6G2t1O7iNEdx7utre9V0FJIZzU8IzjJ2FwM
ESto7v1DyPc6WSQiK2PA4+H6A3yleDwG5vBgetk50o2/04y3yjfv4NbecVj8ioLlSB/cLvPHk1ic
g5go38zlsa4j4lW078AqQz1S8CtG3+D7xay45Qr+MC/ygyw4nnPHO0dWsh387gkwnQ8fWQdjoG6t
3Bl5xpllt0HZupvy9LYWc/0MxuFrbLFLgEYXLl+QL0kFlrN1rSOUhWhcFm6kvk2/EiTH2ZhISUWh
eohF/TyVC4j2AkM3OifciQmHrcwiDqWg/9X61BjGgCPXs8+kWAZ2vAm8HERqAkfRTgY4745ydk5Q
s1KdvZ++aw+b0rfEf3h7sS94c3p8tyRlMMlbvD/+9cvz8Wf9O0vxf/jzf9OyzT/Qo13bMrFtufZf
X5whBjHP5s3Ev+ghsf2l8MbGIYY5K+TLsSyudTjE/u+LE7Si7QcE+HT8x/63QjvC4RX8m5ZtigD0
uIOqHnrcOPn/fwnt4ItLIL5QhQe45XtslFxHXZdvYAATWtWOXjuIQHdqbxQTDHpd1r+YteUf2NSe
ncyhlCn+0CvvRdVHxx9pXagey4LNKZH6z8pKPlUBapHl3HCOlP0r4qB5TuzwaYxcvL7OTMYmT69L
ynE6lkN3NghAEnbAB6lLKzGZNa+OEzwlBtKdsjde7cYblDQKXrKUmq4BK8i8PJR9dgwKeeot6KEF
vrtd2xu37KEPAeWvhEhlvcF1S9kfk+sall62oS0d6l3SHTrVLnfQedI3rDnNyoCYtgJW3e8knnXq
3bIdWd7ywSiofDMi1k9j+bkI+tcG1V+NOLuYBnVyuawDLS7E28r0iEEsg0tqwX72HHBGVTBNJxWN
8rad5Y+kTLCqcav2JgZZm4FqrTIA49kSboJKrOIQjBmXYLYCCflt/uz0Kqfio61oZhNc9HnrP9WD
SNb1sizrihF61SUlezS/suC9YhGLiPax3ES3GrngbDs3+wG54HZwkRdrmqY3EvsYQDsEkSC3owfK
1yj/CZP3VMGj7dG8lyz+ciNvuMJ1uPKq6jBU5Y/1QMLKHrT7L+vREbiF2xRcjw8eZil2Y661cVqm
MiokXrEi+ZTfUhjd4Rbe5IZn35EdAACN9fW+K4TzQjDMwPdc4hCyS/uVnx6TT0RCovPVdgSdtacP
BJfJsrjHsSmqXbtE+9JDdwkKdQRDXzxyyvvnzCxe4rD5uchAHCxOV5RHcudsmLe0S5BNhEE4JUl+
ZENQQWLAmdjqRaoKDQpeFB64wa7i/agXrig/zZGSOTDbeh1bGPO4zfSKNvZZ1oqaila9viXJ9RjX
zSMsvCsr8oLQEOtewkDPSYtZvpTtW5kNlLRZ1kvrFy+mLhCyHbtGPWYbO+tVcsZO2e3bm8EiAusb
HXcUvXievQ5V7s9l9J9rafbTrBfeRURbyaBX16y1nxFaaOJe3HlLN1Z4BoHGXapKgo2t199DPNMw
rNfiib9gpW9jXmYGV8Jp0utzvsWDxUY9ZbNe+WW3BqkLRT0CCTXpBbzRWbcTG3mTzXzrluRK9bI+
Z2ufKP9VifgJlwAdxVwW8+pKc0h1BNSXbMKmvdhkJJjQTr6DXzwxA97twXyVGnAAEC3Z1do3UGkH
Qaa9BMrF41QO0t3HUe+eQu05UCJNjx1D+bHRjgQzIGwWT5C6MStA3ADWZrB+hxRcHAvtaRji6JOS
YUKr2u8gtPMh1B4IfhP1YYEfwDXJnPam9kpM2jUxlA1M5gW5Df/Fok0NuCu0z4L3+bD3ZRAeCKwc
qDHtr3nn2VelHRrG0NTbFkvMTZ+TgTXn7ttNMvU5aWOHg8NDRcsbMEI2W9r8MWsbSKENIba2hiSU
MfCDoTDEwZpCXNbvNiAnX80Q/kzMdh6GavcriEwHD1x3oFCeftI2mpi459WAtXObUkSJso3Fkl1f
jIMu+SUsShkMsvfg5VoSJ5V3yNiccHHL2k0/+e0JrPZrSVaczsKqgYtF9erks+nhDdOszQ4tx8Nl
su3yud1ZHq1YrNndVRRKd1cuAUxak1UfxNPwjEoVrkCqXyLIFkUDUqPOqAw3Qj4qDpWjtHjBOAwm
Ev0zBqc1e5GEzQ+rFk90d6bBk9AaHFqRGVu3Pc5vfu5BRZtC/NB5kUOqI+SOX+Y3RlF+KO2WXbL+
u505dqFEYn1IaGiUpiipqAb7luOxY8fnDjsrJyoaLf247+3m2YzIwPuwVVdGyBHKTwNiEQtDU5qE
oXDObefepeXCZiUxcTjlsVt+yzx59l3zYk3T22RyqYTwAuufpV5HHRcCpTcfFu7HGGxSwdsxSfYB
LTGopKS7o2cQr5xyJlvWTraHuSVm1RXHtkMClXH/KwX28TCWKCohxNx15FALGXo4Ejo4p0sneMTN
+UwM9MkxUjw5AzhEF6PKGu4B8hlVRJsmksD56O4AIs6/W2RH17FxMkXXQZUvlU0NGDHUGyCD66gi
yeToN0MDyZx+hFNAUbFNi2sei5PRwwTnDYnTe2moHx0lpZwZvxs754CKqbaoiROuSyZU3NvQW9gO
+LhKwg8us7qN3P9KYa3tGlCrm2no1MYXMYjvXvXb2pyO7pTypwVpWxAI2y5S+JDD6DW0KdCsqn5r
eBla/sRR11HLGop+Y+f1rmzhjivBtX0I6ThKImogQp2aAnpAARJ8RiAbVxbsn1UU3XBkUJvgVz/q
iZqqsOqCbZ8B0ytVeBpYzq/nrHuM5/SkMu8VK+kDlzNCyLi4xFA+ZSWQo5nPGFEgQUQjjfJtCMqX
pt122dSJTdukUwWwfqudkw0NUSA8sl2DHysaua406mhW1Wfd59ibRCxvcpNzNgut5SDxPdILGnz1
S3rvM5fzLseHC3OPYq+RRjGg9gZcJ9q4s6IizNSygLKRyjeFzVObw4TVDwZsAYUOllcFSEo+6Xjy
i8OYuL/KLPDXc7D8clFs95g/rzh77l1O2o1vwJRqWd1YTfy4hNPNlNmPdrjcd+N8GTowVIOFc76Y
nK0tB2eXm4N53+YWSScsq1doIcHWCxOQhWwlaX9mQmyU/dpjrMNzNlibbhlOMa9wcjotIO3w1UqX
rzyUwQGeHX6d4cpb4wxNJUfY5janH+U1Rg2+NX8zzuSZ7SW5cUde8c0MxtVJaYQxTHb94CDWYyle
4GlA/hB0ugeGbAETMZZ3MVc9exwPZAQxNFDrxF273PidajatXTjbNA7xh8+Tu4vC+HNhVlxNSU9b
tF9/hF57blrnirt362OCgEcMiSqzgrdZQBIJCjZNRVzRnO03jywXz2453OXh/Om2A65iZ7E2XlLf
+Dk8rNj+6H0z32YyobLF6MVhRgElElp8RDneVMv9aY4CllbLDpgDtsG6HO1kGzbnxuMchftPbmme
gu3iAfoiV0An9xymexyGJlnH9G2q5fdAlfzWV/wVCeMdzX6qOoP1peW5iQ4wcxj4/Ymnd8GjOJEZ
HTtmPRHjWsIDGu8t6WwzNjpTnA8oqB7bPMlTx72gv8RSnC0D3AlD+Q1UFYwQI/jqzBhIxgqfEgiF
Vdo1q/7QOy018TRwbCtf9xmH0nyaFUEwkQViF0mi4F1ebKcC5FPBbx6faArfWBn3ihaI1bSM3SYz
6++hNlk1wHKhFc0NLpqyQzaPYjEaPhincTIfhqoPNnXO3qMbwkPrYYNwxHBT1011P+kbHxX32BqN
Dgtj5Hw5dGYfTHf5icDFaZ4mt4CKKB+pTbGOJcIXbLjnLhrDYz8uw35Jyh9tiMuBoOYqr1o86xPr
TC93f2Hhfg59/Aj8yBtOpfKeBaniA2p699EIWsfCo0rKgru1700+a0B6H80FTX9mp7VuF5NiDtJ1
a6dlxeHXADtGBS9ZtwX7df2ULPOdV3GgRaad/Yd7xSyLrJPDBxMxmFyT+b+mrB4TfuDD72ax/+Gv
+JsyHfyBDwe/lyDDhBONUflvwrT4w+R/WCYAGuJS/zRfe3+EuNZIfAVamw6Cv8Ss3D8IZfGHLIG5
DWrGvzVfI+H9Nl/zBTmO7WldnsyX+ztRkaSNtAVvhX0rUKCypE9OkASxUqn4aLGvP03stVaNxG8x
BMFL7/qnyiWOnDRJch1nbCfpXF8IqDxUvOf2I1rDSjp+cCzNrFnTuJ0cvRT7bd3YWMOddL5FSDBv
BR7OR0OCKmNkhUrhFAURJ1FXd2Ki3mDk5kNyYzHesTFDbDOH6hDTDbNqlmU8LiAYVrzfL6yyglNp
dO0L8ECOSlag67lNXqe+jI7wmoFbMUTFXU9jle9cSdLPxLfBObpwHS0HDhecR4kHFKNJRGDA8glj
UZnleC3rWna6pQZF1hoZWYw9d62QiHwh66OJ7omW6VyMWtm8F3g30ZkFDhuiTAtZxsrkHdQyCA9V
lx+7XKU39czW17W6V0/zabw2tTehsCV5TMe41VzlM5zidCVB25gwgnaUOTGA4fpkczXX79R8UdXd
TeQKqvnWMN0HOgXIa8LM8Sb8by4YHTuFB1wB1ukA7DSxT6emyfu7jpeLAMJTLDntkCEd5PGAFCLv
won6wNmpP1pN75G9uqXg4eKB9TGp6ITDgQ+lscQjTogPoRlArqYBxRNcoMjHz9Y7jAFecFDlcOt7
5daEFrarq7rHbqku0ogP8RiZwKxkQ1aHbJtfdDd8Uo7cR17iNIB3m3bWwxjb9ywjcdLS48V0JBpa
2AVVprOhg2J4LGzg6bA6vNdRLuchHy8uvuIt5befi4vbH1SVDyJjwJiYRu9JE1cXLGXU01f9kyrr
fk/DaomXQY3rzil5zxs0CpfjDPdsaalzm2YHlX50MOdm7V5pwhMmarF2neUz8LmHBR1OgtQOTqFR
tOtoMJN1mZTHroMzmujRI7Lmh3yqj9wUXrzRM48TPCxhQOqGj4WzaeF1k6XPPNAZW9X8sdc4LZOK
ACrJwTGbGra1aOxWh0B+SDWKi9rxeR265TpUxpU1vcEjmFJwBsFrSWJ9KwLq5Q3ygRjBKRgwsjll
+S00AMwQ9l6SwlhZpWCAd9wYCklwsQoYE2MEgZBfYbQ1imFbu4vaETof1j0xlD2u5/RosL3gheth
/2rQAKo5ifZxYjyQGLwDDYMXDiBeSgRAGSzjM0BnFsQzbqRbIKFXWbZqXYzmW6/haJ3GpPUamAYV
CDuNNOxtW3ifhCwQ4DwAa87kPDF261smsWscMhQS1RDf6xk0Ww3Ekb1zf+cCwdpTIoSfJWwIksFz
AwL6FfRVvrOZsfCriuDEZe4iocD5Vn1JACjUqT3COqGRjcvMztXoOOZksYcjTTNhYHTHRRdaSAuL
vEhw+41BjjkiHKp0NfDArvD3iEuEi4WbOJWrHAGsJUyMPcEs8L5NCVG1/r3PxcFv1S6v4u8CKXCR
eBuDrtw4/nyUjnrE8/gh2vyIN/0eL9W3quzvrsmulq0eBnf+Gmy2HCWM+VXjL+HBmlEEm8R5oVTQ
IwZTwkpkKuGWGX9NhfbnYFlaW7b/WjYqhVZmeFiegndjcjZRWKO6tUyrlgckPVzqM0LBRWasciLn
2kcY2VNuJmbAtZkt0rQxDYYvw7dfTLYx66DxnN28NMGOYr90g3cKgAEkklEtb1ZV//JEf11a56ez
eHccbXtcQt/jiO5GJJNnd5NKb+UFCQhWx9k2Zntvc1o1cQu7XHH3hgbQqOxHApYlt6AN4uBqdmEk
wMMQX+VPWj9nu+Pm26dwXolxrCmnwn2YDMnBHZDr8hg/f4d6x8/FhUtf9MVmMNN2T1AHhOlopTua
a2+zouGPdsun0YDh6BpQApMuqaKpTIMXvKtLYyM+C4S9vMKL2JMS3SQ9xEbudcUmJ9HBSiqyNm0V
0cjdZQEPjYm7csyaAxaQhxK0/rFRDQkHrJEMskzS8BJ/ho77w28quSmb2jhmbjavoZ+Ee6OkmiNP
q5c6YD0C4AWsUA0v3h8MWmFNhFsL6M/gcSKQkqReMMhvuWPe5ppl4qrpDYcJe6HKlbsJvocy6Ue2
OYO2+UAiwTbDDbb0Jxq+3jDNfjpB+iysiUqzkBLAgKogdonlZs5qerHMZl+087dNLeTKokWd33n9
nJrJ42Qv4XV2wUItasowqqqvuGuf0GYvgw7nRYtr8Z3mP/luz7SZvRsOxFHJC3pj6d5sXk5MP2kr
PnxcfHdtTIOfFKW/6Yqp3dSL7A8u7ZGQ4tvPrHAeBkmFDdrVxGYccGn2LbvuBcT+exM0ZwoQL70H
wNic4EzahriYIip3Cf4m0tP5SaZLfyBwmJNlFHI9i65DRS4OQ5YtlFGALvKzdlXbY8jHsPFWJvlG
9EzX5dFveUbjljaZ1mcc8RivS+nBa2iKn2ZBJQ26WZ2WBzp3P4fUyOm5Sz+m0GCCyDAmct4j7s+B
uEF+SfcgYiEcTcz6bvLpQCbZyWzBc+Phyclk3OzmZr4LHePG7qrsqCqqf5JBh9l5YwPKgzMSY8Hq
y/I49+1yE3m13A0NfBMnzMs1qTZu8NZsXMcqooSt1VcRJ/oG+vtT5WGNHIqHtUaRWVXQ1TZE9lwW
b5n9NtvZo+DL3BACWvas0ZJPKyKDRpr1c2Cgt71YbBfKmR6HCaqVkbLOTtNErWqPNwR8QhjH89i8
R4b32LSKZ8WVT0Vj/Cws2uCoiYsu2aDURoy0lpJr53YCpoR9hPfkBtk9MGTe7sWPUna3sS/GU7HE
/q0h2QZ7RkYHHav10lX5gacg3OQRp84Ub0EY84aUqp5PKbtdLifS3oL8Mw9GyTtizJOYrE99G+pd
R6HoQ2HNzcvOM57IsL9lVM7vsaVNW1NSPYK/ldGvic0bWfANyEU+JvEidqjLgo1vc8Md65hQVEBJ
K2lH58pr+MJz9S1aArWDVK89cDfivIilZYg610uZbB0BYUtkPobJDkLcqBwYQVSSO9l8Dg2kOUeq
/NTp9UgDgvA7yQU7dBl+0YJkryao0Oumje9YLawZRvnYIJj7E8tYGorwVvg9iNG5kgeqpr4smpCo
ocDcai/tD8sw1WYGiLgymRBX5VIiR3H4DiNCjgnVuOED8+EM9E5YZrZHcaSwqYbgORRPtu0+0h0x
kX4I01v0gWwdzfigaRV4x6RFK+qQ01Ml3AgzFp8Nkca7qeWbtJP+zMf5KQnzj6TikEIy0FBQrF5N
oH4SSCiOxsJCGbotyrAnPlpF/5GZSPfoDtxMrWnhb2pJj5CJ9CacVB3rrb0tA1qcQALdFAW8LBKf
LhkIo92gSn5YwbBLY3cicTZ7t0NdvVRSdPe4ly0cM+q7taytorgIHvlUHrqufK7YhLee36LoC9bP
LIAcTJcryLFy3Xrpz3hKofQOAvsgB9d/cXcmu5Ej6ZZ+l94zQRoHIxe98dnlcs3zhtAQ4mgkjTP5
9P0xOrMrI+sigQRq0fcCtcmsKoVCohvtP/853zGis6+cx8xbenyyBZ8paQ1Nrd7gTzS2XaCfvVF8
IM/BJyqneBvVJUAgc9jaTos5rQjOoWVf+Trdt2lyylR9k9RltrEGDROT07UloYxxoD6RBCUIM0/e
Hs1lSSBn486raBJuTGdisBosdzVOsJQyOi8zDQwNrRZbkIh4ZuAwJJ2ihJs+B6dnKwM9HrFB5Gfy
KiDLdbQzl+neAv7FXsoaN1DT9C5twF7hkH3uPc5/MzPYjXmy3mJM2mE6eqoMrpsT1OCMD4lvR9NZ
1vFrK+h4aVxq23nAoIQi1BsXOgzci0b3EDj6aD+CqM4TfLhepPgKwXD0ih6lO2/yg4Qj5YYxOb4k
/LaVxDpSvtRApdCpML1OQ5jThjmCwqW/EskScHE0t8farBQw4j5cObY+tHlwVXnpsw1yo7aqxyiX
e7fk/uOQjCvsT56l55hMBIcUer7yGFQryRsyDtSVrtVSENd+iJiMhxkuCT6RvXhRdB/R38tz09cr
Yr7lBmnzyvbxoEQel4Byub43Z9F7X6qv79NiuPXZZG5QRjdmVh9Mfzz6g2Vu3DB3APg5E78LIHgR
jKIKoJVmsJEytLblkCxg6qLah+yWt5ILNhNPpra+2UqEn9i4Hgp1VGlM/xNqJCTzboTBTwpp2I5E
sxmM94NGN2QLt6dBHnMnFXwmq7hVXkl4UEHrbNAU8UO59qeRDp8UjZIjGa1HFvmavKe8YGB8MlOc
jF3GYd8V3nVLrishSWJW7VplzpF6G8SsEKskv86UC4//OCu3O/dRjOJM9804hCdCMfY+7yzodEGg
8HmY8QFCEszgYtL7gNXyCyLtXQxI0OyW33FveofQk8hVCzHLw3lPwXc+bSwX1JVMuYBJTYkJ/pF5
I90JHdLv3G1DsvdussGFCKAgYKCAns/3ZDDuROY/2yEPeUQjC7VqVbH9n22fpOvLCfBToBWh+uDD
/1sHSFJE9TucxF/tk//F1/jdBSJ+w3NgY7EjpbHwfv6vROXzr+l8F1IK8Yer8g/vpAPuB7dIQLhO
UrbxZwsITZu+JMxoikVVQ1D7JyQge7FGlryPcbV//e//JSG2Ln9x30KP4ftDz/3VATJbRlUgtff7
uhovQFgeG8O7BKx4RDF/aHIkzeCYF28FkC2aIFZ1bj6zldyFrXvXivaQTCH5IwcXGym6sDkobJRq
lHuW3E/avfO8d01dZUX+aIl3nGQE9DV3t1AUj5C8LjQBpd6/iTLzmb3UqKIbe4gP/6lH8Rdy1Tn5
rMum/G5/ZVX99KX+t+Vb4XXEKYSPj+cEgfRvn+rVez28/5uz6d+/wu/Cq/ubi7UXAh+jj/hzSlc6
vzk2z7MvpYXG9oslWNAS69g8ujZ+YehXPG3/cjbZeFGwSPmWHZD7cP7RY+38tcsGGxfoZYEk6/N8
u4v5+M/OJqVlVGq/0tzVIrUbhn7eGjUX0yDj0hTjeMfT6HFIWy4JrybD2S4oCdMdtMxoaPMDgKwl
T6CPXNXVxpx4TfYxXIlKa30yMvSl0h6O6ieSzQLOpoJqPteOBNgmuopb1U+Mm/0T6SYWuhvHLUmz
hfhmG/Zibrf1J1oXQLhxYcN5AkpcuvDi0iHo1w4Dfdl3+bqJSZbQFMc+HczcwpsLFvKcXBh08ZDf
Iy6jmrDXW7V+RFlfR1V86QHf1AvHzjcq4HtmiEhS1DuRyivLGtZlN2hm7O6YgsKTNvoxy+97Lw3y
DRvP+3nh5mUA9PA+3pTTdPIB68mFsOfhHVqVQPcIsT2ycZ+2nkOcZB4c5sCYGARZKwA9C7fPXgh+
5cLycxeqn+2Mh8qlTwBwHcJll6dAPZzHKOaS7cCiInwGIXAWOR6AFsRyOAzWqiA5lFYgHGmrAvVr
2zW5//yWiEy2ip0io/fX52UPkzAe4GEOeHSRTugDMAKWY101PYlKhesi1sSyhoVxGMtSXVXR+KUW
/qGI+vJa4DE7TgsiEQsO7MQFm0grTbxLJSjFYoEqugtesYezqAqRr9sFvQhvmSjOgmNkeUWFvQJU
4TXRQuIK7lMjp4UHlGMI07FzgTuqubgLooGtnJcnO6YX/d5n5vSR1mN8EMYkLmE2OJQstMChqiDF
3mmUGK/9qQw/8AvYz4jjIUDLYKQdp6z7+kN6LcwV7tMz1KfQx5fGDMHAMtJjHDeux53QBWWK4LJt
lxoOaqdmOJYTrvW8N67LcZLX9mjLD2pinAuGl4RHxmy2LTtU1rMzKS2VP6FLPzEWlEepvfFWD0wM
uAQi2KFC0baH9WbV1uZV3rbBllsSXXDaoSWTjraM4lMbNLeDUcKU1G3G0W0ijWuwzUfbIH3N5gwb
VQe0YRhvEDntdcAku1EN/YWlk3yJPLxxnfAlnlNklxpU2twDS8XBZYzFV7SUBxBG3zlBep8HFZio
iBnSbqcSCx4eFt/FlEtQk3K4zrrsW8UQYMGhMkOv3o+W1V9bJMHfkyjFyN5ROAOm526Y+pseyW4l
pxb00NgVRPJdXIGee54x4sGi5blhY4HNN2M6oU/KaOIzA+OxbZoWf0Qi9uRouaan014Q2r6MWWOX
6eATv3XvnabZt6Vzy7ISALp3UcK4xDtYL+ygCnooNVgpPdLoo/PwOZlElP2ZWrtV2xkPVZOemeru
vKB+g82yZXBCi1EZlrIUuzU+ZFjnc8T6tiS42avJvInALzM04k+sIMCwt8ZRYAWHDpAFddlnMUWH
2QqeZB0chr7GcGgaUGt4aL1aUPkLHI08qHF22r44ibin4SIjx2eVatdqqkWr4Bp08nru/CVQfpWw
vvGIYVUp9IN2hh6bHHvDvnEW1rK5JEp7+0rjHzghYQYpJnF3vCmicrgtSqGfQQq/6kSz8EHQUigG
4S7pwp0x+M4Wud04TyIb95PJbp4J/myXCMtwk9xi+b6pa2HRxWU4rLpmZwpvIGtfP1s+o08vFc4V
xKOVPYH+wQttbikbs9akE4AI4IBcqdyd13nQ12vW1XeqjPZOZt3ngmOnzUQFT9gFBZo62XnK52eg
uz/6PL0SjXb3fV6+s4O8dAp72Pynbi7/f0JBLGE67Dv4j/ClML2/vW4sOM3m/a8RpP/iS/y/+0Yg
bO4VizX6Z/n8H9do7hs+6SSLzfJfqg+c3yTedW7LfCN/XDNs/h3Vfj6Wa8sRrvT/yTXD/Xk9/uX6
LLjKeIz23IMs6oj/YqAGzZe3gUHXJbBK2PoIqGu0EmM/5y1x2Lzl5dj3aAiprzmX076iZ8MacP75
G1AVHwXXtl2ftjSYGcFl1+Ih1U5CPscIqh338vwGqmG509K663xh0wlgvWUjoK6eDdrZyYLT6JHk
UxYc8ChRSBuJZ/h7SF02BkGdXVA6f1JGAjOrjFgAdeCdK7c+DP60dXL9HXRxvQQHc9rlTHpvgnze
zwF0qDYBmjBqQ+2DrD31IXH+SbnXhV2/uxlQN1cHl/DEP2wQuGs4aoDUFCdM5bDxo1+BQKQIydTW
zkPsBW8x+hq2ZdRYbTfVC39pSuYhSx5nd5jI4LMNeRly89L3UPQFxBCp9asdN++ikETxu5CKwE6M
x3QaqbbWkO+5DCiQvoV1Er3tbMpoGN6zWEecIuy4qMkZjyC7iMUoUGXaIwFb4uhN69ewioBUdf5D
MpvdJhPjVW5yjmTu9Izq9qxjjGqdF9xMuqKn17Je7UR8OU51Y7fNhppSj0Mkvk4j/9CHSX1fqvC6
X4RagZCy7lRw5/ccJYx97BvA40HUjwBeN/mlVJhUGrbOiSrjjTXSQAOW/Cv3vQ/eLE8Uo96QfqpX
blhBoEpYBpQtSAQyWHTFt4R856mL17kLwWC09wY50s3UT/mxC0JIJm7xhJvl3RKERmtVjm8mwa5L
FPSEjXOKn1XHznri9k22XsO+pHyPfyQS56T+QYnho67ZDpfQUQnMD+9Gr54hUfksjY17zKT0QAV9
cioUEgSJ0mwdtqPEpy/ULvclwVoXKzvBdCAY3lI/4LPMXGTTWLQvbZu+gO5hN5U0PDjAYxaD6CFI
9WPu8tuhAS7FBajvA9yOlj1t3G2IiXtNTx8Ez9A5x3RUEQM+8Xbs1lPoPxv1dCtDNpKmPrYudzPL
NU5+HT1gher2Vd4co3gokGLS4QKX0oC5N2zv0wVpZ8EjhXuADWtaPII5eJ6B6rKQjRgFgnw3BS4A
grXzaU7tGtxY8jw73KvG0QG90p4mioD8qj/G4eIk59ne1FqKNR1A3i424xO5LcXzlpERLoeth6RL
mVWHCmUUaIh18GWxXF83HS5mJVjXJmbV763KR7jzw/HoVGKkJpH6BEUtFverHCYl0I2CcrygAdWp
XRN+B3J7Hmpvz+/znI5qPnmunbJNY1/Dn32eDIVjEnPAMbIIFYg+Zc2oF/XKr0HIynLVWsm411l1
0tz0VnlB990gGoyeaj7rsOh30kiyXVRmVKgZDbUIfbwZEPjbLFA7U1Iu7QoYR14+zus2wSbq0qi+
mis7OiRJk24SObwZGV6PiBXMChflwY50vU2EdYkgOUFA2uwn+hD2vQtjrnSv+K+fyy6Ray6teye3
bpwkt1dDI6+VFywecv4M0sGLNkqZYtL5O88ur2pqko0q3HsNp6i0PmDPgsYV2UFBrtnBIfiILcaB
NicSDqHtCbRevnUNQiKjNzbHODemZyxl4xpGJaTaBlhZio3anGYMjHq4nM0SEi9kaZYmPMAdkLLt
QDzx5CaSukpiFnjKUknxGtb+/rucp+myKcz6nHjNF0B50tmFfd0UeLP73u8Os814RFBxuaKrfGc7
5byeZi+/ciogviqJ+0Pa59+TGd37bVMfJvhlHMSf7ow5xxwpBR8iaZykcQiG6K7oxQWIdYaUCuue
shhy6rqfbofEi66TsSEZSKXwymx7tWsMRFimDRsEoicx2c3ulhb18LLOAofXDX8arQU0use5GR2N
HrNynLI5wxBEdsBN3C9tWO3eiOn0kXZUnio1QX8vR5+fjTWaK45VvUrKhCR7N52TIX7XmIYzrc92
bhorPOr+3lbFxdTON14kjgZJ+bUEiwTczdvJzvya+goTcG0fzWS6mBQEV9NRWEeGCkudCh8GjzYQ
Z36xm/5ZzKXE1i2JndogTttF8tReYcD5EfND6zEqgaixL3zNQnuweCrSyv+eS0NtfEEfC01WO5tN
do2uviZ3ZO09i+h9mRHmsLF+YyCimtBfQhFRve1s/4U1KMD7TuP+juS+MMAMJdK5Zm/4mLi5pFqm
6Tfz0LJeBOmzG7zmhbZzVqe+OzDYwMYPIxr9YvZSeY9l3vXQ442p5NXl3EK7FAQSsBjakXnf9ilY
Cek068QKoFtM4QcOjYjaMYKK/UQlY2hH/k4o+51Ibbsj3XXX5AtksAoKPPGochp+VtaxbtSjfMkj
fUkwKr0YlTg1bv44VOzYRN6MsPuKdK3D5rtiGMKgwnk4O81HmgzTmcPtNi5JzbAkAcbEwLCWHKu7
Ka3fOStMui0Aitqj90MW3reYkm9iTCcWhnySTOxiSXU9KOYPABUSW3NvrTLP/UzTviPKQBNH1jwm
Tv9JcMbb8Ff/tA2AGZOfb51Gyzsv9sWmasa7mKD1Kml5XxGMVOuyyQK4yo63zUd6mbAD7dsC4Iyb
SWI1o6Js0Mtv8mnAyjRUFaZx0Cpmbj7EJQdKRv3olrYfXs5J/TwSBlknzUC/Qx570IsmImG2d0dc
9dsOjOg0xxlv5P/Jl3rj9/4y10Oq+5tMZPwef5X5n/XwX/6fv+vg1m9IcYGND5TuRdD4fyb70RyG
8xLPpbOIf/xpf5LCfbJeATPFT0ERBftfl3lTOMiGCORsWBdn6T/ACHjmQu775TIf0KzGdycxjoIy
sP5ymQ9H0YfxEIJhc5zHKsMx1KXASeZ+M8An2orO+raqBhO7+YN/1ps2ywB8TbzFMyp0yNGQw8HL
RlMS9BlA+gIk3Kb3fQxaRWJtg5bhnY/umtDFg8xpyZyKe7Nl2Rpgxtw72ITwHdV3TpXuQW7T2XWX
+Df1a91W68mVPJrDrq4LGLfJD7IQ24C48cqu/W47h5guopJtF8UQz7XV4d53k6sgLR6NJRQQjvWS
dmvxTYs7V4Hdsn3q3qXkNeFMl9xGGkqsYBCywkZEgH6JAShurouKe1gAJzBOSyJs1ROyb3aMJ1bk
/EEXsHPFRinzMg0B6kPTWalK0ESjA5tuE+cz9ptpDSeYn82Y3HS2xVKVKurOnPBgTFwTo8jeSA+L
hZUTMfUzM1tbNEwRuBnvdT4na3CPOQl0+zJsKfMNFdW8PnD3KbWyHTl3piu7vrHK8d2qM2c/WFW4
iqR107lBDZc2lyelRL4p4I+vPcuWS9PSPU7569LgNGJDSDJqH5ZYR+PEfiPg5x/Yid6otvK2QaHp
XCSrsXUSGEOxWz3zHV1jfTjQZLwRIrtCIKcBJnNux7G/NXKjv3ZzI9xyxn9TP6U2U9dZL0Pdekcs
9BfUidxORsL/Zpr3pCHnC6FydsBpNx4xX7X7NB/Gg93Yt7GVvHVO2e+QW0l0uFZCuggeXZ9052g0
mxP9T1C6ic9p/LaA7P11HZT2qWxoAeimAib4WJPvtJ1XI64OtZ90G2EvwbnBf6Iz+WSgE8G9mjGR
Fch4/YDtzPbrfVHJgF/PiJNAY2HgX6Xbog7w+rn4Q4Ky+sQ3/yIzTuQormiZFVnzMeNKXs2GcNmM
R9+dj+k9sps9shX6eA1xZs47FpLEGjbKUeE2HJQ3ofeabyLpE1JBTQCerb6T4B64J4cb2wVTQVxz
z3tkk7T2jY7cxzhxr/tWQOQY5k81OGcrXVSuIn5JyvkNVj2TCL1CaznzSdMd6Endi2HfMkK7HkYy
qxi+0VAvKBw7csu9ZaxDea/woXLFQYOzG+J/jeWuDcMsiFMU035w2+euJltYwNcujBJrWgedr3mE
UkOML6neAoL/G5t4UjGlF3kZ0gEq9fCO8VfumPJY9Ls+Fm5z6VyobsHGYhBy4uumry6JhuuDmfTx
LlTp+KK96tvqshCfkaVfWXoXux5EMb8aOJcmDuUZzfwl9XAuddmYPHZV+g3DuttashWboZfprktl
sycQ2b5ZAErXrqgvnGUQ0dgYD1C/4r0ekMAJryFPahyy/uhwAfLbgxdRQoaE+g6CflqXcLFIPvRM
NUtGOpTFcO13ZInjkrawzJSkIZTDyecuqCMhW+YgK9p1PkMEtnWPZ6Fp+UHgk/FLuMtxa24pAIRh
ZYOWMiDobgvMpoRlUVF9m1LjwcictetkSMuKwxYrwbyG9F+Qy4pe09amcQ6HBRCH5qOpqlsKjHKO
PLAYQ8DlTwKkYwswtCcqRsBJVzkBIW9MVpHSlyqANZGEjM/IoMuQRYgwmfSVb+FRGTs+x21lreNi
gOCWR8FFj9ZJ60Mo0ImtJx3igo3Y/dMTgiVVTW+OjD+V6ZPEtdPbKvjZgGD9cJX0dtWCI4lle59X
9oU9cugD5sg2kWUeyjy+qoG2byqMfetZZe5ZeSXQUzGSL1M4FUsLunYUpFep3VxmM1yMeW68rcLT
yRRJC9sKFzk4Pmgi6xa5h//Go3oLowYYC2j/kRvoxXlbXuXUItx3HkuHxqN3mjhxkl4ZNn65qaIm
3rLgXncKncoxwGwnLBfwvUUWYXOn28i4wDymcT7OFd+D6yTevhgKeZvlnNz88hXmU7cHxJ03ndzA
GCtvahwK+87gb9KLOHgnvqCuM3x261Z6Gp8GhvUgNGgUM7M3a4i7PY1dwbZSTDEeRRKMdcTFFo7i
JQDseZeQ7MSeJrlDJ1yPO6OscL8kvA2LEG+wVz81nW8eQiOZOURAirhNcNU6hE2FxjrvY/dF0arU
CdkO2qJW6YEcLcBsSNZwtTq90277TZgX4kDbij2JHedo2zAaXcNyj7OUEnh9oS78anlr4IE9l23d
nqRbVXsbzydJJ0xdARzAeEioBUAtXo02LSmV3T6USP2Q0YpolyU2aF4e5b00w3d3cPLd4Kp2GwD8
fLTS8odFV8mKbuh0S1TeYYz07rqi0ofI7B/MQddYL62RWFbGsziRFp3pxzzEw3Td+fmXIXHTVrSA
HeKsUJc+XdKHatDi7EYeiY7CmRnqWOwBu9PboSjADlnpOlDujdPhCRXiPhAqOKFaQWKrg5eGilLK
w3k0huJFBfmVxQbogBQQ7lq0wtFyBmKP6srT4jEL/e+wxoUpyhgfcTw+yBRmpe2R+Gut/MoHbb9W
hK9XbsVb2zDiqzE1N43VmHukOAb+GCEoaeKTMCHP8lZ9ndv5uXL7XWI1NN5NT0kor8squMgdY29l
Yb43RPAxVv6rNEnI6jx+7C1sdOQIziqzPudGj5uBIXDvhWzuqtF4M2ebv1HQfZIVxNrIlYQprGTN
S4djRf8qRW6ptR2l8dy71d0QQd1jDYdrj3D2mHNdSgoyE20TE4hR0wm2+q0nvS/djz/07D1LP2tX
OS5+N2v9NbxcSEMmDilwWCAkwdoTpgm9+YhL19yJbIFlILvI1OKkItFGTxoQR6+/V0giazeULCML
RApP1zTENgRXsN3D42Vnl+JIC2lxpz19Q08Hwzgh7JUXpOkuamx3Owa6PhkieixHHLy9M30VFTDX
zlQ/DEccGfl5xTlmROtCeq7q5JUaHNBECEvoIAifBKj+YxPOL4aL/15VYRYKP74FzAt4djDd/O1u
4/5HXNY//jwNYbT59y/w+2bD/439EGWcRMT+2Fb8nmHzcFJgR/I9GpV/t0v8MRXZv3n8HxwCbkL6
S836v6YiGp9dF2PP4n1g9fEPRqLgJwDml5GIr75k4agjMz0Pe9SvNgqBCdudKW2BRYC/Eu/l/IAJ
nw97kRs78rhcKqmYopwjqjxKjoYlZQFEd9Pr/NOki4ClLfs6KUbjYnT8+Xam254OGsnJyhl/5CNL
DMdU0HgznbbbBGgCS/q+vi5SGwFe2a23UZMoYdoakhuU4e6VHIud6zYFzcy6vtCNMPaqKM0P2M8J
X5b/MWpkfCanGTpcz3GsQk3O1jN/z9csRt6lI9oGt5AX5zkjJJsJRMjCjj5suJZojl16x5av5nbR
NBcQQ5G2qyB8la26LeyQ6wdpDDkE8Sd9n3dET/HYNX3w5rtmtCkbgKatNZFMttxnmNnBulA1mk8l
nryBV1Mes68JelbVlUkkx67s8FV7LuwuCX0GBBWSfxJ8+cJ7Z+H6A9RBdO01wwfCmA0NU97iDV9S
vjB4rJldNDxVXka8hyINX5wuTSpDic3xI4d+Ovmi2g5xJu6NoFbAobV1yIxCbhksUL2LQOzzIT03
FFR11CAFY71XyXAZVNwT1PgF/A6cjmPfAbCglMLwgj0dK+O6Hji6VWwf6B57zwzTPkJToZfH79j/
R/ZNL1p979aNtZ5DdghTgbfAiRk0sPpTwxV0DRUoPdUyhnUNW3sPF5wM7bzg4HPmPYKUX9OADZW1
EJWn1VIANtLVmn3WvXlSLismZwF1Nrl1i/vozSFFti44ObE+p/yEp1o/Jkb0qsKKMiU/wVijPcqg
fFzI24AoD0Z0G+0JQ6YjhhYYRgBnoxv5klr5ByhjULFbmnVWtp3vKTUdzsxvdHgmpCNmu3hNJf8k
XEXLjS6GvReHtzP3Miw/5SY0ZkqSmKAAJ5Bxa5tLND82K9Abjxjf89U41z7muljd1NQSXcFsCtYa
pB5IGj4ueYWqihDy6dv4q9N5Ya6HVrjuh8DfaMNgiZMS257LVGz6bHxmwLjpivSd8pLLvMOLQ5IQ
krMhWe9E2DFIufyIo5pfV3cE7X/pznyqSipOd1Jbb662btoELv8oBx51jciYtO2hbrOO0FJIuNOW
J7bgAaTz/NEL+lfUE1hjxLHoKnfWIFqJYWuyMFXoHoYUpjQf4CfstMZuGgaQQiGcOA/lPIZfoSYs
wn2E0TqbPZOnbcbN7wBAHcycKkDyXrJlFnQKYmlDbVDmDMHwksaXbtObvcfO0ddHW9mUWUfmM/kj
XEA2yw8GUfPeB1G3nhbftsgLh9KleNhoYRLhmaIfjaX4mRf6LejsYkO5s3NWPB0XDld+SFJltS0N
fgOYdSlSwlGzJs2lVykbyK20q3RnyfyZQqU3bi8jwiZrqLnOMfPMKSglHeDPGEl3xaHl3c4IRRnb
KqSLxT9ZfXB9btcYYR6W1m4nmuEXC00fV7/lGXiBYGGwJcvci95mlORztIlwK1GY7BMV1vR5D/7A
/BEwhARhcz3OfBLmQazqCFV1nKz7OenZAhszD35okKllt7pVqeBYG7E3c3sedrKyDSqFSFF0Tn8m
j3KFBINbPo34CXbs47LGK3cdO7hV79KM7LDHi0eBIT6KveM8CfjkLrmyAA0fEsJ741sgUvziYWiq
VzI3+JRifEWW557QVn1qaYhaJAHGDK6qmkcqvy2cgn0xBTvAl/pVlJrmJYnfOW8mTCrWzYxtxq/p
5GpS8i5jFIAJD9iVBiXbxGliiwFHlpgRpB5MNxj6so6ydEKfKwzi3/US7OL3364iPqwrw0dNT+Dg
8QCRKMJxf91H+mZQFn4iB0YnRXmiEOUumFg4YUrMdobRUmvotvOmt1TC99VTGTCVyU059P2+AAC1
S0v/XVCrtPHhbx3m0f2ofCTxXgt3VYtFYWBbm1tkPTyduVurhvuoAh77JCcryvn4Iy2qOzUaqH2k
OYVVvfm1oPmqSeiL0F7/jTwwnrAsGlsXt90eezrbCtlV68RAYpglD9WkRudMnwjxzr6GqFKGPTda
Qe2jMXR7VXOhG6nlZWusqaoz+o3pJuJEeOdpCM2Gprx6Os11o65jCMNg3hdUpoUFSQWkJbTX0tlb
YFTQMHJIq1fmgVzIjnqxlvGwIJLSWXdTBgiu62fNe8pBeMp1vymn+mmiA+VQmelwkplLyGMyWsir
zpmpDQ11cIpDOM8E1/PEuddWaV6EAc4rXdYfoU6+xwwsVFNUL6nU4A7zHneO4xxlUD4wFLXXfRl0
D7nGHBy10ryY4cJ0LfslGrsLtzpxEXmZe4vJjdgSpMY4WWcmHMoQceDasskdGWa1NgpMRH311hHX
oMrI/CL3+0QIj8vIiHt+rkA01e3wOvX9kj1P6ou2jHtK2NyKFz7oJkPzU4tNZkAB1mSdpNZXOYib
1hPZti45/UwCY3hKObEqKzlnInmtpzTf1jN5bj6n3YZcab4uojC6STRMRj4tfCh9kUAVlwdttMek
BHLCK3tYeZVznSX+udQxWh4f6S11lz9GkgvUNVT9kzcPoGlzutxILnGBSnzzE6UyOnUqCrZjXX4H
vnnZKds/CmoumsoLdpnLvgcffL2NwU0BB8hJ2AEDihqvPjC3ua/j6A9AiYJhOc4XgjnJ8zaFwtIR
Zrw2rfGdX07IoV8bW6qR2dEyWHOu9RcQhHZDQ6fUbBFvB/4p8LLV5jUos1s3Cm7cRlxnnvUxQDgP
e2yJeWGeoxR3HWk3PrX19AVnDeXaTt9V7vNR8Gdv2/tOTEi7nu6TkjoozhHsrRaKK34+jx/yekBJ
XgVxRDGBaAHnMeusgsWzFc3xM0ql4iEYrhp/NNc4lr7SJLiHAs7OuJzuJ0feyZoglAOCdwF4vLjZ
EtkW8/NEVnHT9vUbYssqGCGdAcfpmOvVQJ+GN8Z3ttdfkoN/6YH9YWEh/Tz0VJAVNx1NCI2UH3kD
/lNHPlWWWBpVx9fg/bExk4g4Ib32wqepviutwzQ1cDvn6uTmwbvopkvKJq6KgCBJwdlHE7r/Abzh
olMlh5e0Dya15gcj4BRJJ+clzgmfT8YuicXJ660fMS5h/Bn8DiIgVVu2qc26+HnhjMsXXKwvg/aI
QeV3usUOYJp1vwnz6qkgrNTEF56c+A0kiz0GY6HDNC+7I5zaKwMZkW0ftYhxnN8Nnb0cdGmzmaB7
cbnBwdSbmPwnUusl10azC2cuPP4btAW2mZUJPh00EzPWjeki9MEqqJ30omUzB1NHr123s3Fv+kcq
305h2qh96tMe2wJFJ4y68gperVnFFiNB6IpG/4EYozqoJvsYpPtSDsMHl2P+/ijylUT26qvxmk/c
Jo/mS+03AX13rONn0zmZkU9ukT2g/Mmp4b6VoBh2S4aUHSlZOhAlcp+a3qnm3IMD822BHQx8on4S
3NjkGKfWzHZtRbfZrMQqsKZtjpihTGYOrh5SDI9xi70njoAN5OW+sMcffdfvXbcFbcE7LvM2Tjjf
BX3xjkEcm5H31rbty09DVGkcSlQC/CLHvOdVOKcPLvh2WYltWIIn9tV9HxrfqKJ0tQ829eBFjFvE
NIeNrMIfPTceOx7voshgSJPyBXcGcfGYLWnTvo+dB9Wr6hCvWZ0bHLywn+lRLjUzRMqimBKJ1oZI
4rbGEnqH89gEH1qJcxJySsjcfPODerhAOcDPmjoPtVns3RiC0aznlxSiM+IvFg/XPCDsbrykgt9s
7LJyoInBzp946p7nfL5iAfjuTf6xclPewrn/iVHBW5tqUd6t7J4IJPH5ebr2OWEpOvXVturVXZQv
NSKJasnb5TeJ0ETbpLirVbMx/eA2qQmIVXF56wwu9nxrvuOYB/Rs1OmGgMlFxxO8buqRt53lcS31
FzRAtImi/q6I488qtmAv5sShSmgEWzsr7zLD+uawHxjVyuspsTfx/2HvzHZjR7Is+yuFfm4GaGYc
H6qB9tldctc8vhC6ki5J4zwPX1+LkZGdMXRnI98KhQIyEojIDElXzuHYPnuvnbo3+E8Yq4DyUgAV
BZtICIsobLqfDdKuNtB7P3yY2NQw1U4mbzIgUWXDiBB1/NfcfBQO7TvE2tlKNc/mWJ4TRWGXUt2D
aQWHaI52fiVfwtF5YSdw1Y3jjQXRkSzZCZ/4/ldrD7+Wo8xyfE1VgudOal7M3Rn45IfhH6ygxSBr
qRcXxzX7g6FhWQd2oPJmkHrG8Ib56FsPxoS6q3a40px1UDg/0ACOMDGex4KhEKPlY6DUUz82AIzt
8XE0OdV5+fIZLdabFGoTjgQfiRn+lz3/gEGaEWEu2w3ru2gvRPwNAUTt4wRooJ+JI6aBY5c2L9qc
r6bROXXwk1njqZsoGPehGt8hCOKRM9hoTnXwarYctfyZ0lFXkZdk5OMaD5ozKfBTgXYLzSmgtBIk
y4pWhIqZvL2ts/jB07TB0tcA+UopD9pUsuG1d193GABj8103/n0bWV/BGM/k4aYdHeblGn0dnErK
dcObpHcdnvOyfgra5ASmwr4S2KC2/5U9AGhXwrEUMGAb5Qt310JZ+mdegO+i/Iuv969f4Tf1y/0F
dcvjqyrL9NCxUJj+oX6RjJM+CiRWgeWb/l38cn6RAiiZaXqwk337d44AG94yYTo0KLzIdLX+S+E4
Lvg/OwIWIjRBPG5ifgzieH+Uv8wWwkIt42BHsr3bDZ2tNwXZBTMs542nWH3BaguxwTXlS6lgXjBM
pfctpyGOKugHtVMWpFytT2nVE1tJ6qmllU+Hdl6o6S38F8eh94k2MP1ZcSjtZb5NCesHfuBv8iW/
L4LU2Vq8LU6cGoZtiDnzBOv8hn71H55jsKLVd5wEH33KgVkqJ7zZhvGe7RdI8zgIznbLrgwmyU8T
voDIBHxCiAP5CHpgphxvVaQmqE5Ac6tgQRRkIWZa0FLpQxAiE7WQDCaIBmWn0FwSP/rIFtxBb9Lx
OkBA6OUoX2uW0MyDjtjkCyghdNlZV7rXO1+xGbF52vg1XIW642RsLawFDnb5GlMl8J25C9Ae2hw1
IvOPxHwx7BEWqsZ+jTeP/4NZDft5oTrQ762PI+1nophvq0wYO95sfCOJyFG7rCmoZPzA0cYXkPSP
LewIpgT3OgchCESLPQS8JYcuv/i9X6gTNfgJ9gCHDBwFFNVr1obfHH2mbbIQK7BqWNtacTb3lhOd
AkHwK2MZFiNKGIl+8k6iyrb9wsNoAWOkoOto6gnr9bhQM+qFn4Fj/F0m5dO8oDUy2z+bvfbvmwW7
4bb6XMDh6PE5l03D6Ux/sQ6gyxZiR2BTig3BI566D/R/MHwL3KMlFbGpF+CHNZJnyIs8vAt7gAAm
oTWiTCBC4t7iVWeBDQmL/q2CI5K62XdW+GIdzAQ3kiEFXNM/1kP61s3Mbr5Z88RbwCR4Vx9cSCXm
giwRC7ykNLuvwav2w4I1SSIqGo3A5Y0bi6vAmkk7ofpoET75VvWp4/kBWeRHB4ZFL8gUscBTpjmi
+AeeipQjtrgFsVKkYCQW6Ap4FnDU2U3YVcMBCP8CZoF+wEaDPDPUFnSrhtO0C+VhQbp4dfkcE8hF
zGyzfbyAX5iyjaPTNRUuMfdHDh0mXbqIojKzNwTm+vMYm8Ur/r1yMwbxw0xw1cyMLaE/1jp18GUl
7FIUds+WFc06AXQAImqNyXDfTuY3Ws4eRAh+5nG+ioSzcbqUGo9+Z2TdnW3MH1AGQ3CJye08Olfl
HLzNSfhGuPE+wPu4HlovXUOABADGK3Q9+8Sp4qZ7JtTFhZR6+7EWp7JkRaaFczWENtwBkwxT7oYo
UI4D0lyJdxMYQjBytOMpYRPpduU1PkrODMJs8M0MZ2ybL07HAjvvYFq3FYok9+2BWlFcmbP44ftx
B/zYHzZ9S+CmRxlZi9oGkIaMtuk0uBGFDBapiTqqmgPPWOX9NqMndFlkXUQGGK4K4vzYN80LT8B8
Nfh2eansxtnlxmDdEGdMucWrn8rG7dAQjKJVvsRw1wY3pVVh+g+tbSOAxhoU4VmKXijqMOO1ripU
vLh6tiCMrmKc9wsjMjqaZl/vOyeomI5w9ySBI5lQRcP5N8cJXDurHpL2cfAMk25Pe1rXyxEwwRIT
Nt4dOA764RbmAyWAep1k/kc1orEpWEv4TZckWPBoDP0P5rgaaGPK0I59+ki4+ROP9Cuc8a96bh8F
iFN6H+tjkpr2deLERwAjyYZD97CJGtZ0zB2vkdYPXVNDsmDNOg7GvVTOgxi4uUt2qFgvfPcraqqP
NDaRxsrhlCTdWVjtgZw4q1NHvzuV+9FUE67rLkFHTPqRhkGqFkeqDfelwQfGdQyMtfHPXaZZGgaR
vHT0p7CBdg6ml3/UurqUFk5uHvejTuo1zz13zX1wCL1872aAZsNwkV+521d+m79WZv5lRv7r6DnD
XQnebeeJLDnPqR1sKRuL90bY3qV9REGWq17S3uU8pv343JdNce+NCNG1gJLSar+7GiecrdrCADxF
8rMPUe9yOlH3QKr6n2WlaCCVUL6MqbqvKXu+CrupP451OB+nhAFdh7mFi4DcZGH5/YlIrr3uBLch
qK7hnNc4c8oqHnZVGic3Q5BEG0B/gMwi+60WxvgWGxYceEmoIkk8k4o+T5+i2b8pIn1pE3YEFIt9
oWZQ6IUbaqMUTs6ZjNiuAVZ/ttKCGu9pyG6MvrF3eeybVOc1/i614+LdlijpTd/ml3C2KDxlbtxP
DcEn8u+lfLcU5HMCv3R6zOZwIOZHAkXEOGKdZYRP0xfO4pix0/ScO6AdqmRqdp7j6Y2Bmx5Db2Zi
MyJsltEvsE/C1nqcPZ7aSRs8O1Af9xUloisri35mcfqdJvNxoH2UNbHfP+BMsgD0sG+njzHZOkMd
n3Ah2VdOaDcbO3VwPwBLRDHH1ZZq/4djOT1VjKImmhHlJ+2I6iJL39q6RDpAnrj1rvGS4TZWvE6N
nFulU0SO/AI2GenMN9BF79xpP2HXXPm9vTOz4TuoOqIagL6kMT+bdXbTdHC70UNKu9tLi3V9MYEa
ZBkDEHF5n0C7G7oHXDzbICjJv8bnrOve5qHKwER5FpaY/LPNMa6N6WKLqVBMowL8h98PDssOuulY
dj7rsk7AsWLwyrIo3aHIA24x2mjnSWpZQYPPe0F/5DUAM7XPEmBFcL02ujTUkXd+cOVY8avssoTD
fVtvsqCL16mCeVNM4fRfOrr3d6+u4zIA/5PJ/qPNP36/1f7Dv/d/PL4KsCon6N+AFzh5/zbP097N
mYv8P9baP0zz9i/sqYnqC5vsIGb1362y1S9kfoWHX5gbGfz8v7TN5tTCmeGPDl/PdTwHFC1EDddW
zp/W2byRk5gHRLaXnHN3pt+A+oFaKgYNbX8uLlqad3UMIYCO6Xs/AT5lj/peTnLcxZ3l0vfhFA+V
Hzf3EQFD1kRZeDYH7jkrqn82c3aC/H2qM/vSptHbBKYGTzEoLfJouNdZfkgajZU9mBRGdk8uLVu0
y4LZKodRwBid2jtwMOqqR5K++JkLnnDB4rFT+VnOubriAVQ/u512cJSkF0fP7EYCA4dcZJ1sLT+V
HGzMR8kMKUlhlzFPjTv75A14CCIyiLWcUgpEQ7BMVWmWR1wx8wE8IE+Knr/fdHnCm87ZM0HezUYt
2BbmFREhVkidKP2neLCLvUNZ6U5T8sqyxXidBmL+5rIIScRSOOnn3xN41hW+sitjTnHqx/medO2V
1xofqc9gN9ovFlm0jFJeryw/+xESNpXA8Iaw8DMYh2d2ESSIyiVHXhK4gSY+gxMwCJNkb6QhX6tK
3RktVsZsnB5KY4Ebsb+d4gQRvm94yli3Lm/f1Qzj7JlO4JlmY93RX4gpy3HPhhgfp9pZ+pBxHg9a
+2sR9uyILfLuPn6rLQVNxtYkFYUIBRi+tdxveq7CNXXMHwCCHsp2TLYzMtwuwp6xLknvrHishNuh
d5h4DTvYUH6Azp83EekTMmARkIp1kzOCDDLDaIwCKMtKw/QcGJZt5hrKO/0d5q2DTtzFCm2nBzNo
upeM1s5dbi0EAjue1DqL6WHkf58Dkt3p5OxNL3PvYGBGZ7I54XVOK9a6gi1E2ygJfFpIGSN8qkPm
xf2HIAZCKmr1pamtfqQlL8ISCxLjaKGqX4OHmQ7zwGxoEEx7ML1WPESBo7dhWAGr1dkhTXGPdnX9
jOTLjtvQ04a5Xm1mepRXhgZCXjqRXCdsfzg1lSZ/3vyHga9ZTnNz6prZvOto9cIcZcIChSq+oirM
IGPFpy1CUtsQJS+uay3Q4BoqR5YV6cbVnJRjOzHWstDdDmDk1k2Nc5iF19rnlTCXEw1GI7om7Rc+
sFkw77Vnk0rrMmyuNuvxGiKq5SEQd9iknWqXEf6s4/IKVOx1lMnryWVnkhVUGwcJFfPCaX0CbwyY
pS3pgaYEE7f7qHfJiGbKOiVfVz0fc+GNCV4BWj6ZsM7McfuEk9h2JlkIZbMgccuwJd3pwyNWXsbz
O+y0HUA27tC4TC/UxVLnU5Mvw4t7WozpeWKwtjbWtI7RQuMwfA74UBgFKWnYyb6FzJxCKYbseeyt
HD5WW3x2olJARIwaeyjOfUFHZsYMLlNERjdMP4m6G+tYRWchrXtD+G9u7B0TG/Vxsh4SywA+4gtI
IzEle5RLM8sU6dlo1IPqsg9jEi9TZDbskODsyjzgk5jSGxa3d3S6jJvaSk7BUnbHZU7DrXQObez/
BO/8yDZ1P5TWTzpjbkp8vaup6iSW3vxV+HxKjs5vxhEArPQeGhF8B92ELcWHX9ncNFTM45S2OFCq
gE1yhs3ecK6yoriy8PDhIDnhibmboWiXMr0r6rxAgrcw/xb9ddZhNgWS91HX3oE2xx0rJkbg0GMk
NJN8A4G32VVd8UaW8U2ZxsYJbJqBvH7Xxz2AZq2gnxCGoNba/nSb+omWAw4yBsCvKZ4+EcsDLtXq
0/KSJ9uuieFF3spdasGlCO/HNtjH+ENWbsOtVrAE3yizeuVtZB1Gh5haxwW/xuOIvZW0N+R/yptL
nINEb9/did5rBV4AJmvIgok1O7+a8FALTlfDYGxjerXxuVqnMO023uxdRn7QY+wPL9of6CSwSjDL
BBedcPpucp7Rsg0ZzaMBd6Lx1ob6Oke24AfNb7URFuvaCY9xN1DJIdCsoA32m76z+XTLWz21h7Id
bgs/OgUGdyuf9lUn2uuAw3diJztW4++5S4NTy6aKcuGCDkcs6Gu4t6eqD57GZCn1Y0O94h9TuaJs
9eZLtih8v8c87251ZT94nIbIVmRHMp/evizkWxEX103UPlqlp44iqu4cNfIencnVxvzaV7yvYPJn
fojSzmvYEi9JSwrTpUpEx62Nzr1sNTI8FEoGZzW51t5z2o9odtltDIGzqXusmwYdOqskDsq1lWDg
7DSVgwQxKduwWOMqvAIsjIS4MfMR2xsy9yYfYaCPOlTYexBqOBrCVOkIVJMRqa5gG2YrDMu70kDG
6H1OKp10/AefnG0y6J+m1M+FoKZltKvwFCOBbRxVjjAC/ZDGQO+65eb+8m1ucDIN7b1VYbyt6ScR
gfWzUtldJ7IfPrC6dd0HHxyOi01omo8hj6SYdyN29AmKMIo8B6VdmaOtzbLgfozQHXOFwNEYdHG0
uW3fJFg+10aEr84sHgsUKDrfGCko6IEUQBuTNLtXUXjPLPp3VNA9JklSrolLO2tftneun9ylRndD
z2m/qk0c9kr8sHSGOSMQN3WCN8aprfcoiEFmdx10RlbL2L3mcT0RfuKfSc6qFbENiWeCn2pTzgUm
VsXDe4lKprV90yY8bhzrCvmpwkeDb8VLimsl2aKCWSDC7EAWTQRm6lDXz4L8LT0eHvU1efIgwbCu
Y/gx6JXjxezsiue8PvV+cGQsfLEtj8HIjnE00yvkVvmOfD3Pe6/DOjW728mBUeQIcqdExn91GiPm
+eFpmMNpFZox50he510aPnYzdZhDoj6DgHhkruMvIvH5xiIrvcHj596OrSbfMJpvpTu+lzRIkTjF
A+6yVMSOskGM/XYSUpHSb7t1X1C3wZ31ZsVkMRzlXfV2dx/W9iVp8aUxTr0bs0YVGB4NXIQFJp+k
NnZOPxy7Jn+eLXtj6PRZ9OVRxpJCnXkv6fgespDETOUP54Yk56qesk+paZbtGgjRiFoLADXtk2s3
FecQ4H7u2mdd2genmZ57YJr8XABTvQqLhMLrD6RY5pu6dM6imUnJsZCnXqFDQkyf0iq+Uw7tTxAd
Uyi0GV7CAeho6+LcSvtLVdaPdNuIDWAIMtaNe5HSxg4Ha2/FURvBKgQCOSQ/VItPQk/x1nJpxuq6
Gx3pV8aTj7nW9+SDvtJInCR9dvuAdFo8+/ivJW2Zg1CbXLnHMWr7LfN9zHG/wQO+VIx4cnDONKht
6yCTh3Ya+3OSMQYIw7jrlX2mKukxaujqYX+/EOCtN7MjkDEliC2FEeZHKWv8Xhkb0Z4Oh3TwHpyo
xTxZblSa3dNXf6l5l6/zQd/USxw1otB9NZTBQ2bZR9NyWVHiJ0HuH/LrWKOLFy494JNDdTZJQdjT
IGeKMT0RlCML7z9kVbJPOZ+AjIzP0gefMVfBpYnoX6GOJoTIT5Lkvc24mDJ+oTwmmIcdEdTrFnzP
ZBGjjVvGrzTgzZ61/pJHpNcmfRRNAXV2YO6YPOtB1/o8GmBzau0dvUqe6gEByXQL4OE5oZMsptbN
CNm7AnjiFzcwY+W1y48GDxDp58hn/Vjn02WMq89S+t8j1lA8MzxbRf8iMoTqqsltGpms1yplaz4b
lNnnxpzTEIDBgPmXQqS5M54hyV2wD9MPRpaJV8r00VmEnbJolq+FGxs425sEQYxmCGzFt3ndU4aG
tMmipbo1feOBprUTU/qZldJmVu0OHtPZi8NbsFig8ev0VuXDUjnkHYcE0ETTsYCE1dGfg4hiRVyG
Ym0p6NxDMNebIeOhMEYxQ3dk2bsWUCs2DIP5JnsiyJ+jdNEkppsBxiyhLRaRWwKIzyUTzt6ivlzU
JmNcdeuWE4I8he5J255xNqxrizwJnTPYOpdmNS0zEhcNMp02CdpEp6Qy73vBHh3djp1HfCCzdu67
gumbcp8m8r8Mmw123geHANwJrkHh3os4hr7e5uarVU3ZdcMnv4odL7xEM7dU17y7cRcuBZi0g0Xx
MZ/cF7+2s1vhdDi8OOquNNuYHdG5cgMq2T01Ax5I3u3vIzsnkZrVDrv3E2+PnZ81atOHzcOk3c/M
ooVXiXrEACevcXZfvGJ+Dl15FrO95p6+5hf8OnM86za5S2+wZO/NCoY7gphR5qnHIR8vOeWLq07d
ZvvoeYrNA6VDV3Fu/HC8+YADngAarsaQrpLW47ew4ApaNl9MTlRiNBFvWEAVVfGYBPLLS4f7uRwh
3M2UGscKmF5YvjF3v9reVALl8fXWN+Ive3HiFcaLreSjmoOD49Dy7fSL0buTp5HWAtwvsOBnkLRT
xJht+SEm0OwF99rSS+SxIHLFuUw1L089B+tuYH6IuowUyogJk5RSxQ3bI157gEyIf8yCfcfkPpem
fyrb8sjTgGdABV25a9lJJAdbQw3rZ+6c2PZhatxWuGRqbAS2ad/TzUIuL6KMiGMWcLysumHp9hYM
FJwOab9OZl5Klgyg8Eh+JM1OYFU4HTcIv24F89sxZbDTwdgzxvT8wcLkRlAsQ4MF9R8BPoFyKt7M
ipew5032erbR98Bt4fusvBPx4IjQ2fxjKDxUzbjZ1jaVWNo8smB7BVOHgaiMzVXbB+OWQlnG3pa+
l7ZZiVY9W0nwmFlGt3i71U5ib9o3lLduFlOn1OWNXzf7yYG87ZY7gp9XcWG+2zUuAWoJx5x+tzh4
0H28C7X7lpb+HjfBfYFeR4HMleRiSLS7SZr57KXpt6HtW7Pg6Srm5KaRCpVmfrcdnFsxD561aI1s
V0TTu6eLB7DjxSbKkEaqaX6aWlaUTp6CIGpObc/ptSvH68Qd9nkKgwGe2EtpzjtdZ3vPcm75VW+d
OdqajK1onM1breKDDs2LST9g4idkM7sfWmsugDqkNdMEHtGpx8g1fqKH45Ds912TnfvEKNaDa+5J
kl9k2+DoTfM3VJorAsygQIjS8t14peY5FGEe3I7w7q2suuPUq9BEnPdAt+MmNvphVZcwVst05IaZ
6e4xjUP1q59h+ZjM9k41DbTK7tZTzluR2U92pb50hmFDaQoyST0KaIXMVplVbisb2V9mj5Qk8g70
iR/3sXNGWmaZBASktHK6Cwkl4VMEXxlJi0wfHtVdicNpNaSLBVdjeo77xdvk09zZunikU0l/mUuT
/OKbvq9N90DKAgKV9RoP+r2M/JfC6rxV03LR8s4o+V24j10X/5xTXLeJK5kEDH2kVAyIlue+ZFNF
+e9wtGVN7t42JUNeKo9hHjyXln9v+w3lnU28oySYHXJcGnun5akgjSHcQQ/ySDZgdcnSdgkap+9m
GbxHJPWAqr/MJtUg/tx+GxCO8K7gJ2vH5jwMXnJUCVZ/KZJhE4juzjd5HqK47Sur4vcmdqHNObFi
oVSnhbEZM96TSsjL/8znxsp8+PR7s2+uewerfWhyC2RzeWHpXpxaIunKJQLtuP7j71Ta27/Fdf4t
B1VexHnb/Pv/+GsNFbIn8qprS4JLpFP/JHv2VNm7rTfkez8AEwLTkszt2ANwCuodp8yHYHb8Ffyb
13ywMRlHUbQ2JqO6iUJl7pNgnHfSUd1mCjKus8Fia5VGYDW7XTupT13kXMzx7T//mcVfYAykHEAT
m0zl0gXUtoCLf1dNzQUV4Jrti33kFQdI8gkH43FfOPm3aRlQH+VNNcFIcML+zaam5P/z3f+CRUaR
FkKwFSIT5ZkLj+L33z2ITTMIjITvPgio9WCpYMWPaC4uMaeQT7CdKy6t0HrJgR5tYh3vR2t4Myxs
kbiqX4LJuB8cZMlwmB5TygX/O2O3ROQci/vUdJjbsBuZXKb/72XE/w4/6n87f6TDHzYS/9cv8pvT
iDQdeVKB6ZwP1FmicX93GtnwuR0Pv63g29LZ9g+nkfWLkpiJwAv+DXOMAegf8BFCdtLHLb1cI9S8
/ytJO/XX1QT3pmJnomzP8nhxLauL313v80BqNScsvotnhjkrLhjl/eKdgvVqlfiDuk5qhW7lwvJT
qbsmEnDEfnDhyQqJn4bcnRMgWJcC7oQuuW47m7SdzA5+xltECpydoRqABU3wMzxK5p7aWck9B0v7
BFMLVSaZqFJGPHlytPjJ0waKROvPPxNVoBQamTwGKAScWMy9akX1GE3BtB0bQlRGPXsMF9QiFpPm
KSiKZBXgrLhFb6pIYMsdf23oBqLwSNzpkiUFnXloTibfoxwTfch6CzXYdnP8NX6/C3mGc5ylvwD/
L6BmE/5wnAhW4f50MVrJq8USb4MhoKzlIZxWf2mwZ3eDkjS56wxO0hUT08EbpTw5JS5ntES0IBGT
+4+9VVIyPzaEEHezw66nI5G1d8u+xqIfEasaSSeHXEbbQgdWxZaBtanRWSSWMqPayZqXItdEspkZ
H0HbisXs1bx0svhZ91W8b/sivWsFupzpFSAyJr9Z0/uLWySoiT4ZKN0uk8EucnR4qYs62cN4ddcT
FRQ7b2nLqAzLWlde/FE7KLKdFZHYKmN/y9G130NxMc9RAF0SI2y2bYz6YtpIUUXT6AMddO2m8Htv
007ll8TKYM4ko8sxUAejMs5GB84krH3jFqJOcLBxP64Sj/Sa0598BYrZt/Mve9ElJaW9ZgmWwZ2z
m7SLl57e5VcVjB9ZJuiHDxkxYSpONIii7LJIGylkuKuHOdrQok2N2xR1WzcbaOgxlLEeDB3TFqeu
dKfeGalwwMc1VJXQ6rdRgpLi97F17Poi2jdNP18KGS/lb/H7GAG7KzzjM3DEM3bMI1WEch3ag8uE
Jq/HhOhFWKBycJwdSf1wlvPpV+JEUzyHvHipsLrNR/9QjPVXLGDsCqZdsvwR1SuSw71HP1/RoEX2
7WnMc+QoP4iQJnL7VEf2D+TSeacabg3SIVgJPOJNLg2keLJwZ/eKvVG+VLJqFwsHfmdjXVN3ZtYF
+373c0oRsKgwouE109xicfigivZSB/QORp2xH2xwCiKXT45XvrYVa7aiua7ClKrbBqM6oJ91mVbB
3m0SevjC6D4IcQ10jesc5pBY2KCHozQg7/Wl9ZCH/ZPKEpL+1p0wMWIEdskSRnTDTsU48uvRfNUg
f8nuxsWeGRAiowYKkNFzFKs8ANsliIpLP9qWgt7msuphHi1gAxpgQoSvQq4xftFpISENp/UyZlNP
s7EUP0BWdZewE2I1d5KabMe4dllnYl+f54MygoLTYPE9FILxRggN2wSV1NScMqpgBLOTyce2JYeo
dfcNhTda16n1ibC6h5XGJcrClRR88tF7gz4yic1H0ydJEfVltqlx+m6jOoE3AQebTr96Aa+Cg7Bi
Xe/GgFnVEfKLTEKPhAjGHbczZsbUf5uwUhxKdzAOac6ZP2ZDdes48WGc1A36+7BzzD7YeemYQjhB
Bs59IqaT9K48bjOaD9Cswkh79zMc4LUhOAEKhRTJj3YoVE+7mWU8Tr0C5GqpB9mUZ+Kc49XcJtjC
fQp0PQfNPVuO2rpPQMRYNlXEVoM/sTxGg0fg1PXZJNrjvFFjifzYQa1jm3U1e3Aec/50pjVSzocI
irN8+MGvaTNU8SEoGOLyGT51WVLKGBvzS2OFYkFCU63MslrJ6bWYrOCWVLC+sUv5YsX8u5UcrpwB
WcrzVbMZO/RuaxLlWuvavMRuTTiCj/52cosfXT0AVYhnSm6mhiI8x84p5sGx9esbfaEXh9/Fb5Nr
88eKhT/97f96LDL+8+dShv+kAORluFje4rbjYjDw/6mb4gwi4I92il+N1n/+Ar8NL94v1MfSFcLD
3P3biPKbS9r9BXOyA4TYlr9yABia/mGT9hj7oa1BJmZ1a//OWGH/4gFcw9AsPBt4mqv+leEFVsGf
fRXCVVKAb4PrhsljmaB+P7wwxYtwCQDy8B52NlbJlggpHv8r3oh0/WCmjKg1tDSmyhBbn5uja7GU
mL12bYW4DSMdfbO6JTPDipBCrWcRpw9svsqNDgP31aw7eRNIkPtDlqC7FRHv0BA9tczFl5kYPcJr
W+3t0k9vgenKB3wD1d4yh2zrN26MoS/qd2Y715cxcQAOoEx1RGY3tc/B2avFnY2H9zFLxiVz3v2M
hc0OOAmdc+bKApQaF3vjjBe/5HGZKxCtbjqxQx4AGs+wd3dTGNxkWrU3acojUCmcnLap+QkWOGlv
4yChVglqqbCOmjbbGxVDguoiOnv7CKqTFvHd5KOPFbNRHJUddKdhEQ3dJtRrc6TYC8olUKPliwCU
Qahowm5lpjYVX1OVbCdORBRR6dMcOLcUel85GWmdCpTFW5610Zb39HxbtFnzlAni1n7rfbGg9Xlp
wXyXiIq4PeEuzA5u4AYpZ83jFNHBm8S1CECklsMAw6EG2zrZvv8o2yUPOibNdjR4heqxfWAFw04/
K/nikqKHJjwXaimOGsYPiIAviJFXs+/cVCUhSt/AG7KAFzakTPHOmmV6x2PyWmh73IME28dZ9VWW
6tAP+r5vqIv1UqzSyhjYhrtk4zgjQ8ilFtAu7pwZtQ+pl1fHXNxkTX1VtQsGgRG0Hvlwixi3KVFg
8Dl2dunhzO2hbNH/6lj5tm0At/bVQu5B4Tbq4awa4rbllFEY3/K0xIzj807qT4VNGG/wZ6rBwrA4
YGwPtjrAWWkKVH/kUn20mpz6KH/B0KmGrCnZPvgTFuEu3qosfW6cZHjTU/Kz7NXTUI9PTHiP5ujy
ubrK2lYx/WJUeUpimO5Lo2nNUb71M6nRFDu7sNZFT959Mss7JfVPPfpyU/ERrGafJQo3uFjFPd1Z
7UgmOsChxPCONtr4ZPv6F9POgRpz2F2HdbMrqUxk4wwp0+ufZp8wuShYarTS2qs4rXG36mMZj1fK
QnS1plPdKIGXsziX3JB88e7WHJYqhNjHfzhWHQbOsQIuzGw5TUW5rkrRrngp2lvy/MV+rscfUZGf
+9m6tlPxEQYRtpuxvI+qmNC6i1GGZeyBylTkzSZipIseAg9qc1xM913tvcgmPNgEAisWeioqBcmG
dOEbN8+jmV5BPtIrW4qjmciTObAGZJ16Htv82xbdnvT+R9DVeg/WMVn5xLswRuPBGrjyQ5+Tfd7d
NxXhpQmbKRjo8nMMUe16UX3QBP0co5uCBXB2tvauOOEA4kNn2Zj5wIlkbIYVUddny7Dv4ip7rwcJ
zcjHlFgPLIrmIXpuYv+j5qy7qmHsrcYEzpOjkjvfoxpMEOZYx+bwAL9BbpqWK3Pq3xNZUUdPCYtQ
P8TcXZnpjEfNCPYQrtB4y+qmIFeKZlndwwZjNB7LRygTx6JoPoO+P6Rm/NJTLRON7L7iEDuyU6st
PtPP3CQMn+XJoW5Kj6ltM3jygmOaqphQ6n3so+PUproStrdrDdLkM3b/RCqOmTiYO9M8ajqvJeCp
NYZ+Lkh2S8exypCu2K7d8riRu85X3r6pqulYVqFz8YXb7a2yQUEkqHwA0fztNq28LYz51lD9f3B3
Zj2NJOka/itHc58o9+ViRmpsY7MUm4Ea6iblAnfu+56/fp4A3A02XV01Rhp0pFFrVFRlEJGREd/y
LuUJCiMAHjLsx1Q/kZfq0HqXDTrhl1lhGidFbukLAytHMOz6o6pKCHJGQnEaZa9pYvTtxUiSeDjK
jnOaeXKBHjRF9KEn7NXT8RtVPVHaGnGjxBl1gixycalBClj2o50hUAVRuHEtcPApEXAB42IaN3aP
FGTWAyuxAMN0+iKs2gEVeXWl1ea3StBok0DHNUY2+yU2bxISiKj3d0jYLOSx+RLZVvUlyaPgiDY7
pr1dES4qBD0Xo0C3BV1VXMWupSM42Wsk2K6KaXbQ6UDxcqrohS5azvKFsAm6DjTzK2b1933Eh8/e
a5f48gD1t6T6CEmxM8/M8yM8dldWRP5ahlhTO4W5DkerQ1wdswCrG+qvnVmri7jQjGO/qqrDDooR
lJ4hpOWr5ce9i2yjIw3WXHMToY6hklWZMOi7oL2oARjf1aiETsshCM5kE1FFtR/bZRhG9WUXIgNk
S9xauVa26PPg0Se1PlbhRQuBu6nH5VDYMFnbWnSJu3VsBs4lOSzOsCCrDqMw9O+xSYGqXkHa1WSn
/GLYkN9rdSgWHEjOlCw7W0gK3upRqgKHS8djJ6/OIDT7pGN1/+DqsJ0OkdIuzvUeY0Pw8srCTXgr
edIFU7cLrvq61m5VPzqNm/DBzv0jqx0RosxR1w6tkD9OkBJtLBTpKseih6pULcAiUFtoHN6WJV9Y
LcDzOrJ6Ew2f3olkpXOfugr/3yLbkAp07Yejuu3QYCiuh6C+M0DnYwNUHWKwp56rDdvWAsNf69yx
mYD1dwLgTzXAmyAy289SAf+Xed0TXIWWpUvJOKx8+VCGLCDb7Rff6k96cs5J7FarLuf2xiEp5azj
404cewkw6HrANf0Q3OjXOCVwouHlCZ5CAjx9OgruQgiJIbId48zAxPXYSmjXtBr6AW3h3rs+xRiz
64ypISgRsQV13IUlEaf2jVwlp51LJm9Zw1ERRf8OIVXkgl2hCZ6Fl2DeWvb5hYzGDOc+dHyJmkAr
+BmNYGrEgrNRQN6AhI/42hOfoyYZrQHNzsyGTj1SEiV4K1CYvqCBaIIQAgjiLhAUkRDroonXhsoR
AD33qCqdhxJGieKjvqfAMYm42eFfQTuxaH0c1ln9u9kjHxMCIbwwx9E8wiaqOJcGqCsWEvO5ILPk
oM0XCvwWlPvQwxSUl06QXzxBg/FDNT9pCnttRN1SNSWMkZMcoCPMmcRs2Mla7Mxshy4GskbflQig
iQPlZnSNtSQX2awM4gDESfGVVv+XWhB1vIwk30XE6swSNB5JEHqqUQHaKI6oBqqPIP2gkgMINKO0
0sI5jSMnPTRzrqxMq0e2Q3MnCw7RINhEqQNEqRUMI0dwjUDVI8rh3dehfZ8Pw3d+MqIVU56gtXxI
C+g8zbrn4vz/37wM5WhFI9NBu01DgJr05a8Lyxzw6eNrlDtp2e6/f0nLHAztbFsDnUDqB70LG7qX
vMyGo0qZWdcty3jir77Oy/CrQc8aK5tNMrcpKhsHUF0JxCiE8/tCtf2VvIw2yXZeZpGXGYppyhoO
BHRR3uZlUZ01aGKp6dwMcU7Xmpu2FSQLX4O+4eF851j0g7RYuVd85YslWWfEMNkkTixqH8EyEXWq
VO6XNnISxO3ucScc63PPxKWtS+ZNTWMt76gWusFDgltv79AScgb1EEXL08CwvhpRvCzNgPAKJmFh
aslcQlQmU+OTXm2ODBVufeB3i9LEk8Rt6lUyuN8CebiRjRyJCtOf6GVFq7lx7/tRXdY2mjrIoCqY
BkTXZVB/06xs0VfpAvjCIizHK2Ns7+0sfyxzdam0EZW+qrKmvQGiOTMoBGbp1ySKYTHqIuQb6OzS
wtcnYQ8gFY7McIQBFhJbhACLrpAwAOQmA/9DFQ4YVNW4LeQY9EDCIqYon4RnGdrTU8Mxq4XacboH
BRJKIfJ3YGlDqlAFyAoLZa9EeUxjRJgLX41PMXNRZ3khznO9+WY0XjBJy05b2FmFEH6O7bJM9Q4Y
ANpxSRKjaek5xaJBWXdqSO39kGkknDqT6OHuzWxFXyCzoczzpC3BZDoXaQCpUWmDbpJjW0Q2U97a
FRVWJCFAd8bRsecOc9nq0cErGwHmxoRG9kH/EO5BGjzNdPLpRCtmcKcoJubNF9tBUxS6z01SjHeR
h05JL58NFajMZLgaybcG3UEGliDKRzrYQYEz86RsVpgEIWkWX9g6iXLXo28HyeimDbWjKpS+V1zz
iAddGxp7EDk4NotnTSjKNhPFqC7yFAiOmZC+UZyKp9j/XliIY9R5c6/lohFhXQJSh2AAcCfq09u6
gGpNRxZs3ak7dN+lHAxGNjhcjeYSptcS6wzunUJFUisDu0hj+iJERurQdfq5XIMttDD0OR1KHX80
fo6Uzb9LuNJBadJ3rh5bIz4pETo9d8B9hxE2Mk1klJd55Xx1fCiyTiOdAeK/8hRXPrGSCgbhcBdi
EgTzWQL8n5N6ZE5wYpbhjYZSKRQufh2UHOddndw54XhndClEAjwvIINiVzbp3L6Y6mkfTPrKyI7y
BhZJihaGyf2FCIt56mJcSW9SdebAj81DOfOuwhrV4NiFB+kN/TqKXOyNjGM9UUhB8EM/gu69HjNo
H2BPwgk2P/dIARoTiB6nWdefjV3rzjQrx/obReuqa4HlwOW9jxK7WeuKfaWVwzij8xMtcJ5rJhqI
p2uT2hT31LBM5YaEcfxqR5Y/M7zUnrd1eZ8EwZJejXHaZSkKaNUIngrWxzzG0PiIvnw/83wveqhR
ZsJSZ2yMU1zaccxCiWHGCy3mwLWUhTD/esj18byz5Xbh5fY1O/hL3o2UROKQsA7mDao6JXe/aqCh
SIg0TbHAOFJy5ZuH2tdlbg0ON6ZGd6N1bWcGzbdEoALLDBe/jCOHEv5CivC17lLXX8jQOCAtZPbE
Auo1iUh9mhgiXoCUiU0zLBbZkaHWc5l0SZKUUxoO6Ryzp3CODzeATpIrG/L5EZ2nSZjSLNDIwQJk
XIKQ4nQzhKQwtp9CcWsXKcmbFo2nTh9dJSKrK0nv8DFqQdJkF1lFsWPgXR+7knIc1hh/NdmVZzZL
nzb4IRcJsCykU1p7gKrEJlHj8K621PsmAwCOVx4+7WiCIIHLJiAhjaXqFkttIPHaQ+/0tMJE4koa
/Q2rTkph+R2IGepiou021ro1NaVybZIA5yTCQ9G5s5rUWA/br+gjIR5CuiWROENtQKtW5NKp7l83
SOXoHiLyTeZO/Apc0zCW99XYgBjzG4xemvQ7rpHzgURdqgGUisydHO44cVETJGw1OuUOhv8JZQ1U
7EnOS0okRyU1AJ9DA+z+11S3bhxRKFA86RqY06kjSghhQlGfOsyEyg/8wza9lvg+gdejlI/KzpWk
xUBpNf/Y0QqQTKJWgYQR7EpRv9ArszixRE2jLbRoJtRCJxIFj0JUPoA/fClELURN+hOd4kjdtKeK
0GIRVZOK8kmvR/4Jxu3qoTbWt4WosSS6zmtio9mIkaLSCDaGggxB/NTJpeumAt3jy9QVfFG9iSpA
IKSf56aXzlP6YGjHW3RYqPiUln+TFdTtVZ0Gr6gKjaH6e9oG6iwTVSNTa7mJRCVpFDUl0tkbEJMP
HYBUlOJ+51K917T2AiIBHksxYaZLgaprKNfQytTnnA36tBR1LDtPq0mr486jiiqXEwgalAaFoat5
0RHFsDwfnUMTkYuJ03gYyYiamUvxbNTodMJvCiC3pnMFDN8hTpPVDPFMuF4QeN02gvzCW8EdEuCc
ZB+laAKo8EqMxuYFxNMksG7Dsl/2fgTArJ2QIMSQjwDmkmChwKqgYjmYvwcuKtBGW556httPU69Y
mhVPqgEe214p5LkQPGtQtOor25vKErJZoPxnkkLgHITJ90rSTvvQ/6IVinesun10jtCWsvAkJzjO
vNScF+BhMbPQrrUWZDuErrkbRdKJPmI0pqEXHhiDcC5AEn3QixO6psD5Y2Xe6vqpQOFF2AJSdbX6
GUTY0xYCyyTgEPG7Yq6lxgxYDWiWrP1mWzaaB6Y3Sz3UndMmzSaIjZSHeZugM4JEY1005azPDBW7
YRXAtQ2jopKPA3AzIJdQ0ahNa2IG3kiuOdzUDWUlV3dWdtme0Qk/4cC9b4pKSJMOE1pehE9Z62QT
pDPDqWXF48TH/OeIaOtxtIOrsiRpHZANmqSFCmUgxe8AifHiOFfAiFE79Y5jj0YUqpvnkis8ibnP
pNa8xDGw4vClZK1aYKo0DU4fpZ9vFBvyCV9JP8ta+75IwNdnOp1FrbnKrXKmN9TycuD9Zu4p0Ntp
9QHTKGa662ooNUXG1Db8HOPf9jKpGvPSS/NVCW7NDcm67ca2JlkRrhmyO+bz+l3CyXghy+G3sANB
0TRmPK38+EHJw3vd9L/bFkX3gH74FfDDEi0/4Gz4ldxKHmqrlZXPGkn+7rqw+SEZXrc1LMZSQxIC
igvQQSOmyQnoDbsG7C7CEANS9g2gUejTnTpDsxglRS+aumG3Ily6i1Ty7xxZ/Fnn6lPLhfNWRZ10
WVjloxVF9Uwv0FQxuvrEC7LvLvhfglKnB8gtKUfWgGgx0qjXpI5XBDJzWfbwxVBRQw3Dfqb0OrZy
Na5+dCQOJQfGAIkkNRG7recuKr+T2vBuuxZZyLEIz4o8RGPAARDfG2T0ErrmMn63cHguUilfKH18
XabBdTfkGrj17nfFke7JcL/Reh2mpcwSoMVCNzr/PtAiPVTU4Vyp8rteya6yHj1BRQG7XlmQgeLT
IsA/IdbG+AwiBcw8LfwKyxQ1z0aCftVrNcTPbu1Z2qxBAlbxR1SvDBtWeAvBaZSXhQWuBWMpTLkT
eG6Gmc0cTfFmRhosi0G+LdUer7FoXBUiRiht+fpVqvcOVG6nkWWB8wEFhBQgSBxTd94mTCYNeI1A
OptbDvcmai/XIxQkvCnWHAQrbKLS4x8PKBSE3ghsk6FpAuBGCdMy4UC9HTCPGq+0dLr1vYrYiR3m
N7ZjL/gNoxn0yfTDYGN7NFRfygbTVb1CkC+oh6tmXQ7X66qJ6+duLs1e8dMnfOIN/sv/zV/ayJi/
/6D/Wz899GbI1//8x+oxCdJpUNVl8FCrW6k8uAvBTSfFhk4OuOvV6/rj0U8T+OEj4xVzaB4ZTNUP
wJQ5FAFwlaXRogEVjBHfefkxrHfY7Si4Uw2g8ECCTuXh1Yr91Zr8eLrPi/vjv/PXv//rFVEoWmyX
Q55+p79ZAyb55xJoBwSZikX3V4iEiarF6yWwKIXY5IgaXATbYhlYof/9IuzuC0yBTRWfMU2RZeW/
WRMx7T8XRcfsDCAfFR5AAfTn3+4LFgWMn2UbNPWFc5lG5egTLgqfCF48FLg0IMTiNHxTN/uZjfJ2
UbQDVaOcBtRRbBNF1MtefSyWc+BYBp+Szpgsm/I84P/4c9neKQgticodL496H1tl70XBsIGqnynw
zmIniEPi9aJYBw4/RuAE+W/EMD7HGbK9KI4uvmz8K3C0UpDb3HtRtAPZwHWC69FETUSXuThfLYqt
ANlV/9AMFIXPz/f1/A0a6Ne/HhDMVHNEWVlBhBEc0Js1sawDNoita6Yq5FSeitGfbFGkFztJDtm9
Nwju7miscInj2SgOC3HQvLp3lQMOEtBStq5ysCsG++eTLQZ9BbAcjqMAMtZkXTaU/RcFe3tObD4c
FgYolvz2KCEY0RnKUXSwP+KbYs0+36IQQ3HAypyJhOAfEaGpB5bCrFkTG5QcIkNvdoplHBDza5xc
KkABDuDPGJ5w8Bu0kQyVBpby3MjhxT3jKP+7sFU9ICazCEF43FPc+mZROF/Zj6qtW86L/Opn3CnE
3VzGqm4YxBKO8fzi9lkUEysmtgDeHESBz4jJV2cKMRtQS1nc+RZXnC020if8fH5Movn1W0c7wG2I
Dwf2GOGqbnK3v14U1oyrn/uGY0y4+37SQJYeLTQebkesbQW5Zu/Px+GeRTLo+ardjtmcA5msj7Dt
c0YmQIVRVQM4TH/JxHh57+Vgj9BrwMNMVxFdhk78do/YXEu0u01HhIifMjLhMham1ICooYFxGUAU
23tR9AMRzjvc8ZzdKFmTU77+cAjXuKypMjn857PUBrbjehS2xfsSyY7KifgRi2I5bAU8u1WZzbed
FjvIgetsIQ5g84mM9+mO2E0MqzvPJ90+9412oFuyogvvcwok2B5s7xCQIxZtchH0E9V9vnBtsxi7
ypG/fs/oBwA+ODYJTWEpa87b7IbYFX4DwbLK3nlRkPyEly8zcJiB7KiGzj7e+wzREM1UiEdAMHPf
bAf0xK4mFA9bEQEsOYS4mz/dooiQWmhtcqbq3L1wTfa9fBVOTkJ5sFXQb59nvX2wKlw0r+opn25R
iK3FDWyR4VDd4SLee1G4gsUNLKsqT4T0wzJvLQq1AzbJJ643spfZIE8pDrfOE1xt7zCN9Ib6pULN
0dqtmNgHtkgd+LqeCiafs7TGC3N0QituCrwuPqRIAPSTqglCuGJJRIj6eqcYxK5QuOiSfNaohByM
gApem2oQYX/Ex6McCJa/ye57XpaturR5wHLQFHzuX/xSG+cnitd/NMmwzIsfn9pjwbp6r4v2V39h
UwrY/flLF+j48Z//eG71vPmrol/2PPqf/bN/vW2fPTWrXv1007x6Gurl37/McXf0N4NtJrb5w0Ww
Llflg48CoWgIvvym56uErtr1+q2uwybOeCoc/vnb7Pb6/jgvfvT05Y+FrH/QSvypx5/6K9zN0/Xr
PttmAqZKIXL/Cfgr/zGLN08Sb3czAE3rzR+/3w39qSkIefXVu89/Cns/YAI/aRK077v4WZbtvuPM
O5wcsnKz9OKNkFLuFqg+YOWCFnulYHskyzAxPRJsX7prMnHg3iNRVwxWm+dsJgTRQ0dCj4yQhFak
g3sPc75eJ82Dv3nSy0Cc7nBQhRKKI9N7JJjZe6Avq/SxWjXb7wijKPpI/E+UEsF9fMBI16s6XiWb
B21mtHON7z2j2zBcBenOONspyN7jnPir7832ViAZceA2ENXLQrPmI7bClINzezZcy7x/SyYgJGYm
A957NvNmh3av6ipfKymUjtoPrYcPGOV6FaJQtLOtdQeVI0HJoDpI9PIBA/1W+VmUrhhs87DNhtup
Z+29dL8iurTviTolBKi2pwQkQCH/hzRNwUzYse09paW/CjEw21k8AclSROZN2k0q+QEjHaePSD5s
HrR5STvNrv1ntPbfG4e2Bg1zhCAE/OIjdvhd8BhU/s6xsJPX7j+h9zb3TgV772GuV0G13jlNqQYj
yKXR96HwZH/Eui0yVi31Vt9Xj9ubYQdZsvekfpLNtu/HOvF9AH6Qgba/o9368d5TugmiVfLO2UqF
egvBtfdQl6t0564AarAFINx7mCkssu2bwhYFLJNupPGkPfcRG+98VVbIafvvvCXaFG/bY3vP6YT9
Hb830jaibO+RTsnmtsPhXWDF3sPcJqtyJx6mO44jKlUImjzPbfm9x1kGj/72dFDxoWQD3oXyHZzS
j4i1luyEcoVn4tYZ5BCmUhPilqBG5HxIKPRb2uS7O2EXMbb30v2GyeQq3BmKoxvwKQ1KUfRCqvEj
vqXDVdmttrcdNFv6wcCRBJZbRqtps7Z7ZOKLVfm4dcdS/qJXSd6CXCSwW4Fh3nvpqFmkj29rLihR
7dbZ9h4IQilDvfOOBFxJgEMNAXATnZP9h1rXzZsahpjRTi9i72G4+2CMd6ty+zXtVrP3Hmu5znY2
HSV/QVVQ0WExEdr6iFBVpMrx9nTg0AsIKrk/pg66AAPvPZ3DVbzyiBw2j3oOigE7aaqJHRzoBNBO
HxKsTnlF2XbV5B1U1d9M6b1K5x94/t365wan/94/e1vfFX/jIV6vyn/9BwAA//8=</cx:binary>
              </cx:geoCache>
            </cx:geography>
          </cx:layoutPr>
        </cx:series>
      </cx:plotAreaRegion>
    </cx:plotArea>
    <cx:legend pos="r" align="min" overlay="1">
      <cx:txPr>
        <a:bodyPr spcFirstLastPara="1" vertOverflow="ellipsis" horzOverflow="overflow" wrap="square" lIns="0" tIns="0" rIns="0" bIns="0" anchor="ctr" anchorCtr="1"/>
        <a:lstStyle/>
        <a:p>
          <a:pPr algn="ctr" rtl="0">
            <a:defRPr sz="1200" b="1"/>
          </a:pPr>
          <a:endParaRPr lang="en-US" sz="1200" b="1" i="0" u="none" strike="noStrike" baseline="0">
            <a:solidFill>
              <a:sysClr val="window" lastClr="FFFFFF">
                <a:lumMod val="95000"/>
              </a:sysClr>
            </a:solidFill>
            <a:latin typeface="Calibri" panose="020F0502020204030204"/>
          </a:endParaRPr>
        </a:p>
      </cx:txPr>
    </cx:legend>
  </cx:chart>
  <cx:spPr>
    <a:solidFill>
      <a:schemeClr val="accent4"/>
    </a:solidFill>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5.xml"/><Relationship Id="rId7" Type="http://schemas.microsoft.com/office/2014/relationships/chartEx" Target="../charts/chartEx1.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3.xml"/><Relationship Id="rId7" Type="http://schemas.openxmlformats.org/officeDocument/2006/relationships/chart" Target="../charts/chart16.xml"/><Relationship Id="rId2" Type="http://schemas.openxmlformats.org/officeDocument/2006/relationships/chart" Target="../charts/chart12.xml"/><Relationship Id="rId1" Type="http://schemas.openxmlformats.org/officeDocument/2006/relationships/chart" Target="../charts/chart11.xml"/><Relationship Id="rId6" Type="http://schemas.microsoft.com/office/2014/relationships/chartEx" Target="../charts/chartEx2.xml"/><Relationship Id="rId5" Type="http://schemas.openxmlformats.org/officeDocument/2006/relationships/chart" Target="../charts/chart15.xml"/><Relationship Id="rId10" Type="http://schemas.openxmlformats.org/officeDocument/2006/relationships/chart" Target="../charts/chart19.xml"/><Relationship Id="rId4" Type="http://schemas.openxmlformats.org/officeDocument/2006/relationships/chart" Target="../charts/chart14.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4</xdr:col>
      <xdr:colOff>297180</xdr:colOff>
      <xdr:row>6</xdr:row>
      <xdr:rowOff>175260</xdr:rowOff>
    </xdr:from>
    <xdr:to>
      <xdr:col>7</xdr:col>
      <xdr:colOff>1333500</xdr:colOff>
      <xdr:row>21</xdr:row>
      <xdr:rowOff>137160</xdr:rowOff>
    </xdr:to>
    <xdr:graphicFrame macro="">
      <xdr:nvGraphicFramePr>
        <xdr:cNvPr id="3" name="Chart 2">
          <a:extLst>
            <a:ext uri="{FF2B5EF4-FFF2-40B4-BE49-F238E27FC236}">
              <a16:creationId xmlns:a16="http://schemas.microsoft.com/office/drawing/2014/main" id="{CA7D12C1-7BEF-410D-9F39-6F7F3B6C2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937260</xdr:colOff>
      <xdr:row>0</xdr:row>
      <xdr:rowOff>121920</xdr:rowOff>
    </xdr:from>
    <xdr:to>
      <xdr:col>15</xdr:col>
      <xdr:colOff>922020</xdr:colOff>
      <xdr:row>15</xdr:row>
      <xdr:rowOff>121920</xdr:rowOff>
    </xdr:to>
    <xdr:graphicFrame macro="">
      <xdr:nvGraphicFramePr>
        <xdr:cNvPr id="4" name="Chart 3">
          <a:extLst>
            <a:ext uri="{FF2B5EF4-FFF2-40B4-BE49-F238E27FC236}">
              <a16:creationId xmlns:a16="http://schemas.microsoft.com/office/drawing/2014/main" id="{F3C02788-D70C-4C14-AECF-57B051FA0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114300</xdr:rowOff>
    </xdr:from>
    <xdr:to>
      <xdr:col>9</xdr:col>
      <xdr:colOff>76200</xdr:colOff>
      <xdr:row>19</xdr:row>
      <xdr:rowOff>0</xdr:rowOff>
    </xdr:to>
    <xdr:graphicFrame macro="">
      <xdr:nvGraphicFramePr>
        <xdr:cNvPr id="2" name="Chart 1">
          <a:extLst>
            <a:ext uri="{FF2B5EF4-FFF2-40B4-BE49-F238E27FC236}">
              <a16:creationId xmlns:a16="http://schemas.microsoft.com/office/drawing/2014/main" id="{C49D14FB-7863-4E52-91FD-AEB6D1E3EE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1554480</xdr:colOff>
      <xdr:row>17</xdr:row>
      <xdr:rowOff>53340</xdr:rowOff>
    </xdr:from>
    <xdr:to>
      <xdr:col>22</xdr:col>
      <xdr:colOff>388620</xdr:colOff>
      <xdr:row>33</xdr:row>
      <xdr:rowOff>0</xdr:rowOff>
    </xdr:to>
    <xdr:graphicFrame macro="">
      <xdr:nvGraphicFramePr>
        <xdr:cNvPr id="3" name="Chart 2">
          <a:extLst>
            <a:ext uri="{FF2B5EF4-FFF2-40B4-BE49-F238E27FC236}">
              <a16:creationId xmlns:a16="http://schemas.microsoft.com/office/drawing/2014/main" id="{46DD883E-9418-4AD9-A491-A7D4248D5C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342900</xdr:colOff>
      <xdr:row>9</xdr:row>
      <xdr:rowOff>30480</xdr:rowOff>
    </xdr:from>
    <xdr:to>
      <xdr:col>30</xdr:col>
      <xdr:colOff>365760</xdr:colOff>
      <xdr:row>24</xdr:row>
      <xdr:rowOff>30480</xdr:rowOff>
    </xdr:to>
    <xdr:graphicFrame macro="">
      <xdr:nvGraphicFramePr>
        <xdr:cNvPr id="8" name="Chart 7">
          <a:extLst>
            <a:ext uri="{FF2B5EF4-FFF2-40B4-BE49-F238E27FC236}">
              <a16:creationId xmlns:a16="http://schemas.microsoft.com/office/drawing/2014/main" id="{13F8BAD1-D0FD-4C5A-8504-716307A777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502920</xdr:colOff>
      <xdr:row>6</xdr:row>
      <xdr:rowOff>22860</xdr:rowOff>
    </xdr:from>
    <xdr:to>
      <xdr:col>35</xdr:col>
      <xdr:colOff>1379220</xdr:colOff>
      <xdr:row>21</xdr:row>
      <xdr:rowOff>22860</xdr:rowOff>
    </xdr:to>
    <xdr:graphicFrame macro="">
      <xdr:nvGraphicFramePr>
        <xdr:cNvPr id="11" name="Chart 10">
          <a:extLst>
            <a:ext uri="{FF2B5EF4-FFF2-40B4-BE49-F238E27FC236}">
              <a16:creationId xmlns:a16="http://schemas.microsoft.com/office/drawing/2014/main" id="{64F8EEC2-F2EB-47F6-B527-998C45639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41</xdr:col>
      <xdr:colOff>1234440</xdr:colOff>
      <xdr:row>10</xdr:row>
      <xdr:rowOff>22860</xdr:rowOff>
    </xdr:from>
    <xdr:to>
      <xdr:col>47</xdr:col>
      <xdr:colOff>335280</xdr:colOff>
      <xdr:row>25</xdr:row>
      <xdr:rowOff>22860</xdr:rowOff>
    </xdr:to>
    <xdr:graphicFrame macro="">
      <xdr:nvGraphicFramePr>
        <xdr:cNvPr id="16" name="Chart 15">
          <a:extLst>
            <a:ext uri="{FF2B5EF4-FFF2-40B4-BE49-F238E27FC236}">
              <a16:creationId xmlns:a16="http://schemas.microsoft.com/office/drawing/2014/main" id="{9A4015E4-8B2A-40C3-8F45-BCF5321878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47</xdr:col>
      <xdr:colOff>594360</xdr:colOff>
      <xdr:row>7</xdr:row>
      <xdr:rowOff>68580</xdr:rowOff>
    </xdr:from>
    <xdr:to>
      <xdr:col>52</xdr:col>
      <xdr:colOff>76200</xdr:colOff>
      <xdr:row>22</xdr:row>
      <xdr:rowOff>68580</xdr:rowOff>
    </xdr:to>
    <xdr:graphicFrame macro="">
      <xdr:nvGraphicFramePr>
        <xdr:cNvPr id="6" name="Chart 5">
          <a:extLst>
            <a:ext uri="{FF2B5EF4-FFF2-40B4-BE49-F238E27FC236}">
              <a16:creationId xmlns:a16="http://schemas.microsoft.com/office/drawing/2014/main" id="{9DF3EE96-7172-445B-A50D-338B75733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76</xdr:col>
      <xdr:colOff>152400</xdr:colOff>
      <xdr:row>2</xdr:row>
      <xdr:rowOff>114300</xdr:rowOff>
    </xdr:from>
    <xdr:to>
      <xdr:col>87</xdr:col>
      <xdr:colOff>175260</xdr:colOff>
      <xdr:row>17</xdr:row>
      <xdr:rowOff>114300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3678FCCC-1D7D-4375-A87C-52B765EDF8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2194440" y="48006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81</xdr:col>
      <xdr:colOff>243840</xdr:colOff>
      <xdr:row>19</xdr:row>
      <xdr:rowOff>152400</xdr:rowOff>
    </xdr:from>
    <xdr:to>
      <xdr:col>92</xdr:col>
      <xdr:colOff>381000</xdr:colOff>
      <xdr:row>30</xdr:row>
      <xdr:rowOff>152400</xdr:rowOff>
    </xdr:to>
    <xdr:graphicFrame macro="">
      <xdr:nvGraphicFramePr>
        <xdr:cNvPr id="7" name="Chart 6">
          <a:extLst>
            <a:ext uri="{FF2B5EF4-FFF2-40B4-BE49-F238E27FC236}">
              <a16:creationId xmlns:a16="http://schemas.microsoft.com/office/drawing/2014/main" id="{6727D37D-F7CB-4D52-A236-70C3ADC652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92</xdr:col>
      <xdr:colOff>403860</xdr:colOff>
      <xdr:row>8</xdr:row>
      <xdr:rowOff>152400</xdr:rowOff>
    </xdr:from>
    <xdr:to>
      <xdr:col>97</xdr:col>
      <xdr:colOff>1539240</xdr:colOff>
      <xdr:row>23</xdr:row>
      <xdr:rowOff>152400</xdr:rowOff>
    </xdr:to>
    <xdr:graphicFrame macro="">
      <xdr:nvGraphicFramePr>
        <xdr:cNvPr id="9" name="Chart 8">
          <a:extLst>
            <a:ext uri="{FF2B5EF4-FFF2-40B4-BE49-F238E27FC236}">
              <a16:creationId xmlns:a16="http://schemas.microsoft.com/office/drawing/2014/main" id="{402AB157-04BA-4F12-A334-7697C5193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31</xdr:col>
      <xdr:colOff>274320</xdr:colOff>
      <xdr:row>0</xdr:row>
      <xdr:rowOff>46653</xdr:rowOff>
    </xdr:from>
    <xdr:to>
      <xdr:col>44</xdr:col>
      <xdr:colOff>198120</xdr:colOff>
      <xdr:row>18</xdr:row>
      <xdr:rowOff>110576</xdr:rowOff>
    </xdr:to>
    <xdr:graphicFrame macro="">
      <xdr:nvGraphicFramePr>
        <xdr:cNvPr id="2" name="Chart 1">
          <a:extLst>
            <a:ext uri="{FF2B5EF4-FFF2-40B4-BE49-F238E27FC236}">
              <a16:creationId xmlns:a16="http://schemas.microsoft.com/office/drawing/2014/main" id="{78CC6269-1E65-4242-9C31-1D31E5F82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289560</xdr:colOff>
      <xdr:row>18</xdr:row>
      <xdr:rowOff>137160</xdr:rowOff>
    </xdr:from>
    <xdr:to>
      <xdr:col>44</xdr:col>
      <xdr:colOff>259080</xdr:colOff>
      <xdr:row>36</xdr:row>
      <xdr:rowOff>91439</xdr:rowOff>
    </xdr:to>
    <xdr:graphicFrame macro="">
      <xdr:nvGraphicFramePr>
        <xdr:cNvPr id="5" name="Chart 4">
          <a:extLst>
            <a:ext uri="{FF2B5EF4-FFF2-40B4-BE49-F238E27FC236}">
              <a16:creationId xmlns:a16="http://schemas.microsoft.com/office/drawing/2014/main" id="{97E24365-8333-4190-960A-D640E81C0B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335280</xdr:colOff>
      <xdr:row>37</xdr:row>
      <xdr:rowOff>106680</xdr:rowOff>
    </xdr:from>
    <xdr:to>
      <xdr:col>31</xdr:col>
      <xdr:colOff>228600</xdr:colOff>
      <xdr:row>57</xdr:row>
      <xdr:rowOff>61995</xdr:rowOff>
    </xdr:to>
    <xdr:graphicFrame macro="">
      <xdr:nvGraphicFramePr>
        <xdr:cNvPr id="7" name="Chart 6">
          <a:extLst>
            <a:ext uri="{FF2B5EF4-FFF2-40B4-BE49-F238E27FC236}">
              <a16:creationId xmlns:a16="http://schemas.microsoft.com/office/drawing/2014/main" id="{F6BAD45D-73F1-4E54-B47F-EC09D8C7BD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18</xdr:row>
      <xdr:rowOff>98714</xdr:rowOff>
    </xdr:from>
    <xdr:to>
      <xdr:col>13</xdr:col>
      <xdr:colOff>304800</xdr:colOff>
      <xdr:row>37</xdr:row>
      <xdr:rowOff>76200</xdr:rowOff>
    </xdr:to>
    <xdr:graphicFrame macro="">
      <xdr:nvGraphicFramePr>
        <xdr:cNvPr id="6" name="Chart 5">
          <a:extLst>
            <a:ext uri="{FF2B5EF4-FFF2-40B4-BE49-F238E27FC236}">
              <a16:creationId xmlns:a16="http://schemas.microsoft.com/office/drawing/2014/main" id="{5FB4DFA7-EEA5-4895-9DBB-DE6077B4E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289560</xdr:colOff>
      <xdr:row>36</xdr:row>
      <xdr:rowOff>137160</xdr:rowOff>
    </xdr:from>
    <xdr:to>
      <xdr:col>44</xdr:col>
      <xdr:colOff>304800</xdr:colOff>
      <xdr:row>57</xdr:row>
      <xdr:rowOff>45719</xdr:rowOff>
    </xdr:to>
    <xdr:graphicFrame macro="">
      <xdr:nvGraphicFramePr>
        <xdr:cNvPr id="10" name="Chart 9">
          <a:extLst>
            <a:ext uri="{FF2B5EF4-FFF2-40B4-BE49-F238E27FC236}">
              <a16:creationId xmlns:a16="http://schemas.microsoft.com/office/drawing/2014/main" id="{7410140C-D1EF-4AEE-B418-E31CFA405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381000</xdr:colOff>
      <xdr:row>3</xdr:row>
      <xdr:rowOff>152400</xdr:rowOff>
    </xdr:from>
    <xdr:to>
      <xdr:col>31</xdr:col>
      <xdr:colOff>228600</xdr:colOff>
      <xdr:row>37</xdr:row>
      <xdr:rowOff>76200</xdr:rowOff>
    </xdr:to>
    <mc:AlternateContent xmlns:mc="http://schemas.openxmlformats.org/markup-compatibility/2006">
      <mc:Choice xmlns:cx4="http://schemas.microsoft.com/office/drawing/2016/5/10/chartex" Requires="cx4">
        <xdr:graphicFrame macro="">
          <xdr:nvGraphicFramePr>
            <xdr:cNvPr id="12" name="Chart 11">
              <a:extLst>
                <a:ext uri="{FF2B5EF4-FFF2-40B4-BE49-F238E27FC236}">
                  <a16:creationId xmlns:a16="http://schemas.microsoft.com/office/drawing/2014/main" id="{7B324C74-6316-4108-8E71-6FAD07C8033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305800" y="701040"/>
              <a:ext cx="10820400" cy="61417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396240</xdr:colOff>
      <xdr:row>34</xdr:row>
      <xdr:rowOff>15240</xdr:rowOff>
    </xdr:from>
    <xdr:to>
      <xdr:col>21</xdr:col>
      <xdr:colOff>60960</xdr:colOff>
      <xdr:row>37</xdr:row>
      <xdr:rowOff>76200</xdr:rowOff>
    </xdr:to>
    <xdr:sp macro="" textlink="">
      <xdr:nvSpPr>
        <xdr:cNvPr id="14" name="Rectangle: Top Corners Rounded 13">
          <a:extLst>
            <a:ext uri="{FF2B5EF4-FFF2-40B4-BE49-F238E27FC236}">
              <a16:creationId xmlns:a16="http://schemas.microsoft.com/office/drawing/2014/main" id="{68F3AA67-EA5F-4C9D-8FAC-FA43A334B196}"/>
            </a:ext>
          </a:extLst>
        </xdr:cNvPr>
        <xdr:cNvSpPr/>
      </xdr:nvSpPr>
      <xdr:spPr>
        <a:xfrm>
          <a:off x="8321040" y="6233160"/>
          <a:ext cx="4541520" cy="609600"/>
        </a:xfrm>
        <a:prstGeom prst="round2Same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550" b="1">
              <a:latin typeface="Arial" panose="020B0604020202020204" pitchFamily="34" charset="0"/>
              <a:cs typeface="Arial" panose="020B0604020202020204" pitchFamily="34" charset="0"/>
            </a:rPr>
            <a:t>TOTAL</a:t>
          </a:r>
          <a:r>
            <a:rPr lang="en-IN" sz="1550" b="1" baseline="0">
              <a:latin typeface="Arial" panose="020B0604020202020204" pitchFamily="34" charset="0"/>
              <a:cs typeface="Arial" panose="020B0604020202020204" pitchFamily="34" charset="0"/>
            </a:rPr>
            <a:t> VEGETABLES PRODUCED - approx 1.9 Crore Ton(10% of production of India)</a:t>
          </a:r>
          <a:endParaRPr lang="en-IN" sz="1550" b="1">
            <a:latin typeface="Arial" panose="020B0604020202020204" pitchFamily="34" charset="0"/>
            <a:cs typeface="Arial" panose="020B0604020202020204" pitchFamily="34" charset="0"/>
          </a:endParaRPr>
        </a:p>
      </xdr:txBody>
    </xdr:sp>
    <xdr:clientData/>
  </xdr:twoCellAnchor>
  <xdr:twoCellAnchor>
    <xdr:from>
      <xdr:col>24</xdr:col>
      <xdr:colOff>15239</xdr:colOff>
      <xdr:row>34</xdr:row>
      <xdr:rowOff>0</xdr:rowOff>
    </xdr:from>
    <xdr:to>
      <xdr:col>31</xdr:col>
      <xdr:colOff>213360</xdr:colOff>
      <xdr:row>37</xdr:row>
      <xdr:rowOff>30480</xdr:rowOff>
    </xdr:to>
    <xdr:sp macro="" textlink="">
      <xdr:nvSpPr>
        <xdr:cNvPr id="15" name="Rectangle: Top Corners Rounded 14">
          <a:extLst>
            <a:ext uri="{FF2B5EF4-FFF2-40B4-BE49-F238E27FC236}">
              <a16:creationId xmlns:a16="http://schemas.microsoft.com/office/drawing/2014/main" id="{4599B1BA-152C-41E6-AA76-35295FFC7E17}"/>
            </a:ext>
          </a:extLst>
        </xdr:cNvPr>
        <xdr:cNvSpPr/>
      </xdr:nvSpPr>
      <xdr:spPr>
        <a:xfrm>
          <a:off x="14645639" y="6217920"/>
          <a:ext cx="4465321" cy="579120"/>
        </a:xfrm>
        <a:prstGeom prst="round2Same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550" b="1">
              <a:latin typeface="Arial" panose="020B0604020202020204" pitchFamily="34" charset="0"/>
              <a:cs typeface="Arial" panose="020B0604020202020204" pitchFamily="34" charset="0"/>
            </a:rPr>
            <a:t>TOTAL</a:t>
          </a:r>
          <a:r>
            <a:rPr lang="en-IN" sz="1550" b="1" baseline="0">
              <a:latin typeface="Arial" panose="020B0604020202020204" pitchFamily="34" charset="0"/>
              <a:cs typeface="Arial" panose="020B0604020202020204" pitchFamily="34" charset="0"/>
            </a:rPr>
            <a:t> FRUITS PRODUCED - 5450 (in '000 metric ton) 4% of total production of India.</a:t>
          </a:r>
          <a:endParaRPr lang="en-IN" sz="1550" b="1">
            <a:latin typeface="Arial" panose="020B0604020202020204" pitchFamily="34" charset="0"/>
            <a:cs typeface="Arial" panose="020B0604020202020204" pitchFamily="34" charset="0"/>
          </a:endParaRPr>
        </a:p>
      </xdr:txBody>
    </xdr:sp>
    <xdr:clientData/>
  </xdr:twoCellAnchor>
  <xdr:twoCellAnchor>
    <xdr:from>
      <xdr:col>0</xdr:col>
      <xdr:colOff>77443</xdr:colOff>
      <xdr:row>57</xdr:row>
      <xdr:rowOff>152401</xdr:rowOff>
    </xdr:from>
    <xdr:to>
      <xdr:col>22</xdr:col>
      <xdr:colOff>426720</xdr:colOff>
      <xdr:row>76</xdr:row>
      <xdr:rowOff>45720</xdr:rowOff>
    </xdr:to>
    <xdr:graphicFrame macro="">
      <xdr:nvGraphicFramePr>
        <xdr:cNvPr id="13" name="Chart 12">
          <a:extLst>
            <a:ext uri="{FF2B5EF4-FFF2-40B4-BE49-F238E27FC236}">
              <a16:creationId xmlns:a16="http://schemas.microsoft.com/office/drawing/2014/main" id="{3D480B22-6337-49E1-8F9C-C159A5BA9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533400</xdr:colOff>
      <xdr:row>57</xdr:row>
      <xdr:rowOff>137160</xdr:rowOff>
    </xdr:from>
    <xdr:to>
      <xdr:col>44</xdr:col>
      <xdr:colOff>280539</xdr:colOff>
      <xdr:row>76</xdr:row>
      <xdr:rowOff>15240</xdr:rowOff>
    </xdr:to>
    <xdr:graphicFrame macro="">
      <xdr:nvGraphicFramePr>
        <xdr:cNvPr id="16" name="Chart 15">
          <a:extLst>
            <a:ext uri="{FF2B5EF4-FFF2-40B4-BE49-F238E27FC236}">
              <a16:creationId xmlns:a16="http://schemas.microsoft.com/office/drawing/2014/main" id="{B12C2916-77E7-4C13-9E37-F0A9B35D26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45720</xdr:colOff>
      <xdr:row>0</xdr:row>
      <xdr:rowOff>0</xdr:rowOff>
    </xdr:from>
    <xdr:to>
      <xdr:col>13</xdr:col>
      <xdr:colOff>335280</xdr:colOff>
      <xdr:row>18</xdr:row>
      <xdr:rowOff>45720</xdr:rowOff>
    </xdr:to>
    <xdr:graphicFrame macro="">
      <xdr:nvGraphicFramePr>
        <xdr:cNvPr id="19" name="Chart 18">
          <a:extLst>
            <a:ext uri="{FF2B5EF4-FFF2-40B4-BE49-F238E27FC236}">
              <a16:creationId xmlns:a16="http://schemas.microsoft.com/office/drawing/2014/main" id="{1F6F0399-D110-4B9C-9244-7C4C5AF05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76200</xdr:colOff>
      <xdr:row>37</xdr:row>
      <xdr:rowOff>137160</xdr:rowOff>
    </xdr:from>
    <xdr:to>
      <xdr:col>13</xdr:col>
      <xdr:colOff>259080</xdr:colOff>
      <xdr:row>57</xdr:row>
      <xdr:rowOff>91440</xdr:rowOff>
    </xdr:to>
    <xdr:graphicFrame macro="">
      <xdr:nvGraphicFramePr>
        <xdr:cNvPr id="20" name="Chart 19">
          <a:extLst>
            <a:ext uri="{FF2B5EF4-FFF2-40B4-BE49-F238E27FC236}">
              <a16:creationId xmlns:a16="http://schemas.microsoft.com/office/drawing/2014/main" id="{110C7EEE-2557-4741-8E11-811C393B9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289560</xdr:colOff>
      <xdr:row>0</xdr:row>
      <xdr:rowOff>0</xdr:rowOff>
    </xdr:from>
    <xdr:to>
      <xdr:col>33</xdr:col>
      <xdr:colOff>167640</xdr:colOff>
      <xdr:row>3</xdr:row>
      <xdr:rowOff>121920</xdr:rowOff>
    </xdr:to>
    <xdr:sp macro="" textlink="">
      <xdr:nvSpPr>
        <xdr:cNvPr id="3" name="Rectangle: Rounded Corners 2">
          <a:extLst>
            <a:ext uri="{FF2B5EF4-FFF2-40B4-BE49-F238E27FC236}">
              <a16:creationId xmlns:a16="http://schemas.microsoft.com/office/drawing/2014/main" id="{9ECED7EF-639E-42FA-857A-89774A81EC71}"/>
            </a:ext>
          </a:extLst>
        </xdr:cNvPr>
        <xdr:cNvSpPr/>
      </xdr:nvSpPr>
      <xdr:spPr>
        <a:xfrm>
          <a:off x="6995160" y="0"/>
          <a:ext cx="13289280" cy="6705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4000" b="1" i="0" u="none" strike="noStrike" kern="0" cap="none" spc="0" normalizeH="0" baseline="0" noProof="0">
              <a:ln w="0"/>
              <a:solidFill>
                <a:prstClr val="black"/>
              </a:solidFill>
              <a:effectLst>
                <a:outerShdw blurRad="38100" dist="19050" dir="2700000" algn="tl" rotWithShape="0">
                  <a:prstClr val="black">
                    <a:alpha val="40000"/>
                  </a:prstClr>
                </a:outerShdw>
              </a:effectLst>
              <a:uLnTx/>
              <a:uFillTx/>
              <a:latin typeface="Agency FB" panose="020B0503020202020204" pitchFamily="34" charset="0"/>
              <a:ea typeface="+mn-ea"/>
              <a:cs typeface="+mn-cs"/>
            </a:rPr>
            <a:t> INDIAN STATE-</a:t>
          </a:r>
          <a:r>
            <a:rPr kumimoji="0" lang="en-US" sz="4000" b="1" i="0" u="none" strike="noStrike" kern="0" cap="none" spc="0" normalizeH="0" baseline="0" noProof="0">
              <a:ln>
                <a:noFill/>
              </a:ln>
              <a:solidFill>
                <a:prstClr val="black"/>
              </a:solidFill>
              <a:effectLst>
                <a:outerShdw blurRad="38100" dist="19050" dir="2700000" algn="tl" rotWithShape="0">
                  <a:prstClr val="black">
                    <a:alpha val="40000"/>
                  </a:prstClr>
                </a:outerShdw>
              </a:effectLst>
              <a:uLnTx/>
              <a:uFillTx/>
              <a:latin typeface="Agency FB" panose="020B0503020202020204" pitchFamily="34" charset="0"/>
              <a:ea typeface="+mn-ea"/>
              <a:cs typeface="+mn-cs"/>
            </a:rPr>
            <a:t>MADHYA PRADESH</a:t>
          </a:r>
          <a:r>
            <a:rPr kumimoji="0" lang="en-US" sz="4000" b="1" i="0" u="none" strike="noStrike" kern="0" cap="none" spc="0" normalizeH="0" baseline="0" noProof="0">
              <a:ln>
                <a:noFill/>
              </a:ln>
              <a:solidFill>
                <a:prstClr val="black"/>
              </a:solidFill>
              <a:effectLst>
                <a:outerShdw blurRad="38100" dist="19050" dir="2700000" algn="tl" rotWithShape="0">
                  <a:prstClr val="black">
                    <a:alpha val="40000"/>
                  </a:prstClr>
                </a:outerShdw>
              </a:effectLst>
              <a:uLnTx/>
              <a:uFillTx/>
              <a:latin typeface="+mn-lt"/>
              <a:ea typeface="+mn-ea"/>
              <a:cs typeface="+mn-cs"/>
            </a:rPr>
            <a:t> </a:t>
          </a:r>
          <a:r>
            <a:rPr kumimoji="0" lang="en-US" sz="4000" b="1" i="0" u="none" strike="noStrike" kern="0" cap="none" spc="0" normalizeH="0" baseline="0" noProof="0">
              <a:ln>
                <a:noFill/>
              </a:ln>
              <a:solidFill>
                <a:prstClr val="black"/>
              </a:solidFill>
              <a:effectLst>
                <a:outerShdw blurRad="38100" dist="19050" dir="2700000" algn="tl" rotWithShape="0">
                  <a:prstClr val="black">
                    <a:alpha val="40000"/>
                  </a:prstClr>
                </a:outerShdw>
              </a:effectLst>
              <a:uLnTx/>
              <a:uFillTx/>
              <a:latin typeface="Agency FB" panose="020B0503020202020204" pitchFamily="34" charset="0"/>
              <a:ea typeface="+mn-ea"/>
              <a:cs typeface="+mn-cs"/>
            </a:rPr>
            <a:t>'F &amp; V' </a:t>
          </a:r>
          <a:r>
            <a:rPr kumimoji="0" lang="en-US" sz="4000" b="1" i="0" u="none" strike="noStrike" kern="0" cap="none" spc="0" normalizeH="0" baseline="0" noProof="0">
              <a:ln w="0"/>
              <a:solidFill>
                <a:prstClr val="black"/>
              </a:solidFill>
              <a:effectLst>
                <a:outerShdw blurRad="38100" dist="19050" dir="2700000" algn="tl" rotWithShape="0">
                  <a:prstClr val="black">
                    <a:alpha val="40000"/>
                  </a:prstClr>
                </a:outerShdw>
              </a:effectLst>
              <a:uLnTx/>
              <a:uFillTx/>
              <a:latin typeface="Agency FB" panose="020B0503020202020204" pitchFamily="34" charset="0"/>
              <a:ea typeface="+mn-ea"/>
              <a:cs typeface="+mn-cs"/>
            </a:rPr>
            <a:t>PRODUCTION DASHBOARD 2011-13 </a:t>
          </a:r>
        </a:p>
        <a:p>
          <a:pPr algn="l"/>
          <a:endParaRPr lang="en-IN" sz="4000"/>
        </a:p>
      </xdr:txBody>
    </xdr:sp>
    <xdr:clientData/>
  </xdr:twoCellAnchor>
  <xdr:twoCellAnchor editAs="oneCell">
    <xdr:from>
      <xdr:col>44</xdr:col>
      <xdr:colOff>259080</xdr:colOff>
      <xdr:row>0</xdr:row>
      <xdr:rowOff>30480</xdr:rowOff>
    </xdr:from>
    <xdr:to>
      <xdr:col>46</xdr:col>
      <xdr:colOff>472440</xdr:colOff>
      <xdr:row>9</xdr:row>
      <xdr:rowOff>121920</xdr:rowOff>
    </xdr:to>
    <mc:AlternateContent xmlns:mc="http://schemas.openxmlformats.org/markup-compatibility/2006" xmlns:a14="http://schemas.microsoft.com/office/drawing/2010/main">
      <mc:Choice Requires="a14">
        <xdr:graphicFrame macro="">
          <xdr:nvGraphicFramePr>
            <xdr:cNvPr id="4" name="Crop_Year">
              <a:extLst>
                <a:ext uri="{FF2B5EF4-FFF2-40B4-BE49-F238E27FC236}">
                  <a16:creationId xmlns:a16="http://schemas.microsoft.com/office/drawing/2014/main" id="{58662067-F80A-41FE-9496-2259689E0790}"/>
                </a:ext>
              </a:extLst>
            </xdr:cNvPr>
            <xdr:cNvGraphicFramePr/>
          </xdr:nvGraphicFramePr>
          <xdr:xfrm>
            <a:off x="0" y="0"/>
            <a:ext cx="0" cy="0"/>
          </xdr:xfrm>
          <a:graphic>
            <a:graphicData uri="http://schemas.microsoft.com/office/drawing/2010/slicer">
              <sle:slicer xmlns:sle="http://schemas.microsoft.com/office/drawing/2010/slicer" name="Crop_Year"/>
            </a:graphicData>
          </a:graphic>
        </xdr:graphicFrame>
      </mc:Choice>
      <mc:Fallback xmlns="">
        <xdr:sp macro="" textlink="">
          <xdr:nvSpPr>
            <xdr:cNvPr id="0" name=""/>
            <xdr:cNvSpPr>
              <a:spLocks noTextEdit="1"/>
            </xdr:cNvSpPr>
          </xdr:nvSpPr>
          <xdr:spPr>
            <a:xfrm>
              <a:off x="27081480" y="30480"/>
              <a:ext cx="1432560" cy="1737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44</xdr:col>
      <xdr:colOff>259080</xdr:colOff>
      <xdr:row>7</xdr:row>
      <xdr:rowOff>15240</xdr:rowOff>
    </xdr:from>
    <xdr:to>
      <xdr:col>46</xdr:col>
      <xdr:colOff>502920</xdr:colOff>
      <xdr:row>22</xdr:row>
      <xdr:rowOff>0</xdr:rowOff>
    </xdr:to>
    <mc:AlternateContent xmlns:mc="http://schemas.openxmlformats.org/markup-compatibility/2006" xmlns:a14="http://schemas.microsoft.com/office/drawing/2010/main">
      <mc:Choice Requires="a14">
        <xdr:graphicFrame macro="">
          <xdr:nvGraphicFramePr>
            <xdr:cNvPr id="8" name="Vegetables">
              <a:extLst>
                <a:ext uri="{FF2B5EF4-FFF2-40B4-BE49-F238E27FC236}">
                  <a16:creationId xmlns:a16="http://schemas.microsoft.com/office/drawing/2014/main" id="{42C4F8F8-DEF4-482E-9D23-EE1518B8583E}"/>
                </a:ext>
              </a:extLst>
            </xdr:cNvPr>
            <xdr:cNvGraphicFramePr/>
          </xdr:nvGraphicFramePr>
          <xdr:xfrm>
            <a:off x="0" y="0"/>
            <a:ext cx="0" cy="0"/>
          </xdr:xfrm>
          <a:graphic>
            <a:graphicData uri="http://schemas.microsoft.com/office/drawing/2010/slicer">
              <sle:slicer xmlns:sle="http://schemas.microsoft.com/office/drawing/2010/slicer" name="Vegetables"/>
            </a:graphicData>
          </a:graphic>
        </xdr:graphicFrame>
      </mc:Choice>
      <mc:Fallback xmlns="">
        <xdr:sp macro="" textlink="">
          <xdr:nvSpPr>
            <xdr:cNvPr id="0" name=""/>
            <xdr:cNvSpPr>
              <a:spLocks noTextEdit="1"/>
            </xdr:cNvSpPr>
          </xdr:nvSpPr>
          <xdr:spPr>
            <a:xfrm>
              <a:off x="27081480" y="1295400"/>
              <a:ext cx="1463040" cy="2727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44</xdr:col>
      <xdr:colOff>289560</xdr:colOff>
      <xdr:row>17</xdr:row>
      <xdr:rowOff>76200</xdr:rowOff>
    </xdr:from>
    <xdr:to>
      <xdr:col>47</xdr:col>
      <xdr:colOff>30480</xdr:colOff>
      <xdr:row>35</xdr:row>
      <xdr:rowOff>45720</xdr:rowOff>
    </xdr:to>
    <mc:AlternateContent xmlns:mc="http://schemas.openxmlformats.org/markup-compatibility/2006" xmlns:a14="http://schemas.microsoft.com/office/drawing/2010/main">
      <mc:Choice Requires="a14">
        <xdr:graphicFrame macro="">
          <xdr:nvGraphicFramePr>
            <xdr:cNvPr id="9" name="Fruits">
              <a:extLst>
                <a:ext uri="{FF2B5EF4-FFF2-40B4-BE49-F238E27FC236}">
                  <a16:creationId xmlns:a16="http://schemas.microsoft.com/office/drawing/2014/main" id="{B9F857FA-E311-42CE-BA12-6678608B8901}"/>
                </a:ext>
              </a:extLst>
            </xdr:cNvPr>
            <xdr:cNvGraphicFramePr/>
          </xdr:nvGraphicFramePr>
          <xdr:xfrm>
            <a:off x="0" y="0"/>
            <a:ext cx="0" cy="0"/>
          </xdr:xfrm>
          <a:graphic>
            <a:graphicData uri="http://schemas.microsoft.com/office/drawing/2010/slicer">
              <sle:slicer xmlns:sle="http://schemas.microsoft.com/office/drawing/2010/slicer" name="Fruits"/>
            </a:graphicData>
          </a:graphic>
        </xdr:graphicFrame>
      </mc:Choice>
      <mc:Fallback xmlns="">
        <xdr:sp macro="" textlink="">
          <xdr:nvSpPr>
            <xdr:cNvPr id="0" name=""/>
            <xdr:cNvSpPr>
              <a:spLocks noTextEdit="1"/>
            </xdr:cNvSpPr>
          </xdr:nvSpPr>
          <xdr:spPr>
            <a:xfrm>
              <a:off x="27111960" y="3185160"/>
              <a:ext cx="1569720" cy="3261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44</xdr:col>
      <xdr:colOff>350520</xdr:colOff>
      <xdr:row>35</xdr:row>
      <xdr:rowOff>15240</xdr:rowOff>
    </xdr:from>
    <xdr:to>
      <xdr:col>46</xdr:col>
      <xdr:colOff>548640</xdr:colOff>
      <xdr:row>76</xdr:row>
      <xdr:rowOff>30480</xdr:rowOff>
    </xdr:to>
    <mc:AlternateContent xmlns:mc="http://schemas.openxmlformats.org/markup-compatibility/2006" xmlns:a14="http://schemas.microsoft.com/office/drawing/2010/main">
      <mc:Choice Requires="a14">
        <xdr:graphicFrame macro="">
          <xdr:nvGraphicFramePr>
            <xdr:cNvPr id="11" name="District_Name">
              <a:extLst>
                <a:ext uri="{FF2B5EF4-FFF2-40B4-BE49-F238E27FC236}">
                  <a16:creationId xmlns:a16="http://schemas.microsoft.com/office/drawing/2014/main" id="{4D583754-B90D-4A68-8058-0D38B3A125A3}"/>
                </a:ext>
              </a:extLst>
            </xdr:cNvPr>
            <xdr:cNvGraphicFramePr/>
          </xdr:nvGraphicFramePr>
          <xdr:xfrm>
            <a:off x="0" y="0"/>
            <a:ext cx="0" cy="0"/>
          </xdr:xfrm>
          <a:graphic>
            <a:graphicData uri="http://schemas.microsoft.com/office/drawing/2010/slicer">
              <sle:slicer xmlns:sle="http://schemas.microsoft.com/office/drawing/2010/slicer" name="District_Name"/>
            </a:graphicData>
          </a:graphic>
        </xdr:graphicFrame>
      </mc:Choice>
      <mc:Fallback xmlns="">
        <xdr:sp macro="" textlink="">
          <xdr:nvSpPr>
            <xdr:cNvPr id="0" name=""/>
            <xdr:cNvSpPr>
              <a:spLocks noTextEdit="1"/>
            </xdr:cNvSpPr>
          </xdr:nvSpPr>
          <xdr:spPr>
            <a:xfrm>
              <a:off x="27172920" y="6416040"/>
              <a:ext cx="1417320" cy="7513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0.48169</cdr:x>
      <cdr:y>0.33337</cdr:y>
    </cdr:from>
    <cdr:to>
      <cdr:x>0.51831</cdr:x>
      <cdr:y>0.66663</cdr:y>
    </cdr:to>
    <cdr:sp macro="" textlink="">
      <cdr:nvSpPr>
        <cdr:cNvPr id="2" name="Rectangle 1">
          <a:extLst xmlns:a="http://schemas.openxmlformats.org/drawingml/2006/main">
            <a:ext uri="{FF2B5EF4-FFF2-40B4-BE49-F238E27FC236}">
              <a16:creationId xmlns:a16="http://schemas.microsoft.com/office/drawing/2014/main" id="{99339E14-4F42-44EC-8C47-FDABABF4D091}"/>
            </a:ext>
          </a:extLst>
        </cdr:cNvPr>
        <cdr:cNvSpPr/>
      </cdr:nvSpPr>
      <cdr:spPr>
        <a:xfrm xmlns:a="http://schemas.openxmlformats.org/drawingml/2006/main">
          <a:off x="2429562" y="937954"/>
          <a:ext cx="184730" cy="937629"/>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p xmlns:a="http://schemas.openxmlformats.org/drawingml/2006/main">
          <a:pPr algn="ctr"/>
          <a:endParaRPr lang="en-IN" sz="5400" b="0" cap="none" spc="0">
            <a:ln w="0"/>
            <a:solidFill>
              <a:schemeClr val="tx1"/>
            </a:solidFill>
            <a:effectLst>
              <a:outerShdw blurRad="38100" dist="19050" dir="2700000" algn="tl" rotWithShape="0">
                <a:schemeClr val="dk1">
                  <a:alpha val="40000"/>
                </a:schemeClr>
              </a:outerShdw>
            </a:effectLst>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refreshedDate="44608.900505787038" createdVersion="7" refreshedVersion="7" minRefreshableVersion="3" recordCount="338" xr:uid="{41D57E79-871F-4A89-B4E8-C359A846B7DD}">
  <cacheSource type="worksheet">
    <worksheetSource name="Table2"/>
  </cacheSource>
  <cacheFields count="11">
    <cacheField name="State_Name" numFmtId="0">
      <sharedItems/>
    </cacheField>
    <cacheField name="District_Name" numFmtId="0">
      <sharedItems count="24">
        <s v="INDORE"/>
        <s v="KHANDWA"/>
        <s v="UJJAIN"/>
        <s v="CHHINDWARA"/>
        <s v="RATLAM"/>
        <s v="SAGAR"/>
        <s v="NARSINGHPUR"/>
        <s v="SATNA"/>
        <s v="REWA"/>
        <s v="MORENA"/>
        <s v="KATNI"/>
        <s v="PANNA"/>
        <s v="BHOPAL"/>
        <s v="BETUL"/>
        <s v="TIKAMGARH"/>
        <s v="JABALPUR"/>
        <s v="GWALIOR"/>
        <s v="CHHATARPUR"/>
        <s v="HOSHANGABAD"/>
        <s v="ASHOKNAGAR"/>
        <s v="VIDISHA"/>
        <s v="ANUPPUR"/>
        <s v="AGAR MALWA"/>
        <s v="DINDORI"/>
      </sharedItems>
    </cacheField>
    <cacheField name="Crop_Year" numFmtId="0">
      <sharedItems containsSemiMixedTypes="0" containsString="0" containsNumber="1" containsInteger="1" minValue="2011" maxValue="2013" count="3">
        <n v="2011"/>
        <n v="2013"/>
        <n v="2012"/>
      </sharedItems>
    </cacheField>
    <cacheField name="Season" numFmtId="0">
      <sharedItems count="1">
        <s v="Whole Year "/>
      </sharedItems>
    </cacheField>
    <cacheField name="Vegetables" numFmtId="0">
      <sharedItems/>
    </cacheField>
    <cacheField name="Area (Vegetables)In hec" numFmtId="164">
      <sharedItems containsSemiMixedTypes="0" containsString="0" containsNumber="1" containsInteger="1" minValue="1" maxValue="21930"/>
    </cacheField>
    <cacheField name="Production (Tonnes)" numFmtId="164">
      <sharedItems containsString="0" containsBlank="1" containsNumber="1" containsInteger="1" minValue="1" maxValue="311346"/>
    </cacheField>
    <cacheField name="Fruits" numFmtId="0">
      <sharedItems/>
    </cacheField>
    <cacheField name="Area (Fruits)In hec" numFmtId="164">
      <sharedItems containsSemiMixedTypes="0" containsString="0" containsNumber="1" containsInteger="1" minValue="1" maxValue="15830"/>
    </cacheField>
    <cacheField name="Production (Tonnes)2" numFmtId="164">
      <sharedItems containsSemiMixedTypes="0" containsString="0" containsNumber="1" containsInteger="1" minValue="0" maxValue="60527"/>
    </cacheField>
    <cacheField name="Region" numFmtId="0">
      <sharedItems/>
    </cacheField>
  </cacheFields>
  <extLst>
    <ext xmlns:x14="http://schemas.microsoft.com/office/spreadsheetml/2009/9/main" uri="{725AE2AE-9491-48be-B2B4-4EB974FC3084}">
      <x14:pivotCacheDefinition pivotCacheId="2833212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refreshedDate="44609.826937847225" createdVersion="7" refreshedVersion="7" minRefreshableVersion="3" recordCount="353" xr:uid="{12246994-3EB2-48C4-AC10-C00DF63BC638}">
  <cacheSource type="worksheet">
    <worksheetSource ref="A1:K1048576" sheet="Sheet1"/>
  </cacheSource>
  <cacheFields count="11">
    <cacheField name="State_Name" numFmtId="0">
      <sharedItems containsBlank="1"/>
    </cacheField>
    <cacheField name="District_Name" numFmtId="0">
      <sharedItems containsBlank="1" count="25">
        <s v="INDORE"/>
        <s v="KHANDWA"/>
        <s v="UJJAIN"/>
        <s v="CHHINDWARA"/>
        <s v="RATLAM"/>
        <s v="SAGAR"/>
        <s v="NARSINGHPUR"/>
        <s v="SATNA"/>
        <s v="REWA"/>
        <s v="MORENA"/>
        <s v="KATNI"/>
        <s v="PANNA"/>
        <s v="BHOPAL"/>
        <s v="BETUL"/>
        <s v="TIKAMGARH"/>
        <s v="JABALPUR"/>
        <s v="GWALIOR"/>
        <s v="CHHATARPUR"/>
        <s v="HOSHANGABAD"/>
        <s v="ASHOKNAGAR"/>
        <s v="VIDISHA"/>
        <s v="ANUPPUR"/>
        <s v="AGAR MALWA"/>
        <s v="DINDORI"/>
        <m/>
      </sharedItems>
    </cacheField>
    <cacheField name="Crop_Year" numFmtId="0">
      <sharedItems containsString="0" containsBlank="1" containsNumber="1" containsInteger="1" minValue="2011" maxValue="2013" count="4">
        <n v="2011"/>
        <n v="2013"/>
        <n v="2012"/>
        <m/>
      </sharedItems>
    </cacheField>
    <cacheField name="Season" numFmtId="0">
      <sharedItems containsBlank="1"/>
    </cacheField>
    <cacheField name="Vegetables" numFmtId="0">
      <sharedItems containsBlank="1" count="6">
        <s v="Potato"/>
        <s v="Onion"/>
        <s v="Tomato"/>
        <s v="Other Vegetables"/>
        <s v="Coriander"/>
        <m/>
      </sharedItems>
    </cacheField>
    <cacheField name="Area (Vegetables)In hec" numFmtId="0">
      <sharedItems containsString="0" containsBlank="1" containsNumber="1" containsInteger="1" minValue="1" maxValue="21930"/>
    </cacheField>
    <cacheField name="Production (Tonnes)" numFmtId="0">
      <sharedItems containsString="0" containsBlank="1" containsNumber="1" containsInteger="1" minValue="1" maxValue="311346"/>
    </cacheField>
    <cacheField name="Fruits" numFmtId="0">
      <sharedItems containsBlank="1" count="11">
        <s v="Water Melon"/>
        <s v="Mango"/>
        <s v="Papaya"/>
        <s v="Guava"/>
        <s v="Grapes"/>
        <s v="Pomegranate"/>
        <s v="Citrus Fruit"/>
        <s v="Banana"/>
        <s v="Melon"/>
        <s v="Orange"/>
        <m/>
      </sharedItems>
    </cacheField>
    <cacheField name="Area (Fruits)In hec" numFmtId="0">
      <sharedItems containsString="0" containsBlank="1" containsNumber="1" containsInteger="1" minValue="1" maxValue="15830"/>
    </cacheField>
    <cacheField name="Production (Tonnes)2" numFmtId="0">
      <sharedItems containsString="0" containsBlank="1" containsNumber="1" containsInteger="1" minValue="0" maxValue="60527"/>
    </cacheField>
    <cacheField name="Region" numFmtId="0">
      <sharedItems containsBlank="1" count="7">
        <s v="West region "/>
        <s v="South region"/>
        <s v="West region"/>
        <s v="Central region"/>
        <s v="East region"/>
        <s v="North region"/>
        <m/>
      </sharedItems>
    </cacheField>
  </cacheFields>
  <extLst>
    <ext xmlns:x14="http://schemas.microsoft.com/office/spreadsheetml/2009/9/main" uri="{725AE2AE-9491-48be-B2B4-4EB974FC3084}">
      <x14:pivotCacheDefinition pivotCacheId="9186455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8">
  <r>
    <s v="Madhya Pradesh"/>
    <x v="0"/>
    <x v="0"/>
    <x v="0"/>
    <s v="Potato"/>
    <n v="21930"/>
    <n v="311346"/>
    <s v="Water Melon"/>
    <n v="107"/>
    <n v="102"/>
    <s v="West region "/>
  </r>
  <r>
    <s v="Madhya Pradesh"/>
    <x v="1"/>
    <x v="1"/>
    <x v="0"/>
    <s v="Onion"/>
    <n v="7312"/>
    <n v="294729"/>
    <s v="Water Melon"/>
    <n v="108"/>
    <n v="74"/>
    <s v="South region"/>
  </r>
  <r>
    <s v="Madhya Pradesh"/>
    <x v="0"/>
    <x v="2"/>
    <x v="0"/>
    <s v="Potato"/>
    <n v="20425"/>
    <n v="256196"/>
    <s v="Mango"/>
    <n v="106"/>
    <n v="114"/>
    <s v="West region "/>
  </r>
  <r>
    <s v="Madhya Pradesh"/>
    <x v="1"/>
    <x v="0"/>
    <x v="0"/>
    <s v="Onion"/>
    <n v="7801"/>
    <n v="242647"/>
    <s v="Mango"/>
    <n v="95"/>
    <n v="85"/>
    <s v="South region"/>
  </r>
  <r>
    <s v="Madhya Pradesh"/>
    <x v="1"/>
    <x v="2"/>
    <x v="0"/>
    <s v="Onion"/>
    <n v="7742"/>
    <n v="239096"/>
    <s v="Mango"/>
    <n v="96"/>
    <n v="81"/>
    <s v="South region"/>
  </r>
  <r>
    <s v="Madhya Pradesh"/>
    <x v="0"/>
    <x v="1"/>
    <x v="0"/>
    <s v="Potato"/>
    <n v="20124"/>
    <n v="215885"/>
    <s v="Papaya"/>
    <n v="82"/>
    <n v="81"/>
    <s v="West region "/>
  </r>
  <r>
    <s v="Madhya Pradesh"/>
    <x v="2"/>
    <x v="2"/>
    <x v="0"/>
    <s v="Onion"/>
    <n v="4921"/>
    <n v="115954"/>
    <s v="Guava"/>
    <n v="90"/>
    <n v="90"/>
    <s v="West region"/>
  </r>
  <r>
    <s v="Madhya Pradesh"/>
    <x v="3"/>
    <x v="2"/>
    <x v="0"/>
    <s v="Potato"/>
    <n v="5121"/>
    <n v="110821"/>
    <s v="Water Melon"/>
    <n v="78"/>
    <n v="90"/>
    <s v="South region"/>
  </r>
  <r>
    <s v="Madhya Pradesh"/>
    <x v="2"/>
    <x v="1"/>
    <x v="0"/>
    <s v="Onion"/>
    <n v="4859"/>
    <n v="109912"/>
    <s v="Guava"/>
    <n v="81"/>
    <n v="89"/>
    <s v="West region"/>
  </r>
  <r>
    <s v="Madhya Pradesh"/>
    <x v="4"/>
    <x v="2"/>
    <x v="0"/>
    <s v="Tomato"/>
    <n v="11921"/>
    <n v="97666"/>
    <s v="Grapes"/>
    <n v="106"/>
    <n v="89"/>
    <s v="West region "/>
  </r>
  <r>
    <s v="Madhya Pradesh"/>
    <x v="3"/>
    <x v="1"/>
    <x v="0"/>
    <s v="Potato"/>
    <n v="4897"/>
    <n v="93779"/>
    <s v="Water Melon"/>
    <n v="88"/>
    <n v="58"/>
    <s v="South region"/>
  </r>
  <r>
    <s v="Madhya Pradesh"/>
    <x v="2"/>
    <x v="1"/>
    <x v="0"/>
    <s v="Potato"/>
    <n v="7211"/>
    <n v="92178"/>
    <s v="Guava"/>
    <n v="103"/>
    <n v="118"/>
    <s v="West region"/>
  </r>
  <r>
    <s v="Madhya Pradesh"/>
    <x v="2"/>
    <x v="0"/>
    <x v="0"/>
    <s v="Onion"/>
    <n v="4430"/>
    <n v="91992"/>
    <s v="Guava"/>
    <n v="119"/>
    <n v="85"/>
    <s v="West region"/>
  </r>
  <r>
    <s v="Madhya Pradesh"/>
    <x v="2"/>
    <x v="2"/>
    <x v="0"/>
    <s v="Potato"/>
    <n v="6967"/>
    <n v="88800"/>
    <s v="Guava"/>
    <n v="87"/>
    <n v="64"/>
    <s v="West region"/>
  </r>
  <r>
    <s v="Madhya Pradesh"/>
    <x v="2"/>
    <x v="0"/>
    <x v="0"/>
    <s v="Potato"/>
    <n v="6731"/>
    <n v="88718"/>
    <s v="Guava"/>
    <n v="80"/>
    <n v="95"/>
    <s v="West region"/>
  </r>
  <r>
    <s v="Madhya Pradesh"/>
    <x v="4"/>
    <x v="0"/>
    <x v="0"/>
    <s v="Onion"/>
    <n v="1697"/>
    <n v="82778"/>
    <s v="Grapes"/>
    <n v="113"/>
    <n v="85"/>
    <s v="West region "/>
  </r>
  <r>
    <s v="Madhya Pradesh"/>
    <x v="4"/>
    <x v="0"/>
    <x v="0"/>
    <s v="Tomato"/>
    <n v="11380"/>
    <n v="82265"/>
    <s v="Grapes"/>
    <n v="103"/>
    <n v="55"/>
    <s v="West region "/>
  </r>
  <r>
    <s v="Madhya Pradesh"/>
    <x v="4"/>
    <x v="2"/>
    <x v="0"/>
    <s v="Onion"/>
    <n v="1651"/>
    <n v="79960"/>
    <s v="Grapes"/>
    <n v="95"/>
    <n v="59"/>
    <s v="West region "/>
  </r>
  <r>
    <s v="Madhya Pradesh"/>
    <x v="3"/>
    <x v="0"/>
    <x v="0"/>
    <s v="Potato"/>
    <n v="3935"/>
    <n v="76603"/>
    <s v="Water Melon"/>
    <n v="92"/>
    <n v="105"/>
    <s v="South region"/>
  </r>
  <r>
    <s v="Madhya Pradesh"/>
    <x v="5"/>
    <x v="1"/>
    <x v="0"/>
    <s v="Onion"/>
    <n v="4214"/>
    <n v="75235"/>
    <s v="Pomegranate"/>
    <n v="80"/>
    <n v="71"/>
    <s v="Central region"/>
  </r>
  <r>
    <s v="Madhya Pradesh"/>
    <x v="4"/>
    <x v="1"/>
    <x v="0"/>
    <s v="Tomato"/>
    <n v="13970"/>
    <n v="74395"/>
    <s v="Citrus Fruit"/>
    <n v="106"/>
    <n v="104"/>
    <s v="West region "/>
  </r>
  <r>
    <s v="Madhya Pradesh"/>
    <x v="3"/>
    <x v="2"/>
    <x v="0"/>
    <s v="Onion"/>
    <n v="2310"/>
    <n v="69358"/>
    <s v="Water Melon"/>
    <n v="83"/>
    <n v="71"/>
    <s v="South region"/>
  </r>
  <r>
    <s v="Madhya Pradesh"/>
    <x v="3"/>
    <x v="0"/>
    <x v="0"/>
    <s v="Onion"/>
    <n v="2133"/>
    <n v="67084"/>
    <s v="Water Melon"/>
    <n v="99"/>
    <n v="114"/>
    <s v="South region"/>
  </r>
  <r>
    <s v="Madhya Pradesh"/>
    <x v="5"/>
    <x v="0"/>
    <x v="0"/>
    <s v="Onion"/>
    <n v="3563"/>
    <n v="65132"/>
    <s v="Banana"/>
    <n v="115"/>
    <n v="51"/>
    <s v="Central region"/>
  </r>
  <r>
    <s v="Madhya Pradesh"/>
    <x v="6"/>
    <x v="1"/>
    <x v="0"/>
    <s v="Onion"/>
    <n v="2272"/>
    <n v="61311"/>
    <s v="Grapes"/>
    <n v="90"/>
    <n v="100"/>
    <s v="Central region"/>
  </r>
  <r>
    <s v="Madhya Pradesh"/>
    <x v="3"/>
    <x v="1"/>
    <x v="0"/>
    <s v="Onion"/>
    <n v="2219"/>
    <n v="59956"/>
    <s v="Water Melon"/>
    <n v="107"/>
    <n v="90"/>
    <s v="South region"/>
  </r>
  <r>
    <s v="Madhya Pradesh"/>
    <x v="5"/>
    <x v="2"/>
    <x v="0"/>
    <s v="Onion"/>
    <n v="4119"/>
    <n v="56068"/>
    <s v="Melon"/>
    <n v="96"/>
    <n v="73"/>
    <s v="Central region"/>
  </r>
  <r>
    <s v="Madhya Pradesh"/>
    <x v="2"/>
    <x v="1"/>
    <x v="0"/>
    <s v="Tomato"/>
    <n v="12271"/>
    <n v="55885"/>
    <s v="Guava"/>
    <n v="98"/>
    <n v="107"/>
    <s v="West region"/>
  </r>
  <r>
    <s v="Madhya Pradesh"/>
    <x v="4"/>
    <x v="1"/>
    <x v="0"/>
    <s v="Onion"/>
    <n v="2156"/>
    <n v="54547"/>
    <s v="Citrus Fruit"/>
    <n v="100"/>
    <n v="50"/>
    <s v="West region "/>
  </r>
  <r>
    <s v="Madhya Pradesh"/>
    <x v="2"/>
    <x v="2"/>
    <x v="0"/>
    <s v="Tomato"/>
    <n v="13045"/>
    <n v="47528"/>
    <s v="Guava"/>
    <n v="92"/>
    <n v="67"/>
    <s v="West region"/>
  </r>
  <r>
    <s v="Madhya Pradesh"/>
    <x v="7"/>
    <x v="1"/>
    <x v="0"/>
    <s v="Onion"/>
    <n v="5771"/>
    <n v="45975"/>
    <s v="Pomegranate"/>
    <n v="107"/>
    <n v="111"/>
    <s v="Central region"/>
  </r>
  <r>
    <s v="Madhya Pradesh"/>
    <x v="8"/>
    <x v="2"/>
    <x v="0"/>
    <s v="Onion"/>
    <n v="2668"/>
    <n v="45041"/>
    <s v="Banana"/>
    <n v="78"/>
    <n v="74"/>
    <s v="East region"/>
  </r>
  <r>
    <s v="Madhya Pradesh"/>
    <x v="0"/>
    <x v="2"/>
    <x v="0"/>
    <s v="Onion"/>
    <n v="2770"/>
    <n v="43892"/>
    <s v="Mango"/>
    <n v="119"/>
    <n v="119"/>
    <s v="West region "/>
  </r>
  <r>
    <s v="Madhya Pradesh"/>
    <x v="0"/>
    <x v="0"/>
    <x v="0"/>
    <s v="Onion"/>
    <n v="2740"/>
    <n v="43728"/>
    <s v="Water Melon"/>
    <n v="83"/>
    <n v="82"/>
    <s v="West region "/>
  </r>
  <r>
    <s v="Madhya Pradesh"/>
    <x v="8"/>
    <x v="1"/>
    <x v="0"/>
    <s v="Onion"/>
    <n v="2876"/>
    <n v="43625"/>
    <s v="Banana"/>
    <n v="103"/>
    <n v="50"/>
    <s v="East region"/>
  </r>
  <r>
    <s v="Madhya Pradesh"/>
    <x v="9"/>
    <x v="2"/>
    <x v="0"/>
    <s v="Potato"/>
    <n v="1849"/>
    <n v="43168"/>
    <s v="Orange"/>
    <n v="106"/>
    <n v="86"/>
    <s v="North region"/>
  </r>
  <r>
    <s v="Madhya Pradesh"/>
    <x v="7"/>
    <x v="2"/>
    <x v="0"/>
    <s v="Onion"/>
    <n v="5219"/>
    <n v="42595"/>
    <s v="Mango"/>
    <n v="105"/>
    <n v="101"/>
    <s v="Central region"/>
  </r>
  <r>
    <s v="Madhya Pradesh"/>
    <x v="2"/>
    <x v="0"/>
    <x v="0"/>
    <s v="Tomato"/>
    <n v="12810"/>
    <n v="40838"/>
    <s v="Guava"/>
    <n v="95"/>
    <n v="66"/>
    <s v="West region"/>
  </r>
  <r>
    <s v="Madhya Pradesh"/>
    <x v="8"/>
    <x v="1"/>
    <x v="0"/>
    <s v="Potato"/>
    <n v="2463"/>
    <n v="40253"/>
    <s v="Banana"/>
    <n v="113"/>
    <n v="79"/>
    <s v="East region"/>
  </r>
  <r>
    <s v="Madhya Pradesh"/>
    <x v="9"/>
    <x v="1"/>
    <x v="0"/>
    <s v="Potato"/>
    <n v="2076"/>
    <n v="38289"/>
    <s v="Orange"/>
    <n v="117"/>
    <n v="93"/>
    <s v="North region"/>
  </r>
  <r>
    <s v="Madhya Pradesh"/>
    <x v="7"/>
    <x v="0"/>
    <x v="0"/>
    <s v="Onion"/>
    <n v="5126"/>
    <n v="36868"/>
    <s v="Mango"/>
    <n v="86"/>
    <n v="55"/>
    <s v="Central region"/>
  </r>
  <r>
    <s v="Madhya Pradesh"/>
    <x v="8"/>
    <x v="0"/>
    <x v="0"/>
    <s v="Onion"/>
    <n v="2675"/>
    <n v="36180"/>
    <s v="Citrus Fruit"/>
    <n v="93"/>
    <n v="106"/>
    <s v="East region"/>
  </r>
  <r>
    <s v="Madhya Pradesh"/>
    <x v="0"/>
    <x v="1"/>
    <x v="0"/>
    <s v="Onion"/>
    <n v="2623"/>
    <n v="35599"/>
    <s v="Papaya"/>
    <n v="96"/>
    <n v="99"/>
    <s v="West region "/>
  </r>
  <r>
    <s v="Madhya Pradesh"/>
    <x v="7"/>
    <x v="2"/>
    <x v="0"/>
    <s v="Potato"/>
    <n v="3527"/>
    <n v="28759"/>
    <s v="Pomegranate"/>
    <n v="115"/>
    <n v="103"/>
    <s v="Central region"/>
  </r>
  <r>
    <s v="Madhya Pradesh"/>
    <x v="7"/>
    <x v="1"/>
    <x v="0"/>
    <s v="Potato"/>
    <n v="3536"/>
    <n v="27907"/>
    <s v="Pomegranate"/>
    <n v="109"/>
    <n v="58"/>
    <s v="Central region"/>
  </r>
  <r>
    <s v="Madhya Pradesh"/>
    <x v="10"/>
    <x v="1"/>
    <x v="0"/>
    <s v="Onion"/>
    <n v="1007"/>
    <n v="26564"/>
    <s v="Grapes"/>
    <n v="84"/>
    <n v="101"/>
    <s v="Central region"/>
  </r>
  <r>
    <s v="Madhya Pradesh"/>
    <x v="3"/>
    <x v="1"/>
    <x v="0"/>
    <s v="Tomato"/>
    <n v="4344"/>
    <n v="25954"/>
    <s v="Water Melon"/>
    <n v="102"/>
    <n v="78"/>
    <s v="South region"/>
  </r>
  <r>
    <s v="Madhya Pradesh"/>
    <x v="11"/>
    <x v="1"/>
    <x v="0"/>
    <s v="Potato"/>
    <n v="1683"/>
    <n v="25423"/>
    <s v="Grapes"/>
    <n v="108"/>
    <n v="102"/>
    <s v="Central region"/>
  </r>
  <r>
    <s v="Madhya Pradesh"/>
    <x v="8"/>
    <x v="2"/>
    <x v="0"/>
    <s v="Potato"/>
    <n v="2270"/>
    <n v="25166"/>
    <s v="Banana"/>
    <n v="97"/>
    <n v="62"/>
    <s v="East region"/>
  </r>
  <r>
    <s v="Madhya Pradesh"/>
    <x v="5"/>
    <x v="1"/>
    <x v="0"/>
    <s v="Potato"/>
    <n v="2543"/>
    <n v="24882"/>
    <s v="Pomegranate"/>
    <n v="104"/>
    <n v="115"/>
    <s v="Central region"/>
  </r>
  <r>
    <s v="Madhya Pradesh"/>
    <x v="7"/>
    <x v="0"/>
    <x v="0"/>
    <s v="Potato"/>
    <n v="3432"/>
    <n v="24517"/>
    <s v="Mango"/>
    <n v="116"/>
    <n v="70"/>
    <s v="Central region"/>
  </r>
  <r>
    <s v="Madhya Pradesh"/>
    <x v="9"/>
    <x v="0"/>
    <x v="0"/>
    <s v="Potato"/>
    <n v="2454"/>
    <n v="24072"/>
    <s v="Water Melon"/>
    <n v="110"/>
    <n v="86"/>
    <s v="North region"/>
  </r>
  <r>
    <s v="Madhya Pradesh"/>
    <x v="6"/>
    <x v="0"/>
    <x v="0"/>
    <s v="Onion"/>
    <n v="875"/>
    <n v="23201"/>
    <s v="Grapes"/>
    <n v="97"/>
    <n v="117"/>
    <s v="Central region"/>
  </r>
  <r>
    <s v="Madhya Pradesh"/>
    <x v="5"/>
    <x v="0"/>
    <x v="0"/>
    <s v="Potato"/>
    <n v="3038"/>
    <n v="23032"/>
    <s v="Melon"/>
    <n v="108"/>
    <n v="83"/>
    <s v="Central region"/>
  </r>
  <r>
    <s v="Madhya Pradesh"/>
    <x v="12"/>
    <x v="2"/>
    <x v="0"/>
    <s v="Onion"/>
    <n v="733"/>
    <n v="22922"/>
    <s v="Mango"/>
    <n v="15"/>
    <n v="23"/>
    <s v="Central region"/>
  </r>
  <r>
    <s v="Madhya Pradesh"/>
    <x v="6"/>
    <x v="2"/>
    <x v="0"/>
    <s v="Onion"/>
    <n v="1058"/>
    <n v="22722"/>
    <s v="Grapes"/>
    <n v="108"/>
    <n v="50"/>
    <s v="Central region"/>
  </r>
  <r>
    <s v="Madhya Pradesh"/>
    <x v="8"/>
    <x v="0"/>
    <x v="0"/>
    <s v="Potato"/>
    <n v="2180"/>
    <n v="20237"/>
    <s v="Citrus Fruit"/>
    <n v="81"/>
    <n v="54"/>
    <s v="East region"/>
  </r>
  <r>
    <s v="Madhya Pradesh"/>
    <x v="5"/>
    <x v="2"/>
    <x v="0"/>
    <s v="Potato"/>
    <n v="2782"/>
    <n v="19327"/>
    <s v="Melon"/>
    <n v="85"/>
    <n v="115"/>
    <s v="Central region"/>
  </r>
  <r>
    <s v="Madhya Pradesh"/>
    <x v="10"/>
    <x v="1"/>
    <x v="0"/>
    <s v="Potato"/>
    <n v="1349"/>
    <n v="19146"/>
    <s v="Grapes"/>
    <n v="119"/>
    <n v="74"/>
    <s v="Central region"/>
  </r>
  <r>
    <s v="Madhya Pradesh"/>
    <x v="11"/>
    <x v="1"/>
    <x v="0"/>
    <s v="Onion"/>
    <n v="817"/>
    <n v="18989"/>
    <s v="Grapes"/>
    <n v="86"/>
    <n v="81"/>
    <s v="Central region"/>
  </r>
  <r>
    <s v="Madhya Pradesh"/>
    <x v="0"/>
    <x v="1"/>
    <x v="0"/>
    <s v="Tomato"/>
    <n v="4086"/>
    <n v="18904"/>
    <s v="Mango"/>
    <n v="98"/>
    <n v="116"/>
    <s v="West region "/>
  </r>
  <r>
    <s v="Madhya Pradesh"/>
    <x v="11"/>
    <x v="2"/>
    <x v="0"/>
    <s v="Potato"/>
    <n v="1495"/>
    <n v="18463"/>
    <s v="Guava"/>
    <n v="90"/>
    <n v="51"/>
    <s v="Central region"/>
  </r>
  <r>
    <s v="Madhya Pradesh"/>
    <x v="10"/>
    <x v="2"/>
    <x v="0"/>
    <s v="Onion"/>
    <n v="958"/>
    <n v="18450"/>
    <s v="Banana"/>
    <n v="115"/>
    <n v="111"/>
    <s v="Central region"/>
  </r>
  <r>
    <s v="Madhya Pradesh"/>
    <x v="3"/>
    <x v="2"/>
    <x v="0"/>
    <s v="Tomato"/>
    <n v="3764"/>
    <n v="17491"/>
    <s v="Water Melon"/>
    <n v="85"/>
    <n v="102"/>
    <s v="South region"/>
  </r>
  <r>
    <s v="Madhya Pradesh"/>
    <x v="0"/>
    <x v="2"/>
    <x v="0"/>
    <s v="Tomato"/>
    <n v="4313"/>
    <n v="17459"/>
    <s v="Mango"/>
    <n v="120"/>
    <n v="107"/>
    <s v="West region "/>
  </r>
  <r>
    <s v="Madhya Pradesh"/>
    <x v="6"/>
    <x v="2"/>
    <x v="0"/>
    <s v="Potato"/>
    <n v="753"/>
    <n v="15964"/>
    <s v="Grapes"/>
    <n v="115"/>
    <n v="81"/>
    <s v="Central region"/>
  </r>
  <r>
    <s v="Madhya Pradesh"/>
    <x v="12"/>
    <x v="0"/>
    <x v="0"/>
    <s v="Onion"/>
    <n v="691"/>
    <n v="15643"/>
    <s v="Water Melon"/>
    <n v="3"/>
    <n v="45"/>
    <s v="Central region"/>
  </r>
  <r>
    <s v="Madhya Pradesh"/>
    <x v="13"/>
    <x v="2"/>
    <x v="0"/>
    <s v="Potato"/>
    <n v="1084"/>
    <n v="15170"/>
    <s v="Mango"/>
    <n v="1616"/>
    <n v="145"/>
    <s v="South region"/>
  </r>
  <r>
    <s v="Madhya Pradesh"/>
    <x v="10"/>
    <x v="2"/>
    <x v="0"/>
    <s v="Potato"/>
    <n v="1340"/>
    <n v="15084"/>
    <s v="Grapes"/>
    <n v="95"/>
    <n v="78"/>
    <s v="Central region"/>
  </r>
  <r>
    <s v="Madhya Pradesh"/>
    <x v="13"/>
    <x v="2"/>
    <x v="0"/>
    <s v="Onion"/>
    <n v="513"/>
    <n v="15037"/>
    <s v="Citrus Fruit"/>
    <n v="12"/>
    <n v="45"/>
    <s v="South region"/>
  </r>
  <r>
    <s v="Madhya Pradesh"/>
    <x v="13"/>
    <x v="1"/>
    <x v="0"/>
    <s v="Potato"/>
    <n v="1230"/>
    <n v="15034"/>
    <s v="Papaya"/>
    <n v="10"/>
    <n v="45"/>
    <s v="South region"/>
  </r>
  <r>
    <s v="Madhya Pradesh"/>
    <x v="3"/>
    <x v="0"/>
    <x v="0"/>
    <s v="Tomato"/>
    <n v="3299"/>
    <n v="14372"/>
    <s v="Water Melon"/>
    <n v="90"/>
    <n v="115"/>
    <s v="South region"/>
  </r>
  <r>
    <s v="Madhya Pradesh"/>
    <x v="13"/>
    <x v="1"/>
    <x v="0"/>
    <s v="Onion"/>
    <n v="523"/>
    <n v="14050"/>
    <s v="Mango"/>
    <n v="1636"/>
    <n v="12"/>
    <s v="South region"/>
  </r>
  <r>
    <s v="Madhya Pradesh"/>
    <x v="0"/>
    <x v="0"/>
    <x v="0"/>
    <s v="Tomato"/>
    <n v="4607"/>
    <n v="13673"/>
    <s v="Water Melon"/>
    <n v="92"/>
    <n v="110"/>
    <s v="West region "/>
  </r>
  <r>
    <s v="Madhya Pradesh"/>
    <x v="14"/>
    <x v="2"/>
    <x v="0"/>
    <s v="Potato"/>
    <n v="1916"/>
    <n v="13550"/>
    <s v="Papaya"/>
    <n v="105"/>
    <n v="70"/>
    <s v="North region"/>
  </r>
  <r>
    <s v="Madhya Pradesh"/>
    <x v="13"/>
    <x v="0"/>
    <x v="0"/>
    <s v="Potato"/>
    <n v="1392"/>
    <n v="13222"/>
    <s v="Banana"/>
    <n v="5"/>
    <n v="200"/>
    <s v="South region"/>
  </r>
  <r>
    <s v="Madhya Pradesh"/>
    <x v="15"/>
    <x v="0"/>
    <x v="0"/>
    <s v="Onion"/>
    <n v="330"/>
    <n v="12559"/>
    <s v="Papaya"/>
    <n v="109"/>
    <n v="74"/>
    <s v="Central region"/>
  </r>
  <r>
    <s v="Madhya Pradesh"/>
    <x v="14"/>
    <x v="1"/>
    <x v="0"/>
    <s v="Potato"/>
    <n v="1556"/>
    <n v="12440"/>
    <s v="Papaya"/>
    <n v="96"/>
    <n v="54"/>
    <s v="North region"/>
  </r>
  <r>
    <s v="Madhya Pradesh"/>
    <x v="6"/>
    <x v="0"/>
    <x v="0"/>
    <s v="Potato"/>
    <n v="761"/>
    <n v="12338"/>
    <s v="Grapes"/>
    <n v="97"/>
    <n v="98"/>
    <s v="Central region"/>
  </r>
  <r>
    <s v="Madhya Pradesh"/>
    <x v="16"/>
    <x v="0"/>
    <x v="0"/>
    <s v="Potato"/>
    <n v="687"/>
    <n v="12018"/>
    <s v="Melon"/>
    <n v="90"/>
    <n v="69"/>
    <s v="North region"/>
  </r>
  <r>
    <s v="Madhya Pradesh"/>
    <x v="15"/>
    <x v="2"/>
    <x v="0"/>
    <s v="Onion"/>
    <n v="294"/>
    <n v="11672"/>
    <s v="Banana"/>
    <n v="105"/>
    <n v="77"/>
    <s v="Central region"/>
  </r>
  <r>
    <s v="Madhya Pradesh"/>
    <x v="16"/>
    <x v="2"/>
    <x v="0"/>
    <s v="Potato"/>
    <n v="697"/>
    <n v="11343"/>
    <s v="Melon"/>
    <n v="93"/>
    <n v="54"/>
    <s v="North region"/>
  </r>
  <r>
    <s v="Madhya Pradesh"/>
    <x v="16"/>
    <x v="1"/>
    <x v="0"/>
    <s v="Potato"/>
    <n v="902"/>
    <n v="10986"/>
    <s v="Melon"/>
    <n v="114"/>
    <n v="76"/>
    <s v="North region"/>
  </r>
  <r>
    <s v="Madhya Pradesh"/>
    <x v="17"/>
    <x v="1"/>
    <x v="0"/>
    <s v="Potato"/>
    <n v="1660"/>
    <n v="10673"/>
    <s v="Papaya"/>
    <n v="89"/>
    <n v="102"/>
    <s v="Central region"/>
  </r>
  <r>
    <s v="Madhya Pradesh"/>
    <x v="14"/>
    <x v="0"/>
    <x v="0"/>
    <s v="Potato"/>
    <n v="1633"/>
    <n v="10431"/>
    <s v="Papaya"/>
    <n v="94"/>
    <n v="84"/>
    <s v="North region"/>
  </r>
  <r>
    <s v="Madhya Pradesh"/>
    <x v="6"/>
    <x v="1"/>
    <x v="0"/>
    <s v="Potato"/>
    <n v="603"/>
    <n v="10417"/>
    <s v="Grapes"/>
    <n v="79"/>
    <n v="84"/>
    <s v="Central region"/>
  </r>
  <r>
    <s v="Madhya Pradesh"/>
    <x v="13"/>
    <x v="0"/>
    <x v="0"/>
    <s v="Onion"/>
    <n v="487"/>
    <n v="10311"/>
    <s v="Banana"/>
    <n v="5"/>
    <n v="225"/>
    <s v="South region"/>
  </r>
  <r>
    <s v="Madhya Pradesh"/>
    <x v="17"/>
    <x v="2"/>
    <x v="0"/>
    <s v="Potato"/>
    <n v="1512"/>
    <n v="10309"/>
    <s v="Banana"/>
    <n v="110"/>
    <n v="67"/>
    <s v="Central region"/>
  </r>
  <r>
    <s v="Madhya Pradesh"/>
    <x v="12"/>
    <x v="1"/>
    <x v="0"/>
    <s v="Onion"/>
    <n v="696"/>
    <n v="10216"/>
    <s v="Citrus Fruit"/>
    <n v="3"/>
    <n v="78"/>
    <s v="Central region"/>
  </r>
  <r>
    <s v="Madhya Pradesh"/>
    <x v="3"/>
    <x v="1"/>
    <x v="0"/>
    <s v="Other Vegetables"/>
    <n v="3723"/>
    <n v="9868"/>
    <s v="Water Melon"/>
    <n v="112"/>
    <n v="114"/>
    <s v="South region"/>
  </r>
  <r>
    <s v="Madhya Pradesh"/>
    <x v="10"/>
    <x v="0"/>
    <x v="0"/>
    <s v="Onion"/>
    <n v="556"/>
    <n v="9551"/>
    <s v="Melon"/>
    <n v="95"/>
    <n v="50"/>
    <s v="Central region"/>
  </r>
  <r>
    <s v="Madhya Pradesh"/>
    <x v="18"/>
    <x v="2"/>
    <x v="0"/>
    <s v="Onion"/>
    <n v="457"/>
    <n v="9012"/>
    <s v="Mango"/>
    <n v="103"/>
    <n v="61"/>
    <s v="Central region"/>
  </r>
  <r>
    <s v="Madhya Pradesh"/>
    <x v="3"/>
    <x v="2"/>
    <x v="0"/>
    <s v="Other Vegetables"/>
    <n v="3369"/>
    <n v="8930"/>
    <s v="Water Melon"/>
    <n v="82"/>
    <n v="81"/>
    <s v="South region"/>
  </r>
  <r>
    <s v="Madhya Pradesh"/>
    <x v="18"/>
    <x v="0"/>
    <x v="0"/>
    <s v="Onion"/>
    <n v="472"/>
    <n v="8533"/>
    <s v="Mango"/>
    <n v="86"/>
    <n v="50"/>
    <s v="Central region"/>
  </r>
  <r>
    <s v="Madhya Pradesh"/>
    <x v="11"/>
    <x v="0"/>
    <x v="0"/>
    <s v="Potato"/>
    <n v="1480"/>
    <n v="8266"/>
    <s v="Guava"/>
    <n v="85"/>
    <n v="90"/>
    <s v="Central region"/>
  </r>
  <r>
    <s v="Madhya Pradesh"/>
    <x v="11"/>
    <x v="2"/>
    <x v="0"/>
    <s v="Onion"/>
    <n v="839"/>
    <n v="8246"/>
    <s v="Guava"/>
    <n v="87"/>
    <n v="81"/>
    <s v="Central region"/>
  </r>
  <r>
    <s v="Madhya Pradesh"/>
    <x v="17"/>
    <x v="0"/>
    <x v="0"/>
    <s v="Potato"/>
    <n v="1444"/>
    <n v="8229"/>
    <s v="Mango"/>
    <n v="115"/>
    <n v="83"/>
    <s v="Central region"/>
  </r>
  <r>
    <s v="Madhya Pradesh"/>
    <x v="14"/>
    <x v="2"/>
    <x v="0"/>
    <s v="Onion"/>
    <n v="846"/>
    <n v="7800"/>
    <s v="Papaya"/>
    <n v="98"/>
    <n v="69"/>
    <s v="North region"/>
  </r>
  <r>
    <s v="Madhya Pradesh"/>
    <x v="10"/>
    <x v="0"/>
    <x v="0"/>
    <s v="Potato"/>
    <n v="976"/>
    <n v="7160"/>
    <s v="Melon"/>
    <n v="106"/>
    <n v="101"/>
    <s v="Central region"/>
  </r>
  <r>
    <s v="Madhya Pradesh"/>
    <x v="15"/>
    <x v="0"/>
    <x v="0"/>
    <s v="Potato"/>
    <n v="375"/>
    <n v="6888"/>
    <s v="Grapes"/>
    <n v="120"/>
    <n v="66"/>
    <s v="Central region"/>
  </r>
  <r>
    <s v="Madhya Pradesh"/>
    <x v="17"/>
    <x v="2"/>
    <x v="0"/>
    <s v="Onion"/>
    <n v="909"/>
    <n v="6164"/>
    <s v="Banana"/>
    <n v="95"/>
    <n v="112"/>
    <s v="Central region"/>
  </r>
  <r>
    <s v="Madhya Pradesh"/>
    <x v="17"/>
    <x v="1"/>
    <x v="0"/>
    <s v="Onion"/>
    <n v="1047"/>
    <n v="5979"/>
    <s v="Papaya"/>
    <n v="100"/>
    <n v="96"/>
    <s v="Central region"/>
  </r>
  <r>
    <s v="Madhya Pradesh"/>
    <x v="18"/>
    <x v="1"/>
    <x v="0"/>
    <s v="Onion"/>
    <n v="361"/>
    <n v="5842"/>
    <s v="Mango"/>
    <n v="97"/>
    <n v="93"/>
    <s v="Central region"/>
  </r>
  <r>
    <s v="Madhya Pradesh"/>
    <x v="11"/>
    <x v="0"/>
    <x v="0"/>
    <s v="Onion"/>
    <n v="838"/>
    <n v="5682"/>
    <s v="Guava"/>
    <n v="92"/>
    <n v="72"/>
    <s v="Central region"/>
  </r>
  <r>
    <s v="Madhya Pradesh"/>
    <x v="15"/>
    <x v="2"/>
    <x v="0"/>
    <s v="Potato"/>
    <n v="334"/>
    <n v="5541"/>
    <s v="Banana"/>
    <n v="118"/>
    <n v="60"/>
    <s v="Central region"/>
  </r>
  <r>
    <s v="Madhya Pradesh"/>
    <x v="5"/>
    <x v="1"/>
    <x v="0"/>
    <s v="Tomato"/>
    <n v="849"/>
    <n v="5423"/>
    <s v="Pomegranate"/>
    <n v="111"/>
    <n v="60"/>
    <s v="Central region"/>
  </r>
  <r>
    <s v="Madhya Pradesh"/>
    <x v="1"/>
    <x v="0"/>
    <x v="0"/>
    <s v="Potato"/>
    <n v="461"/>
    <n v="5280"/>
    <s v="Mango"/>
    <n v="110"/>
    <n v="90"/>
    <s v="South region"/>
  </r>
  <r>
    <s v="Madhya Pradesh"/>
    <x v="15"/>
    <x v="1"/>
    <x v="0"/>
    <s v="Onion"/>
    <n v="164"/>
    <n v="5063"/>
    <s v="Melon"/>
    <n v="90"/>
    <n v="69"/>
    <s v="Central region"/>
  </r>
  <r>
    <s v="Madhya Pradesh"/>
    <x v="17"/>
    <x v="0"/>
    <x v="0"/>
    <s v="Onion"/>
    <n v="876"/>
    <n v="4986"/>
    <s v="Mango"/>
    <n v="99"/>
    <n v="57"/>
    <s v="Central region"/>
  </r>
  <r>
    <s v="Madhya Pradesh"/>
    <x v="19"/>
    <x v="2"/>
    <x v="0"/>
    <s v="Potato"/>
    <n v="343"/>
    <n v="4974"/>
    <s v="Banana"/>
    <n v="564"/>
    <n v="12856"/>
    <s v="South region"/>
  </r>
  <r>
    <s v="Madhya Pradesh"/>
    <x v="1"/>
    <x v="1"/>
    <x v="0"/>
    <s v="Potato"/>
    <n v="428"/>
    <n v="4597"/>
    <s v="Water Melon"/>
    <n v="114"/>
    <n v="77"/>
    <s v="South region"/>
  </r>
  <r>
    <s v="Madhya Pradesh"/>
    <x v="4"/>
    <x v="0"/>
    <x v="0"/>
    <s v="Potato"/>
    <n v="222"/>
    <n v="4480"/>
    <s v="Grapes"/>
    <n v="103"/>
    <n v="70"/>
    <s v="West region "/>
  </r>
  <r>
    <s v="Madhya Pradesh"/>
    <x v="20"/>
    <x v="2"/>
    <x v="0"/>
    <s v="Onion"/>
    <n v="170"/>
    <n v="4429"/>
    <s v="Pomegranate"/>
    <n v="117"/>
    <n v="82"/>
    <s v="Central region"/>
  </r>
  <r>
    <s v="Madhya Pradesh"/>
    <x v="1"/>
    <x v="2"/>
    <x v="0"/>
    <s v="Potato"/>
    <n v="428"/>
    <n v="4425"/>
    <s v="Mango"/>
    <n v="103"/>
    <n v="87"/>
    <s v="South region"/>
  </r>
  <r>
    <s v="Madhya Pradesh"/>
    <x v="18"/>
    <x v="2"/>
    <x v="0"/>
    <s v="Potato"/>
    <n v="390"/>
    <n v="4361"/>
    <s v="Mango"/>
    <n v="88"/>
    <n v="89"/>
    <s v="Central region"/>
  </r>
  <r>
    <s v="Madhya Pradesh"/>
    <x v="19"/>
    <x v="1"/>
    <x v="0"/>
    <s v="Potato"/>
    <n v="350"/>
    <n v="4298"/>
    <s v="Banana"/>
    <n v="629"/>
    <n v="16083"/>
    <s v="South region"/>
  </r>
  <r>
    <s v="Madhya Pradesh"/>
    <x v="3"/>
    <x v="0"/>
    <x v="0"/>
    <s v="Other Vegetables"/>
    <n v="2396"/>
    <n v="4241"/>
    <s v="Water Melon"/>
    <n v="82"/>
    <n v="53"/>
    <s v="South region"/>
  </r>
  <r>
    <s v="Madhya Pradesh"/>
    <x v="20"/>
    <x v="0"/>
    <x v="0"/>
    <s v="Potato"/>
    <n v="325"/>
    <n v="4131"/>
    <s v="Pomegranate"/>
    <n v="107"/>
    <n v="92"/>
    <s v="Central region"/>
  </r>
  <r>
    <s v="Madhya Pradesh"/>
    <x v="4"/>
    <x v="1"/>
    <x v="0"/>
    <s v="Potato"/>
    <n v="193"/>
    <n v="4129"/>
    <s v="Citrus Fruit"/>
    <n v="106"/>
    <n v="69"/>
    <s v="West region "/>
  </r>
  <r>
    <s v="Madhya Pradesh"/>
    <x v="14"/>
    <x v="0"/>
    <x v="0"/>
    <s v="Onion"/>
    <n v="622"/>
    <n v="3899"/>
    <s v="Papaya"/>
    <n v="103"/>
    <n v="116"/>
    <s v="North region"/>
  </r>
  <r>
    <s v="Madhya Pradesh"/>
    <x v="18"/>
    <x v="1"/>
    <x v="0"/>
    <s v="Potato"/>
    <n v="412"/>
    <n v="3849"/>
    <s v="Mango"/>
    <n v="102"/>
    <n v="56"/>
    <s v="Central region"/>
  </r>
  <r>
    <s v="Madhya Pradesh"/>
    <x v="18"/>
    <x v="0"/>
    <x v="0"/>
    <s v="Potato"/>
    <n v="357"/>
    <n v="3808"/>
    <s v="Mango"/>
    <n v="114"/>
    <n v="94"/>
    <s v="Central region"/>
  </r>
  <r>
    <s v="Madhya Pradesh"/>
    <x v="4"/>
    <x v="2"/>
    <x v="0"/>
    <s v="Potato"/>
    <n v="160"/>
    <n v="3400"/>
    <s v="Citrus Fruit"/>
    <n v="78"/>
    <n v="58"/>
    <s v="West region "/>
  </r>
  <r>
    <s v="Madhya Pradesh"/>
    <x v="15"/>
    <x v="1"/>
    <x v="0"/>
    <s v="Potato"/>
    <n v="229"/>
    <n v="3254"/>
    <s v="Melon"/>
    <n v="103"/>
    <n v="109"/>
    <s v="Central region"/>
  </r>
  <r>
    <s v="Madhya Pradesh"/>
    <x v="21"/>
    <x v="2"/>
    <x v="0"/>
    <s v="Potato"/>
    <n v="312"/>
    <n v="3074"/>
    <s v="Banana"/>
    <n v="6"/>
    <n v="166"/>
    <s v="East region"/>
  </r>
  <r>
    <s v="Madhya Pradesh"/>
    <x v="19"/>
    <x v="0"/>
    <x v="0"/>
    <s v="Potato"/>
    <n v="230"/>
    <n v="3039"/>
    <s v="Orange"/>
    <n v="6"/>
    <n v="12"/>
    <s v="South region"/>
  </r>
  <r>
    <s v="Madhya Pradesh"/>
    <x v="14"/>
    <x v="1"/>
    <x v="0"/>
    <s v="Onion"/>
    <n v="669"/>
    <n v="3019"/>
    <s v="Papaya"/>
    <n v="109"/>
    <n v="115"/>
    <s v="North region"/>
  </r>
  <r>
    <s v="Madhya Pradesh"/>
    <x v="5"/>
    <x v="0"/>
    <x v="0"/>
    <s v="Tomato"/>
    <n v="766"/>
    <n v="2916"/>
    <s v="Banana"/>
    <n v="103"/>
    <n v="97"/>
    <s v="Central region"/>
  </r>
  <r>
    <s v="Madhya Pradesh"/>
    <x v="13"/>
    <x v="1"/>
    <x v="0"/>
    <s v="Tomato"/>
    <n v="427"/>
    <n v="2849"/>
    <s v="Citrus Fruit"/>
    <n v="1"/>
    <n v="12"/>
    <s v="South region"/>
  </r>
  <r>
    <s v="Madhya Pradesh"/>
    <x v="5"/>
    <x v="2"/>
    <x v="0"/>
    <s v="Tomato"/>
    <n v="671"/>
    <n v="2833"/>
    <s v="Melon"/>
    <n v="98"/>
    <n v="63"/>
    <s v="Central region"/>
  </r>
  <r>
    <s v="Madhya Pradesh"/>
    <x v="21"/>
    <x v="1"/>
    <x v="0"/>
    <s v="Potato"/>
    <n v="327"/>
    <n v="2727"/>
    <s v="Citrus Fruit"/>
    <n v="9"/>
    <n v="36"/>
    <s v="East region"/>
  </r>
  <r>
    <s v="Madhya Pradesh"/>
    <x v="22"/>
    <x v="1"/>
    <x v="0"/>
    <s v="Tomato"/>
    <n v="1572"/>
    <n v="2644"/>
    <s v="Banana"/>
    <n v="5"/>
    <n v="12"/>
    <s v="West region "/>
  </r>
  <r>
    <s v="Madhya Pradesh"/>
    <x v="19"/>
    <x v="1"/>
    <x v="0"/>
    <s v="Onion"/>
    <n v="137"/>
    <n v="2638"/>
    <s v="Papaya"/>
    <n v="180"/>
    <n v="3747"/>
    <s v="South region"/>
  </r>
  <r>
    <s v="Madhya Pradesh"/>
    <x v="20"/>
    <x v="1"/>
    <x v="0"/>
    <s v="Potato"/>
    <n v="243"/>
    <n v="2561"/>
    <s v="Pomegranate"/>
    <n v="88"/>
    <n v="86"/>
    <s v="Central region"/>
  </r>
  <r>
    <s v="Madhya Pradesh"/>
    <x v="22"/>
    <x v="1"/>
    <x v="0"/>
    <s v="Onion"/>
    <n v="2015"/>
    <n v="2513"/>
    <s v="Banana"/>
    <n v="5"/>
    <n v="20"/>
    <s v="West region "/>
  </r>
  <r>
    <s v="Madhya Pradesh"/>
    <x v="13"/>
    <x v="2"/>
    <x v="0"/>
    <s v="Tomato"/>
    <n v="418"/>
    <n v="2477"/>
    <s v="Banana"/>
    <n v="4"/>
    <n v="28"/>
    <s v="South region"/>
  </r>
  <r>
    <s v="Madhya Pradesh"/>
    <x v="19"/>
    <x v="2"/>
    <x v="0"/>
    <s v="Onion"/>
    <n v="130"/>
    <n v="2333"/>
    <s v="Banana"/>
    <n v="500"/>
    <n v="13095"/>
    <s v="South region"/>
  </r>
  <r>
    <s v="Madhya Pradesh"/>
    <x v="21"/>
    <x v="0"/>
    <x v="0"/>
    <s v="Potato"/>
    <n v="236"/>
    <n v="2245"/>
    <s v="Banana"/>
    <n v="7633"/>
    <n v="41651"/>
    <s v="East region"/>
  </r>
  <r>
    <s v="Madhya Pradesh"/>
    <x v="20"/>
    <x v="2"/>
    <x v="0"/>
    <s v="Potato"/>
    <n v="184"/>
    <n v="2030"/>
    <s v="Pomegranate"/>
    <n v="114"/>
    <n v="97"/>
    <s v="Central region"/>
  </r>
  <r>
    <s v="Madhya Pradesh"/>
    <x v="19"/>
    <x v="0"/>
    <x v="0"/>
    <s v="Onion"/>
    <n v="110"/>
    <n v="1988"/>
    <s v="Mango"/>
    <n v="88"/>
    <n v="47"/>
    <s v="South region"/>
  </r>
  <r>
    <s v="Madhya Pradesh"/>
    <x v="21"/>
    <x v="2"/>
    <x v="0"/>
    <s v="Onion"/>
    <n v="157"/>
    <n v="1949"/>
    <s v="Banana"/>
    <n v="6"/>
    <n v="169"/>
    <s v="East region"/>
  </r>
  <r>
    <s v="Madhya Pradesh"/>
    <x v="21"/>
    <x v="1"/>
    <x v="0"/>
    <s v="Onion"/>
    <n v="167"/>
    <n v="1746"/>
    <s v="Banana"/>
    <n v="10"/>
    <n v="39"/>
    <s v="East region"/>
  </r>
  <r>
    <s v="Madhya Pradesh"/>
    <x v="13"/>
    <x v="0"/>
    <x v="0"/>
    <s v="Tomato"/>
    <n v="415"/>
    <n v="1729"/>
    <s v="Banana"/>
    <n v="7"/>
    <n v="36"/>
    <s v="South region"/>
  </r>
  <r>
    <s v="Madhya Pradesh"/>
    <x v="20"/>
    <x v="0"/>
    <x v="0"/>
    <s v="Onion"/>
    <n v="130"/>
    <n v="1705"/>
    <s v="Pomegranate"/>
    <n v="91"/>
    <n v="78"/>
    <s v="Central region"/>
  </r>
  <r>
    <s v="Madhya Pradesh"/>
    <x v="20"/>
    <x v="1"/>
    <x v="0"/>
    <s v="Onion"/>
    <n v="176"/>
    <n v="1562"/>
    <s v="Pomegranate"/>
    <n v="99"/>
    <n v="66"/>
    <s v="Central region"/>
  </r>
  <r>
    <s v="Madhya Pradesh"/>
    <x v="14"/>
    <x v="2"/>
    <x v="0"/>
    <s v="Other Vegetables"/>
    <n v="1334"/>
    <n v="1341"/>
    <s v="Papaya"/>
    <n v="102"/>
    <n v="61"/>
    <s v="North region"/>
  </r>
  <r>
    <s v="Madhya Pradesh"/>
    <x v="23"/>
    <x v="1"/>
    <x v="0"/>
    <s v="Onion"/>
    <n v="76"/>
    <n v="1324"/>
    <s v="Papaya"/>
    <n v="99"/>
    <n v="93"/>
    <s v="East region"/>
  </r>
  <r>
    <s v="Madhya Pradesh"/>
    <x v="14"/>
    <x v="1"/>
    <x v="0"/>
    <s v="Other Vegetables"/>
    <n v="1152"/>
    <n v="1312"/>
    <s v="Papaya"/>
    <n v="97"/>
    <n v="53"/>
    <s v="North region"/>
  </r>
  <r>
    <s v="Madhya Pradesh"/>
    <x v="12"/>
    <x v="2"/>
    <x v="0"/>
    <s v="Tomato"/>
    <n v="312"/>
    <n v="1264"/>
    <s v="Mango"/>
    <n v="46"/>
    <n v="89"/>
    <s v="Central region"/>
  </r>
  <r>
    <s v="Madhya Pradesh"/>
    <x v="14"/>
    <x v="0"/>
    <x v="0"/>
    <s v="Other Vegetables"/>
    <n v="1304"/>
    <n v="1245"/>
    <s v="Papaya"/>
    <n v="78"/>
    <n v="96"/>
    <s v="North region"/>
  </r>
  <r>
    <s v="Madhya Pradesh"/>
    <x v="12"/>
    <x v="2"/>
    <x v="0"/>
    <s v="Potato"/>
    <n v="83"/>
    <n v="1202"/>
    <s v="Banana"/>
    <n v="3"/>
    <n v="10"/>
    <s v="Central region"/>
  </r>
  <r>
    <s v="Madhya Pradesh"/>
    <x v="12"/>
    <x v="1"/>
    <x v="0"/>
    <s v="Coriander"/>
    <n v="1470"/>
    <n v="1171"/>
    <s v="Citrus Fruit"/>
    <n v="10"/>
    <n v="12"/>
    <s v="Central region"/>
  </r>
  <r>
    <s v="Madhya Pradesh"/>
    <x v="16"/>
    <x v="0"/>
    <x v="0"/>
    <s v="Onion"/>
    <n v="86"/>
    <n v="1070"/>
    <s v="Melon"/>
    <n v="92"/>
    <n v="74"/>
    <s v="North region"/>
  </r>
  <r>
    <s v="Madhya Pradesh"/>
    <x v="22"/>
    <x v="1"/>
    <x v="0"/>
    <s v="Potato"/>
    <n v="795"/>
    <n v="1069"/>
    <s v="Banana"/>
    <n v="23"/>
    <n v="45"/>
    <s v="West region "/>
  </r>
  <r>
    <s v="Madhya Pradesh"/>
    <x v="12"/>
    <x v="0"/>
    <x v="0"/>
    <s v="Potato"/>
    <n v="85"/>
    <n v="1055"/>
    <s v="Banana"/>
    <n v="2"/>
    <n v="100"/>
    <s v="Central region"/>
  </r>
  <r>
    <s v="Madhya Pradesh"/>
    <x v="6"/>
    <x v="1"/>
    <x v="0"/>
    <s v="Tomato"/>
    <n v="168"/>
    <n v="1053"/>
    <s v="Grapes"/>
    <n v="117"/>
    <n v="104"/>
    <s v="Central region"/>
  </r>
  <r>
    <s v="Madhya Pradesh"/>
    <x v="21"/>
    <x v="0"/>
    <x v="0"/>
    <s v="Onion"/>
    <n v="113"/>
    <n v="1032"/>
    <s v="Banana"/>
    <n v="7336"/>
    <n v="4672"/>
    <s v="East region"/>
  </r>
  <r>
    <s v="Madhya Pradesh"/>
    <x v="12"/>
    <x v="2"/>
    <x v="0"/>
    <s v="Coriander"/>
    <n v="1423"/>
    <n v="973"/>
    <s v="Banana"/>
    <n v="14"/>
    <n v="47"/>
    <s v="Central region"/>
  </r>
  <r>
    <s v="Madhya Pradesh"/>
    <x v="16"/>
    <x v="2"/>
    <x v="0"/>
    <s v="Onion"/>
    <n v="69"/>
    <n v="961"/>
    <s v="Melon"/>
    <n v="84"/>
    <n v="52"/>
    <s v="North region"/>
  </r>
  <r>
    <s v="Madhya Pradesh"/>
    <x v="12"/>
    <x v="1"/>
    <x v="0"/>
    <s v="Tomato"/>
    <n v="307"/>
    <n v="919"/>
    <s v="Papaya"/>
    <n v="5"/>
    <n v="258"/>
    <s v="Central region"/>
  </r>
  <r>
    <s v="Madhya Pradesh"/>
    <x v="12"/>
    <x v="0"/>
    <x v="0"/>
    <s v="Tomato"/>
    <n v="284"/>
    <n v="887"/>
    <s v="Papaya"/>
    <n v="12"/>
    <n v="439"/>
    <s v="Central region"/>
  </r>
  <r>
    <s v="Madhya Pradesh"/>
    <x v="4"/>
    <x v="0"/>
    <x v="0"/>
    <s v="Coriander"/>
    <n v="1901"/>
    <n v="861"/>
    <s v="Grapes"/>
    <n v="95"/>
    <n v="102"/>
    <s v="West region "/>
  </r>
  <r>
    <s v="Madhya Pradesh"/>
    <x v="9"/>
    <x v="1"/>
    <x v="0"/>
    <s v="Onion"/>
    <n v="111"/>
    <n v="831"/>
    <s v="Orange"/>
    <n v="99"/>
    <n v="96"/>
    <s v="North region"/>
  </r>
  <r>
    <s v="Madhya Pradesh"/>
    <x v="11"/>
    <x v="2"/>
    <x v="0"/>
    <s v="Coriander"/>
    <n v="1244"/>
    <n v="830"/>
    <s v="Guava"/>
    <n v="120"/>
    <n v="82"/>
    <s v="Central region"/>
  </r>
  <r>
    <s v="Madhya Pradesh"/>
    <x v="23"/>
    <x v="2"/>
    <x v="0"/>
    <s v="Onion"/>
    <n v="62"/>
    <n v="804"/>
    <s v="Papaya"/>
    <n v="83"/>
    <n v="57"/>
    <s v="East region"/>
  </r>
  <r>
    <s v="Madhya Pradesh"/>
    <x v="12"/>
    <x v="1"/>
    <x v="0"/>
    <s v="Potato"/>
    <n v="66"/>
    <n v="789"/>
    <s v="Mango"/>
    <n v="88"/>
    <n v="56"/>
    <s v="Central region"/>
  </r>
  <r>
    <s v="Madhya Pradesh"/>
    <x v="17"/>
    <x v="1"/>
    <x v="0"/>
    <s v="Other Vegetables"/>
    <n v="910"/>
    <n v="760"/>
    <s v="Papaya"/>
    <n v="107"/>
    <n v="118"/>
    <s v="Central region"/>
  </r>
  <r>
    <s v="Madhya Pradesh"/>
    <x v="10"/>
    <x v="1"/>
    <x v="0"/>
    <s v="Other Vegetables"/>
    <n v="328"/>
    <n v="731"/>
    <s v="Grapes"/>
    <n v="98"/>
    <n v="64"/>
    <s v="Central region"/>
  </r>
  <r>
    <s v="Madhya Pradesh"/>
    <x v="9"/>
    <x v="0"/>
    <x v="0"/>
    <s v="Onion"/>
    <n v="146"/>
    <n v="707"/>
    <s v="Water Melon"/>
    <n v="88"/>
    <n v="80"/>
    <s v="North region"/>
  </r>
  <r>
    <s v="Madhya Pradesh"/>
    <x v="16"/>
    <x v="1"/>
    <x v="0"/>
    <s v="Onion"/>
    <n v="64"/>
    <n v="706"/>
    <s v="Melon"/>
    <n v="114"/>
    <n v="87"/>
    <s v="North region"/>
  </r>
  <r>
    <s v="Madhya Pradesh"/>
    <x v="11"/>
    <x v="0"/>
    <x v="0"/>
    <s v="Coriander"/>
    <n v="1165"/>
    <n v="698"/>
    <s v="Guava"/>
    <n v="108"/>
    <n v="110"/>
    <s v="Central region"/>
  </r>
  <r>
    <s v="Madhya Pradesh"/>
    <x v="23"/>
    <x v="0"/>
    <x v="0"/>
    <s v="Onion"/>
    <n v="56"/>
    <n v="693"/>
    <s v="Papaya"/>
    <n v="114"/>
    <n v="87"/>
    <s v="East region"/>
  </r>
  <r>
    <s v="Madhya Pradesh"/>
    <x v="22"/>
    <x v="1"/>
    <x v="0"/>
    <s v="Coriander"/>
    <n v="14333"/>
    <n v="690"/>
    <s v="Banana"/>
    <n v="5"/>
    <n v="35"/>
    <s v="West region "/>
  </r>
  <r>
    <s v="Madhya Pradesh"/>
    <x v="6"/>
    <x v="2"/>
    <x v="0"/>
    <s v="Tomato"/>
    <n v="154"/>
    <n v="675"/>
    <s v="Grapes"/>
    <n v="79"/>
    <n v="66"/>
    <s v="Central region"/>
  </r>
  <r>
    <s v="Madhya Pradesh"/>
    <x v="12"/>
    <x v="0"/>
    <x v="0"/>
    <s v="Coriander"/>
    <n v="1472"/>
    <n v="658"/>
    <s v="Mango"/>
    <n v="66"/>
    <n v="23"/>
    <s v="Central region"/>
  </r>
  <r>
    <s v="Madhya Pradesh"/>
    <x v="11"/>
    <x v="1"/>
    <x v="0"/>
    <s v="Coriander"/>
    <n v="821"/>
    <n v="625"/>
    <s v="Guava"/>
    <n v="105"/>
    <n v="64"/>
    <s v="Central region"/>
  </r>
  <r>
    <s v="Madhya Pradesh"/>
    <x v="9"/>
    <x v="2"/>
    <x v="0"/>
    <s v="Onion"/>
    <n v="81"/>
    <n v="612"/>
    <s v="Orange"/>
    <n v="98"/>
    <n v="68"/>
    <s v="North region"/>
  </r>
  <r>
    <s v="Madhya Pradesh"/>
    <x v="4"/>
    <x v="2"/>
    <x v="0"/>
    <s v="Coriander"/>
    <n v="1400"/>
    <n v="580"/>
    <s v="Grapes"/>
    <n v="101"/>
    <n v="105"/>
    <s v="West region "/>
  </r>
  <r>
    <s v="Madhya Pradesh"/>
    <x v="19"/>
    <x v="2"/>
    <x v="0"/>
    <s v="Coriander"/>
    <n v="918"/>
    <n v="573"/>
    <s v="Papaya"/>
    <n v="3"/>
    <n v="148"/>
    <s v="South region"/>
  </r>
  <r>
    <s v="Madhya Pradesh"/>
    <x v="17"/>
    <x v="2"/>
    <x v="0"/>
    <s v="Other Vegetables"/>
    <n v="845"/>
    <n v="571"/>
    <s v="Banana"/>
    <n v="94"/>
    <n v="108"/>
    <s v="Central region"/>
  </r>
  <r>
    <s v="Madhya Pradesh"/>
    <x v="4"/>
    <x v="1"/>
    <x v="0"/>
    <s v="Coriander"/>
    <n v="1321"/>
    <n v="554"/>
    <s v="Citrus Fruit"/>
    <n v="112"/>
    <n v="93"/>
    <s v="West region "/>
  </r>
  <r>
    <s v="Madhya Pradesh"/>
    <x v="1"/>
    <x v="2"/>
    <x v="0"/>
    <s v="Other Vegetables"/>
    <n v="487"/>
    <n v="540"/>
    <s v="Mango"/>
    <n v="83"/>
    <n v="98"/>
    <s v="South region"/>
  </r>
  <r>
    <s v="Madhya Pradesh"/>
    <x v="1"/>
    <x v="0"/>
    <x v="0"/>
    <s v="Other Vegetables"/>
    <n v="606"/>
    <n v="534"/>
    <s v="Grapes"/>
    <n v="87"/>
    <n v="80"/>
    <s v="South region"/>
  </r>
  <r>
    <s v="Madhya Pradesh"/>
    <x v="19"/>
    <x v="1"/>
    <x v="0"/>
    <s v="Coriander"/>
    <n v="808"/>
    <n v="505"/>
    <s v="Citrus Fruit"/>
    <n v="275"/>
    <n v="15"/>
    <s v="South region"/>
  </r>
  <r>
    <s v="Madhya Pradesh"/>
    <x v="7"/>
    <x v="1"/>
    <x v="0"/>
    <s v="Tomato"/>
    <n v="202"/>
    <n v="490"/>
    <s v="Pomegranate"/>
    <n v="116"/>
    <n v="80"/>
    <s v="Central region"/>
  </r>
  <r>
    <s v="Madhya Pradesh"/>
    <x v="11"/>
    <x v="1"/>
    <x v="0"/>
    <s v="Tomato"/>
    <n v="131"/>
    <n v="470"/>
    <s v="Grapes"/>
    <n v="83"/>
    <n v="79"/>
    <s v="Central region"/>
  </r>
  <r>
    <s v="Madhya Pradesh"/>
    <x v="6"/>
    <x v="0"/>
    <x v="0"/>
    <s v="Tomato"/>
    <n v="120"/>
    <n v="466"/>
    <s v="Grapes"/>
    <n v="120"/>
    <n v="111"/>
    <s v="Central region"/>
  </r>
  <r>
    <s v="Madhya Pradesh"/>
    <x v="1"/>
    <x v="1"/>
    <x v="0"/>
    <s v="Tomato"/>
    <n v="98"/>
    <n v="462"/>
    <s v="Water Melon"/>
    <n v="95"/>
    <n v="66"/>
    <s v="South region"/>
  </r>
  <r>
    <s v="Madhya Pradesh"/>
    <x v="11"/>
    <x v="1"/>
    <x v="0"/>
    <s v="Other Vegetables"/>
    <n v="356"/>
    <n v="460"/>
    <s v="Grapes"/>
    <n v="99"/>
    <n v="64"/>
    <s v="Central region"/>
  </r>
  <r>
    <s v="Madhya Pradesh"/>
    <x v="5"/>
    <x v="2"/>
    <x v="0"/>
    <s v="Other Vegetables"/>
    <n v="301"/>
    <n v="452"/>
    <s v="Melon"/>
    <n v="115"/>
    <n v="108"/>
    <s v="Central region"/>
  </r>
  <r>
    <s v="Madhya Pradesh"/>
    <x v="21"/>
    <x v="1"/>
    <x v="0"/>
    <s v="Other Vegetables"/>
    <n v="257"/>
    <n v="451"/>
    <s v="Mango"/>
    <n v="32"/>
    <n v="28"/>
    <s v="East region"/>
  </r>
  <r>
    <s v="Madhya Pradesh"/>
    <x v="21"/>
    <x v="2"/>
    <x v="0"/>
    <s v="Other Vegetables"/>
    <n v="256"/>
    <n v="449"/>
    <s v="Banana"/>
    <n v="1653"/>
    <n v="60527"/>
    <s v="East region"/>
  </r>
  <r>
    <s v="Madhya Pradesh"/>
    <x v="1"/>
    <x v="1"/>
    <x v="0"/>
    <s v="Other Vegetables"/>
    <n v="406"/>
    <n v="431"/>
    <s v="Water Melon"/>
    <n v="105"/>
    <n v="120"/>
    <s v="South region"/>
  </r>
  <r>
    <s v="Madhya Pradesh"/>
    <x v="5"/>
    <x v="1"/>
    <x v="0"/>
    <s v="Other Vegetables"/>
    <n v="258"/>
    <n v="430"/>
    <s v="Pomegranate"/>
    <n v="79"/>
    <n v="119"/>
    <s v="Central region"/>
  </r>
  <r>
    <s v="Madhya Pradesh"/>
    <x v="7"/>
    <x v="2"/>
    <x v="0"/>
    <s v="Tomato"/>
    <n v="218"/>
    <n v="406"/>
    <s v="Mango"/>
    <n v="81"/>
    <n v="79"/>
    <s v="Central region"/>
  </r>
  <r>
    <s v="Madhya Pradesh"/>
    <x v="7"/>
    <x v="0"/>
    <x v="0"/>
    <s v="Tomato"/>
    <n v="217"/>
    <n v="393"/>
    <s v="Mango"/>
    <n v="107"/>
    <n v="90"/>
    <s v="Central region"/>
  </r>
  <r>
    <s v="Madhya Pradesh"/>
    <x v="11"/>
    <x v="2"/>
    <x v="0"/>
    <s v="Other Vegetables"/>
    <n v="302"/>
    <n v="380"/>
    <s v="Guava"/>
    <n v="86"/>
    <n v="111"/>
    <s v="Central region"/>
  </r>
  <r>
    <s v="Madhya Pradesh"/>
    <x v="11"/>
    <x v="2"/>
    <x v="0"/>
    <s v="Tomato"/>
    <n v="128"/>
    <n v="377"/>
    <s v="Guava"/>
    <n v="119"/>
    <n v="112"/>
    <s v="Central region"/>
  </r>
  <r>
    <s v="Madhya Pradesh"/>
    <x v="10"/>
    <x v="2"/>
    <x v="0"/>
    <s v="Other Vegetables"/>
    <n v="279"/>
    <n v="370"/>
    <s v="Melon"/>
    <n v="85"/>
    <n v="50"/>
    <s v="Central region"/>
  </r>
  <r>
    <s v="Madhya Pradesh"/>
    <x v="5"/>
    <x v="0"/>
    <x v="0"/>
    <s v="Other Vegetables"/>
    <n v="348"/>
    <n v="370"/>
    <s v="Banana"/>
    <n v="89"/>
    <n v="65"/>
    <s v="Central region"/>
  </r>
  <r>
    <s v="Madhya Pradesh"/>
    <x v="19"/>
    <x v="0"/>
    <x v="0"/>
    <s v="Coriander"/>
    <n v="1362"/>
    <n v="347"/>
    <s v="Banana"/>
    <n v="7"/>
    <n v="33"/>
    <s v="South region"/>
  </r>
  <r>
    <s v="Madhya Pradesh"/>
    <x v="17"/>
    <x v="1"/>
    <x v="0"/>
    <s v="Tomato"/>
    <n v="176"/>
    <n v="344"/>
    <s v="Papaya"/>
    <n v="96"/>
    <n v="88"/>
    <s v="Central region"/>
  </r>
  <r>
    <s v="Madhya Pradesh"/>
    <x v="14"/>
    <x v="1"/>
    <x v="0"/>
    <s v="Tomato"/>
    <n v="151"/>
    <n v="340"/>
    <s v="Papaya"/>
    <n v="112"/>
    <n v="100"/>
    <s v="North region"/>
  </r>
  <r>
    <s v="Madhya Pradesh"/>
    <x v="20"/>
    <x v="0"/>
    <x v="0"/>
    <s v="Tomato"/>
    <n v="162"/>
    <n v="340"/>
    <s v="Pomegranate"/>
    <n v="98"/>
    <n v="70"/>
    <s v="Central region"/>
  </r>
  <r>
    <s v="Madhya Pradesh"/>
    <x v="17"/>
    <x v="0"/>
    <x v="0"/>
    <s v="Other Vegetables"/>
    <n v="880"/>
    <n v="327"/>
    <s v="Mango"/>
    <n v="107"/>
    <n v="102"/>
    <s v="Central region"/>
  </r>
  <r>
    <s v="Madhya Pradesh"/>
    <x v="6"/>
    <x v="0"/>
    <x v="0"/>
    <s v="Other Vegetables"/>
    <n v="220"/>
    <n v="327"/>
    <s v="Grapes"/>
    <n v="85"/>
    <n v="101"/>
    <s v="Central region"/>
  </r>
  <r>
    <s v="Madhya Pradesh"/>
    <x v="6"/>
    <x v="1"/>
    <x v="0"/>
    <s v="Other Vegetables"/>
    <n v="162"/>
    <n v="322"/>
    <s v="Grapes"/>
    <n v="97"/>
    <n v="88"/>
    <s v="Central region"/>
  </r>
  <r>
    <s v="Madhya Pradesh"/>
    <x v="7"/>
    <x v="1"/>
    <x v="0"/>
    <s v="Other Vegetables"/>
    <n v="354"/>
    <n v="320"/>
    <s v="Pomegranate"/>
    <n v="94"/>
    <n v="75"/>
    <s v="Central region"/>
  </r>
  <r>
    <s v="Madhya Pradesh"/>
    <x v="6"/>
    <x v="2"/>
    <x v="0"/>
    <s v="Other Vegetables"/>
    <n v="171"/>
    <n v="317"/>
    <s v="Grapes"/>
    <n v="95"/>
    <n v="74"/>
    <s v="Central region"/>
  </r>
  <r>
    <s v="Madhya Pradesh"/>
    <x v="18"/>
    <x v="2"/>
    <x v="0"/>
    <s v="Tomato"/>
    <n v="78"/>
    <n v="315"/>
    <s v="Mango"/>
    <n v="87"/>
    <n v="93"/>
    <s v="Central region"/>
  </r>
  <r>
    <s v="Madhya Pradesh"/>
    <x v="1"/>
    <x v="0"/>
    <x v="0"/>
    <s v="Coriander"/>
    <n v="930"/>
    <n v="314"/>
    <s v="Grapes"/>
    <n v="117"/>
    <n v="107"/>
    <s v="South region"/>
  </r>
  <r>
    <s v="Madhya Pradesh"/>
    <x v="17"/>
    <x v="2"/>
    <x v="0"/>
    <s v="Tomato"/>
    <n v="163"/>
    <n v="313"/>
    <s v="Banana"/>
    <n v="109"/>
    <n v="82"/>
    <s v="Central region"/>
  </r>
  <r>
    <s v="Madhya Pradesh"/>
    <x v="18"/>
    <x v="0"/>
    <x v="0"/>
    <s v="Tomato"/>
    <n v="85"/>
    <n v="312"/>
    <s v="Mango"/>
    <n v="118"/>
    <n v="95"/>
    <s v="Central region"/>
  </r>
  <r>
    <s v="Madhya Pradesh"/>
    <x v="6"/>
    <x v="1"/>
    <x v="0"/>
    <s v="Coriander"/>
    <n v="627"/>
    <n v="303"/>
    <s v="Grapes"/>
    <n v="119"/>
    <n v="54"/>
    <s v="Central region"/>
  </r>
  <r>
    <s v="Madhya Pradesh"/>
    <x v="1"/>
    <x v="1"/>
    <x v="0"/>
    <s v="Coriander"/>
    <n v="911"/>
    <n v="300"/>
    <s v="Mango"/>
    <n v="117"/>
    <n v="53"/>
    <s v="South region"/>
  </r>
  <r>
    <s v="Madhya Pradesh"/>
    <x v="11"/>
    <x v="0"/>
    <x v="0"/>
    <s v="Tomato"/>
    <n v="183"/>
    <n v="291"/>
    <s v="Guava"/>
    <n v="96"/>
    <n v="112"/>
    <s v="Central region"/>
  </r>
  <r>
    <s v="Madhya Pradesh"/>
    <x v="5"/>
    <x v="2"/>
    <x v="0"/>
    <s v="Coriander"/>
    <n v="544"/>
    <n v="289"/>
    <s v="Melon"/>
    <n v="98"/>
    <n v="77"/>
    <s v="Central region"/>
  </r>
  <r>
    <s v="Madhya Pradesh"/>
    <x v="2"/>
    <x v="1"/>
    <x v="0"/>
    <s v="Coriander"/>
    <n v="984"/>
    <n v="289"/>
    <s v="Guava"/>
    <n v="79"/>
    <n v="106"/>
    <s v="West region"/>
  </r>
  <r>
    <s v="Madhya Pradesh"/>
    <x v="10"/>
    <x v="1"/>
    <x v="0"/>
    <s v="Tomato"/>
    <n v="102"/>
    <n v="283"/>
    <s v="Grapes"/>
    <n v="118"/>
    <n v="95"/>
    <s v="Central region"/>
  </r>
  <r>
    <s v="Madhya Pradesh"/>
    <x v="14"/>
    <x v="2"/>
    <x v="0"/>
    <s v="Tomato"/>
    <n v="173"/>
    <n v="279"/>
    <s v="Papaya"/>
    <n v="117"/>
    <n v="97"/>
    <s v="North region"/>
  </r>
  <r>
    <s v="Madhya Pradesh"/>
    <x v="6"/>
    <x v="2"/>
    <x v="0"/>
    <s v="Coriander"/>
    <n v="640"/>
    <n v="278"/>
    <s v="Grapes"/>
    <n v="91"/>
    <n v="113"/>
    <s v="Central region"/>
  </r>
  <r>
    <s v="Madhya Pradesh"/>
    <x v="18"/>
    <x v="1"/>
    <x v="0"/>
    <s v="Tomato"/>
    <n v="68"/>
    <n v="275"/>
    <s v="Mango"/>
    <n v="91"/>
    <n v="59"/>
    <s v="Central region"/>
  </r>
  <r>
    <s v="Madhya Pradesh"/>
    <x v="8"/>
    <x v="2"/>
    <x v="0"/>
    <s v="Tomato"/>
    <n v="121"/>
    <n v="275"/>
    <s v="Citrus Fruit"/>
    <n v="102"/>
    <n v="92"/>
    <s v="East region"/>
  </r>
  <r>
    <s v="Madhya Pradesh"/>
    <x v="11"/>
    <x v="0"/>
    <x v="0"/>
    <s v="Other Vegetables"/>
    <n v="404"/>
    <n v="259"/>
    <s v="Guava"/>
    <n v="81"/>
    <n v="78"/>
    <s v="Central region"/>
  </r>
  <r>
    <s v="Madhya Pradesh"/>
    <x v="15"/>
    <x v="1"/>
    <x v="0"/>
    <s v="Coriander"/>
    <n v="717"/>
    <n v="258"/>
    <s v="Banana"/>
    <n v="110"/>
    <n v="68"/>
    <s v="Central region"/>
  </r>
  <r>
    <s v="Madhya Pradesh"/>
    <x v="1"/>
    <x v="2"/>
    <x v="0"/>
    <s v="Coriander"/>
    <n v="967"/>
    <n v="250"/>
    <s v="Mango"/>
    <n v="110"/>
    <n v="88"/>
    <s v="South region"/>
  </r>
  <r>
    <s v="Madhya Pradesh"/>
    <x v="8"/>
    <x v="1"/>
    <x v="0"/>
    <s v="Tomato"/>
    <n v="106"/>
    <n v="250"/>
    <s v="Banana"/>
    <n v="87"/>
    <n v="51"/>
    <s v="East region"/>
  </r>
  <r>
    <s v="Madhya Pradesh"/>
    <x v="20"/>
    <x v="2"/>
    <x v="0"/>
    <s v="Tomato"/>
    <n v="66"/>
    <n v="249"/>
    <s v="Pomegranate"/>
    <n v="98"/>
    <n v="105"/>
    <s v="Central region"/>
  </r>
  <r>
    <s v="Madhya Pradesh"/>
    <x v="21"/>
    <x v="0"/>
    <x v="0"/>
    <s v="Other Vegetables"/>
    <n v="220"/>
    <n v="237"/>
    <s v="Banana"/>
    <n v="6832"/>
    <n v="43136"/>
    <s v="East region"/>
  </r>
  <r>
    <s v="Madhya Pradesh"/>
    <x v="10"/>
    <x v="2"/>
    <x v="0"/>
    <s v="Tomato"/>
    <n v="87"/>
    <n v="234"/>
    <s v="Melon"/>
    <n v="89"/>
    <n v="68"/>
    <s v="Central region"/>
  </r>
  <r>
    <s v="Madhya Pradesh"/>
    <x v="6"/>
    <x v="0"/>
    <x v="0"/>
    <s v="Coriander"/>
    <n v="481"/>
    <n v="233"/>
    <s v="Grapes"/>
    <n v="82"/>
    <n v="73"/>
    <s v="Central region"/>
  </r>
  <r>
    <s v="Madhya Pradesh"/>
    <x v="14"/>
    <x v="0"/>
    <x v="0"/>
    <s v="Tomato"/>
    <n v="147"/>
    <n v="230"/>
    <s v="Papaya"/>
    <n v="80"/>
    <n v="55"/>
    <s v="North region"/>
  </r>
  <r>
    <s v="Madhya Pradesh"/>
    <x v="5"/>
    <x v="1"/>
    <x v="0"/>
    <s v="Coriander"/>
    <n v="482"/>
    <n v="228"/>
    <s v="Melon"/>
    <n v="120"/>
    <n v="55"/>
    <s v="Central region"/>
  </r>
  <r>
    <s v="Madhya Pradesh"/>
    <x v="8"/>
    <x v="0"/>
    <x v="0"/>
    <s v="Tomato"/>
    <n v="123"/>
    <n v="225"/>
    <s v="Citrus Fruit"/>
    <n v="89"/>
    <n v="57"/>
    <s v="East region"/>
  </r>
  <r>
    <s v="Madhya Pradesh"/>
    <x v="15"/>
    <x v="2"/>
    <x v="0"/>
    <s v="Coriander"/>
    <n v="830"/>
    <n v="224"/>
    <s v="Mango"/>
    <n v="113"/>
    <n v="67"/>
    <s v="Central region"/>
  </r>
  <r>
    <s v="Madhya Pradesh"/>
    <x v="2"/>
    <x v="2"/>
    <x v="0"/>
    <s v="Coriander"/>
    <n v="752"/>
    <n v="218"/>
    <s v="Guava"/>
    <n v="80"/>
    <n v="76"/>
    <s v="West region"/>
  </r>
  <r>
    <s v="Madhya Pradesh"/>
    <x v="20"/>
    <x v="1"/>
    <x v="0"/>
    <s v="Other Vegetables"/>
    <n v="180"/>
    <n v="210"/>
    <s v="Pomegranate"/>
    <n v="100"/>
    <n v="115"/>
    <s v="Central region"/>
  </r>
  <r>
    <s v="Madhya Pradesh"/>
    <x v="5"/>
    <x v="0"/>
    <x v="0"/>
    <s v="Coriander"/>
    <n v="558"/>
    <n v="206"/>
    <s v="Banana"/>
    <n v="91"/>
    <n v="114"/>
    <s v="Central region"/>
  </r>
  <r>
    <s v="Madhya Pradesh"/>
    <x v="7"/>
    <x v="0"/>
    <x v="0"/>
    <s v="Other Vegetables"/>
    <n v="327"/>
    <n v="205"/>
    <s v="Pomegranate"/>
    <n v="97"/>
    <n v="99"/>
    <s v="Central region"/>
  </r>
  <r>
    <s v="Madhya Pradesh"/>
    <x v="13"/>
    <x v="1"/>
    <x v="0"/>
    <s v="Coriander"/>
    <n v="426"/>
    <n v="203"/>
    <s v="Papaya"/>
    <n v="27"/>
    <n v="930"/>
    <s v="South region"/>
  </r>
  <r>
    <s v="Madhya Pradesh"/>
    <x v="3"/>
    <x v="2"/>
    <x v="0"/>
    <s v="Coriander"/>
    <n v="537"/>
    <n v="198"/>
    <s v="Water Melon"/>
    <n v="81"/>
    <n v="78"/>
    <s v="South region"/>
  </r>
  <r>
    <s v="Madhya Pradesh"/>
    <x v="15"/>
    <x v="0"/>
    <x v="0"/>
    <s v="Coriander"/>
    <n v="676"/>
    <n v="197"/>
    <s v="Papaya"/>
    <n v="104"/>
    <n v="98"/>
    <s v="Central region"/>
  </r>
  <r>
    <s v="Madhya Pradesh"/>
    <x v="7"/>
    <x v="2"/>
    <x v="0"/>
    <s v="Other Vegetables"/>
    <n v="324"/>
    <n v="194"/>
    <s v="Mango"/>
    <n v="90"/>
    <n v="55"/>
    <s v="Central region"/>
  </r>
  <r>
    <s v="Madhya Pradesh"/>
    <x v="2"/>
    <x v="0"/>
    <x v="0"/>
    <s v="Coriander"/>
    <n v="641"/>
    <n v="188"/>
    <s v="Guava"/>
    <n v="103"/>
    <n v="64"/>
    <s v="West region"/>
  </r>
  <r>
    <s v="Madhya Pradesh"/>
    <x v="23"/>
    <x v="1"/>
    <x v="0"/>
    <s v="Potato"/>
    <n v="17"/>
    <n v="174"/>
    <s v="Papaya"/>
    <n v="110"/>
    <n v="98"/>
    <s v="East region"/>
  </r>
  <r>
    <s v="Madhya Pradesh"/>
    <x v="23"/>
    <x v="2"/>
    <x v="0"/>
    <s v="Potato"/>
    <n v="24"/>
    <n v="171"/>
    <s v="Papaya"/>
    <n v="99"/>
    <n v="75"/>
    <s v="East region"/>
  </r>
  <r>
    <s v="Madhya Pradesh"/>
    <x v="18"/>
    <x v="0"/>
    <x v="0"/>
    <s v="Other Vegetables"/>
    <n v="153"/>
    <n v="170"/>
    <s v="Mango"/>
    <n v="104"/>
    <n v="102"/>
    <s v="Central region"/>
  </r>
  <r>
    <s v="Madhya Pradesh"/>
    <x v="21"/>
    <x v="1"/>
    <x v="0"/>
    <s v="Tomato"/>
    <n v="64"/>
    <n v="162"/>
    <s v="Papaya"/>
    <n v="62"/>
    <n v="45"/>
    <s v="East region"/>
  </r>
  <r>
    <s v="Madhya Pradesh"/>
    <x v="13"/>
    <x v="2"/>
    <x v="0"/>
    <s v="Coriander"/>
    <n v="391"/>
    <n v="160"/>
    <s v="Banana"/>
    <n v="2"/>
    <n v="119"/>
    <s v="South region"/>
  </r>
  <r>
    <s v="Madhya Pradesh"/>
    <x v="8"/>
    <x v="0"/>
    <x v="0"/>
    <s v="Coriander"/>
    <n v="388"/>
    <n v="160"/>
    <s v="Citrus Fruit"/>
    <n v="82"/>
    <n v="104"/>
    <s v="East region"/>
  </r>
  <r>
    <s v="Madhya Pradesh"/>
    <x v="18"/>
    <x v="2"/>
    <x v="0"/>
    <s v="Other Vegetables"/>
    <n v="114"/>
    <n v="159"/>
    <s v="Mango"/>
    <n v="111"/>
    <n v="88"/>
    <s v="Central region"/>
  </r>
  <r>
    <s v="Madhya Pradesh"/>
    <x v="18"/>
    <x v="0"/>
    <x v="0"/>
    <s v="Coriander"/>
    <n v="299"/>
    <n v="156"/>
    <s v="Mango"/>
    <n v="116"/>
    <n v="66"/>
    <s v="Central region"/>
  </r>
  <r>
    <s v="Madhya Pradesh"/>
    <x v="1"/>
    <x v="2"/>
    <x v="0"/>
    <s v="Tomato"/>
    <n v="55"/>
    <n v="155"/>
    <s v="Mango"/>
    <n v="115"/>
    <n v="81"/>
    <s v="South region"/>
  </r>
  <r>
    <s v="Madhya Pradesh"/>
    <x v="19"/>
    <x v="1"/>
    <x v="0"/>
    <s v="Tomato"/>
    <n v="47"/>
    <n v="149"/>
    <s v="Mango"/>
    <n v="8"/>
    <n v="30"/>
    <s v="South region"/>
  </r>
  <r>
    <s v="Madhya Pradesh"/>
    <x v="3"/>
    <x v="0"/>
    <x v="0"/>
    <s v="Coriander"/>
    <n v="429"/>
    <n v="149"/>
    <s v="Water Melon"/>
    <n v="108"/>
    <n v="116"/>
    <s v="South region"/>
  </r>
  <r>
    <s v="Madhya Pradesh"/>
    <x v="3"/>
    <x v="1"/>
    <x v="0"/>
    <s v="Coriander"/>
    <n v="362"/>
    <n v="148"/>
    <s v="Water Melon"/>
    <n v="87"/>
    <n v="92"/>
    <s v="South region"/>
  </r>
  <r>
    <s v="Madhya Pradesh"/>
    <x v="13"/>
    <x v="2"/>
    <x v="0"/>
    <s v="Other Vegetables"/>
    <n v="110"/>
    <n v="147"/>
    <s v="Banana"/>
    <n v="2"/>
    <n v="58"/>
    <s v="South region"/>
  </r>
  <r>
    <s v="Madhya Pradesh"/>
    <x v="17"/>
    <x v="0"/>
    <x v="0"/>
    <s v="Tomato"/>
    <n v="140"/>
    <n v="144"/>
    <s v="Mango"/>
    <n v="118"/>
    <n v="64"/>
    <s v="Central region"/>
  </r>
  <r>
    <s v="Madhya Pradesh"/>
    <x v="18"/>
    <x v="2"/>
    <x v="0"/>
    <s v="Coriander"/>
    <n v="305"/>
    <n v="143"/>
    <s v="Mango"/>
    <n v="80"/>
    <n v="84"/>
    <s v="Central region"/>
  </r>
  <r>
    <s v="Madhya Pradesh"/>
    <x v="1"/>
    <x v="0"/>
    <x v="0"/>
    <s v="Tomato"/>
    <n v="57"/>
    <n v="143"/>
    <s v="Mango"/>
    <n v="107"/>
    <n v="89"/>
    <s v="South region"/>
  </r>
  <r>
    <s v="Madhya Pradesh"/>
    <x v="14"/>
    <x v="0"/>
    <x v="0"/>
    <s v="Coriander"/>
    <n v="287"/>
    <n v="131"/>
    <s v="Papaya"/>
    <n v="111"/>
    <n v="94"/>
    <s v="North region"/>
  </r>
  <r>
    <s v="Madhya Pradesh"/>
    <x v="18"/>
    <x v="1"/>
    <x v="0"/>
    <s v="Coriander"/>
    <n v="302"/>
    <n v="129"/>
    <s v="Mango"/>
    <n v="83"/>
    <n v="78"/>
    <s v="Central region"/>
  </r>
  <r>
    <s v="Madhya Pradesh"/>
    <x v="13"/>
    <x v="0"/>
    <x v="0"/>
    <s v="Coriander"/>
    <n v="409"/>
    <n v="127"/>
    <s v="Banana"/>
    <n v="6"/>
    <n v="281"/>
    <s v="South region"/>
  </r>
  <r>
    <s v="Madhya Pradesh"/>
    <x v="4"/>
    <x v="0"/>
    <x v="0"/>
    <s v="Other Vegetables"/>
    <n v="107"/>
    <n v="126"/>
    <s v="Grapes"/>
    <n v="80"/>
    <n v="115"/>
    <s v="West region "/>
  </r>
  <r>
    <s v="Madhya Pradesh"/>
    <x v="18"/>
    <x v="1"/>
    <x v="0"/>
    <s v="Other Vegetables"/>
    <n v="76"/>
    <n v="124"/>
    <s v="Mango"/>
    <n v="95"/>
    <n v="64"/>
    <s v="Central region"/>
  </r>
  <r>
    <s v="Madhya Pradesh"/>
    <x v="20"/>
    <x v="0"/>
    <x v="0"/>
    <s v="Coriander"/>
    <n v="383"/>
    <n v="123"/>
    <s v="Pomegranate"/>
    <n v="80"/>
    <n v="93"/>
    <s v="Central region"/>
  </r>
  <r>
    <s v="Madhya Pradesh"/>
    <x v="21"/>
    <x v="2"/>
    <x v="0"/>
    <s v="Tomato"/>
    <n v="51"/>
    <n v="121"/>
    <s v="Banana"/>
    <n v="1700"/>
    <n v="14164"/>
    <s v="East region"/>
  </r>
  <r>
    <s v="Madhya Pradesh"/>
    <x v="4"/>
    <x v="1"/>
    <x v="0"/>
    <s v="Other Vegetables"/>
    <n v="107"/>
    <n v="121"/>
    <s v="Citrus Fruit"/>
    <n v="85"/>
    <n v="120"/>
    <s v="West region "/>
  </r>
  <r>
    <s v="Madhya Pradesh"/>
    <x v="4"/>
    <x v="2"/>
    <x v="0"/>
    <s v="Other Vegetables"/>
    <n v="97"/>
    <n v="119"/>
    <s v="Grapes"/>
    <n v="107"/>
    <n v="82"/>
    <s v="West region "/>
  </r>
  <r>
    <s v="Madhya Pradesh"/>
    <x v="19"/>
    <x v="0"/>
    <x v="0"/>
    <s v="Tomato"/>
    <n v="46"/>
    <n v="117"/>
    <s v="Grapes"/>
    <n v="12"/>
    <n v="46"/>
    <s v="South region"/>
  </r>
  <r>
    <s v="Madhya Pradesh"/>
    <x v="8"/>
    <x v="2"/>
    <x v="0"/>
    <s v="Coriander"/>
    <n v="357"/>
    <n v="115"/>
    <s v="Citrus Fruit"/>
    <n v="109"/>
    <n v="65"/>
    <s v="East region"/>
  </r>
  <r>
    <s v="Madhya Pradesh"/>
    <x v="10"/>
    <x v="0"/>
    <x v="0"/>
    <s v="Other Vegetables"/>
    <n v="174"/>
    <n v="114"/>
    <s v="Melon"/>
    <n v="84"/>
    <n v="108"/>
    <s v="Central region"/>
  </r>
  <r>
    <s v="Madhya Pradesh"/>
    <x v="19"/>
    <x v="2"/>
    <x v="0"/>
    <s v="Tomato"/>
    <n v="43"/>
    <n v="113"/>
    <s v="Banana"/>
    <n v="2"/>
    <n v="61"/>
    <s v="South region"/>
  </r>
  <r>
    <s v="Madhya Pradesh"/>
    <x v="8"/>
    <x v="1"/>
    <x v="0"/>
    <s v="Coriander"/>
    <n v="338"/>
    <n v="109"/>
    <s v="Banana"/>
    <n v="93"/>
    <n v="67"/>
    <s v="East region"/>
  </r>
  <r>
    <s v="Madhya Pradesh"/>
    <x v="20"/>
    <x v="2"/>
    <x v="0"/>
    <s v="Coriander"/>
    <n v="303"/>
    <n v="109"/>
    <s v="Pomegranate"/>
    <n v="85"/>
    <n v="103"/>
    <s v="Central region"/>
  </r>
  <r>
    <s v="Madhya Pradesh"/>
    <x v="10"/>
    <x v="0"/>
    <x v="0"/>
    <s v="Tomato"/>
    <n v="59"/>
    <n v="101"/>
    <s v="Melon"/>
    <n v="105"/>
    <n v="107"/>
    <s v="Central region"/>
  </r>
  <r>
    <s v="Madhya Pradesh"/>
    <x v="17"/>
    <x v="1"/>
    <x v="0"/>
    <s v="Coriander"/>
    <n v="536"/>
    <n v="98"/>
    <s v="Papaya"/>
    <n v="118"/>
    <n v="74"/>
    <s v="Central region"/>
  </r>
  <r>
    <s v="Madhya Pradesh"/>
    <x v="17"/>
    <x v="2"/>
    <x v="0"/>
    <s v="Coriander"/>
    <n v="443"/>
    <n v="93"/>
    <s v="Banana"/>
    <n v="79"/>
    <n v="109"/>
    <s v="Central region"/>
  </r>
  <r>
    <s v="Madhya Pradesh"/>
    <x v="17"/>
    <x v="0"/>
    <x v="0"/>
    <s v="Coriander"/>
    <n v="458"/>
    <n v="92"/>
    <s v="Mango"/>
    <n v="85"/>
    <n v="100"/>
    <s v="Central region"/>
  </r>
  <r>
    <s v="Madhya Pradesh"/>
    <x v="10"/>
    <x v="1"/>
    <x v="0"/>
    <s v="Coriander"/>
    <n v="191"/>
    <n v="92"/>
    <s v="Grapes"/>
    <n v="117"/>
    <n v="88"/>
    <s v="Central region"/>
  </r>
  <r>
    <s v="Madhya Pradesh"/>
    <x v="9"/>
    <x v="2"/>
    <x v="0"/>
    <s v="Tomato"/>
    <n v="39"/>
    <n v="88"/>
    <s v="Water Melon"/>
    <n v="90"/>
    <n v="101"/>
    <s v="North region"/>
  </r>
  <r>
    <s v="Madhya Pradesh"/>
    <x v="7"/>
    <x v="0"/>
    <x v="0"/>
    <s v="Coriander"/>
    <n v="220"/>
    <n v="88"/>
    <s v="Pomegranate"/>
    <n v="109"/>
    <n v="100"/>
    <s v="Central region"/>
  </r>
  <r>
    <s v="Madhya Pradesh"/>
    <x v="14"/>
    <x v="2"/>
    <x v="0"/>
    <s v="Coriander"/>
    <n v="332"/>
    <n v="87"/>
    <s v="Papaya"/>
    <n v="89"/>
    <n v="113"/>
    <s v="North region"/>
  </r>
  <r>
    <s v="Madhya Pradesh"/>
    <x v="15"/>
    <x v="2"/>
    <x v="0"/>
    <s v="Other Vegetables"/>
    <n v="51"/>
    <n v="86"/>
    <s v="Banana"/>
    <n v="104"/>
    <n v="65"/>
    <s v="Central region"/>
  </r>
  <r>
    <s v="Madhya Pradesh"/>
    <x v="13"/>
    <x v="1"/>
    <x v="0"/>
    <s v="Other Vegetables"/>
    <n v="44"/>
    <n v="85"/>
    <s v="Banana"/>
    <n v="2"/>
    <n v="27"/>
    <s v="South region"/>
  </r>
  <r>
    <s v="Madhya Pradesh"/>
    <x v="15"/>
    <x v="0"/>
    <x v="0"/>
    <s v="Other Vegetables"/>
    <n v="49"/>
    <n v="76"/>
    <s v="Papaya"/>
    <n v="110"/>
    <n v="109"/>
    <s v="Central region"/>
  </r>
  <r>
    <s v="Madhya Pradesh"/>
    <x v="14"/>
    <x v="1"/>
    <x v="0"/>
    <s v="Coriander"/>
    <n v="296"/>
    <n v="75"/>
    <s v="Papaya"/>
    <n v="107"/>
    <n v="76"/>
    <s v="North region"/>
  </r>
  <r>
    <s v="Madhya Pradesh"/>
    <x v="23"/>
    <x v="0"/>
    <x v="0"/>
    <s v="Potato"/>
    <n v="13"/>
    <n v="65"/>
    <s v="Papaya"/>
    <n v="94"/>
    <n v="72"/>
    <s v="East region"/>
  </r>
  <r>
    <s v="Madhya Pradesh"/>
    <x v="15"/>
    <x v="0"/>
    <x v="0"/>
    <s v="Tomato"/>
    <n v="15"/>
    <n v="65"/>
    <s v="Papaya"/>
    <n v="88"/>
    <n v="65"/>
    <s v="Central region"/>
  </r>
  <r>
    <s v="Madhya Pradesh"/>
    <x v="15"/>
    <x v="2"/>
    <x v="0"/>
    <s v="Tomato"/>
    <n v="13"/>
    <n v="65"/>
    <s v="Banana"/>
    <n v="114"/>
    <n v="98"/>
    <s v="Central region"/>
  </r>
  <r>
    <s v="Madhya Pradesh"/>
    <x v="21"/>
    <x v="0"/>
    <x v="0"/>
    <s v="Tomato"/>
    <n v="36"/>
    <n v="64"/>
    <s v="Banana"/>
    <n v="7334"/>
    <n v="37611"/>
    <s v="East region"/>
  </r>
  <r>
    <s v="Madhya Pradesh"/>
    <x v="20"/>
    <x v="0"/>
    <x v="0"/>
    <s v="Other Vegetables"/>
    <n v="79"/>
    <n v="63"/>
    <s v="Pomegranate"/>
    <n v="111"/>
    <n v="54"/>
    <s v="Central region"/>
  </r>
  <r>
    <s v="Madhya Pradesh"/>
    <x v="15"/>
    <x v="1"/>
    <x v="0"/>
    <s v="Other Vegetables"/>
    <n v="36"/>
    <n v="61"/>
    <s v="Banana"/>
    <n v="118"/>
    <n v="72"/>
    <s v="Central region"/>
  </r>
  <r>
    <s v="Madhya Pradesh"/>
    <x v="8"/>
    <x v="1"/>
    <x v="0"/>
    <s v="Other Vegetables"/>
    <n v="26"/>
    <n v="59"/>
    <s v="Banana"/>
    <n v="103"/>
    <n v="88"/>
    <s v="East region"/>
  </r>
  <r>
    <s v="Madhya Pradesh"/>
    <x v="23"/>
    <x v="1"/>
    <x v="0"/>
    <s v="Coriander"/>
    <n v="231"/>
    <n v="57"/>
    <s v="Papaya"/>
    <n v="85"/>
    <n v="113"/>
    <s v="East region"/>
  </r>
  <r>
    <s v="Madhya Pradesh"/>
    <x v="8"/>
    <x v="2"/>
    <x v="0"/>
    <s v="Other Vegetables"/>
    <n v="60"/>
    <n v="51"/>
    <s v="Citrus Fruit"/>
    <n v="83"/>
    <n v="53"/>
    <s v="East region"/>
  </r>
  <r>
    <s v="Madhya Pradesh"/>
    <x v="21"/>
    <x v="2"/>
    <x v="0"/>
    <s v="Coriander"/>
    <n v="163"/>
    <n v="49"/>
    <s v="Banana"/>
    <n v="15830"/>
    <n v="56717"/>
    <s v="East region"/>
  </r>
  <r>
    <s v="Madhya Pradesh"/>
    <x v="10"/>
    <x v="2"/>
    <x v="0"/>
    <s v="Coriander"/>
    <n v="224"/>
    <n v="47"/>
    <s v="Melon"/>
    <n v="107"/>
    <n v="116"/>
    <s v="Central region"/>
  </r>
  <r>
    <s v="Madhya Pradesh"/>
    <x v="15"/>
    <x v="1"/>
    <x v="0"/>
    <s v="Tomato"/>
    <n v="9"/>
    <n v="45"/>
    <s v="Banana"/>
    <n v="83"/>
    <n v="83"/>
    <s v="Central region"/>
  </r>
  <r>
    <s v="Madhya Pradesh"/>
    <x v="21"/>
    <x v="1"/>
    <x v="0"/>
    <s v="Coriander"/>
    <n v="124"/>
    <n v="41"/>
    <s v="Citrus Fruit"/>
    <n v="10"/>
    <n v="38"/>
    <s v="East region"/>
  </r>
  <r>
    <s v="Madhya Pradesh"/>
    <x v="0"/>
    <x v="0"/>
    <x v="0"/>
    <s v="Other Vegetables"/>
    <n v="27"/>
    <n v="39"/>
    <s v="Water Melon"/>
    <n v="80"/>
    <n v="115"/>
    <s v="West region "/>
  </r>
  <r>
    <s v="Madhya Pradesh"/>
    <x v="9"/>
    <x v="1"/>
    <x v="0"/>
    <s v="Tomato"/>
    <n v="18"/>
    <n v="39"/>
    <s v="Orange"/>
    <n v="86"/>
    <n v="55"/>
    <s v="North region"/>
  </r>
  <r>
    <s v="Madhya Pradesh"/>
    <x v="7"/>
    <x v="2"/>
    <x v="0"/>
    <s v="Coriander"/>
    <n v="125"/>
    <n v="38"/>
    <s v="Mango"/>
    <n v="95"/>
    <n v="79"/>
    <s v="Central region"/>
  </r>
  <r>
    <s v="Madhya Pradesh"/>
    <x v="23"/>
    <x v="2"/>
    <x v="0"/>
    <s v="Coriander"/>
    <n v="199"/>
    <n v="36"/>
    <s v="Papaya"/>
    <n v="97"/>
    <n v="73"/>
    <s v="East region"/>
  </r>
  <r>
    <s v="Madhya Pradesh"/>
    <x v="7"/>
    <x v="1"/>
    <x v="0"/>
    <s v="Coriander"/>
    <n v="96"/>
    <n v="32"/>
    <s v="Pomegranate"/>
    <n v="114"/>
    <n v="101"/>
    <s v="Central region"/>
  </r>
  <r>
    <s v="Madhya Pradesh"/>
    <x v="0"/>
    <x v="0"/>
    <x v="0"/>
    <s v="Coriander"/>
    <n v="80"/>
    <n v="31"/>
    <s v="Water Melon"/>
    <n v="116"/>
    <n v="84"/>
    <s v="West region "/>
  </r>
  <r>
    <s v="Madhya Pradesh"/>
    <x v="23"/>
    <x v="0"/>
    <x v="0"/>
    <s v="Coriander"/>
    <n v="225"/>
    <n v="27"/>
    <s v="Papaya"/>
    <n v="98"/>
    <n v="82"/>
    <s v="East region"/>
  </r>
  <r>
    <s v="Madhya Pradesh"/>
    <x v="0"/>
    <x v="2"/>
    <x v="0"/>
    <s v="Coriander"/>
    <n v="95"/>
    <n v="27"/>
    <s v="Water Melon"/>
    <n v="106"/>
    <n v="93"/>
    <s v="West region "/>
  </r>
  <r>
    <s v="Madhya Pradesh"/>
    <x v="9"/>
    <x v="0"/>
    <x v="0"/>
    <s v="Tomato"/>
    <n v="18"/>
    <n v="27"/>
    <s v="Water Melon"/>
    <n v="108"/>
    <n v="74"/>
    <s v="North region"/>
  </r>
  <r>
    <s v="Madhya Pradesh"/>
    <x v="20"/>
    <x v="1"/>
    <x v="0"/>
    <s v="Tomato"/>
    <n v="12"/>
    <n v="26"/>
    <s v="Pomegranate"/>
    <n v="109"/>
    <n v="57"/>
    <s v="Central region"/>
  </r>
  <r>
    <s v="Madhya Pradesh"/>
    <x v="8"/>
    <x v="0"/>
    <x v="0"/>
    <s v="Other Vegetables"/>
    <n v="35"/>
    <n v="25"/>
    <s v="Citrus Fruit"/>
    <n v="120"/>
    <n v="66"/>
    <s v="East region"/>
  </r>
  <r>
    <s v="Madhya Pradesh"/>
    <x v="0"/>
    <x v="1"/>
    <x v="0"/>
    <s v="Other Vegetables"/>
    <n v="11"/>
    <n v="24"/>
    <s v="Mango"/>
    <n v="87"/>
    <n v="81"/>
    <s v="West region "/>
  </r>
  <r>
    <s v="Madhya Pradesh"/>
    <x v="16"/>
    <x v="2"/>
    <x v="0"/>
    <s v="Tomato"/>
    <n v="10"/>
    <n v="19"/>
    <s v="Melon"/>
    <n v="93"/>
    <n v="83"/>
    <s v="North region"/>
  </r>
  <r>
    <s v="Madhya Pradesh"/>
    <x v="10"/>
    <x v="0"/>
    <x v="0"/>
    <s v="Coriander"/>
    <n v="90"/>
    <n v="18"/>
    <s v="Melon"/>
    <n v="83"/>
    <n v="109"/>
    <s v="Central region"/>
  </r>
  <r>
    <s v="Madhya Pradesh"/>
    <x v="13"/>
    <x v="0"/>
    <x v="0"/>
    <s v="Other Vegetables"/>
    <n v="14"/>
    <n v="15"/>
    <s v="Banana"/>
    <n v="3"/>
    <n v="45"/>
    <s v="South region"/>
  </r>
  <r>
    <s v="Madhya Pradesh"/>
    <x v="21"/>
    <x v="0"/>
    <x v="0"/>
    <s v="Coriander"/>
    <n v="79"/>
    <n v="14"/>
    <s v="Banana"/>
    <n v="13486"/>
    <n v="43924"/>
    <s v="East region"/>
  </r>
  <r>
    <s v="Madhya Pradesh"/>
    <x v="0"/>
    <x v="1"/>
    <x v="0"/>
    <s v="Coriander"/>
    <n v="35"/>
    <n v="11"/>
    <s v="Mango"/>
    <n v="89"/>
    <n v="66"/>
    <s v="West region "/>
  </r>
  <r>
    <s v="Madhya Pradesh"/>
    <x v="12"/>
    <x v="0"/>
    <x v="0"/>
    <s v="Other Vegetables"/>
    <n v="10"/>
    <n v="10"/>
    <s v="Orange"/>
    <n v="38"/>
    <n v="50"/>
    <s v="Central region"/>
  </r>
  <r>
    <s v="Madhya Pradesh"/>
    <x v="12"/>
    <x v="2"/>
    <x v="0"/>
    <s v="Other Vegetables"/>
    <n v="7"/>
    <n v="10"/>
    <s v="Banana"/>
    <n v="14"/>
    <n v="22"/>
    <s v="Central region"/>
  </r>
  <r>
    <s v="Madhya Pradesh"/>
    <x v="16"/>
    <x v="1"/>
    <x v="0"/>
    <s v="Coriander"/>
    <n v="31"/>
    <n v="10"/>
    <s v="Melon"/>
    <n v="83"/>
    <n v="89"/>
    <s v="North region"/>
  </r>
  <r>
    <s v="Madhya Pradesh"/>
    <x v="9"/>
    <x v="1"/>
    <x v="0"/>
    <s v="Other Vegetables"/>
    <n v="12"/>
    <n v="10"/>
    <s v="Orange"/>
    <n v="107"/>
    <n v="72"/>
    <s v="North region"/>
  </r>
  <r>
    <s v="Madhya Pradesh"/>
    <x v="19"/>
    <x v="1"/>
    <x v="0"/>
    <s v="Other Vegetables"/>
    <n v="6"/>
    <n v="9"/>
    <s v="Grapes"/>
    <n v="2"/>
    <n v="12"/>
    <s v="South region"/>
  </r>
  <r>
    <s v="Madhya Pradesh"/>
    <x v="0"/>
    <x v="2"/>
    <x v="0"/>
    <s v="Other Vegetables"/>
    <n v="6"/>
    <n v="9"/>
    <s v="Water Melon"/>
    <n v="103"/>
    <n v="117"/>
    <s v="West region "/>
  </r>
  <r>
    <s v="Madhya Pradesh"/>
    <x v="12"/>
    <x v="1"/>
    <x v="0"/>
    <s v="Other Vegetables"/>
    <n v="5"/>
    <n v="7"/>
    <s v="Mango"/>
    <n v="103"/>
    <n v="45"/>
    <s v="Central region"/>
  </r>
  <r>
    <s v="Madhya Pradesh"/>
    <x v="16"/>
    <x v="1"/>
    <x v="0"/>
    <s v="Tomato"/>
    <n v="4"/>
    <n v="7"/>
    <s v="Melon"/>
    <n v="103"/>
    <n v="69"/>
    <s v="North region"/>
  </r>
  <r>
    <s v="Madhya Pradesh"/>
    <x v="20"/>
    <x v="2"/>
    <x v="0"/>
    <s v="Other Vegetables"/>
    <n v="6"/>
    <n v="7"/>
    <s v="Pomegranate"/>
    <n v="94"/>
    <n v="105"/>
    <s v="Central region"/>
  </r>
  <r>
    <s v="Madhya Pradesh"/>
    <x v="19"/>
    <x v="0"/>
    <x v="0"/>
    <s v="Other Vegetables"/>
    <n v="7"/>
    <n v="6"/>
    <s v="Citrus Fruit"/>
    <n v="10"/>
    <n v="44"/>
    <s v="South region"/>
  </r>
  <r>
    <s v="Madhya Pradesh"/>
    <x v="23"/>
    <x v="2"/>
    <x v="0"/>
    <s v="Tomato"/>
    <n v="2"/>
    <n v="6"/>
    <s v="Papaya"/>
    <n v="105"/>
    <n v="97"/>
    <s v="East region"/>
  </r>
  <r>
    <s v="Madhya Pradesh"/>
    <x v="19"/>
    <x v="2"/>
    <x v="0"/>
    <s v="Other Vegetables"/>
    <n v="3"/>
    <n v="5"/>
    <s v="Water Melon"/>
    <n v="8"/>
    <n v="14"/>
    <s v="South region"/>
  </r>
  <r>
    <s v="Madhya Pradesh"/>
    <x v="23"/>
    <x v="1"/>
    <x v="0"/>
    <s v="Tomato"/>
    <n v="2"/>
    <n v="5"/>
    <s v="Papaya"/>
    <n v="107"/>
    <n v="50"/>
    <s v="East region"/>
  </r>
  <r>
    <s v="Madhya Pradesh"/>
    <x v="16"/>
    <x v="0"/>
    <x v="0"/>
    <s v="Coriander"/>
    <n v="10"/>
    <n v="5"/>
    <s v="Melon"/>
    <n v="93"/>
    <n v="100"/>
    <s v="North region"/>
  </r>
  <r>
    <s v="Madhya Pradesh"/>
    <x v="16"/>
    <x v="0"/>
    <x v="0"/>
    <s v="Tomato"/>
    <n v="3"/>
    <n v="5"/>
    <s v="Melon"/>
    <n v="90"/>
    <n v="90"/>
    <s v="North region"/>
  </r>
  <r>
    <s v="Madhya Pradesh"/>
    <x v="23"/>
    <x v="0"/>
    <x v="0"/>
    <s v="Tomato"/>
    <n v="2"/>
    <n v="4"/>
    <s v="Papaya"/>
    <n v="83"/>
    <n v="73"/>
    <s v="East region"/>
  </r>
  <r>
    <s v="Madhya Pradesh"/>
    <x v="22"/>
    <x v="1"/>
    <x v="0"/>
    <s v="Other Vegetables"/>
    <n v="2"/>
    <n v="2"/>
    <s v="Mango"/>
    <n v="26"/>
    <n v="0"/>
    <s v="West region "/>
  </r>
  <r>
    <s v="Madhya Pradesh"/>
    <x v="2"/>
    <x v="0"/>
    <x v="0"/>
    <s v="Other Vegetables"/>
    <n v="3"/>
    <n v="2"/>
    <s v="Guava"/>
    <n v="99"/>
    <n v="81"/>
    <s v="West region"/>
  </r>
  <r>
    <s v="Madhya Pradesh"/>
    <x v="16"/>
    <x v="2"/>
    <x v="0"/>
    <s v="Coriander"/>
    <n v="3"/>
    <n v="1"/>
    <s v="Melon"/>
    <n v="101"/>
    <n v="54"/>
    <s v="North region"/>
  </r>
  <r>
    <s v="Madhya Pradesh"/>
    <x v="2"/>
    <x v="1"/>
    <x v="0"/>
    <s v="Other Vegetables"/>
    <n v="1"/>
    <n v="1"/>
    <s v="Guava"/>
    <n v="83"/>
    <n v="59"/>
    <s v="West region"/>
  </r>
  <r>
    <s v="Madhya Pradesh"/>
    <x v="9"/>
    <x v="2"/>
    <x v="0"/>
    <s v="Other Vegetables"/>
    <n v="2"/>
    <m/>
    <s v="Water Melon"/>
    <n v="118"/>
    <n v="95"/>
    <s v="North regi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3">
  <r>
    <s v="Madhya Pradesh"/>
    <x v="0"/>
    <x v="0"/>
    <s v="Whole Year "/>
    <x v="0"/>
    <n v="21930"/>
    <n v="311346"/>
    <x v="0"/>
    <n v="96"/>
    <n v="120"/>
    <x v="0"/>
  </r>
  <r>
    <s v="Madhya Pradesh"/>
    <x v="1"/>
    <x v="1"/>
    <s v="Whole Year "/>
    <x v="1"/>
    <n v="7312"/>
    <n v="294729"/>
    <x v="0"/>
    <n v="115"/>
    <n v="98"/>
    <x v="1"/>
  </r>
  <r>
    <s v="Madhya Pradesh"/>
    <x v="0"/>
    <x v="2"/>
    <s v="Whole Year "/>
    <x v="0"/>
    <n v="20425"/>
    <n v="256196"/>
    <x v="1"/>
    <n v="89"/>
    <n v="100"/>
    <x v="0"/>
  </r>
  <r>
    <s v="Madhya Pradesh"/>
    <x v="1"/>
    <x v="0"/>
    <s v="Whole Year "/>
    <x v="1"/>
    <n v="7801"/>
    <n v="242647"/>
    <x v="1"/>
    <n v="118"/>
    <n v="93"/>
    <x v="1"/>
  </r>
  <r>
    <s v="Madhya Pradesh"/>
    <x v="1"/>
    <x v="2"/>
    <s v="Whole Year "/>
    <x v="1"/>
    <n v="7742"/>
    <n v="239096"/>
    <x v="1"/>
    <n v="96"/>
    <n v="70"/>
    <x v="1"/>
  </r>
  <r>
    <s v="Madhya Pradesh"/>
    <x v="0"/>
    <x v="1"/>
    <s v="Whole Year "/>
    <x v="0"/>
    <n v="20124"/>
    <n v="215885"/>
    <x v="2"/>
    <n v="105"/>
    <n v="90"/>
    <x v="0"/>
  </r>
  <r>
    <s v="Madhya Pradesh"/>
    <x v="2"/>
    <x v="2"/>
    <s v="Whole Year "/>
    <x v="1"/>
    <n v="4921"/>
    <n v="115954"/>
    <x v="3"/>
    <n v="101"/>
    <n v="57"/>
    <x v="2"/>
  </r>
  <r>
    <s v="Madhya Pradesh"/>
    <x v="3"/>
    <x v="2"/>
    <s v="Whole Year "/>
    <x v="0"/>
    <n v="5121"/>
    <n v="110821"/>
    <x v="0"/>
    <n v="88"/>
    <n v="85"/>
    <x v="1"/>
  </r>
  <r>
    <s v="Madhya Pradesh"/>
    <x v="2"/>
    <x v="1"/>
    <s v="Whole Year "/>
    <x v="1"/>
    <n v="4859"/>
    <n v="109912"/>
    <x v="3"/>
    <n v="85"/>
    <n v="90"/>
    <x v="2"/>
  </r>
  <r>
    <s v="Madhya Pradesh"/>
    <x v="4"/>
    <x v="2"/>
    <s v="Whole Year "/>
    <x v="2"/>
    <n v="11921"/>
    <n v="97666"/>
    <x v="4"/>
    <n v="95"/>
    <n v="63"/>
    <x v="0"/>
  </r>
  <r>
    <s v="Madhya Pradesh"/>
    <x v="3"/>
    <x v="1"/>
    <s v="Whole Year "/>
    <x v="0"/>
    <n v="4897"/>
    <n v="93779"/>
    <x v="0"/>
    <n v="91"/>
    <n v="72"/>
    <x v="1"/>
  </r>
  <r>
    <s v="Madhya Pradesh"/>
    <x v="2"/>
    <x v="1"/>
    <s v="Whole Year "/>
    <x v="0"/>
    <n v="7211"/>
    <n v="92178"/>
    <x v="3"/>
    <n v="102"/>
    <n v="73"/>
    <x v="2"/>
  </r>
  <r>
    <s v="Madhya Pradesh"/>
    <x v="2"/>
    <x v="0"/>
    <s v="Whole Year "/>
    <x v="1"/>
    <n v="4430"/>
    <n v="91992"/>
    <x v="3"/>
    <n v="113"/>
    <n v="69"/>
    <x v="2"/>
  </r>
  <r>
    <s v="Madhya Pradesh"/>
    <x v="2"/>
    <x v="2"/>
    <s v="Whole Year "/>
    <x v="0"/>
    <n v="6967"/>
    <n v="88800"/>
    <x v="3"/>
    <n v="95"/>
    <n v="50"/>
    <x v="2"/>
  </r>
  <r>
    <s v="Madhya Pradesh"/>
    <x v="2"/>
    <x v="0"/>
    <s v="Whole Year "/>
    <x v="0"/>
    <n v="6731"/>
    <n v="88718"/>
    <x v="3"/>
    <n v="96"/>
    <n v="100"/>
    <x v="2"/>
  </r>
  <r>
    <s v="Madhya Pradesh"/>
    <x v="4"/>
    <x v="0"/>
    <s v="Whole Year "/>
    <x v="1"/>
    <n v="1697"/>
    <n v="82778"/>
    <x v="4"/>
    <n v="96"/>
    <n v="84"/>
    <x v="0"/>
  </r>
  <r>
    <s v="Madhya Pradesh"/>
    <x v="4"/>
    <x v="0"/>
    <s v="Whole Year "/>
    <x v="2"/>
    <n v="11380"/>
    <n v="82265"/>
    <x v="4"/>
    <n v="115"/>
    <n v="73"/>
    <x v="0"/>
  </r>
  <r>
    <s v="Madhya Pradesh"/>
    <x v="4"/>
    <x v="2"/>
    <s v="Whole Year "/>
    <x v="1"/>
    <n v="1651"/>
    <n v="79960"/>
    <x v="4"/>
    <n v="82"/>
    <n v="71"/>
    <x v="0"/>
  </r>
  <r>
    <s v="Madhya Pradesh"/>
    <x v="3"/>
    <x v="0"/>
    <s v="Whole Year "/>
    <x v="0"/>
    <n v="3935"/>
    <n v="76603"/>
    <x v="0"/>
    <n v="106"/>
    <n v="73"/>
    <x v="1"/>
  </r>
  <r>
    <s v="Madhya Pradesh"/>
    <x v="5"/>
    <x v="1"/>
    <s v="Whole Year "/>
    <x v="1"/>
    <n v="4214"/>
    <n v="75235"/>
    <x v="5"/>
    <n v="105"/>
    <n v="110"/>
    <x v="3"/>
  </r>
  <r>
    <s v="Madhya Pradesh"/>
    <x v="4"/>
    <x v="1"/>
    <s v="Whole Year "/>
    <x v="2"/>
    <n v="13970"/>
    <n v="74395"/>
    <x v="6"/>
    <n v="84"/>
    <n v="86"/>
    <x v="0"/>
  </r>
  <r>
    <s v="Madhya Pradesh"/>
    <x v="3"/>
    <x v="2"/>
    <s v="Whole Year "/>
    <x v="1"/>
    <n v="2310"/>
    <n v="69358"/>
    <x v="0"/>
    <n v="87"/>
    <n v="77"/>
    <x v="1"/>
  </r>
  <r>
    <s v="Madhya Pradesh"/>
    <x v="3"/>
    <x v="0"/>
    <s v="Whole Year "/>
    <x v="1"/>
    <n v="2133"/>
    <n v="67084"/>
    <x v="0"/>
    <n v="95"/>
    <n v="86"/>
    <x v="1"/>
  </r>
  <r>
    <s v="Madhya Pradesh"/>
    <x v="5"/>
    <x v="0"/>
    <s v="Whole Year "/>
    <x v="1"/>
    <n v="3563"/>
    <n v="65132"/>
    <x v="7"/>
    <n v="96"/>
    <n v="114"/>
    <x v="3"/>
  </r>
  <r>
    <s v="Madhya Pradesh"/>
    <x v="6"/>
    <x v="1"/>
    <s v="Whole Year "/>
    <x v="1"/>
    <n v="2272"/>
    <n v="61311"/>
    <x v="4"/>
    <n v="95"/>
    <n v="75"/>
    <x v="3"/>
  </r>
  <r>
    <s v="Madhya Pradesh"/>
    <x v="3"/>
    <x v="1"/>
    <s v="Whole Year "/>
    <x v="1"/>
    <n v="2219"/>
    <n v="59956"/>
    <x v="0"/>
    <n v="83"/>
    <n v="80"/>
    <x v="1"/>
  </r>
  <r>
    <s v="Madhya Pradesh"/>
    <x v="5"/>
    <x v="2"/>
    <s v="Whole Year "/>
    <x v="1"/>
    <n v="4119"/>
    <n v="56068"/>
    <x v="8"/>
    <n v="117"/>
    <n v="77"/>
    <x v="3"/>
  </r>
  <r>
    <s v="Madhya Pradesh"/>
    <x v="2"/>
    <x v="1"/>
    <s v="Whole Year "/>
    <x v="2"/>
    <n v="12271"/>
    <n v="55885"/>
    <x v="3"/>
    <n v="89"/>
    <n v="73"/>
    <x v="2"/>
  </r>
  <r>
    <s v="Madhya Pradesh"/>
    <x v="4"/>
    <x v="1"/>
    <s v="Whole Year "/>
    <x v="1"/>
    <n v="2156"/>
    <n v="54547"/>
    <x v="6"/>
    <n v="79"/>
    <n v="115"/>
    <x v="0"/>
  </r>
  <r>
    <s v="Madhya Pradesh"/>
    <x v="2"/>
    <x v="2"/>
    <s v="Whole Year "/>
    <x v="2"/>
    <n v="13045"/>
    <n v="47528"/>
    <x v="3"/>
    <n v="91"/>
    <n v="107"/>
    <x v="2"/>
  </r>
  <r>
    <s v="Madhya Pradesh"/>
    <x v="7"/>
    <x v="1"/>
    <s v="Whole Year "/>
    <x v="1"/>
    <n v="5771"/>
    <n v="45975"/>
    <x v="5"/>
    <n v="89"/>
    <n v="59"/>
    <x v="3"/>
  </r>
  <r>
    <s v="Madhya Pradesh"/>
    <x v="8"/>
    <x v="2"/>
    <s v="Whole Year "/>
    <x v="1"/>
    <n v="2668"/>
    <n v="45041"/>
    <x v="7"/>
    <n v="117"/>
    <n v="79"/>
    <x v="4"/>
  </r>
  <r>
    <s v="Madhya Pradesh"/>
    <x v="0"/>
    <x v="2"/>
    <s v="Whole Year "/>
    <x v="1"/>
    <n v="2770"/>
    <n v="43892"/>
    <x v="1"/>
    <n v="116"/>
    <n v="93"/>
    <x v="0"/>
  </r>
  <r>
    <s v="Madhya Pradesh"/>
    <x v="0"/>
    <x v="0"/>
    <s v="Whole Year "/>
    <x v="1"/>
    <n v="2740"/>
    <n v="43728"/>
    <x v="0"/>
    <n v="119"/>
    <n v="106"/>
    <x v="0"/>
  </r>
  <r>
    <s v="Madhya Pradesh"/>
    <x v="8"/>
    <x v="1"/>
    <s v="Whole Year "/>
    <x v="1"/>
    <n v="2876"/>
    <n v="43625"/>
    <x v="7"/>
    <n v="119"/>
    <n v="117"/>
    <x v="4"/>
  </r>
  <r>
    <s v="Madhya Pradesh"/>
    <x v="9"/>
    <x v="2"/>
    <s v="Whole Year "/>
    <x v="0"/>
    <n v="1849"/>
    <n v="43168"/>
    <x v="9"/>
    <n v="94"/>
    <n v="90"/>
    <x v="5"/>
  </r>
  <r>
    <s v="Madhya Pradesh"/>
    <x v="7"/>
    <x v="2"/>
    <s v="Whole Year "/>
    <x v="1"/>
    <n v="5219"/>
    <n v="42595"/>
    <x v="1"/>
    <n v="78"/>
    <n v="80"/>
    <x v="3"/>
  </r>
  <r>
    <s v="Madhya Pradesh"/>
    <x v="2"/>
    <x v="0"/>
    <s v="Whole Year "/>
    <x v="2"/>
    <n v="12810"/>
    <n v="40838"/>
    <x v="3"/>
    <n v="95"/>
    <n v="105"/>
    <x v="2"/>
  </r>
  <r>
    <s v="Madhya Pradesh"/>
    <x v="8"/>
    <x v="1"/>
    <s v="Whole Year "/>
    <x v="0"/>
    <n v="2463"/>
    <n v="40253"/>
    <x v="7"/>
    <n v="95"/>
    <n v="80"/>
    <x v="4"/>
  </r>
  <r>
    <s v="Madhya Pradesh"/>
    <x v="9"/>
    <x v="1"/>
    <s v="Whole Year "/>
    <x v="0"/>
    <n v="2076"/>
    <n v="38289"/>
    <x v="9"/>
    <n v="116"/>
    <n v="62"/>
    <x v="5"/>
  </r>
  <r>
    <s v="Madhya Pradesh"/>
    <x v="7"/>
    <x v="0"/>
    <s v="Whole Year "/>
    <x v="1"/>
    <n v="5126"/>
    <n v="36868"/>
    <x v="1"/>
    <n v="106"/>
    <n v="99"/>
    <x v="3"/>
  </r>
  <r>
    <s v="Madhya Pradesh"/>
    <x v="8"/>
    <x v="0"/>
    <s v="Whole Year "/>
    <x v="1"/>
    <n v="2675"/>
    <n v="36180"/>
    <x v="6"/>
    <n v="97"/>
    <n v="91"/>
    <x v="4"/>
  </r>
  <r>
    <s v="Madhya Pradesh"/>
    <x v="0"/>
    <x v="1"/>
    <s v="Whole Year "/>
    <x v="1"/>
    <n v="2623"/>
    <n v="35599"/>
    <x v="2"/>
    <n v="106"/>
    <n v="54"/>
    <x v="0"/>
  </r>
  <r>
    <s v="Madhya Pradesh"/>
    <x v="7"/>
    <x v="2"/>
    <s v="Whole Year "/>
    <x v="0"/>
    <n v="3527"/>
    <n v="28759"/>
    <x v="5"/>
    <n v="112"/>
    <n v="105"/>
    <x v="3"/>
  </r>
  <r>
    <s v="Madhya Pradesh"/>
    <x v="7"/>
    <x v="1"/>
    <s v="Whole Year "/>
    <x v="0"/>
    <n v="3536"/>
    <n v="27907"/>
    <x v="5"/>
    <n v="96"/>
    <n v="113"/>
    <x v="3"/>
  </r>
  <r>
    <s v="Madhya Pradesh"/>
    <x v="10"/>
    <x v="1"/>
    <s v="Whole Year "/>
    <x v="1"/>
    <n v="1007"/>
    <n v="26564"/>
    <x v="4"/>
    <n v="108"/>
    <n v="116"/>
    <x v="3"/>
  </r>
  <r>
    <s v="Madhya Pradesh"/>
    <x v="3"/>
    <x v="1"/>
    <s v="Whole Year "/>
    <x v="2"/>
    <n v="4344"/>
    <n v="25954"/>
    <x v="0"/>
    <n v="113"/>
    <n v="78"/>
    <x v="1"/>
  </r>
  <r>
    <s v="Madhya Pradesh"/>
    <x v="11"/>
    <x v="1"/>
    <s v="Whole Year "/>
    <x v="0"/>
    <n v="1683"/>
    <n v="25423"/>
    <x v="4"/>
    <n v="118"/>
    <n v="59"/>
    <x v="3"/>
  </r>
  <r>
    <s v="Madhya Pradesh"/>
    <x v="8"/>
    <x v="2"/>
    <s v="Whole Year "/>
    <x v="0"/>
    <n v="2270"/>
    <n v="25166"/>
    <x v="7"/>
    <n v="116"/>
    <n v="97"/>
    <x v="4"/>
  </r>
  <r>
    <s v="Madhya Pradesh"/>
    <x v="5"/>
    <x v="1"/>
    <s v="Whole Year "/>
    <x v="0"/>
    <n v="2543"/>
    <n v="24882"/>
    <x v="5"/>
    <n v="109"/>
    <n v="103"/>
    <x v="3"/>
  </r>
  <r>
    <s v="Madhya Pradesh"/>
    <x v="7"/>
    <x v="0"/>
    <s v="Whole Year "/>
    <x v="0"/>
    <n v="3432"/>
    <n v="24517"/>
    <x v="1"/>
    <n v="107"/>
    <n v="82"/>
    <x v="3"/>
  </r>
  <r>
    <s v="Madhya Pradesh"/>
    <x v="9"/>
    <x v="0"/>
    <s v="Whole Year "/>
    <x v="0"/>
    <n v="2454"/>
    <n v="24072"/>
    <x v="0"/>
    <n v="79"/>
    <n v="50"/>
    <x v="5"/>
  </r>
  <r>
    <s v="Madhya Pradesh"/>
    <x v="6"/>
    <x v="0"/>
    <s v="Whole Year "/>
    <x v="1"/>
    <n v="875"/>
    <n v="23201"/>
    <x v="4"/>
    <n v="100"/>
    <n v="111"/>
    <x v="3"/>
  </r>
  <r>
    <s v="Madhya Pradesh"/>
    <x v="5"/>
    <x v="0"/>
    <s v="Whole Year "/>
    <x v="0"/>
    <n v="3038"/>
    <n v="23032"/>
    <x v="8"/>
    <n v="120"/>
    <n v="110"/>
    <x v="3"/>
  </r>
  <r>
    <s v="Madhya Pradesh"/>
    <x v="12"/>
    <x v="2"/>
    <s v="Whole Year "/>
    <x v="1"/>
    <n v="733"/>
    <n v="22922"/>
    <x v="1"/>
    <n v="15"/>
    <n v="23"/>
    <x v="3"/>
  </r>
  <r>
    <s v="Madhya Pradesh"/>
    <x v="6"/>
    <x v="2"/>
    <s v="Whole Year "/>
    <x v="1"/>
    <n v="1058"/>
    <n v="22722"/>
    <x v="4"/>
    <n v="86"/>
    <n v="107"/>
    <x v="3"/>
  </r>
  <r>
    <s v="Madhya Pradesh"/>
    <x v="8"/>
    <x v="0"/>
    <s v="Whole Year "/>
    <x v="0"/>
    <n v="2180"/>
    <n v="20237"/>
    <x v="6"/>
    <n v="97"/>
    <n v="58"/>
    <x v="4"/>
  </r>
  <r>
    <s v="Madhya Pradesh"/>
    <x v="5"/>
    <x v="2"/>
    <s v="Whole Year "/>
    <x v="0"/>
    <n v="2782"/>
    <n v="19327"/>
    <x v="8"/>
    <n v="111"/>
    <n v="53"/>
    <x v="3"/>
  </r>
  <r>
    <s v="Madhya Pradesh"/>
    <x v="10"/>
    <x v="1"/>
    <s v="Whole Year "/>
    <x v="0"/>
    <n v="1349"/>
    <n v="19146"/>
    <x v="4"/>
    <n v="80"/>
    <n v="80"/>
    <x v="3"/>
  </r>
  <r>
    <s v="Madhya Pradesh"/>
    <x v="11"/>
    <x v="1"/>
    <s v="Whole Year "/>
    <x v="1"/>
    <n v="817"/>
    <n v="18989"/>
    <x v="4"/>
    <n v="88"/>
    <n v="86"/>
    <x v="3"/>
  </r>
  <r>
    <s v="Madhya Pradesh"/>
    <x v="0"/>
    <x v="1"/>
    <s v="Whole Year "/>
    <x v="2"/>
    <n v="4086"/>
    <n v="18904"/>
    <x v="1"/>
    <n v="104"/>
    <n v="74"/>
    <x v="0"/>
  </r>
  <r>
    <s v="Madhya Pradesh"/>
    <x v="11"/>
    <x v="2"/>
    <s v="Whole Year "/>
    <x v="0"/>
    <n v="1495"/>
    <n v="18463"/>
    <x v="3"/>
    <n v="89"/>
    <n v="120"/>
    <x v="3"/>
  </r>
  <r>
    <s v="Madhya Pradesh"/>
    <x v="10"/>
    <x v="2"/>
    <s v="Whole Year "/>
    <x v="1"/>
    <n v="958"/>
    <n v="18450"/>
    <x v="7"/>
    <n v="101"/>
    <n v="56"/>
    <x v="3"/>
  </r>
  <r>
    <s v="Madhya Pradesh"/>
    <x v="3"/>
    <x v="2"/>
    <s v="Whole Year "/>
    <x v="2"/>
    <n v="3764"/>
    <n v="17491"/>
    <x v="0"/>
    <n v="91"/>
    <n v="70"/>
    <x v="1"/>
  </r>
  <r>
    <s v="Madhya Pradesh"/>
    <x v="0"/>
    <x v="2"/>
    <s v="Whole Year "/>
    <x v="2"/>
    <n v="4313"/>
    <n v="17459"/>
    <x v="1"/>
    <n v="92"/>
    <n v="92"/>
    <x v="0"/>
  </r>
  <r>
    <s v="Madhya Pradesh"/>
    <x v="6"/>
    <x v="2"/>
    <s v="Whole Year "/>
    <x v="0"/>
    <n v="753"/>
    <n v="15964"/>
    <x v="4"/>
    <n v="109"/>
    <n v="52"/>
    <x v="3"/>
  </r>
  <r>
    <s v="Madhya Pradesh"/>
    <x v="12"/>
    <x v="0"/>
    <s v="Whole Year "/>
    <x v="1"/>
    <n v="691"/>
    <n v="15643"/>
    <x v="0"/>
    <n v="3"/>
    <n v="45"/>
    <x v="3"/>
  </r>
  <r>
    <s v="Madhya Pradesh"/>
    <x v="13"/>
    <x v="2"/>
    <s v="Whole Year "/>
    <x v="0"/>
    <n v="1084"/>
    <n v="15170"/>
    <x v="1"/>
    <n v="1616"/>
    <n v="145"/>
    <x v="1"/>
  </r>
  <r>
    <s v="Madhya Pradesh"/>
    <x v="10"/>
    <x v="2"/>
    <s v="Whole Year "/>
    <x v="0"/>
    <n v="1340"/>
    <n v="15084"/>
    <x v="4"/>
    <n v="103"/>
    <n v="74"/>
    <x v="3"/>
  </r>
  <r>
    <s v="Madhya Pradesh"/>
    <x v="13"/>
    <x v="2"/>
    <s v="Whole Year "/>
    <x v="1"/>
    <n v="513"/>
    <n v="15037"/>
    <x v="6"/>
    <n v="12"/>
    <n v="45"/>
    <x v="1"/>
  </r>
  <r>
    <s v="Madhya Pradesh"/>
    <x v="13"/>
    <x v="1"/>
    <s v="Whole Year "/>
    <x v="0"/>
    <n v="1230"/>
    <n v="15034"/>
    <x v="2"/>
    <n v="10"/>
    <n v="45"/>
    <x v="1"/>
  </r>
  <r>
    <s v="Madhya Pradesh"/>
    <x v="3"/>
    <x v="0"/>
    <s v="Whole Year "/>
    <x v="2"/>
    <n v="3299"/>
    <n v="14372"/>
    <x v="0"/>
    <n v="119"/>
    <n v="55"/>
    <x v="1"/>
  </r>
  <r>
    <s v="Madhya Pradesh"/>
    <x v="13"/>
    <x v="1"/>
    <s v="Whole Year "/>
    <x v="1"/>
    <n v="523"/>
    <n v="14050"/>
    <x v="1"/>
    <n v="1636"/>
    <n v="12"/>
    <x v="1"/>
  </r>
  <r>
    <s v="Madhya Pradesh"/>
    <x v="0"/>
    <x v="0"/>
    <s v="Whole Year "/>
    <x v="2"/>
    <n v="4607"/>
    <n v="13673"/>
    <x v="0"/>
    <n v="93"/>
    <n v="96"/>
    <x v="0"/>
  </r>
  <r>
    <s v="Madhya Pradesh"/>
    <x v="14"/>
    <x v="2"/>
    <s v="Whole Year "/>
    <x v="0"/>
    <n v="1916"/>
    <n v="13550"/>
    <x v="2"/>
    <n v="82"/>
    <n v="75"/>
    <x v="5"/>
  </r>
  <r>
    <s v="Madhya Pradesh"/>
    <x v="13"/>
    <x v="0"/>
    <s v="Whole Year "/>
    <x v="0"/>
    <n v="1392"/>
    <n v="13222"/>
    <x v="7"/>
    <n v="5"/>
    <n v="200"/>
    <x v="1"/>
  </r>
  <r>
    <s v="Madhya Pradesh"/>
    <x v="15"/>
    <x v="0"/>
    <s v="Whole Year "/>
    <x v="1"/>
    <n v="330"/>
    <n v="12559"/>
    <x v="2"/>
    <n v="100"/>
    <n v="86"/>
    <x v="3"/>
  </r>
  <r>
    <s v="Madhya Pradesh"/>
    <x v="14"/>
    <x v="1"/>
    <s v="Whole Year "/>
    <x v="0"/>
    <n v="1556"/>
    <n v="12440"/>
    <x v="2"/>
    <n v="89"/>
    <n v="92"/>
    <x v="5"/>
  </r>
  <r>
    <s v="Madhya Pradesh"/>
    <x v="6"/>
    <x v="0"/>
    <s v="Whole Year "/>
    <x v="0"/>
    <n v="761"/>
    <n v="12338"/>
    <x v="4"/>
    <n v="85"/>
    <n v="53"/>
    <x v="3"/>
  </r>
  <r>
    <s v="Madhya Pradesh"/>
    <x v="16"/>
    <x v="0"/>
    <s v="Whole Year "/>
    <x v="0"/>
    <n v="687"/>
    <n v="12018"/>
    <x v="8"/>
    <n v="80"/>
    <n v="97"/>
    <x v="5"/>
  </r>
  <r>
    <s v="Madhya Pradesh"/>
    <x v="15"/>
    <x v="2"/>
    <s v="Whole Year "/>
    <x v="1"/>
    <n v="294"/>
    <n v="11672"/>
    <x v="7"/>
    <n v="100"/>
    <n v="109"/>
    <x v="3"/>
  </r>
  <r>
    <s v="Madhya Pradesh"/>
    <x v="16"/>
    <x v="2"/>
    <s v="Whole Year "/>
    <x v="0"/>
    <n v="697"/>
    <n v="11343"/>
    <x v="8"/>
    <n v="90"/>
    <n v="108"/>
    <x v="5"/>
  </r>
  <r>
    <s v="Madhya Pradesh"/>
    <x v="16"/>
    <x v="1"/>
    <s v="Whole Year "/>
    <x v="0"/>
    <n v="902"/>
    <n v="10986"/>
    <x v="8"/>
    <n v="111"/>
    <n v="111"/>
    <x v="5"/>
  </r>
  <r>
    <s v="Madhya Pradesh"/>
    <x v="17"/>
    <x v="1"/>
    <s v="Whole Year "/>
    <x v="0"/>
    <n v="1660"/>
    <n v="10673"/>
    <x v="2"/>
    <n v="85"/>
    <n v="59"/>
    <x v="3"/>
  </r>
  <r>
    <s v="Madhya Pradesh"/>
    <x v="14"/>
    <x v="0"/>
    <s v="Whole Year "/>
    <x v="0"/>
    <n v="1633"/>
    <n v="10431"/>
    <x v="2"/>
    <n v="81"/>
    <n v="64"/>
    <x v="5"/>
  </r>
  <r>
    <s v="Madhya Pradesh"/>
    <x v="6"/>
    <x v="1"/>
    <s v="Whole Year "/>
    <x v="0"/>
    <n v="603"/>
    <n v="10417"/>
    <x v="4"/>
    <n v="100"/>
    <n v="65"/>
    <x v="3"/>
  </r>
  <r>
    <s v="Madhya Pradesh"/>
    <x v="13"/>
    <x v="0"/>
    <s v="Whole Year "/>
    <x v="1"/>
    <n v="487"/>
    <n v="10311"/>
    <x v="7"/>
    <n v="5"/>
    <n v="225"/>
    <x v="1"/>
  </r>
  <r>
    <s v="Madhya Pradesh"/>
    <x v="17"/>
    <x v="2"/>
    <s v="Whole Year "/>
    <x v="0"/>
    <n v="1512"/>
    <n v="10309"/>
    <x v="7"/>
    <n v="111"/>
    <n v="107"/>
    <x v="3"/>
  </r>
  <r>
    <s v="Madhya Pradesh"/>
    <x v="12"/>
    <x v="1"/>
    <s v="Whole Year "/>
    <x v="1"/>
    <n v="696"/>
    <n v="10216"/>
    <x v="6"/>
    <n v="3"/>
    <n v="78"/>
    <x v="3"/>
  </r>
  <r>
    <s v="Madhya Pradesh"/>
    <x v="3"/>
    <x v="1"/>
    <s v="Whole Year "/>
    <x v="3"/>
    <n v="3723"/>
    <n v="9868"/>
    <x v="0"/>
    <n v="108"/>
    <n v="100"/>
    <x v="1"/>
  </r>
  <r>
    <s v="Madhya Pradesh"/>
    <x v="10"/>
    <x v="0"/>
    <s v="Whole Year "/>
    <x v="1"/>
    <n v="556"/>
    <n v="9551"/>
    <x v="8"/>
    <n v="95"/>
    <n v="81"/>
    <x v="3"/>
  </r>
  <r>
    <s v="Madhya Pradesh"/>
    <x v="18"/>
    <x v="2"/>
    <s v="Whole Year "/>
    <x v="1"/>
    <n v="457"/>
    <n v="9012"/>
    <x v="1"/>
    <n v="90"/>
    <n v="105"/>
    <x v="3"/>
  </r>
  <r>
    <s v="Madhya Pradesh"/>
    <x v="3"/>
    <x v="2"/>
    <s v="Whole Year "/>
    <x v="3"/>
    <n v="3369"/>
    <n v="8930"/>
    <x v="0"/>
    <n v="92"/>
    <n v="74"/>
    <x v="1"/>
  </r>
  <r>
    <s v="Madhya Pradesh"/>
    <x v="18"/>
    <x v="0"/>
    <s v="Whole Year "/>
    <x v="1"/>
    <n v="472"/>
    <n v="8533"/>
    <x v="1"/>
    <n v="101"/>
    <n v="58"/>
    <x v="3"/>
  </r>
  <r>
    <s v="Madhya Pradesh"/>
    <x v="11"/>
    <x v="0"/>
    <s v="Whole Year "/>
    <x v="0"/>
    <n v="1480"/>
    <n v="8266"/>
    <x v="3"/>
    <n v="109"/>
    <n v="64"/>
    <x v="3"/>
  </r>
  <r>
    <s v="Madhya Pradesh"/>
    <x v="11"/>
    <x v="2"/>
    <s v="Whole Year "/>
    <x v="1"/>
    <n v="839"/>
    <n v="8246"/>
    <x v="3"/>
    <n v="102"/>
    <n v="90"/>
    <x v="3"/>
  </r>
  <r>
    <s v="Madhya Pradesh"/>
    <x v="17"/>
    <x v="0"/>
    <s v="Whole Year "/>
    <x v="0"/>
    <n v="1444"/>
    <n v="8229"/>
    <x v="1"/>
    <n v="105"/>
    <n v="94"/>
    <x v="3"/>
  </r>
  <r>
    <s v="Madhya Pradesh"/>
    <x v="14"/>
    <x v="2"/>
    <s v="Whole Year "/>
    <x v="1"/>
    <n v="846"/>
    <n v="7800"/>
    <x v="2"/>
    <n v="86"/>
    <n v="110"/>
    <x v="5"/>
  </r>
  <r>
    <s v="Madhya Pradesh"/>
    <x v="10"/>
    <x v="0"/>
    <s v="Whole Year "/>
    <x v="0"/>
    <n v="976"/>
    <n v="7160"/>
    <x v="8"/>
    <n v="120"/>
    <n v="99"/>
    <x v="3"/>
  </r>
  <r>
    <s v="Madhya Pradesh"/>
    <x v="15"/>
    <x v="0"/>
    <s v="Whole Year "/>
    <x v="0"/>
    <n v="375"/>
    <n v="6888"/>
    <x v="4"/>
    <n v="91"/>
    <n v="81"/>
    <x v="3"/>
  </r>
  <r>
    <s v="Madhya Pradesh"/>
    <x v="17"/>
    <x v="2"/>
    <s v="Whole Year "/>
    <x v="1"/>
    <n v="909"/>
    <n v="6164"/>
    <x v="7"/>
    <n v="105"/>
    <n v="66"/>
    <x v="3"/>
  </r>
  <r>
    <s v="Madhya Pradesh"/>
    <x v="17"/>
    <x v="1"/>
    <s v="Whole Year "/>
    <x v="1"/>
    <n v="1047"/>
    <n v="5979"/>
    <x v="2"/>
    <n v="105"/>
    <n v="95"/>
    <x v="3"/>
  </r>
  <r>
    <s v="Madhya Pradesh"/>
    <x v="18"/>
    <x v="1"/>
    <s v="Whole Year "/>
    <x v="1"/>
    <n v="361"/>
    <n v="5842"/>
    <x v="1"/>
    <n v="115"/>
    <n v="75"/>
    <x v="3"/>
  </r>
  <r>
    <s v="Madhya Pradesh"/>
    <x v="11"/>
    <x v="0"/>
    <s v="Whole Year "/>
    <x v="1"/>
    <n v="838"/>
    <n v="5682"/>
    <x v="3"/>
    <n v="110"/>
    <n v="86"/>
    <x v="3"/>
  </r>
  <r>
    <s v="Madhya Pradesh"/>
    <x v="15"/>
    <x v="2"/>
    <s v="Whole Year "/>
    <x v="0"/>
    <n v="334"/>
    <n v="5541"/>
    <x v="7"/>
    <n v="81"/>
    <n v="56"/>
    <x v="3"/>
  </r>
  <r>
    <s v="Madhya Pradesh"/>
    <x v="5"/>
    <x v="1"/>
    <s v="Whole Year "/>
    <x v="2"/>
    <n v="849"/>
    <n v="5423"/>
    <x v="5"/>
    <n v="106"/>
    <n v="108"/>
    <x v="3"/>
  </r>
  <r>
    <s v="Madhya Pradesh"/>
    <x v="1"/>
    <x v="0"/>
    <s v="Whole Year "/>
    <x v="0"/>
    <n v="461"/>
    <n v="5280"/>
    <x v="1"/>
    <n v="101"/>
    <n v="51"/>
    <x v="1"/>
  </r>
  <r>
    <s v="Madhya Pradesh"/>
    <x v="15"/>
    <x v="1"/>
    <s v="Whole Year "/>
    <x v="1"/>
    <n v="164"/>
    <n v="5063"/>
    <x v="8"/>
    <n v="99"/>
    <n v="71"/>
    <x v="3"/>
  </r>
  <r>
    <s v="Madhya Pradesh"/>
    <x v="17"/>
    <x v="0"/>
    <s v="Whole Year "/>
    <x v="1"/>
    <n v="876"/>
    <n v="4986"/>
    <x v="1"/>
    <n v="105"/>
    <n v="66"/>
    <x v="3"/>
  </r>
  <r>
    <s v="Madhya Pradesh"/>
    <x v="19"/>
    <x v="2"/>
    <s v="Whole Year "/>
    <x v="0"/>
    <n v="343"/>
    <n v="4974"/>
    <x v="7"/>
    <n v="564"/>
    <n v="12856"/>
    <x v="1"/>
  </r>
  <r>
    <s v="Madhya Pradesh"/>
    <x v="1"/>
    <x v="1"/>
    <s v="Whole Year "/>
    <x v="0"/>
    <n v="428"/>
    <n v="4597"/>
    <x v="0"/>
    <n v="104"/>
    <n v="90"/>
    <x v="1"/>
  </r>
  <r>
    <s v="Madhya Pradesh"/>
    <x v="4"/>
    <x v="0"/>
    <s v="Whole Year "/>
    <x v="0"/>
    <n v="222"/>
    <n v="4480"/>
    <x v="4"/>
    <n v="102"/>
    <n v="59"/>
    <x v="0"/>
  </r>
  <r>
    <s v="Madhya Pradesh"/>
    <x v="20"/>
    <x v="2"/>
    <s v="Whole Year "/>
    <x v="1"/>
    <n v="170"/>
    <n v="4429"/>
    <x v="5"/>
    <n v="118"/>
    <n v="108"/>
    <x v="3"/>
  </r>
  <r>
    <s v="Madhya Pradesh"/>
    <x v="1"/>
    <x v="2"/>
    <s v="Whole Year "/>
    <x v="0"/>
    <n v="428"/>
    <n v="4425"/>
    <x v="1"/>
    <n v="101"/>
    <n v="107"/>
    <x v="1"/>
  </r>
  <r>
    <s v="Madhya Pradesh"/>
    <x v="18"/>
    <x v="2"/>
    <s v="Whole Year "/>
    <x v="0"/>
    <n v="390"/>
    <n v="4361"/>
    <x v="1"/>
    <n v="111"/>
    <n v="75"/>
    <x v="3"/>
  </r>
  <r>
    <s v="Madhya Pradesh"/>
    <x v="19"/>
    <x v="1"/>
    <s v="Whole Year "/>
    <x v="0"/>
    <n v="350"/>
    <n v="4298"/>
    <x v="7"/>
    <n v="629"/>
    <n v="16083"/>
    <x v="1"/>
  </r>
  <r>
    <s v="Madhya Pradesh"/>
    <x v="3"/>
    <x v="0"/>
    <s v="Whole Year "/>
    <x v="3"/>
    <n v="2396"/>
    <n v="4241"/>
    <x v="0"/>
    <n v="90"/>
    <n v="75"/>
    <x v="1"/>
  </r>
  <r>
    <s v="Madhya Pradesh"/>
    <x v="20"/>
    <x v="0"/>
    <s v="Whole Year "/>
    <x v="0"/>
    <n v="325"/>
    <n v="4131"/>
    <x v="5"/>
    <n v="79"/>
    <n v="94"/>
    <x v="3"/>
  </r>
  <r>
    <s v="Madhya Pradesh"/>
    <x v="4"/>
    <x v="1"/>
    <s v="Whole Year "/>
    <x v="0"/>
    <n v="193"/>
    <n v="4129"/>
    <x v="6"/>
    <n v="103"/>
    <n v="99"/>
    <x v="0"/>
  </r>
  <r>
    <s v="Madhya Pradesh"/>
    <x v="14"/>
    <x v="0"/>
    <s v="Whole Year "/>
    <x v="1"/>
    <n v="622"/>
    <n v="3899"/>
    <x v="2"/>
    <n v="106"/>
    <n v="75"/>
    <x v="5"/>
  </r>
  <r>
    <s v="Madhya Pradesh"/>
    <x v="18"/>
    <x v="1"/>
    <s v="Whole Year "/>
    <x v="0"/>
    <n v="412"/>
    <n v="3849"/>
    <x v="1"/>
    <n v="95"/>
    <n v="79"/>
    <x v="3"/>
  </r>
  <r>
    <s v="Madhya Pradesh"/>
    <x v="18"/>
    <x v="0"/>
    <s v="Whole Year "/>
    <x v="0"/>
    <n v="357"/>
    <n v="3808"/>
    <x v="1"/>
    <n v="102"/>
    <n v="92"/>
    <x v="3"/>
  </r>
  <r>
    <s v="Madhya Pradesh"/>
    <x v="4"/>
    <x v="2"/>
    <s v="Whole Year "/>
    <x v="0"/>
    <n v="160"/>
    <n v="3400"/>
    <x v="6"/>
    <n v="79"/>
    <n v="87"/>
    <x v="0"/>
  </r>
  <r>
    <s v="Madhya Pradesh"/>
    <x v="15"/>
    <x v="1"/>
    <s v="Whole Year "/>
    <x v="0"/>
    <n v="229"/>
    <n v="3254"/>
    <x v="8"/>
    <n v="107"/>
    <n v="53"/>
    <x v="3"/>
  </r>
  <r>
    <s v="Madhya Pradesh"/>
    <x v="21"/>
    <x v="2"/>
    <s v="Whole Year "/>
    <x v="0"/>
    <n v="312"/>
    <n v="3074"/>
    <x v="7"/>
    <n v="6"/>
    <n v="166"/>
    <x v="4"/>
  </r>
  <r>
    <s v="Madhya Pradesh"/>
    <x v="19"/>
    <x v="0"/>
    <s v="Whole Year "/>
    <x v="0"/>
    <n v="230"/>
    <n v="3039"/>
    <x v="9"/>
    <n v="6"/>
    <n v="12"/>
    <x v="1"/>
  </r>
  <r>
    <s v="Madhya Pradesh"/>
    <x v="14"/>
    <x v="1"/>
    <s v="Whole Year "/>
    <x v="1"/>
    <n v="669"/>
    <n v="3019"/>
    <x v="2"/>
    <n v="106"/>
    <n v="82"/>
    <x v="5"/>
  </r>
  <r>
    <s v="Madhya Pradesh"/>
    <x v="5"/>
    <x v="0"/>
    <s v="Whole Year "/>
    <x v="2"/>
    <n v="766"/>
    <n v="2916"/>
    <x v="7"/>
    <n v="107"/>
    <n v="73"/>
    <x v="3"/>
  </r>
  <r>
    <s v="Madhya Pradesh"/>
    <x v="13"/>
    <x v="1"/>
    <s v="Whole Year "/>
    <x v="2"/>
    <n v="427"/>
    <n v="2849"/>
    <x v="6"/>
    <n v="1"/>
    <n v="12"/>
    <x v="1"/>
  </r>
  <r>
    <s v="Madhya Pradesh"/>
    <x v="5"/>
    <x v="2"/>
    <s v="Whole Year "/>
    <x v="2"/>
    <n v="671"/>
    <n v="2833"/>
    <x v="8"/>
    <n v="102"/>
    <n v="113"/>
    <x v="3"/>
  </r>
  <r>
    <s v="Madhya Pradesh"/>
    <x v="21"/>
    <x v="1"/>
    <s v="Whole Year "/>
    <x v="0"/>
    <n v="327"/>
    <n v="2727"/>
    <x v="6"/>
    <n v="9"/>
    <n v="27"/>
    <x v="4"/>
  </r>
  <r>
    <s v="Madhya Pradesh"/>
    <x v="22"/>
    <x v="1"/>
    <s v="Whole Year "/>
    <x v="2"/>
    <n v="1572"/>
    <n v="2644"/>
    <x v="7"/>
    <n v="5"/>
    <n v="12"/>
    <x v="0"/>
  </r>
  <r>
    <s v="Madhya Pradesh"/>
    <x v="19"/>
    <x v="1"/>
    <s v="Whole Year "/>
    <x v="1"/>
    <n v="137"/>
    <n v="2638"/>
    <x v="2"/>
    <n v="180"/>
    <n v="3747"/>
    <x v="1"/>
  </r>
  <r>
    <s v="Madhya Pradesh"/>
    <x v="20"/>
    <x v="1"/>
    <s v="Whole Year "/>
    <x v="0"/>
    <n v="243"/>
    <n v="2561"/>
    <x v="5"/>
    <n v="89"/>
    <n v="116"/>
    <x v="3"/>
  </r>
  <r>
    <s v="Madhya Pradesh"/>
    <x v="22"/>
    <x v="1"/>
    <s v="Whole Year "/>
    <x v="1"/>
    <n v="2015"/>
    <n v="2513"/>
    <x v="7"/>
    <n v="5"/>
    <n v="20"/>
    <x v="0"/>
  </r>
  <r>
    <s v="Madhya Pradesh"/>
    <x v="13"/>
    <x v="2"/>
    <s v="Whole Year "/>
    <x v="2"/>
    <n v="418"/>
    <n v="2477"/>
    <x v="7"/>
    <n v="4"/>
    <n v="28"/>
    <x v="1"/>
  </r>
  <r>
    <s v="Madhya Pradesh"/>
    <x v="19"/>
    <x v="2"/>
    <s v="Whole Year "/>
    <x v="1"/>
    <n v="130"/>
    <n v="2333"/>
    <x v="7"/>
    <n v="500"/>
    <n v="13095"/>
    <x v="1"/>
  </r>
  <r>
    <s v="Madhya Pradesh"/>
    <x v="21"/>
    <x v="0"/>
    <s v="Whole Year "/>
    <x v="0"/>
    <n v="236"/>
    <n v="2245"/>
    <x v="7"/>
    <n v="7633"/>
    <n v="41651"/>
    <x v="4"/>
  </r>
  <r>
    <s v="Madhya Pradesh"/>
    <x v="20"/>
    <x v="2"/>
    <s v="Whole Year "/>
    <x v="0"/>
    <n v="184"/>
    <n v="2030"/>
    <x v="5"/>
    <n v="93"/>
    <n v="65"/>
    <x v="3"/>
  </r>
  <r>
    <s v="Madhya Pradesh"/>
    <x v="19"/>
    <x v="0"/>
    <s v="Whole Year "/>
    <x v="1"/>
    <n v="110"/>
    <n v="1988"/>
    <x v="1"/>
    <n v="88"/>
    <n v="49"/>
    <x v="1"/>
  </r>
  <r>
    <s v="Madhya Pradesh"/>
    <x v="21"/>
    <x v="2"/>
    <s v="Whole Year "/>
    <x v="1"/>
    <n v="157"/>
    <n v="1949"/>
    <x v="7"/>
    <n v="6"/>
    <n v="169"/>
    <x v="4"/>
  </r>
  <r>
    <s v="Madhya Pradesh"/>
    <x v="21"/>
    <x v="1"/>
    <s v="Whole Year "/>
    <x v="1"/>
    <n v="167"/>
    <n v="1746"/>
    <x v="7"/>
    <n v="10"/>
    <n v="32"/>
    <x v="4"/>
  </r>
  <r>
    <s v="Madhya Pradesh"/>
    <x v="13"/>
    <x v="0"/>
    <s v="Whole Year "/>
    <x v="2"/>
    <n v="415"/>
    <n v="1729"/>
    <x v="7"/>
    <n v="7"/>
    <n v="36"/>
    <x v="1"/>
  </r>
  <r>
    <s v="Madhya Pradesh"/>
    <x v="20"/>
    <x v="0"/>
    <s v="Whole Year "/>
    <x v="1"/>
    <n v="130"/>
    <n v="1705"/>
    <x v="5"/>
    <n v="82"/>
    <n v="76"/>
    <x v="3"/>
  </r>
  <r>
    <s v="Madhya Pradesh"/>
    <x v="20"/>
    <x v="1"/>
    <s v="Whole Year "/>
    <x v="1"/>
    <n v="176"/>
    <n v="1562"/>
    <x v="5"/>
    <n v="91"/>
    <n v="60"/>
    <x v="3"/>
  </r>
  <r>
    <s v="Madhya Pradesh"/>
    <x v="14"/>
    <x v="2"/>
    <s v="Whole Year "/>
    <x v="3"/>
    <n v="1334"/>
    <n v="1341"/>
    <x v="2"/>
    <n v="89"/>
    <n v="71"/>
    <x v="5"/>
  </r>
  <r>
    <s v="Madhya Pradesh"/>
    <x v="23"/>
    <x v="1"/>
    <s v="Whole Year "/>
    <x v="1"/>
    <n v="76"/>
    <n v="1324"/>
    <x v="2"/>
    <n v="87"/>
    <n v="57"/>
    <x v="4"/>
  </r>
  <r>
    <s v="Madhya Pradesh"/>
    <x v="14"/>
    <x v="1"/>
    <s v="Whole Year "/>
    <x v="3"/>
    <n v="1152"/>
    <n v="1312"/>
    <x v="2"/>
    <n v="102"/>
    <n v="119"/>
    <x v="5"/>
  </r>
  <r>
    <s v="Madhya Pradesh"/>
    <x v="12"/>
    <x v="2"/>
    <s v="Whole Year "/>
    <x v="2"/>
    <n v="312"/>
    <n v="1264"/>
    <x v="1"/>
    <n v="46"/>
    <n v="89"/>
    <x v="3"/>
  </r>
  <r>
    <s v="Madhya Pradesh"/>
    <x v="14"/>
    <x v="0"/>
    <s v="Whole Year "/>
    <x v="3"/>
    <n v="1304"/>
    <n v="1245"/>
    <x v="2"/>
    <n v="98"/>
    <n v="63"/>
    <x v="5"/>
  </r>
  <r>
    <s v="Madhya Pradesh"/>
    <x v="12"/>
    <x v="2"/>
    <s v="Whole Year "/>
    <x v="0"/>
    <n v="83"/>
    <n v="1202"/>
    <x v="7"/>
    <n v="3"/>
    <n v="10"/>
    <x v="3"/>
  </r>
  <r>
    <s v="Madhya Pradesh"/>
    <x v="12"/>
    <x v="1"/>
    <s v="Whole Year "/>
    <x v="4"/>
    <n v="1470"/>
    <n v="1171"/>
    <x v="6"/>
    <n v="10"/>
    <n v="12"/>
    <x v="3"/>
  </r>
  <r>
    <s v="Madhya Pradesh"/>
    <x v="16"/>
    <x v="0"/>
    <s v="Whole Year "/>
    <x v="1"/>
    <n v="86"/>
    <n v="1070"/>
    <x v="8"/>
    <n v="91"/>
    <n v="120"/>
    <x v="5"/>
  </r>
  <r>
    <s v="Madhya Pradesh"/>
    <x v="22"/>
    <x v="1"/>
    <s v="Whole Year "/>
    <x v="0"/>
    <n v="795"/>
    <n v="1069"/>
    <x v="7"/>
    <n v="23"/>
    <n v="45"/>
    <x v="0"/>
  </r>
  <r>
    <s v="Madhya Pradesh"/>
    <x v="12"/>
    <x v="0"/>
    <s v="Whole Year "/>
    <x v="0"/>
    <n v="85"/>
    <n v="1055"/>
    <x v="7"/>
    <n v="2"/>
    <n v="100"/>
    <x v="3"/>
  </r>
  <r>
    <s v="Madhya Pradesh"/>
    <x v="6"/>
    <x v="1"/>
    <s v="Whole Year "/>
    <x v="2"/>
    <n v="168"/>
    <n v="1053"/>
    <x v="4"/>
    <n v="93"/>
    <n v="76"/>
    <x v="3"/>
  </r>
  <r>
    <s v="Madhya Pradesh"/>
    <x v="21"/>
    <x v="0"/>
    <s v="Whole Year "/>
    <x v="1"/>
    <n v="113"/>
    <n v="1032"/>
    <x v="7"/>
    <n v="7336"/>
    <n v="4672"/>
    <x v="4"/>
  </r>
  <r>
    <s v="Madhya Pradesh"/>
    <x v="12"/>
    <x v="2"/>
    <s v="Whole Year "/>
    <x v="4"/>
    <n v="1423"/>
    <n v="973"/>
    <x v="7"/>
    <n v="14"/>
    <n v="47"/>
    <x v="3"/>
  </r>
  <r>
    <s v="Madhya Pradesh"/>
    <x v="16"/>
    <x v="2"/>
    <s v="Whole Year "/>
    <x v="1"/>
    <n v="69"/>
    <n v="961"/>
    <x v="8"/>
    <n v="100"/>
    <n v="116"/>
    <x v="5"/>
  </r>
  <r>
    <s v="Madhya Pradesh"/>
    <x v="12"/>
    <x v="1"/>
    <s v="Whole Year "/>
    <x v="2"/>
    <n v="307"/>
    <n v="919"/>
    <x v="2"/>
    <n v="5"/>
    <n v="258"/>
    <x v="3"/>
  </r>
  <r>
    <s v="Madhya Pradesh"/>
    <x v="12"/>
    <x v="0"/>
    <s v="Whole Year "/>
    <x v="2"/>
    <n v="284"/>
    <n v="887"/>
    <x v="2"/>
    <n v="12"/>
    <n v="439"/>
    <x v="3"/>
  </r>
  <r>
    <s v="Madhya Pradesh"/>
    <x v="4"/>
    <x v="0"/>
    <s v="Whole Year "/>
    <x v="4"/>
    <n v="1901"/>
    <n v="861"/>
    <x v="4"/>
    <n v="103"/>
    <n v="55"/>
    <x v="0"/>
  </r>
  <r>
    <s v="Madhya Pradesh"/>
    <x v="9"/>
    <x v="1"/>
    <s v="Whole Year "/>
    <x v="1"/>
    <n v="111"/>
    <n v="831"/>
    <x v="9"/>
    <n v="88"/>
    <n v="65"/>
    <x v="5"/>
  </r>
  <r>
    <s v="Madhya Pradesh"/>
    <x v="11"/>
    <x v="2"/>
    <s v="Whole Year "/>
    <x v="4"/>
    <n v="1244"/>
    <n v="830"/>
    <x v="3"/>
    <n v="88"/>
    <n v="119"/>
    <x v="3"/>
  </r>
  <r>
    <s v="Madhya Pradesh"/>
    <x v="23"/>
    <x v="2"/>
    <s v="Whole Year "/>
    <x v="1"/>
    <n v="62"/>
    <n v="804"/>
    <x v="2"/>
    <n v="89"/>
    <n v="56"/>
    <x v="4"/>
  </r>
  <r>
    <s v="Madhya Pradesh"/>
    <x v="12"/>
    <x v="1"/>
    <s v="Whole Year "/>
    <x v="0"/>
    <n v="66"/>
    <n v="789"/>
    <x v="1"/>
    <n v="88"/>
    <n v="56"/>
    <x v="3"/>
  </r>
  <r>
    <s v="Madhya Pradesh"/>
    <x v="17"/>
    <x v="1"/>
    <s v="Whole Year "/>
    <x v="3"/>
    <n v="910"/>
    <n v="760"/>
    <x v="2"/>
    <n v="86"/>
    <n v="73"/>
    <x v="3"/>
  </r>
  <r>
    <s v="Madhya Pradesh"/>
    <x v="10"/>
    <x v="1"/>
    <s v="Whole Year "/>
    <x v="3"/>
    <n v="328"/>
    <n v="731"/>
    <x v="4"/>
    <n v="113"/>
    <n v="87"/>
    <x v="3"/>
  </r>
  <r>
    <s v="Madhya Pradesh"/>
    <x v="9"/>
    <x v="0"/>
    <s v="Whole Year "/>
    <x v="1"/>
    <n v="146"/>
    <n v="707"/>
    <x v="0"/>
    <n v="96"/>
    <n v="77"/>
    <x v="5"/>
  </r>
  <r>
    <s v="Madhya Pradesh"/>
    <x v="16"/>
    <x v="1"/>
    <s v="Whole Year "/>
    <x v="1"/>
    <n v="64"/>
    <n v="706"/>
    <x v="8"/>
    <n v="82"/>
    <n v="51"/>
    <x v="5"/>
  </r>
  <r>
    <s v="Madhya Pradesh"/>
    <x v="11"/>
    <x v="0"/>
    <s v="Whole Year "/>
    <x v="4"/>
    <n v="1165"/>
    <n v="698"/>
    <x v="3"/>
    <n v="90"/>
    <n v="97"/>
    <x v="3"/>
  </r>
  <r>
    <s v="Madhya Pradesh"/>
    <x v="23"/>
    <x v="0"/>
    <s v="Whole Year "/>
    <x v="1"/>
    <n v="56"/>
    <n v="693"/>
    <x v="2"/>
    <n v="99"/>
    <n v="54"/>
    <x v="4"/>
  </r>
  <r>
    <s v="Madhya Pradesh"/>
    <x v="22"/>
    <x v="1"/>
    <s v="Whole Year "/>
    <x v="4"/>
    <n v="14333"/>
    <n v="690"/>
    <x v="7"/>
    <n v="5"/>
    <n v="35"/>
    <x v="0"/>
  </r>
  <r>
    <s v="Madhya Pradesh"/>
    <x v="6"/>
    <x v="2"/>
    <s v="Whole Year "/>
    <x v="2"/>
    <n v="154"/>
    <n v="675"/>
    <x v="4"/>
    <n v="109"/>
    <n v="108"/>
    <x v="3"/>
  </r>
  <r>
    <s v="Madhya Pradesh"/>
    <x v="12"/>
    <x v="0"/>
    <s v="Whole Year "/>
    <x v="4"/>
    <n v="1472"/>
    <n v="658"/>
    <x v="1"/>
    <n v="66"/>
    <n v="23"/>
    <x v="3"/>
  </r>
  <r>
    <s v="Madhya Pradesh"/>
    <x v="11"/>
    <x v="1"/>
    <s v="Whole Year "/>
    <x v="4"/>
    <n v="821"/>
    <n v="625"/>
    <x v="3"/>
    <n v="109"/>
    <n v="80"/>
    <x v="3"/>
  </r>
  <r>
    <s v="Madhya Pradesh"/>
    <x v="9"/>
    <x v="2"/>
    <s v="Whole Year "/>
    <x v="1"/>
    <n v="81"/>
    <n v="612"/>
    <x v="9"/>
    <n v="91"/>
    <n v="61"/>
    <x v="5"/>
  </r>
  <r>
    <s v="Madhya Pradesh"/>
    <x v="4"/>
    <x v="2"/>
    <s v="Whole Year "/>
    <x v="4"/>
    <n v="1400"/>
    <n v="580"/>
    <x v="4"/>
    <n v="105"/>
    <n v="53"/>
    <x v="0"/>
  </r>
  <r>
    <s v="Madhya Pradesh"/>
    <x v="19"/>
    <x v="2"/>
    <s v="Whole Year "/>
    <x v="4"/>
    <n v="918"/>
    <n v="573"/>
    <x v="2"/>
    <n v="3"/>
    <n v="148"/>
    <x v="1"/>
  </r>
  <r>
    <s v="Madhya Pradesh"/>
    <x v="17"/>
    <x v="2"/>
    <s v="Whole Year "/>
    <x v="3"/>
    <n v="845"/>
    <n v="571"/>
    <x v="7"/>
    <n v="90"/>
    <n v="80"/>
    <x v="3"/>
  </r>
  <r>
    <s v="Madhya Pradesh"/>
    <x v="4"/>
    <x v="1"/>
    <s v="Whole Year "/>
    <x v="4"/>
    <n v="1321"/>
    <n v="554"/>
    <x v="6"/>
    <n v="118"/>
    <n v="84"/>
    <x v="0"/>
  </r>
  <r>
    <s v="Madhya Pradesh"/>
    <x v="1"/>
    <x v="2"/>
    <s v="Whole Year "/>
    <x v="3"/>
    <n v="487"/>
    <n v="540"/>
    <x v="1"/>
    <n v="83"/>
    <n v="111"/>
    <x v="1"/>
  </r>
  <r>
    <s v="Madhya Pradesh"/>
    <x v="1"/>
    <x v="0"/>
    <s v="Whole Year "/>
    <x v="3"/>
    <n v="606"/>
    <n v="534"/>
    <x v="4"/>
    <n v="91"/>
    <n v="72"/>
    <x v="1"/>
  </r>
  <r>
    <s v="Madhya Pradesh"/>
    <x v="19"/>
    <x v="1"/>
    <s v="Whole Year "/>
    <x v="4"/>
    <n v="808"/>
    <n v="505"/>
    <x v="6"/>
    <n v="275"/>
    <n v="15"/>
    <x v="1"/>
  </r>
  <r>
    <s v="Madhya Pradesh"/>
    <x v="7"/>
    <x v="1"/>
    <s v="Whole Year "/>
    <x v="2"/>
    <n v="202"/>
    <n v="490"/>
    <x v="5"/>
    <n v="85"/>
    <n v="110"/>
    <x v="3"/>
  </r>
  <r>
    <s v="Madhya Pradesh"/>
    <x v="11"/>
    <x v="1"/>
    <s v="Whole Year "/>
    <x v="2"/>
    <n v="131"/>
    <n v="470"/>
    <x v="4"/>
    <n v="112"/>
    <n v="62"/>
    <x v="3"/>
  </r>
  <r>
    <s v="Madhya Pradesh"/>
    <x v="6"/>
    <x v="0"/>
    <s v="Whole Year "/>
    <x v="2"/>
    <n v="120"/>
    <n v="466"/>
    <x v="4"/>
    <n v="92"/>
    <n v="89"/>
    <x v="3"/>
  </r>
  <r>
    <s v="Madhya Pradesh"/>
    <x v="1"/>
    <x v="1"/>
    <s v="Whole Year "/>
    <x v="2"/>
    <n v="98"/>
    <n v="462"/>
    <x v="0"/>
    <n v="91"/>
    <n v="78"/>
    <x v="1"/>
  </r>
  <r>
    <s v="Madhya Pradesh"/>
    <x v="11"/>
    <x v="1"/>
    <s v="Whole Year "/>
    <x v="3"/>
    <n v="356"/>
    <n v="460"/>
    <x v="4"/>
    <n v="107"/>
    <n v="101"/>
    <x v="3"/>
  </r>
  <r>
    <s v="Madhya Pradesh"/>
    <x v="5"/>
    <x v="2"/>
    <s v="Whole Year "/>
    <x v="3"/>
    <n v="301"/>
    <n v="452"/>
    <x v="8"/>
    <n v="109"/>
    <n v="92"/>
    <x v="3"/>
  </r>
  <r>
    <s v="Madhya Pradesh"/>
    <x v="21"/>
    <x v="1"/>
    <s v="Whole Year "/>
    <x v="3"/>
    <n v="257"/>
    <n v="451"/>
    <x v="1"/>
    <n v="32"/>
    <n v="49"/>
    <x v="4"/>
  </r>
  <r>
    <s v="Madhya Pradesh"/>
    <x v="21"/>
    <x v="2"/>
    <s v="Whole Year "/>
    <x v="3"/>
    <n v="256"/>
    <n v="449"/>
    <x v="7"/>
    <n v="1653"/>
    <n v="60527"/>
    <x v="4"/>
  </r>
  <r>
    <s v="Madhya Pradesh"/>
    <x v="1"/>
    <x v="1"/>
    <s v="Whole Year "/>
    <x v="3"/>
    <n v="406"/>
    <n v="431"/>
    <x v="0"/>
    <n v="98"/>
    <n v="120"/>
    <x v="1"/>
  </r>
  <r>
    <s v="Madhya Pradesh"/>
    <x v="5"/>
    <x v="1"/>
    <s v="Whole Year "/>
    <x v="3"/>
    <n v="258"/>
    <n v="430"/>
    <x v="5"/>
    <n v="120"/>
    <n v="109"/>
    <x v="3"/>
  </r>
  <r>
    <s v="Madhya Pradesh"/>
    <x v="7"/>
    <x v="2"/>
    <s v="Whole Year "/>
    <x v="2"/>
    <n v="218"/>
    <n v="406"/>
    <x v="1"/>
    <n v="103"/>
    <n v="86"/>
    <x v="3"/>
  </r>
  <r>
    <s v="Madhya Pradesh"/>
    <x v="7"/>
    <x v="0"/>
    <s v="Whole Year "/>
    <x v="2"/>
    <n v="217"/>
    <n v="393"/>
    <x v="1"/>
    <n v="81"/>
    <n v="56"/>
    <x v="3"/>
  </r>
  <r>
    <s v="Madhya Pradesh"/>
    <x v="11"/>
    <x v="2"/>
    <s v="Whole Year "/>
    <x v="3"/>
    <n v="302"/>
    <n v="380"/>
    <x v="3"/>
    <n v="95"/>
    <n v="74"/>
    <x v="3"/>
  </r>
  <r>
    <s v="Madhya Pradesh"/>
    <x v="11"/>
    <x v="2"/>
    <s v="Whole Year "/>
    <x v="2"/>
    <n v="128"/>
    <n v="377"/>
    <x v="3"/>
    <n v="120"/>
    <n v="105"/>
    <x v="3"/>
  </r>
  <r>
    <s v="Madhya Pradesh"/>
    <x v="10"/>
    <x v="2"/>
    <s v="Whole Year "/>
    <x v="3"/>
    <n v="279"/>
    <n v="370"/>
    <x v="8"/>
    <n v="85"/>
    <n v="116"/>
    <x v="3"/>
  </r>
  <r>
    <s v="Madhya Pradesh"/>
    <x v="5"/>
    <x v="0"/>
    <s v="Whole Year "/>
    <x v="3"/>
    <n v="348"/>
    <n v="370"/>
    <x v="7"/>
    <n v="84"/>
    <n v="109"/>
    <x v="3"/>
  </r>
  <r>
    <s v="Madhya Pradesh"/>
    <x v="19"/>
    <x v="0"/>
    <s v="Whole Year "/>
    <x v="4"/>
    <n v="1362"/>
    <n v="347"/>
    <x v="7"/>
    <n v="7"/>
    <n v="49"/>
    <x v="1"/>
  </r>
  <r>
    <s v="Madhya Pradesh"/>
    <x v="17"/>
    <x v="1"/>
    <s v="Whole Year "/>
    <x v="2"/>
    <n v="176"/>
    <n v="344"/>
    <x v="2"/>
    <n v="91"/>
    <n v="67"/>
    <x v="3"/>
  </r>
  <r>
    <s v="Madhya Pradesh"/>
    <x v="14"/>
    <x v="1"/>
    <s v="Whole Year "/>
    <x v="2"/>
    <n v="151"/>
    <n v="340"/>
    <x v="2"/>
    <n v="99"/>
    <n v="57"/>
    <x v="5"/>
  </r>
  <r>
    <s v="Madhya Pradesh"/>
    <x v="20"/>
    <x v="0"/>
    <s v="Whole Year "/>
    <x v="2"/>
    <n v="162"/>
    <n v="340"/>
    <x v="5"/>
    <n v="110"/>
    <n v="100"/>
    <x v="3"/>
  </r>
  <r>
    <s v="Madhya Pradesh"/>
    <x v="17"/>
    <x v="0"/>
    <s v="Whole Year "/>
    <x v="3"/>
    <n v="880"/>
    <n v="327"/>
    <x v="1"/>
    <n v="83"/>
    <n v="76"/>
    <x v="3"/>
  </r>
  <r>
    <s v="Madhya Pradesh"/>
    <x v="6"/>
    <x v="0"/>
    <s v="Whole Year "/>
    <x v="3"/>
    <n v="220"/>
    <n v="327"/>
    <x v="4"/>
    <n v="95"/>
    <n v="94"/>
    <x v="3"/>
  </r>
  <r>
    <s v="Madhya Pradesh"/>
    <x v="6"/>
    <x v="1"/>
    <s v="Whole Year "/>
    <x v="3"/>
    <n v="162"/>
    <n v="322"/>
    <x v="4"/>
    <n v="101"/>
    <n v="96"/>
    <x v="3"/>
  </r>
  <r>
    <s v="Madhya Pradesh"/>
    <x v="7"/>
    <x v="1"/>
    <s v="Whole Year "/>
    <x v="3"/>
    <n v="354"/>
    <n v="320"/>
    <x v="5"/>
    <n v="86"/>
    <n v="113"/>
    <x v="3"/>
  </r>
  <r>
    <s v="Madhya Pradesh"/>
    <x v="6"/>
    <x v="2"/>
    <s v="Whole Year "/>
    <x v="3"/>
    <n v="171"/>
    <n v="317"/>
    <x v="4"/>
    <n v="98"/>
    <n v="84"/>
    <x v="3"/>
  </r>
  <r>
    <s v="Madhya Pradesh"/>
    <x v="18"/>
    <x v="2"/>
    <s v="Whole Year "/>
    <x v="2"/>
    <n v="78"/>
    <n v="315"/>
    <x v="1"/>
    <n v="90"/>
    <n v="118"/>
    <x v="3"/>
  </r>
  <r>
    <s v="Madhya Pradesh"/>
    <x v="1"/>
    <x v="0"/>
    <s v="Whole Year "/>
    <x v="4"/>
    <n v="930"/>
    <n v="314"/>
    <x v="4"/>
    <n v="117"/>
    <n v="91"/>
    <x v="1"/>
  </r>
  <r>
    <s v="Madhya Pradesh"/>
    <x v="17"/>
    <x v="2"/>
    <s v="Whole Year "/>
    <x v="2"/>
    <n v="163"/>
    <n v="313"/>
    <x v="7"/>
    <n v="119"/>
    <n v="113"/>
    <x v="3"/>
  </r>
  <r>
    <s v="Madhya Pradesh"/>
    <x v="18"/>
    <x v="0"/>
    <s v="Whole Year "/>
    <x v="2"/>
    <n v="85"/>
    <n v="312"/>
    <x v="1"/>
    <n v="89"/>
    <n v="78"/>
    <x v="3"/>
  </r>
  <r>
    <s v="Madhya Pradesh"/>
    <x v="6"/>
    <x v="1"/>
    <s v="Whole Year "/>
    <x v="4"/>
    <n v="627"/>
    <n v="303"/>
    <x v="4"/>
    <n v="106"/>
    <n v="114"/>
    <x v="3"/>
  </r>
  <r>
    <s v="Madhya Pradesh"/>
    <x v="1"/>
    <x v="1"/>
    <s v="Whole Year "/>
    <x v="4"/>
    <n v="911"/>
    <n v="300"/>
    <x v="1"/>
    <n v="112"/>
    <n v="85"/>
    <x v="1"/>
  </r>
  <r>
    <s v="Madhya Pradesh"/>
    <x v="11"/>
    <x v="0"/>
    <s v="Whole Year "/>
    <x v="2"/>
    <n v="183"/>
    <n v="291"/>
    <x v="3"/>
    <n v="98"/>
    <n v="54"/>
    <x v="3"/>
  </r>
  <r>
    <s v="Madhya Pradesh"/>
    <x v="5"/>
    <x v="2"/>
    <s v="Whole Year "/>
    <x v="4"/>
    <n v="544"/>
    <n v="289"/>
    <x v="8"/>
    <n v="99"/>
    <n v="60"/>
    <x v="3"/>
  </r>
  <r>
    <s v="Madhya Pradesh"/>
    <x v="2"/>
    <x v="1"/>
    <s v="Whole Year "/>
    <x v="4"/>
    <n v="984"/>
    <n v="289"/>
    <x v="3"/>
    <n v="84"/>
    <n v="101"/>
    <x v="2"/>
  </r>
  <r>
    <s v="Madhya Pradesh"/>
    <x v="10"/>
    <x v="1"/>
    <s v="Whole Year "/>
    <x v="2"/>
    <n v="102"/>
    <n v="283"/>
    <x v="4"/>
    <n v="81"/>
    <n v="92"/>
    <x v="3"/>
  </r>
  <r>
    <s v="Madhya Pradesh"/>
    <x v="14"/>
    <x v="2"/>
    <s v="Whole Year "/>
    <x v="2"/>
    <n v="173"/>
    <n v="279"/>
    <x v="2"/>
    <n v="84"/>
    <n v="59"/>
    <x v="5"/>
  </r>
  <r>
    <s v="Madhya Pradesh"/>
    <x v="6"/>
    <x v="2"/>
    <s v="Whole Year "/>
    <x v="4"/>
    <n v="640"/>
    <n v="278"/>
    <x v="4"/>
    <n v="83"/>
    <n v="115"/>
    <x v="3"/>
  </r>
  <r>
    <s v="Madhya Pradesh"/>
    <x v="18"/>
    <x v="1"/>
    <s v="Whole Year "/>
    <x v="2"/>
    <n v="68"/>
    <n v="275"/>
    <x v="1"/>
    <n v="89"/>
    <n v="78"/>
    <x v="3"/>
  </r>
  <r>
    <s v="Madhya Pradesh"/>
    <x v="8"/>
    <x v="2"/>
    <s v="Whole Year "/>
    <x v="2"/>
    <n v="121"/>
    <n v="275"/>
    <x v="6"/>
    <n v="119"/>
    <n v="71"/>
    <x v="4"/>
  </r>
  <r>
    <s v="Madhya Pradesh"/>
    <x v="11"/>
    <x v="0"/>
    <s v="Whole Year "/>
    <x v="3"/>
    <n v="404"/>
    <n v="259"/>
    <x v="3"/>
    <n v="95"/>
    <n v="59"/>
    <x v="3"/>
  </r>
  <r>
    <s v="Madhya Pradesh"/>
    <x v="15"/>
    <x v="1"/>
    <s v="Whole Year "/>
    <x v="4"/>
    <n v="717"/>
    <n v="258"/>
    <x v="7"/>
    <n v="112"/>
    <n v="87"/>
    <x v="3"/>
  </r>
  <r>
    <s v="Madhya Pradesh"/>
    <x v="1"/>
    <x v="2"/>
    <s v="Whole Year "/>
    <x v="4"/>
    <n v="967"/>
    <n v="250"/>
    <x v="1"/>
    <n v="105"/>
    <n v="107"/>
    <x v="1"/>
  </r>
  <r>
    <s v="Madhya Pradesh"/>
    <x v="8"/>
    <x v="1"/>
    <s v="Whole Year "/>
    <x v="2"/>
    <n v="106"/>
    <n v="250"/>
    <x v="7"/>
    <n v="120"/>
    <n v="83"/>
    <x v="4"/>
  </r>
  <r>
    <s v="Madhya Pradesh"/>
    <x v="20"/>
    <x v="2"/>
    <s v="Whole Year "/>
    <x v="2"/>
    <n v="66"/>
    <n v="249"/>
    <x v="5"/>
    <n v="105"/>
    <n v="116"/>
    <x v="3"/>
  </r>
  <r>
    <s v="Madhya Pradesh"/>
    <x v="21"/>
    <x v="0"/>
    <s v="Whole Year "/>
    <x v="3"/>
    <n v="220"/>
    <n v="237"/>
    <x v="7"/>
    <n v="6832"/>
    <n v="43136"/>
    <x v="4"/>
  </r>
  <r>
    <s v="Madhya Pradesh"/>
    <x v="10"/>
    <x v="2"/>
    <s v="Whole Year "/>
    <x v="2"/>
    <n v="87"/>
    <n v="234"/>
    <x v="8"/>
    <n v="94"/>
    <n v="106"/>
    <x v="3"/>
  </r>
  <r>
    <s v="Madhya Pradesh"/>
    <x v="6"/>
    <x v="0"/>
    <s v="Whole Year "/>
    <x v="4"/>
    <n v="481"/>
    <n v="233"/>
    <x v="4"/>
    <n v="84"/>
    <n v="90"/>
    <x v="3"/>
  </r>
  <r>
    <s v="Madhya Pradesh"/>
    <x v="14"/>
    <x v="0"/>
    <s v="Whole Year "/>
    <x v="2"/>
    <n v="147"/>
    <n v="230"/>
    <x v="2"/>
    <n v="114"/>
    <n v="57"/>
    <x v="5"/>
  </r>
  <r>
    <s v="Madhya Pradesh"/>
    <x v="5"/>
    <x v="1"/>
    <s v="Whole Year "/>
    <x v="4"/>
    <n v="482"/>
    <n v="228"/>
    <x v="8"/>
    <n v="98"/>
    <n v="64"/>
    <x v="3"/>
  </r>
  <r>
    <s v="Madhya Pradesh"/>
    <x v="8"/>
    <x v="0"/>
    <s v="Whole Year "/>
    <x v="2"/>
    <n v="123"/>
    <n v="225"/>
    <x v="6"/>
    <n v="113"/>
    <n v="84"/>
    <x v="4"/>
  </r>
  <r>
    <s v="Madhya Pradesh"/>
    <x v="15"/>
    <x v="2"/>
    <s v="Whole Year "/>
    <x v="4"/>
    <n v="830"/>
    <n v="224"/>
    <x v="1"/>
    <n v="119"/>
    <n v="103"/>
    <x v="3"/>
  </r>
  <r>
    <s v="Madhya Pradesh"/>
    <x v="2"/>
    <x v="2"/>
    <s v="Whole Year "/>
    <x v="4"/>
    <n v="752"/>
    <n v="218"/>
    <x v="3"/>
    <n v="119"/>
    <n v="69"/>
    <x v="2"/>
  </r>
  <r>
    <s v="Madhya Pradesh"/>
    <x v="20"/>
    <x v="1"/>
    <s v="Whole Year "/>
    <x v="3"/>
    <n v="180"/>
    <n v="210"/>
    <x v="5"/>
    <n v="86"/>
    <n v="70"/>
    <x v="3"/>
  </r>
  <r>
    <s v="Madhya Pradesh"/>
    <x v="5"/>
    <x v="0"/>
    <s v="Whole Year "/>
    <x v="4"/>
    <n v="558"/>
    <n v="206"/>
    <x v="7"/>
    <n v="110"/>
    <n v="110"/>
    <x v="3"/>
  </r>
  <r>
    <s v="Madhya Pradesh"/>
    <x v="7"/>
    <x v="0"/>
    <s v="Whole Year "/>
    <x v="3"/>
    <n v="327"/>
    <n v="205"/>
    <x v="5"/>
    <n v="79"/>
    <n v="51"/>
    <x v="3"/>
  </r>
  <r>
    <s v="Madhya Pradesh"/>
    <x v="13"/>
    <x v="1"/>
    <s v="Whole Year "/>
    <x v="4"/>
    <n v="426"/>
    <n v="203"/>
    <x v="2"/>
    <n v="27"/>
    <n v="930"/>
    <x v="1"/>
  </r>
  <r>
    <s v="Madhya Pradesh"/>
    <x v="3"/>
    <x v="2"/>
    <s v="Whole Year "/>
    <x v="4"/>
    <n v="537"/>
    <n v="198"/>
    <x v="0"/>
    <n v="90"/>
    <n v="50"/>
    <x v="1"/>
  </r>
  <r>
    <s v="Madhya Pradesh"/>
    <x v="15"/>
    <x v="0"/>
    <s v="Whole Year "/>
    <x v="4"/>
    <n v="676"/>
    <n v="197"/>
    <x v="2"/>
    <n v="83"/>
    <n v="70"/>
    <x v="3"/>
  </r>
  <r>
    <s v="Madhya Pradesh"/>
    <x v="7"/>
    <x v="2"/>
    <s v="Whole Year "/>
    <x v="3"/>
    <n v="324"/>
    <n v="194"/>
    <x v="1"/>
    <n v="104"/>
    <n v="78"/>
    <x v="3"/>
  </r>
  <r>
    <s v="Madhya Pradesh"/>
    <x v="2"/>
    <x v="0"/>
    <s v="Whole Year "/>
    <x v="4"/>
    <n v="641"/>
    <n v="188"/>
    <x v="3"/>
    <n v="111"/>
    <n v="58"/>
    <x v="2"/>
  </r>
  <r>
    <s v="Madhya Pradesh"/>
    <x v="23"/>
    <x v="1"/>
    <s v="Whole Year "/>
    <x v="0"/>
    <n v="17"/>
    <n v="174"/>
    <x v="2"/>
    <n v="117"/>
    <n v="82"/>
    <x v="4"/>
  </r>
  <r>
    <s v="Madhya Pradesh"/>
    <x v="23"/>
    <x v="2"/>
    <s v="Whole Year "/>
    <x v="0"/>
    <n v="24"/>
    <n v="171"/>
    <x v="2"/>
    <n v="106"/>
    <n v="99"/>
    <x v="4"/>
  </r>
  <r>
    <s v="Madhya Pradesh"/>
    <x v="18"/>
    <x v="0"/>
    <s v="Whole Year "/>
    <x v="3"/>
    <n v="153"/>
    <n v="170"/>
    <x v="1"/>
    <n v="104"/>
    <n v="76"/>
    <x v="3"/>
  </r>
  <r>
    <s v="Madhya Pradesh"/>
    <x v="21"/>
    <x v="1"/>
    <s v="Whole Year "/>
    <x v="2"/>
    <n v="64"/>
    <n v="162"/>
    <x v="2"/>
    <n v="62"/>
    <n v="47"/>
    <x v="4"/>
  </r>
  <r>
    <s v="Madhya Pradesh"/>
    <x v="13"/>
    <x v="2"/>
    <s v="Whole Year "/>
    <x v="4"/>
    <n v="391"/>
    <n v="160"/>
    <x v="7"/>
    <n v="2"/>
    <n v="119"/>
    <x v="1"/>
  </r>
  <r>
    <s v="Madhya Pradesh"/>
    <x v="8"/>
    <x v="0"/>
    <s v="Whole Year "/>
    <x v="4"/>
    <n v="388"/>
    <n v="160"/>
    <x v="6"/>
    <n v="104"/>
    <n v="107"/>
    <x v="4"/>
  </r>
  <r>
    <s v="Madhya Pradesh"/>
    <x v="18"/>
    <x v="2"/>
    <s v="Whole Year "/>
    <x v="3"/>
    <n v="114"/>
    <n v="159"/>
    <x v="1"/>
    <n v="106"/>
    <n v="105"/>
    <x v="3"/>
  </r>
  <r>
    <s v="Madhya Pradesh"/>
    <x v="18"/>
    <x v="0"/>
    <s v="Whole Year "/>
    <x v="4"/>
    <n v="299"/>
    <n v="156"/>
    <x v="1"/>
    <n v="110"/>
    <n v="82"/>
    <x v="3"/>
  </r>
  <r>
    <s v="Madhya Pradesh"/>
    <x v="1"/>
    <x v="2"/>
    <s v="Whole Year "/>
    <x v="2"/>
    <n v="55"/>
    <n v="155"/>
    <x v="1"/>
    <n v="109"/>
    <n v="73"/>
    <x v="1"/>
  </r>
  <r>
    <s v="Madhya Pradesh"/>
    <x v="19"/>
    <x v="1"/>
    <s v="Whole Year "/>
    <x v="2"/>
    <n v="47"/>
    <n v="149"/>
    <x v="1"/>
    <n v="8"/>
    <n v="30"/>
    <x v="1"/>
  </r>
  <r>
    <s v="Madhya Pradesh"/>
    <x v="3"/>
    <x v="0"/>
    <s v="Whole Year "/>
    <x v="4"/>
    <n v="429"/>
    <n v="149"/>
    <x v="0"/>
    <n v="110"/>
    <n v="64"/>
    <x v="1"/>
  </r>
  <r>
    <s v="Madhya Pradesh"/>
    <x v="3"/>
    <x v="1"/>
    <s v="Whole Year "/>
    <x v="4"/>
    <n v="362"/>
    <n v="148"/>
    <x v="0"/>
    <n v="120"/>
    <n v="70"/>
    <x v="1"/>
  </r>
  <r>
    <s v="Madhya Pradesh"/>
    <x v="13"/>
    <x v="2"/>
    <s v="Whole Year "/>
    <x v="3"/>
    <n v="110"/>
    <n v="147"/>
    <x v="7"/>
    <n v="2"/>
    <n v="58"/>
    <x v="1"/>
  </r>
  <r>
    <s v="Madhya Pradesh"/>
    <x v="17"/>
    <x v="0"/>
    <s v="Whole Year "/>
    <x v="2"/>
    <n v="140"/>
    <n v="144"/>
    <x v="1"/>
    <n v="95"/>
    <n v="82"/>
    <x v="3"/>
  </r>
  <r>
    <s v="Madhya Pradesh"/>
    <x v="18"/>
    <x v="2"/>
    <s v="Whole Year "/>
    <x v="4"/>
    <n v="305"/>
    <n v="143"/>
    <x v="1"/>
    <n v="98"/>
    <n v="86"/>
    <x v="3"/>
  </r>
  <r>
    <s v="Madhya Pradesh"/>
    <x v="1"/>
    <x v="0"/>
    <s v="Whole Year "/>
    <x v="2"/>
    <n v="57"/>
    <n v="143"/>
    <x v="1"/>
    <n v="112"/>
    <n v="64"/>
    <x v="1"/>
  </r>
  <r>
    <s v="Madhya Pradesh"/>
    <x v="14"/>
    <x v="0"/>
    <s v="Whole Year "/>
    <x v="4"/>
    <n v="287"/>
    <n v="131"/>
    <x v="2"/>
    <n v="101"/>
    <n v="79"/>
    <x v="5"/>
  </r>
  <r>
    <s v="Madhya Pradesh"/>
    <x v="18"/>
    <x v="1"/>
    <s v="Whole Year "/>
    <x v="4"/>
    <n v="302"/>
    <n v="129"/>
    <x v="1"/>
    <n v="86"/>
    <n v="116"/>
    <x v="3"/>
  </r>
  <r>
    <s v="Madhya Pradesh"/>
    <x v="13"/>
    <x v="0"/>
    <s v="Whole Year "/>
    <x v="4"/>
    <n v="409"/>
    <n v="127"/>
    <x v="7"/>
    <n v="6"/>
    <n v="281"/>
    <x v="1"/>
  </r>
  <r>
    <s v="Madhya Pradesh"/>
    <x v="4"/>
    <x v="0"/>
    <s v="Whole Year "/>
    <x v="3"/>
    <n v="107"/>
    <n v="126"/>
    <x v="4"/>
    <n v="99"/>
    <n v="79"/>
    <x v="0"/>
  </r>
  <r>
    <s v="Madhya Pradesh"/>
    <x v="18"/>
    <x v="1"/>
    <s v="Whole Year "/>
    <x v="3"/>
    <n v="76"/>
    <n v="124"/>
    <x v="1"/>
    <n v="95"/>
    <n v="52"/>
    <x v="3"/>
  </r>
  <r>
    <s v="Madhya Pradesh"/>
    <x v="20"/>
    <x v="0"/>
    <s v="Whole Year "/>
    <x v="4"/>
    <n v="383"/>
    <n v="123"/>
    <x v="5"/>
    <n v="81"/>
    <n v="54"/>
    <x v="3"/>
  </r>
  <r>
    <s v="Madhya Pradesh"/>
    <x v="21"/>
    <x v="2"/>
    <s v="Whole Year "/>
    <x v="2"/>
    <n v="51"/>
    <n v="121"/>
    <x v="7"/>
    <n v="1700"/>
    <n v="14164"/>
    <x v="4"/>
  </r>
  <r>
    <s v="Madhya Pradesh"/>
    <x v="4"/>
    <x v="1"/>
    <s v="Whole Year "/>
    <x v="3"/>
    <n v="107"/>
    <n v="121"/>
    <x v="6"/>
    <n v="85"/>
    <n v="78"/>
    <x v="0"/>
  </r>
  <r>
    <s v="Madhya Pradesh"/>
    <x v="4"/>
    <x v="2"/>
    <s v="Whole Year "/>
    <x v="3"/>
    <n v="97"/>
    <n v="119"/>
    <x v="4"/>
    <n v="89"/>
    <n v="76"/>
    <x v="0"/>
  </r>
  <r>
    <s v="Madhya Pradesh"/>
    <x v="19"/>
    <x v="0"/>
    <s v="Whole Year "/>
    <x v="2"/>
    <n v="46"/>
    <n v="117"/>
    <x v="4"/>
    <n v="12"/>
    <n v="41"/>
    <x v="1"/>
  </r>
  <r>
    <s v="Madhya Pradesh"/>
    <x v="8"/>
    <x v="2"/>
    <s v="Whole Year "/>
    <x v="4"/>
    <n v="357"/>
    <n v="115"/>
    <x v="6"/>
    <n v="78"/>
    <n v="93"/>
    <x v="4"/>
  </r>
  <r>
    <s v="Madhya Pradesh"/>
    <x v="10"/>
    <x v="0"/>
    <s v="Whole Year "/>
    <x v="3"/>
    <n v="174"/>
    <n v="114"/>
    <x v="8"/>
    <n v="110"/>
    <n v="58"/>
    <x v="3"/>
  </r>
  <r>
    <s v="Madhya Pradesh"/>
    <x v="19"/>
    <x v="2"/>
    <s v="Whole Year "/>
    <x v="2"/>
    <n v="43"/>
    <n v="113"/>
    <x v="7"/>
    <n v="2"/>
    <n v="61"/>
    <x v="1"/>
  </r>
  <r>
    <s v="Madhya Pradesh"/>
    <x v="8"/>
    <x v="1"/>
    <s v="Whole Year "/>
    <x v="4"/>
    <n v="338"/>
    <n v="109"/>
    <x v="7"/>
    <n v="120"/>
    <n v="100"/>
    <x v="4"/>
  </r>
  <r>
    <s v="Madhya Pradesh"/>
    <x v="20"/>
    <x v="2"/>
    <s v="Whole Year "/>
    <x v="4"/>
    <n v="303"/>
    <n v="109"/>
    <x v="5"/>
    <n v="91"/>
    <n v="76"/>
    <x v="3"/>
  </r>
  <r>
    <s v="Madhya Pradesh"/>
    <x v="10"/>
    <x v="0"/>
    <s v="Whole Year "/>
    <x v="2"/>
    <n v="59"/>
    <n v="101"/>
    <x v="8"/>
    <n v="119"/>
    <n v="57"/>
    <x v="3"/>
  </r>
  <r>
    <s v="Madhya Pradesh"/>
    <x v="17"/>
    <x v="1"/>
    <s v="Whole Year "/>
    <x v="4"/>
    <n v="536"/>
    <n v="98"/>
    <x v="2"/>
    <n v="89"/>
    <n v="56"/>
    <x v="3"/>
  </r>
  <r>
    <s v="Madhya Pradesh"/>
    <x v="17"/>
    <x v="2"/>
    <s v="Whole Year "/>
    <x v="4"/>
    <n v="443"/>
    <n v="93"/>
    <x v="7"/>
    <n v="109"/>
    <n v="118"/>
    <x v="3"/>
  </r>
  <r>
    <s v="Madhya Pradesh"/>
    <x v="17"/>
    <x v="0"/>
    <s v="Whole Year "/>
    <x v="4"/>
    <n v="458"/>
    <n v="92"/>
    <x v="1"/>
    <n v="97"/>
    <n v="117"/>
    <x v="3"/>
  </r>
  <r>
    <s v="Madhya Pradesh"/>
    <x v="10"/>
    <x v="1"/>
    <s v="Whole Year "/>
    <x v="4"/>
    <n v="191"/>
    <n v="92"/>
    <x v="4"/>
    <n v="80"/>
    <n v="56"/>
    <x v="3"/>
  </r>
  <r>
    <s v="Madhya Pradesh"/>
    <x v="9"/>
    <x v="2"/>
    <s v="Whole Year "/>
    <x v="2"/>
    <n v="39"/>
    <n v="88"/>
    <x v="0"/>
    <n v="120"/>
    <n v="116"/>
    <x v="5"/>
  </r>
  <r>
    <s v="Madhya Pradesh"/>
    <x v="7"/>
    <x v="0"/>
    <s v="Whole Year "/>
    <x v="4"/>
    <n v="220"/>
    <n v="88"/>
    <x v="5"/>
    <n v="80"/>
    <n v="62"/>
    <x v="3"/>
  </r>
  <r>
    <s v="Madhya Pradesh"/>
    <x v="14"/>
    <x v="2"/>
    <s v="Whole Year "/>
    <x v="4"/>
    <n v="332"/>
    <n v="87"/>
    <x v="2"/>
    <n v="92"/>
    <n v="100"/>
    <x v="5"/>
  </r>
  <r>
    <s v="Madhya Pradesh"/>
    <x v="15"/>
    <x v="2"/>
    <s v="Whole Year "/>
    <x v="3"/>
    <n v="51"/>
    <n v="86"/>
    <x v="7"/>
    <n v="114"/>
    <n v="78"/>
    <x v="3"/>
  </r>
  <r>
    <s v="Madhya Pradesh"/>
    <x v="13"/>
    <x v="1"/>
    <s v="Whole Year "/>
    <x v="3"/>
    <n v="44"/>
    <n v="85"/>
    <x v="7"/>
    <n v="2"/>
    <n v="27"/>
    <x v="1"/>
  </r>
  <r>
    <s v="Madhya Pradesh"/>
    <x v="15"/>
    <x v="0"/>
    <s v="Whole Year "/>
    <x v="3"/>
    <n v="49"/>
    <n v="76"/>
    <x v="2"/>
    <n v="104"/>
    <n v="60"/>
    <x v="3"/>
  </r>
  <r>
    <s v="Madhya Pradesh"/>
    <x v="14"/>
    <x v="1"/>
    <s v="Whole Year "/>
    <x v="4"/>
    <n v="296"/>
    <n v="75"/>
    <x v="2"/>
    <n v="79"/>
    <n v="73"/>
    <x v="5"/>
  </r>
  <r>
    <s v="Madhya Pradesh"/>
    <x v="23"/>
    <x v="0"/>
    <s v="Whole Year "/>
    <x v="0"/>
    <n v="13"/>
    <n v="65"/>
    <x v="2"/>
    <n v="83"/>
    <n v="114"/>
    <x v="4"/>
  </r>
  <r>
    <s v="Madhya Pradesh"/>
    <x v="15"/>
    <x v="0"/>
    <s v="Whole Year "/>
    <x v="2"/>
    <n v="15"/>
    <n v="65"/>
    <x v="2"/>
    <n v="84"/>
    <n v="72"/>
    <x v="3"/>
  </r>
  <r>
    <s v="Madhya Pradesh"/>
    <x v="15"/>
    <x v="2"/>
    <s v="Whole Year "/>
    <x v="2"/>
    <n v="13"/>
    <n v="65"/>
    <x v="7"/>
    <n v="114"/>
    <n v="104"/>
    <x v="3"/>
  </r>
  <r>
    <s v="Madhya Pradesh"/>
    <x v="21"/>
    <x v="0"/>
    <s v="Whole Year "/>
    <x v="2"/>
    <n v="36"/>
    <n v="64"/>
    <x v="7"/>
    <n v="7334"/>
    <n v="37611"/>
    <x v="4"/>
  </r>
  <r>
    <s v="Madhya Pradesh"/>
    <x v="20"/>
    <x v="0"/>
    <s v="Whole Year "/>
    <x v="3"/>
    <n v="79"/>
    <n v="63"/>
    <x v="5"/>
    <n v="113"/>
    <n v="99"/>
    <x v="3"/>
  </r>
  <r>
    <s v="Madhya Pradesh"/>
    <x v="15"/>
    <x v="1"/>
    <s v="Whole Year "/>
    <x v="3"/>
    <n v="36"/>
    <n v="61"/>
    <x v="7"/>
    <n v="108"/>
    <n v="118"/>
    <x v="3"/>
  </r>
  <r>
    <s v="Madhya Pradesh"/>
    <x v="8"/>
    <x v="1"/>
    <s v="Whole Year "/>
    <x v="3"/>
    <n v="26"/>
    <n v="59"/>
    <x v="7"/>
    <n v="111"/>
    <n v="108"/>
    <x v="4"/>
  </r>
  <r>
    <s v="Madhya Pradesh"/>
    <x v="23"/>
    <x v="1"/>
    <s v="Whole Year "/>
    <x v="4"/>
    <n v="231"/>
    <n v="57"/>
    <x v="2"/>
    <n v="95"/>
    <n v="85"/>
    <x v="4"/>
  </r>
  <r>
    <s v="Madhya Pradesh"/>
    <x v="8"/>
    <x v="2"/>
    <s v="Whole Year "/>
    <x v="3"/>
    <n v="60"/>
    <n v="51"/>
    <x v="6"/>
    <n v="112"/>
    <n v="54"/>
    <x v="4"/>
  </r>
  <r>
    <s v="Madhya Pradesh"/>
    <x v="21"/>
    <x v="2"/>
    <s v="Whole Year "/>
    <x v="4"/>
    <n v="163"/>
    <n v="49"/>
    <x v="7"/>
    <n v="15830"/>
    <n v="56717"/>
    <x v="4"/>
  </r>
  <r>
    <s v="Madhya Pradesh"/>
    <x v="10"/>
    <x v="2"/>
    <s v="Whole Year "/>
    <x v="4"/>
    <n v="224"/>
    <n v="47"/>
    <x v="8"/>
    <n v="79"/>
    <n v="72"/>
    <x v="3"/>
  </r>
  <r>
    <s v="Madhya Pradesh"/>
    <x v="15"/>
    <x v="1"/>
    <s v="Whole Year "/>
    <x v="2"/>
    <n v="9"/>
    <n v="45"/>
    <x v="7"/>
    <n v="79"/>
    <n v="73"/>
    <x v="3"/>
  </r>
  <r>
    <s v="Madhya Pradesh"/>
    <x v="21"/>
    <x v="1"/>
    <s v="Whole Year "/>
    <x v="4"/>
    <n v="124"/>
    <n v="41"/>
    <x v="6"/>
    <n v="10"/>
    <n v="36"/>
    <x v="4"/>
  </r>
  <r>
    <s v="Madhya Pradesh"/>
    <x v="0"/>
    <x v="0"/>
    <s v="Whole Year "/>
    <x v="3"/>
    <n v="27"/>
    <n v="39"/>
    <x v="0"/>
    <n v="110"/>
    <n v="51"/>
    <x v="0"/>
  </r>
  <r>
    <s v="Madhya Pradesh"/>
    <x v="9"/>
    <x v="1"/>
    <s v="Whole Year "/>
    <x v="2"/>
    <n v="18"/>
    <n v="39"/>
    <x v="9"/>
    <n v="118"/>
    <n v="66"/>
    <x v="5"/>
  </r>
  <r>
    <s v="Madhya Pradesh"/>
    <x v="7"/>
    <x v="2"/>
    <s v="Whole Year "/>
    <x v="4"/>
    <n v="125"/>
    <n v="38"/>
    <x v="1"/>
    <n v="116"/>
    <n v="70"/>
    <x v="3"/>
  </r>
  <r>
    <s v="Madhya Pradesh"/>
    <x v="23"/>
    <x v="2"/>
    <s v="Whole Year "/>
    <x v="4"/>
    <n v="199"/>
    <n v="36"/>
    <x v="2"/>
    <n v="114"/>
    <n v="70"/>
    <x v="4"/>
  </r>
  <r>
    <s v="Madhya Pradesh"/>
    <x v="7"/>
    <x v="1"/>
    <s v="Whole Year "/>
    <x v="4"/>
    <n v="96"/>
    <n v="32"/>
    <x v="5"/>
    <n v="92"/>
    <n v="79"/>
    <x v="3"/>
  </r>
  <r>
    <s v="Madhya Pradesh"/>
    <x v="0"/>
    <x v="0"/>
    <s v="Whole Year "/>
    <x v="4"/>
    <n v="80"/>
    <n v="31"/>
    <x v="0"/>
    <n v="91"/>
    <n v="63"/>
    <x v="0"/>
  </r>
  <r>
    <s v="Madhya Pradesh"/>
    <x v="23"/>
    <x v="0"/>
    <s v="Whole Year "/>
    <x v="4"/>
    <n v="225"/>
    <n v="27"/>
    <x v="2"/>
    <n v="112"/>
    <n v="58"/>
    <x v="4"/>
  </r>
  <r>
    <s v="Madhya Pradesh"/>
    <x v="0"/>
    <x v="2"/>
    <s v="Whole Year "/>
    <x v="4"/>
    <n v="95"/>
    <n v="27"/>
    <x v="0"/>
    <n v="80"/>
    <n v="54"/>
    <x v="0"/>
  </r>
  <r>
    <s v="Madhya Pradesh"/>
    <x v="9"/>
    <x v="0"/>
    <s v="Whole Year "/>
    <x v="2"/>
    <n v="18"/>
    <n v="27"/>
    <x v="0"/>
    <n v="91"/>
    <n v="108"/>
    <x v="5"/>
  </r>
  <r>
    <s v="Madhya Pradesh"/>
    <x v="20"/>
    <x v="1"/>
    <s v="Whole Year "/>
    <x v="2"/>
    <n v="12"/>
    <n v="26"/>
    <x v="5"/>
    <n v="81"/>
    <n v="116"/>
    <x v="3"/>
  </r>
  <r>
    <s v="Madhya Pradesh"/>
    <x v="8"/>
    <x v="0"/>
    <s v="Whole Year "/>
    <x v="3"/>
    <n v="35"/>
    <n v="25"/>
    <x v="6"/>
    <n v="109"/>
    <n v="111"/>
    <x v="4"/>
  </r>
  <r>
    <s v="Madhya Pradesh"/>
    <x v="0"/>
    <x v="1"/>
    <s v="Whole Year "/>
    <x v="3"/>
    <n v="11"/>
    <n v="24"/>
    <x v="1"/>
    <n v="98"/>
    <n v="59"/>
    <x v="0"/>
  </r>
  <r>
    <s v="Madhya Pradesh"/>
    <x v="16"/>
    <x v="2"/>
    <s v="Whole Year "/>
    <x v="2"/>
    <n v="10"/>
    <n v="19"/>
    <x v="8"/>
    <n v="92"/>
    <n v="90"/>
    <x v="5"/>
  </r>
  <r>
    <s v="Madhya Pradesh"/>
    <x v="10"/>
    <x v="0"/>
    <s v="Whole Year "/>
    <x v="4"/>
    <n v="90"/>
    <n v="18"/>
    <x v="8"/>
    <n v="95"/>
    <n v="114"/>
    <x v="3"/>
  </r>
  <r>
    <s v="Madhya Pradesh"/>
    <x v="13"/>
    <x v="0"/>
    <s v="Whole Year "/>
    <x v="3"/>
    <n v="14"/>
    <n v="15"/>
    <x v="7"/>
    <n v="3"/>
    <n v="45"/>
    <x v="1"/>
  </r>
  <r>
    <s v="Madhya Pradesh"/>
    <x v="21"/>
    <x v="0"/>
    <s v="Whole Year "/>
    <x v="4"/>
    <n v="79"/>
    <n v="14"/>
    <x v="7"/>
    <n v="13486"/>
    <n v="43924"/>
    <x v="4"/>
  </r>
  <r>
    <s v="Madhya Pradesh"/>
    <x v="0"/>
    <x v="1"/>
    <s v="Whole Year "/>
    <x v="4"/>
    <n v="35"/>
    <n v="11"/>
    <x v="1"/>
    <n v="113"/>
    <n v="105"/>
    <x v="0"/>
  </r>
  <r>
    <s v="Madhya Pradesh"/>
    <x v="12"/>
    <x v="0"/>
    <s v="Whole Year "/>
    <x v="3"/>
    <n v="10"/>
    <n v="10"/>
    <x v="9"/>
    <n v="38"/>
    <n v="50"/>
    <x v="3"/>
  </r>
  <r>
    <s v="Madhya Pradesh"/>
    <x v="12"/>
    <x v="2"/>
    <s v="Whole Year "/>
    <x v="3"/>
    <n v="7"/>
    <n v="10"/>
    <x v="7"/>
    <n v="14"/>
    <n v="22"/>
    <x v="3"/>
  </r>
  <r>
    <s v="Madhya Pradesh"/>
    <x v="16"/>
    <x v="1"/>
    <s v="Whole Year "/>
    <x v="4"/>
    <n v="31"/>
    <n v="10"/>
    <x v="8"/>
    <n v="87"/>
    <n v="103"/>
    <x v="5"/>
  </r>
  <r>
    <s v="Madhya Pradesh"/>
    <x v="9"/>
    <x v="1"/>
    <s v="Whole Year "/>
    <x v="3"/>
    <n v="12"/>
    <n v="10"/>
    <x v="9"/>
    <n v="102"/>
    <n v="105"/>
    <x v="5"/>
  </r>
  <r>
    <s v="Madhya Pradesh"/>
    <x v="19"/>
    <x v="1"/>
    <s v="Whole Year "/>
    <x v="3"/>
    <n v="6"/>
    <n v="9"/>
    <x v="4"/>
    <n v="2"/>
    <n v="12"/>
    <x v="1"/>
  </r>
  <r>
    <s v="Madhya Pradesh"/>
    <x v="0"/>
    <x v="2"/>
    <s v="Whole Year "/>
    <x v="3"/>
    <n v="6"/>
    <n v="9"/>
    <x v="0"/>
    <n v="114"/>
    <n v="103"/>
    <x v="0"/>
  </r>
  <r>
    <s v="Madhya Pradesh"/>
    <x v="12"/>
    <x v="1"/>
    <s v="Whole Year "/>
    <x v="3"/>
    <n v="5"/>
    <n v="7"/>
    <x v="1"/>
    <n v="103"/>
    <n v="45"/>
    <x v="3"/>
  </r>
  <r>
    <s v="Madhya Pradesh"/>
    <x v="16"/>
    <x v="1"/>
    <s v="Whole Year "/>
    <x v="2"/>
    <n v="4"/>
    <n v="7"/>
    <x v="8"/>
    <n v="86"/>
    <n v="58"/>
    <x v="5"/>
  </r>
  <r>
    <s v="Madhya Pradesh"/>
    <x v="20"/>
    <x v="2"/>
    <s v="Whole Year "/>
    <x v="3"/>
    <n v="6"/>
    <n v="7"/>
    <x v="5"/>
    <n v="111"/>
    <n v="80"/>
    <x v="3"/>
  </r>
  <r>
    <s v="Madhya Pradesh"/>
    <x v="19"/>
    <x v="0"/>
    <s v="Whole Year "/>
    <x v="3"/>
    <n v="7"/>
    <n v="6"/>
    <x v="6"/>
    <n v="10"/>
    <n v="47"/>
    <x v="1"/>
  </r>
  <r>
    <s v="Madhya Pradesh"/>
    <x v="23"/>
    <x v="2"/>
    <s v="Whole Year "/>
    <x v="2"/>
    <n v="2"/>
    <n v="6"/>
    <x v="2"/>
    <n v="104"/>
    <n v="65"/>
    <x v="4"/>
  </r>
  <r>
    <s v="Madhya Pradesh"/>
    <x v="19"/>
    <x v="2"/>
    <s v="Whole Year "/>
    <x v="3"/>
    <n v="3"/>
    <n v="5"/>
    <x v="0"/>
    <n v="8"/>
    <n v="14"/>
    <x v="1"/>
  </r>
  <r>
    <s v="Madhya Pradesh"/>
    <x v="23"/>
    <x v="1"/>
    <s v="Whole Year "/>
    <x v="2"/>
    <n v="2"/>
    <n v="5"/>
    <x v="2"/>
    <n v="108"/>
    <n v="109"/>
    <x v="4"/>
  </r>
  <r>
    <s v="Madhya Pradesh"/>
    <x v="16"/>
    <x v="0"/>
    <s v="Whole Year "/>
    <x v="4"/>
    <n v="10"/>
    <n v="5"/>
    <x v="8"/>
    <n v="80"/>
    <n v="114"/>
    <x v="5"/>
  </r>
  <r>
    <s v="Madhya Pradesh"/>
    <x v="16"/>
    <x v="0"/>
    <s v="Whole Year "/>
    <x v="2"/>
    <n v="3"/>
    <n v="5"/>
    <x v="8"/>
    <n v="98"/>
    <n v="52"/>
    <x v="5"/>
  </r>
  <r>
    <s v="Madhya Pradesh"/>
    <x v="23"/>
    <x v="0"/>
    <s v="Whole Year "/>
    <x v="2"/>
    <n v="2"/>
    <n v="4"/>
    <x v="2"/>
    <n v="118"/>
    <n v="63"/>
    <x v="4"/>
  </r>
  <r>
    <s v="Madhya Pradesh"/>
    <x v="22"/>
    <x v="1"/>
    <s v="Whole Year "/>
    <x v="3"/>
    <n v="2"/>
    <n v="2"/>
    <x v="1"/>
    <n v="26"/>
    <n v="0"/>
    <x v="0"/>
  </r>
  <r>
    <s v="Madhya Pradesh"/>
    <x v="2"/>
    <x v="0"/>
    <s v="Whole Year "/>
    <x v="3"/>
    <n v="3"/>
    <n v="2"/>
    <x v="3"/>
    <n v="118"/>
    <n v="104"/>
    <x v="2"/>
  </r>
  <r>
    <s v="Madhya Pradesh"/>
    <x v="16"/>
    <x v="2"/>
    <s v="Whole Year "/>
    <x v="4"/>
    <n v="3"/>
    <n v="1"/>
    <x v="8"/>
    <n v="105"/>
    <n v="54"/>
    <x v="5"/>
  </r>
  <r>
    <s v="Madhya Pradesh"/>
    <x v="2"/>
    <x v="1"/>
    <s v="Whole Year "/>
    <x v="3"/>
    <n v="1"/>
    <n v="1"/>
    <x v="3"/>
    <n v="98"/>
    <n v="67"/>
    <x v="2"/>
  </r>
  <r>
    <s v="Madhya Pradesh"/>
    <x v="9"/>
    <x v="2"/>
    <s v="Whole Year "/>
    <x v="3"/>
    <n v="2"/>
    <m/>
    <x v="0"/>
    <n v="110"/>
    <n v="53"/>
    <x v="5"/>
  </r>
  <r>
    <m/>
    <x v="24"/>
    <x v="3"/>
    <m/>
    <x v="5"/>
    <m/>
    <m/>
    <x v="10"/>
    <m/>
    <m/>
    <x v="6"/>
  </r>
  <r>
    <m/>
    <x v="24"/>
    <x v="3"/>
    <m/>
    <x v="5"/>
    <m/>
    <m/>
    <x v="10"/>
    <m/>
    <m/>
    <x v="6"/>
  </r>
  <r>
    <m/>
    <x v="24"/>
    <x v="3"/>
    <m/>
    <x v="5"/>
    <m/>
    <m/>
    <x v="10"/>
    <m/>
    <m/>
    <x v="6"/>
  </r>
  <r>
    <m/>
    <x v="24"/>
    <x v="3"/>
    <m/>
    <x v="5"/>
    <m/>
    <m/>
    <x v="10"/>
    <m/>
    <m/>
    <x v="6"/>
  </r>
  <r>
    <m/>
    <x v="24"/>
    <x v="3"/>
    <m/>
    <x v="5"/>
    <m/>
    <m/>
    <x v="10"/>
    <m/>
    <m/>
    <x v="6"/>
  </r>
  <r>
    <m/>
    <x v="24"/>
    <x v="3"/>
    <m/>
    <x v="5"/>
    <m/>
    <m/>
    <x v="10"/>
    <m/>
    <m/>
    <x v="6"/>
  </r>
  <r>
    <m/>
    <x v="24"/>
    <x v="3"/>
    <m/>
    <x v="5"/>
    <m/>
    <m/>
    <x v="10"/>
    <m/>
    <m/>
    <x v="6"/>
  </r>
  <r>
    <m/>
    <x v="24"/>
    <x v="3"/>
    <m/>
    <x v="5"/>
    <m/>
    <m/>
    <x v="10"/>
    <m/>
    <m/>
    <x v="6"/>
  </r>
  <r>
    <m/>
    <x v="24"/>
    <x v="3"/>
    <m/>
    <x v="5"/>
    <m/>
    <m/>
    <x v="10"/>
    <m/>
    <m/>
    <x v="6"/>
  </r>
  <r>
    <m/>
    <x v="24"/>
    <x v="3"/>
    <m/>
    <x v="5"/>
    <m/>
    <m/>
    <x v="10"/>
    <m/>
    <m/>
    <x v="6"/>
  </r>
  <r>
    <m/>
    <x v="24"/>
    <x v="3"/>
    <m/>
    <x v="5"/>
    <m/>
    <m/>
    <x v="10"/>
    <m/>
    <m/>
    <x v="6"/>
  </r>
  <r>
    <m/>
    <x v="24"/>
    <x v="3"/>
    <m/>
    <x v="5"/>
    <m/>
    <m/>
    <x v="10"/>
    <m/>
    <m/>
    <x v="6"/>
  </r>
  <r>
    <m/>
    <x v="24"/>
    <x v="3"/>
    <m/>
    <x v="5"/>
    <m/>
    <m/>
    <x v="10"/>
    <m/>
    <m/>
    <x v="6"/>
  </r>
  <r>
    <m/>
    <x v="24"/>
    <x v="3"/>
    <m/>
    <x v="5"/>
    <m/>
    <m/>
    <x v="10"/>
    <m/>
    <m/>
    <x v="6"/>
  </r>
  <r>
    <m/>
    <x v="24"/>
    <x v="3"/>
    <m/>
    <x v="5"/>
    <m/>
    <m/>
    <x v="10"/>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4BD89C-E068-478D-8FA3-F7658D5EEFDF}" name="PivotTable15"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E6" firstHeaderRow="1" firstDataRow="2" firstDataCol="1"/>
  <pivotFields count="11">
    <pivotField showAll="0"/>
    <pivotField showAll="0"/>
    <pivotField axis="axisCol" showAll="0">
      <items count="4">
        <item x="0"/>
        <item x="2"/>
        <item x="1"/>
        <item t="default"/>
      </items>
    </pivotField>
    <pivotField showAll="0"/>
    <pivotField showAll="0"/>
    <pivotField numFmtId="164" showAll="0"/>
    <pivotField dataField="1" showAll="0"/>
    <pivotField showAll="0"/>
    <pivotField numFmtId="164" showAll="0"/>
    <pivotField dataField="1" numFmtId="164" showAll="0"/>
    <pivotField showAll="0"/>
  </pivotFields>
  <rowFields count="1">
    <field x="-2"/>
  </rowFields>
  <rowItems count="2">
    <i>
      <x/>
    </i>
    <i i="1">
      <x v="1"/>
    </i>
  </rowItems>
  <colFields count="1">
    <field x="2"/>
  </colFields>
  <colItems count="4">
    <i>
      <x/>
    </i>
    <i>
      <x v="1"/>
    </i>
    <i>
      <x v="2"/>
    </i>
    <i t="grand">
      <x/>
    </i>
  </colItems>
  <dataFields count="2">
    <dataField name="Fruits (Tonnes)" fld="9" subtotal="average" showDataAs="percentOfTotal" baseField="0" baseItem="0" numFmtId="10"/>
    <dataField name="Vegetabes (Tonnes)" fld="6" subtotal="average" showDataAs="percentOfTotal" baseField="0" baseItem="0" numFmtId="10"/>
  </dataFields>
  <formats count="1">
    <format dxfId="35">
      <pivotArea outline="0" collapsedLevelsAreSubtotals="1" fieldPosition="0"/>
    </format>
  </formats>
  <chartFormats count="1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1"/>
          </reference>
          <reference field="2" count="1" selected="0">
            <x v="0"/>
          </reference>
        </references>
      </pivotArea>
    </chartFormat>
    <chartFormat chart="1" format="4" series="1">
      <pivotArea type="data" outline="0" fieldPosition="0">
        <references count="2">
          <reference field="4294967294" count="1" selected="0">
            <x v="1"/>
          </reference>
          <reference field="2" count="1" selected="0">
            <x v="1"/>
          </reference>
        </references>
      </pivotArea>
    </chartFormat>
    <chartFormat chart="1" format="5" series="1">
      <pivotArea type="data" outline="0" fieldPosition="0">
        <references count="2">
          <reference field="4294967294" count="1" selected="0">
            <x v="1"/>
          </reference>
          <reference field="2" count="1" selected="0">
            <x v="2"/>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1"/>
          </reference>
          <reference field="2" count="1" selected="0">
            <x v="0"/>
          </reference>
        </references>
      </pivotArea>
    </chartFormat>
    <chartFormat chart="0" format="4" series="1">
      <pivotArea type="data" outline="0" fieldPosition="0">
        <references count="2">
          <reference field="4294967294" count="1" selected="0">
            <x v="1"/>
          </reference>
          <reference field="2" count="1" selected="0">
            <x v="1"/>
          </reference>
        </references>
      </pivotArea>
    </chartFormat>
    <chartFormat chart="0" format="5" series="1">
      <pivotArea type="data" outline="0" fieldPosition="0">
        <references count="2">
          <reference field="4294967294" count="1" selected="0">
            <x v="1"/>
          </reference>
          <reference field="2" count="1" selected="0">
            <x v="2"/>
          </reference>
        </references>
      </pivotArea>
    </chartFormat>
    <chartFormat chart="3" format="9" series="1">
      <pivotArea type="data" outline="0" fieldPosition="0">
        <references count="2">
          <reference field="4294967294" count="1" selected="0">
            <x v="0"/>
          </reference>
          <reference field="2" count="1" selected="0">
            <x v="0"/>
          </reference>
        </references>
      </pivotArea>
    </chartFormat>
    <chartFormat chart="3" format="10" series="1">
      <pivotArea type="data" outline="0" fieldPosition="0">
        <references count="2">
          <reference field="4294967294" count="1" selected="0">
            <x v="0"/>
          </reference>
          <reference field="2" count="1" selected="0">
            <x v="1"/>
          </reference>
        </references>
      </pivotArea>
    </chartFormat>
    <chartFormat chart="3" format="11" series="1">
      <pivotArea type="data" outline="0" fieldPosition="0">
        <references count="2">
          <reference field="4294967294" count="1" selected="0">
            <x v="0"/>
          </reference>
          <reference field="2" count="1" selected="0">
            <x v="2"/>
          </reference>
        </references>
      </pivotArea>
    </chartFormat>
    <chartFormat chart="1" format="6" series="1">
      <pivotArea type="data" outline="0" fieldPosition="0">
        <references count="2">
          <reference field="4294967294" count="1" selected="0">
            <x v="0"/>
          </reference>
          <reference field="2" count="1" selected="0">
            <x v="0"/>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38DA199-782D-491A-83C6-AAE1DDA8E72E}" name="PivotTable5" cacheId="1"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2">
  <location ref="AQ3:AU9" firstHeaderRow="1" firstDataRow="2" firstDataCol="1"/>
  <pivotFields count="11">
    <pivotField showAll="0"/>
    <pivotField axis="axisRow" showAll="0" sortType="descending">
      <items count="26">
        <item h="1" x="24"/>
        <item h="1" x="20"/>
        <item h="1" x="2"/>
        <item h="1" x="14"/>
        <item h="1" x="7"/>
        <item h="1" x="5"/>
        <item h="1" x="8"/>
        <item h="1" x="4"/>
        <item h="1" x="11"/>
        <item h="1" x="6"/>
        <item h="1" x="9"/>
        <item h="1" x="1"/>
        <item h="1" x="10"/>
        <item h="1" x="15"/>
        <item h="1" x="0"/>
        <item h="1" x="18"/>
        <item h="1" x="16"/>
        <item h="1" x="23"/>
        <item h="1" x="3"/>
        <item h="1" x="17"/>
        <item x="12"/>
        <item h="1" x="13"/>
        <item h="1" x="19"/>
        <item h="1" x="21"/>
        <item h="1" x="22"/>
        <item t="default"/>
      </items>
    </pivotField>
    <pivotField axis="axisCol" showAll="0" sortType="ascending">
      <items count="5">
        <item x="0"/>
        <item x="2"/>
        <item x="1"/>
        <item x="3"/>
        <item t="default"/>
      </items>
    </pivotField>
    <pivotField showAll="0"/>
    <pivotField showAll="0" sortType="descending">
      <items count="7">
        <item x="5"/>
        <item x="2"/>
        <item x="0"/>
        <item x="3"/>
        <item x="1"/>
        <item x="4"/>
        <item t="default"/>
      </items>
    </pivotField>
    <pivotField numFmtId="164" showAll="0"/>
    <pivotField dataField="1" showAll="0"/>
    <pivotField showAll="0">
      <items count="12">
        <item x="7"/>
        <item x="6"/>
        <item x="4"/>
        <item x="3"/>
        <item x="1"/>
        <item x="8"/>
        <item x="9"/>
        <item x="2"/>
        <item x="5"/>
        <item x="0"/>
        <item h="1" x="10"/>
        <item t="default"/>
      </items>
    </pivotField>
    <pivotField numFmtId="164" showAll="0"/>
    <pivotField dataField="1" numFmtId="1" showAll="0"/>
    <pivotField showAll="0"/>
  </pivotFields>
  <rowFields count="2">
    <field x="1"/>
    <field x="-2"/>
  </rowFields>
  <rowItems count="5">
    <i>
      <x v="20"/>
    </i>
    <i r="1">
      <x/>
    </i>
    <i r="1" i="1">
      <x v="1"/>
    </i>
    <i t="grand">
      <x/>
    </i>
    <i t="grand" i="1">
      <x/>
    </i>
  </rowItems>
  <colFields count="1">
    <field x="2"/>
  </colFields>
  <colItems count="4">
    <i>
      <x/>
    </i>
    <i>
      <x v="1"/>
    </i>
    <i>
      <x v="2"/>
    </i>
    <i t="grand">
      <x/>
    </i>
  </colItems>
  <dataFields count="2">
    <dataField name="Sum of Production (Tonnes)" fld="6" showDataAs="percentOfTotal" baseField="1" baseItem="0" numFmtId="10"/>
    <dataField name="Sum of Production (Tonnes)2" fld="9" showDataAs="percentOfTotal" baseField="1" baseItem="0" numFmtId="10"/>
  </dataFields>
  <formats count="4">
    <format dxfId="15">
      <pivotArea field="1" grandCol="1" collapsedLevelsAreSubtotals="1" axis="axisRow" fieldPosition="0">
        <references count="2">
          <reference field="4294967294" count="2">
            <x v="0"/>
            <x v="1"/>
          </reference>
          <reference field="1" count="0" selected="0"/>
        </references>
      </pivotArea>
    </format>
    <format dxfId="14">
      <pivotArea grandRow="1" grandCol="1" outline="0" collapsedLevelsAreSubtotals="1" fieldPosition="0">
        <references count="1">
          <reference field="4294967294" count="2" selected="0">
            <x v="0"/>
            <x v="1"/>
          </reference>
        </references>
      </pivotArea>
    </format>
    <format dxfId="13">
      <pivotArea collapsedLevelsAreSubtotals="1" fieldPosition="0">
        <references count="2">
          <reference field="4294967294" count="2">
            <x v="0"/>
            <x v="1"/>
          </reference>
          <reference field="1" count="0" selected="0"/>
        </references>
      </pivotArea>
    </format>
    <format dxfId="12">
      <pivotArea field="1" grandRow="1" outline="0" collapsedLevelsAreSubtotals="1" axis="axisRow" fieldPosition="0">
        <references count="1">
          <reference field="4294967294" count="2" selected="0">
            <x v="0"/>
            <x v="1"/>
          </reference>
        </references>
      </pivotArea>
    </format>
  </formats>
  <chartFormats count="11">
    <chartFormat chart="28" format="0" series="1">
      <pivotArea type="data" outline="0" fieldPosition="0">
        <references count="2">
          <reference field="4294967294" count="1" selected="0">
            <x v="0"/>
          </reference>
          <reference field="2" count="1" selected="0">
            <x v="0"/>
          </reference>
        </references>
      </pivotArea>
    </chartFormat>
    <chartFormat chart="28" format="1" series="1">
      <pivotArea type="data" outline="0" fieldPosition="0">
        <references count="2">
          <reference field="4294967294" count="1" selected="0">
            <x v="0"/>
          </reference>
          <reference field="2" count="1" selected="0">
            <x v="1"/>
          </reference>
        </references>
      </pivotArea>
    </chartFormat>
    <chartFormat chart="28" format="2" series="1">
      <pivotArea type="data" outline="0" fieldPosition="0">
        <references count="2">
          <reference field="4294967294" count="1" selected="0">
            <x v="0"/>
          </reference>
          <reference field="2" count="1" selected="0">
            <x v="2"/>
          </reference>
        </references>
      </pivotArea>
    </chartFormat>
    <chartFormat chart="28" format="3">
      <pivotArea type="data" outline="0" fieldPosition="0">
        <references count="3">
          <reference field="4294967294" count="1" selected="0">
            <x v="1"/>
          </reference>
          <reference field="1" count="1" selected="0">
            <x v="20"/>
          </reference>
          <reference field="2" count="1" selected="0">
            <x v="1"/>
          </reference>
        </references>
      </pivotArea>
    </chartFormat>
    <chartFormat chart="28" format="4">
      <pivotArea type="data" outline="0" fieldPosition="0">
        <references count="3">
          <reference field="4294967294" count="1" selected="0">
            <x v="0"/>
          </reference>
          <reference field="1" count="1" selected="0">
            <x v="20"/>
          </reference>
          <reference field="2" count="1" selected="0">
            <x v="0"/>
          </reference>
        </references>
      </pivotArea>
    </chartFormat>
    <chartFormat chart="28" format="5" series="1">
      <pivotArea type="data" outline="0" fieldPosition="0">
        <references count="1">
          <reference field="4294967294" count="1" selected="0">
            <x v="0"/>
          </reference>
        </references>
      </pivotArea>
    </chartFormat>
    <chartFormat chart="31" format="11" series="1">
      <pivotArea type="data" outline="0" fieldPosition="0">
        <references count="2">
          <reference field="4294967294" count="1" selected="0">
            <x v="0"/>
          </reference>
          <reference field="2" count="1" selected="0">
            <x v="2"/>
          </reference>
        </references>
      </pivotArea>
    </chartFormat>
    <chartFormat chart="31" format="12" series="1">
      <pivotArea type="data" outline="0" fieldPosition="0">
        <references count="2">
          <reference field="4294967294" count="1" selected="0">
            <x v="0"/>
          </reference>
          <reference field="2" count="1" selected="0">
            <x v="1"/>
          </reference>
        </references>
      </pivotArea>
    </chartFormat>
    <chartFormat chart="31" format="13">
      <pivotArea type="data" outline="0" fieldPosition="0">
        <references count="3">
          <reference field="4294967294" count="1" selected="0">
            <x v="1"/>
          </reference>
          <reference field="1" count="1" selected="0">
            <x v="20"/>
          </reference>
          <reference field="2" count="1" selected="0">
            <x v="1"/>
          </reference>
        </references>
      </pivotArea>
    </chartFormat>
    <chartFormat chart="31" format="14" series="1">
      <pivotArea type="data" outline="0" fieldPosition="0">
        <references count="2">
          <reference field="4294967294" count="1" selected="0">
            <x v="0"/>
          </reference>
          <reference field="2" count="1" selected="0">
            <x v="0"/>
          </reference>
        </references>
      </pivotArea>
    </chartFormat>
    <chartFormat chart="31" format="15">
      <pivotArea type="data" outline="0" fieldPosition="0">
        <references count="3">
          <reference field="4294967294" count="1" selected="0">
            <x v="0"/>
          </reference>
          <reference field="1" count="1" selected="0">
            <x v="2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37DA0FB-5038-4C23-A023-275624BD1FC2}" name="PivotTable1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7" rowHeaderCaption="Madhya Pradesh">
  <location ref="CU3:CW20" firstHeaderRow="1" firstDataRow="1" firstDataCol="0"/>
  <pivotFields count="11">
    <pivotField showAll="0"/>
    <pivotField showAll="0">
      <items count="26">
        <item x="22"/>
        <item x="21"/>
        <item x="19"/>
        <item x="13"/>
        <item x="12"/>
        <item x="17"/>
        <item x="3"/>
        <item x="23"/>
        <item x="16"/>
        <item x="18"/>
        <item x="0"/>
        <item x="15"/>
        <item x="10"/>
        <item x="1"/>
        <item x="9"/>
        <item x="6"/>
        <item x="11"/>
        <item x="4"/>
        <item x="8"/>
        <item x="5"/>
        <item x="7"/>
        <item x="14"/>
        <item x="2"/>
        <item x="20"/>
        <item x="24"/>
        <item t="default"/>
      </items>
    </pivotField>
    <pivotField showAll="0">
      <items count="5">
        <item x="0"/>
        <item x="2"/>
        <item x="1"/>
        <item x="3"/>
        <item t="default"/>
      </items>
    </pivotField>
    <pivotField showAll="0"/>
    <pivotField showAll="0">
      <items count="7">
        <item x="4"/>
        <item x="1"/>
        <item x="3"/>
        <item x="0"/>
        <item x="2"/>
        <item x="5"/>
        <item t="default"/>
      </items>
    </pivotField>
    <pivotField showAll="0"/>
    <pivotField showAll="0"/>
    <pivotField showAll="0">
      <items count="12">
        <item x="7"/>
        <item x="6"/>
        <item x="4"/>
        <item x="3"/>
        <item x="1"/>
        <item x="8"/>
        <item x="9"/>
        <item x="2"/>
        <item x="5"/>
        <item x="0"/>
        <item h="1" x="10"/>
        <item t="default"/>
      </items>
    </pivotField>
    <pivotField showAll="0"/>
    <pivotField showAll="0"/>
    <pivotField showAll="0"/>
  </pivotFields>
  <formats count="3">
    <format dxfId="18">
      <pivotArea outline="0" collapsedLevelsAreSubtotals="1" fieldPosition="0"/>
    </format>
    <format dxfId="17">
      <pivotArea outline="0" collapsedLevelsAreSubtotals="1" fieldPosition="0"/>
    </format>
    <format dxfId="1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EE2407A-5DD1-4C13-91B3-4991AA037C7D}" name="PivotTable1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3" rowHeaderCaption="Madhya Pradesh">
  <location ref="CL3:CM10" firstHeaderRow="1" firstDataRow="1" firstDataCol="1"/>
  <pivotFields count="11">
    <pivotField showAll="0"/>
    <pivotField axis="axisRow" showAll="0" sortType="descending">
      <items count="26">
        <item h="1" x="24"/>
        <item h="1" x="20"/>
        <item x="2"/>
        <item h="1" x="14"/>
        <item h="1" x="7"/>
        <item x="5"/>
        <item h="1" x="8"/>
        <item x="4"/>
        <item h="1" x="11"/>
        <item h="1" x="6"/>
        <item h="1" x="9"/>
        <item x="1"/>
        <item h="1" x="10"/>
        <item h="1" x="15"/>
        <item x="0"/>
        <item h="1" x="18"/>
        <item h="1" x="16"/>
        <item h="1" x="23"/>
        <item x="3"/>
        <item h="1" x="17"/>
        <item h="1" x="12"/>
        <item h="1" x="13"/>
        <item h="1" x="19"/>
        <item h="1" x="21"/>
        <item h="1" x="22"/>
        <item t="default"/>
      </items>
      <autoSortScope>
        <pivotArea dataOnly="0" outline="0" fieldPosition="0">
          <references count="1">
            <reference field="4294967294" count="1" selected="0">
              <x v="0"/>
            </reference>
          </references>
        </pivotArea>
      </autoSortScope>
    </pivotField>
    <pivotField showAll="0">
      <items count="5">
        <item x="0"/>
        <item x="2"/>
        <item x="1"/>
        <item x="3"/>
        <item t="default"/>
      </items>
    </pivotField>
    <pivotField showAll="0"/>
    <pivotField showAll="0">
      <items count="7">
        <item x="4"/>
        <item x="1"/>
        <item x="3"/>
        <item x="0"/>
        <item x="2"/>
        <item x="5"/>
        <item t="default"/>
      </items>
    </pivotField>
    <pivotField showAll="0"/>
    <pivotField dataField="1" showAll="0"/>
    <pivotField showAll="0">
      <items count="12">
        <item x="7"/>
        <item x="6"/>
        <item x="4"/>
        <item x="3"/>
        <item x="1"/>
        <item x="8"/>
        <item x="9"/>
        <item x="2"/>
        <item x="5"/>
        <item x="0"/>
        <item h="1" x="10"/>
        <item t="default"/>
      </items>
    </pivotField>
    <pivotField showAll="0"/>
    <pivotField showAll="0"/>
    <pivotField showAll="0"/>
  </pivotFields>
  <rowFields count="1">
    <field x="1"/>
  </rowFields>
  <rowItems count="7">
    <i>
      <x v="14"/>
    </i>
    <i>
      <x v="11"/>
    </i>
    <i>
      <x v="2"/>
    </i>
    <i>
      <x v="18"/>
    </i>
    <i>
      <x v="7"/>
    </i>
    <i>
      <x v="5"/>
    </i>
    <i t="grand">
      <x/>
    </i>
  </rowItems>
  <colItems count="1">
    <i/>
  </colItems>
  <dataFields count="1">
    <dataField name="Vegetables (Tonnes)" fld="6" baseField="1" baseItem="0"/>
  </dataFields>
  <formats count="3">
    <format dxfId="21">
      <pivotArea outline="0" collapsedLevelsAreSubtotals="1" fieldPosition="0"/>
    </format>
    <format dxfId="20">
      <pivotArea outline="0" collapsedLevelsAreSubtotals="1" fieldPosition="0"/>
    </format>
    <format dxfId="19">
      <pivotArea dataOnly="0" labelOnly="1" outline="0" axis="axisValues" fieldPosition="0"/>
    </format>
  </formats>
  <chartFormats count="2">
    <chartFormat chart="30"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847DF03-4D94-4404-995A-52A9406CB110}"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G29" firstHeaderRow="1" firstDataRow="2" firstDataCol="1"/>
  <pivotFields count="11">
    <pivotField showAll="0"/>
    <pivotField axis="axisRow" showAll="0" sortType="descending">
      <items count="26">
        <item x="24"/>
        <item x="20"/>
        <item x="2"/>
        <item x="14"/>
        <item x="7"/>
        <item x="5"/>
        <item x="8"/>
        <item x="4"/>
        <item x="11"/>
        <item x="6"/>
        <item x="9"/>
        <item x="1"/>
        <item x="10"/>
        <item x="15"/>
        <item x="0"/>
        <item x="18"/>
        <item x="16"/>
        <item x="23"/>
        <item x="3"/>
        <item x="17"/>
        <item x="12"/>
        <item x="13"/>
        <item x="19"/>
        <item x="21"/>
        <item x="22"/>
        <item t="default"/>
      </items>
    </pivotField>
    <pivotField showAll="0">
      <items count="5">
        <item x="0"/>
        <item x="2"/>
        <item x="1"/>
        <item x="3"/>
        <item t="default"/>
      </items>
    </pivotField>
    <pivotField showAll="0"/>
    <pivotField axis="axisCol" showAll="0" sortType="descending">
      <items count="7">
        <item x="5"/>
        <item x="2"/>
        <item x="0"/>
        <item x="3"/>
        <item x="1"/>
        <item x="4"/>
        <item t="default"/>
      </items>
    </pivotField>
    <pivotField numFmtId="164" showAll="0"/>
    <pivotField dataField="1" showAll="0"/>
    <pivotField showAll="0">
      <items count="12">
        <item x="7"/>
        <item x="6"/>
        <item x="4"/>
        <item x="3"/>
        <item x="1"/>
        <item x="8"/>
        <item x="9"/>
        <item x="2"/>
        <item x="5"/>
        <item x="0"/>
        <item h="1" x="10"/>
        <item t="default"/>
      </items>
    </pivotField>
    <pivotField numFmtId="164" showAll="0"/>
    <pivotField numFmtId="1" showAll="0"/>
    <pivotField showAll="0"/>
  </pivotFields>
  <rowFields count="1">
    <field x="1"/>
  </rowFields>
  <rowItems count="25">
    <i>
      <x v="1"/>
    </i>
    <i>
      <x v="2"/>
    </i>
    <i>
      <x v="3"/>
    </i>
    <i>
      <x v="4"/>
    </i>
    <i>
      <x v="5"/>
    </i>
    <i>
      <x v="6"/>
    </i>
    <i>
      <x v="7"/>
    </i>
    <i>
      <x v="8"/>
    </i>
    <i>
      <x v="9"/>
    </i>
    <i>
      <x v="10"/>
    </i>
    <i>
      <x v="11"/>
    </i>
    <i>
      <x v="12"/>
    </i>
    <i>
      <x v="13"/>
    </i>
    <i>
      <x v="14"/>
    </i>
    <i>
      <x v="15"/>
    </i>
    <i>
      <x v="16"/>
    </i>
    <i>
      <x v="17"/>
    </i>
    <i>
      <x v="18"/>
    </i>
    <i>
      <x v="19"/>
    </i>
    <i>
      <x v="20"/>
    </i>
    <i>
      <x v="21"/>
    </i>
    <i>
      <x v="22"/>
    </i>
    <i>
      <x v="23"/>
    </i>
    <i>
      <x v="24"/>
    </i>
    <i t="grand">
      <x/>
    </i>
  </rowItems>
  <colFields count="1">
    <field x="4"/>
  </colFields>
  <colItems count="6">
    <i>
      <x v="1"/>
    </i>
    <i>
      <x v="2"/>
    </i>
    <i>
      <x v="3"/>
    </i>
    <i>
      <x v="4"/>
    </i>
    <i>
      <x v="5"/>
    </i>
    <i t="grand">
      <x/>
    </i>
  </colItems>
  <dataFields count="1">
    <dataField name="Sum of Production (Tonnes)" fld="6" baseField="1" baseItem="0"/>
  </dataFields>
  <chartFormats count="12">
    <chartFormat chart="0" format="0" series="1">
      <pivotArea type="data" outline="0" fieldPosition="0">
        <references count="2">
          <reference field="4294967294" count="1" selected="0">
            <x v="0"/>
          </reference>
          <reference field="4" count="1" selected="0">
            <x v="5"/>
          </reference>
        </references>
      </pivotArea>
    </chartFormat>
    <chartFormat chart="0" format="1" series="1">
      <pivotArea type="data" outline="0" fieldPosition="0">
        <references count="2">
          <reference field="4294967294" count="1" selected="0">
            <x v="0"/>
          </reference>
          <reference field="4" count="1" selected="0">
            <x v="4"/>
          </reference>
        </references>
      </pivotArea>
    </chartFormat>
    <chartFormat chart="0" format="2" series="1">
      <pivotArea type="data" outline="0" fieldPosition="0">
        <references count="2">
          <reference field="4294967294" count="1" selected="0">
            <x v="0"/>
          </reference>
          <reference field="4" count="1" selected="0">
            <x v="3"/>
          </reference>
        </references>
      </pivotArea>
    </chartFormat>
    <chartFormat chart="0" format="3" series="1">
      <pivotArea type="data" outline="0" fieldPosition="0">
        <references count="2">
          <reference field="4294967294" count="1" selected="0">
            <x v="0"/>
          </reference>
          <reference field="4" count="1" selected="0">
            <x v="2"/>
          </reference>
        </references>
      </pivotArea>
    </chartFormat>
    <chartFormat chart="0" format="4" series="1">
      <pivotArea type="data" outline="0" fieldPosition="0">
        <references count="2">
          <reference field="4294967294" count="1" selected="0">
            <x v="0"/>
          </reference>
          <reference field="4" count="1" selected="0">
            <x v="1"/>
          </reference>
        </references>
      </pivotArea>
    </chartFormat>
    <chartFormat chart="2" format="25" series="1">
      <pivotArea type="data" outline="0" fieldPosition="0">
        <references count="2">
          <reference field="4294967294" count="1" selected="0">
            <x v="0"/>
          </reference>
          <reference field="4" count="1" selected="0">
            <x v="1"/>
          </reference>
        </references>
      </pivotArea>
    </chartFormat>
    <chartFormat chart="2" format="26" series="1">
      <pivotArea type="data" outline="0" fieldPosition="0">
        <references count="2">
          <reference field="4294967294" count="1" selected="0">
            <x v="0"/>
          </reference>
          <reference field="4" count="1" selected="0">
            <x v="2"/>
          </reference>
        </references>
      </pivotArea>
    </chartFormat>
    <chartFormat chart="2" format="27" series="1">
      <pivotArea type="data" outline="0" fieldPosition="0">
        <references count="2">
          <reference field="4294967294" count="1" selected="0">
            <x v="0"/>
          </reference>
          <reference field="4" count="1" selected="0">
            <x v="3"/>
          </reference>
        </references>
      </pivotArea>
    </chartFormat>
    <chartFormat chart="2" format="28" series="1">
      <pivotArea type="data" outline="0" fieldPosition="0">
        <references count="2">
          <reference field="4294967294" count="1" selected="0">
            <x v="0"/>
          </reference>
          <reference field="4" count="1" selected="0">
            <x v="4"/>
          </reference>
        </references>
      </pivotArea>
    </chartFormat>
    <chartFormat chart="2" format="29" series="1">
      <pivotArea type="data" outline="0" fieldPosition="0">
        <references count="2">
          <reference field="4294967294" count="1" selected="0">
            <x v="0"/>
          </reference>
          <reference field="4" count="1" selected="0">
            <x v="5"/>
          </reference>
        </references>
      </pivotArea>
    </chartFormat>
    <chartFormat chart="2" format="30" series="1">
      <pivotArea type="data" outline="0" fieldPosition="0">
        <references count="2">
          <reference field="4294967294" count="1" selected="0">
            <x v="0"/>
          </reference>
          <reference field="4" count="1" selected="0">
            <x v="0"/>
          </reference>
        </references>
      </pivotArea>
    </chartFormat>
    <chartFormat chart="0" format="20"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7F6CC60-9A50-4E52-938C-C6CBF7EE7601}" name="PivotTable8" cacheId="1"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0">
  <location ref="BC4:BE21" firstHeaderRow="1" firstDataRow="1" firstDataCol="0"/>
  <pivotFields count="11">
    <pivotField showAll="0"/>
    <pivotField showAll="0">
      <items count="26">
        <item x="22"/>
        <item x="21"/>
        <item x="19"/>
        <item x="13"/>
        <item x="12"/>
        <item x="17"/>
        <item x="3"/>
        <item x="23"/>
        <item x="16"/>
        <item x="18"/>
        <item x="0"/>
        <item x="15"/>
        <item x="10"/>
        <item x="1"/>
        <item x="9"/>
        <item x="6"/>
        <item x="11"/>
        <item x="4"/>
        <item x="8"/>
        <item x="5"/>
        <item x="7"/>
        <item x="14"/>
        <item x="2"/>
        <item x="20"/>
        <item x="24"/>
        <item t="default"/>
      </items>
    </pivotField>
    <pivotField showAll="0" sortType="descending">
      <items count="5">
        <item x="3"/>
        <item x="1"/>
        <item x="2"/>
        <item x="0"/>
        <item t="default"/>
      </items>
    </pivotField>
    <pivotField showAll="0"/>
    <pivotField showAll="0" sortType="descending">
      <items count="7">
        <item x="5"/>
        <item x="2"/>
        <item x="0"/>
        <item x="3"/>
        <item x="1"/>
        <item x="4"/>
        <item t="default"/>
      </items>
    </pivotField>
    <pivotField numFmtId="164" showAll="0"/>
    <pivotField showAll="0"/>
    <pivotField showAll="0">
      <items count="12">
        <item x="7"/>
        <item x="6"/>
        <item x="4"/>
        <item x="3"/>
        <item x="1"/>
        <item x="8"/>
        <item x="9"/>
        <item x="2"/>
        <item x="5"/>
        <item x="0"/>
        <item h="1" x="10"/>
        <item t="default"/>
      </items>
    </pivotField>
    <pivotField numFmtId="164" showAll="0"/>
    <pivotField numFmtId="1" showAll="0"/>
    <pivotField showAll="0"/>
  </pivotFields>
  <formats count="1">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38436DF-1AEB-42CD-AE5E-2FC183111473}"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8">
  <location ref="M3:X29" firstHeaderRow="1" firstDataRow="2" firstDataCol="1"/>
  <pivotFields count="11">
    <pivotField showAll="0"/>
    <pivotField axis="axisRow" showAll="0" sortType="ascending">
      <items count="26">
        <item x="22"/>
        <item x="21"/>
        <item x="19"/>
        <item x="13"/>
        <item x="12"/>
        <item x="17"/>
        <item x="3"/>
        <item x="23"/>
        <item x="16"/>
        <item x="18"/>
        <item x="0"/>
        <item x="15"/>
        <item x="10"/>
        <item x="1"/>
        <item x="9"/>
        <item x="6"/>
        <item x="11"/>
        <item x="4"/>
        <item x="8"/>
        <item x="5"/>
        <item x="7"/>
        <item x="14"/>
        <item x="2"/>
        <item x="20"/>
        <item x="24"/>
        <item t="default"/>
      </items>
    </pivotField>
    <pivotField showAll="0">
      <items count="5">
        <item x="0"/>
        <item x="2"/>
        <item x="1"/>
        <item x="3"/>
        <item t="default"/>
      </items>
    </pivotField>
    <pivotField showAll="0"/>
    <pivotField showAll="0" sortType="descending">
      <items count="7">
        <item x="5"/>
        <item x="2"/>
        <item x="0"/>
        <item x="3"/>
        <item x="1"/>
        <item x="4"/>
        <item t="default"/>
      </items>
    </pivotField>
    <pivotField numFmtId="164" showAll="0"/>
    <pivotField showAll="0"/>
    <pivotField axis="axisCol" showAll="0" sortType="descending">
      <items count="12">
        <item h="1" x="10"/>
        <item x="0"/>
        <item x="5"/>
        <item x="2"/>
        <item x="9"/>
        <item x="8"/>
        <item x="1"/>
        <item x="3"/>
        <item x="4"/>
        <item x="6"/>
        <item x="7"/>
        <item t="default"/>
      </items>
    </pivotField>
    <pivotField numFmtId="164" showAll="0"/>
    <pivotField dataField="1" numFmtId="1" showAll="0"/>
    <pivotField showAll="0"/>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7"/>
  </colFields>
  <colItems count="11">
    <i>
      <x v="1"/>
    </i>
    <i>
      <x v="2"/>
    </i>
    <i>
      <x v="3"/>
    </i>
    <i>
      <x v="4"/>
    </i>
    <i>
      <x v="5"/>
    </i>
    <i>
      <x v="6"/>
    </i>
    <i>
      <x v="7"/>
    </i>
    <i>
      <x v="8"/>
    </i>
    <i>
      <x v="9"/>
    </i>
    <i>
      <x v="10"/>
    </i>
    <i t="grand">
      <x/>
    </i>
  </colItems>
  <dataFields count="1">
    <dataField name="Sum of Production (Tonnes)2" fld="9" baseField="0" baseItem="0"/>
  </dataFields>
  <chartFormats count="64">
    <chartFormat chart="1" format="130" series="1">
      <pivotArea type="data" outline="0" fieldPosition="0">
        <references count="2">
          <reference field="4294967294" count="1" selected="0">
            <x v="0"/>
          </reference>
          <reference field="7" count="1" selected="0">
            <x v="10"/>
          </reference>
        </references>
      </pivotArea>
    </chartFormat>
    <chartFormat chart="1" format="131" series="1">
      <pivotArea type="data" outline="0" fieldPosition="0">
        <references count="2">
          <reference field="4294967294" count="1" selected="0">
            <x v="0"/>
          </reference>
          <reference field="7" count="1" selected="0">
            <x v="9"/>
          </reference>
        </references>
      </pivotArea>
    </chartFormat>
    <chartFormat chart="1" format="132" series="1">
      <pivotArea type="data" outline="0" fieldPosition="0">
        <references count="2">
          <reference field="4294967294" count="1" selected="0">
            <x v="0"/>
          </reference>
          <reference field="7" count="1" selected="0">
            <x v="8"/>
          </reference>
        </references>
      </pivotArea>
    </chartFormat>
    <chartFormat chart="1" format="133" series="1">
      <pivotArea type="data" outline="0" fieldPosition="0">
        <references count="2">
          <reference field="4294967294" count="1" selected="0">
            <x v="0"/>
          </reference>
          <reference field="7" count="1" selected="0">
            <x v="7"/>
          </reference>
        </references>
      </pivotArea>
    </chartFormat>
    <chartFormat chart="1" format="134" series="1">
      <pivotArea type="data" outline="0" fieldPosition="0">
        <references count="2">
          <reference field="4294967294" count="1" selected="0">
            <x v="0"/>
          </reference>
          <reference field="7" count="1" selected="0">
            <x v="6"/>
          </reference>
        </references>
      </pivotArea>
    </chartFormat>
    <chartFormat chart="1" format="135" series="1">
      <pivotArea type="data" outline="0" fieldPosition="0">
        <references count="2">
          <reference field="4294967294" count="1" selected="0">
            <x v="0"/>
          </reference>
          <reference field="7" count="1" selected="0">
            <x v="5"/>
          </reference>
        </references>
      </pivotArea>
    </chartFormat>
    <chartFormat chart="1" format="136" series="1">
      <pivotArea type="data" outline="0" fieldPosition="0">
        <references count="2">
          <reference field="4294967294" count="1" selected="0">
            <x v="0"/>
          </reference>
          <reference field="7" count="1" selected="0">
            <x v="4"/>
          </reference>
        </references>
      </pivotArea>
    </chartFormat>
    <chartFormat chart="1" format="137" series="1">
      <pivotArea type="data" outline="0" fieldPosition="0">
        <references count="2">
          <reference field="4294967294" count="1" selected="0">
            <x v="0"/>
          </reference>
          <reference field="7" count="1" selected="0">
            <x v="3"/>
          </reference>
        </references>
      </pivotArea>
    </chartFormat>
    <chartFormat chart="1" format="138" series="1">
      <pivotArea type="data" outline="0" fieldPosition="0">
        <references count="2">
          <reference field="4294967294" count="1" selected="0">
            <x v="0"/>
          </reference>
          <reference field="7" count="1" selected="0">
            <x v="2"/>
          </reference>
        </references>
      </pivotArea>
    </chartFormat>
    <chartFormat chart="1" format="139" series="1">
      <pivotArea type="data" outline="0" fieldPosition="0">
        <references count="2">
          <reference field="4294967294" count="1" selected="0">
            <x v="0"/>
          </reference>
          <reference field="7" count="1" selected="0">
            <x v="1"/>
          </reference>
        </references>
      </pivotArea>
    </chartFormat>
    <chartFormat chart="20" format="0" series="1">
      <pivotArea type="data" outline="0" fieldPosition="0">
        <references count="2">
          <reference field="4294967294" count="1" selected="0">
            <x v="0"/>
          </reference>
          <reference field="7" count="1" selected="0">
            <x v="10"/>
          </reference>
        </references>
      </pivotArea>
    </chartFormat>
    <chartFormat chart="20" format="1" series="1">
      <pivotArea type="data" outline="0" fieldPosition="0">
        <references count="2">
          <reference field="4294967294" count="1" selected="0">
            <x v="0"/>
          </reference>
          <reference field="7" count="1" selected="0">
            <x v="9"/>
          </reference>
        </references>
      </pivotArea>
    </chartFormat>
    <chartFormat chart="20" format="2" series="1">
      <pivotArea type="data" outline="0" fieldPosition="0">
        <references count="2">
          <reference field="4294967294" count="1" selected="0">
            <x v="0"/>
          </reference>
          <reference field="7" count="1" selected="0">
            <x v="8"/>
          </reference>
        </references>
      </pivotArea>
    </chartFormat>
    <chartFormat chart="20" format="3" series="1">
      <pivotArea type="data" outline="0" fieldPosition="0">
        <references count="2">
          <reference field="4294967294" count="1" selected="0">
            <x v="0"/>
          </reference>
          <reference field="7" count="1" selected="0">
            <x v="7"/>
          </reference>
        </references>
      </pivotArea>
    </chartFormat>
    <chartFormat chart="20" format="4" series="1">
      <pivotArea type="data" outline="0" fieldPosition="0">
        <references count="2">
          <reference field="4294967294" count="1" selected="0">
            <x v="0"/>
          </reference>
          <reference field="7" count="1" selected="0">
            <x v="6"/>
          </reference>
        </references>
      </pivotArea>
    </chartFormat>
    <chartFormat chart="20" format="5" series="1">
      <pivotArea type="data" outline="0" fieldPosition="0">
        <references count="2">
          <reference field="4294967294" count="1" selected="0">
            <x v="0"/>
          </reference>
          <reference field="7" count="1" selected="0">
            <x v="5"/>
          </reference>
        </references>
      </pivotArea>
    </chartFormat>
    <chartFormat chart="20" format="6" series="1">
      <pivotArea type="data" outline="0" fieldPosition="0">
        <references count="2">
          <reference field="4294967294" count="1" selected="0">
            <x v="0"/>
          </reference>
          <reference field="7" count="1" selected="0">
            <x v="4"/>
          </reference>
        </references>
      </pivotArea>
    </chartFormat>
    <chartFormat chart="20" format="7" series="1">
      <pivotArea type="data" outline="0" fieldPosition="0">
        <references count="2">
          <reference field="4294967294" count="1" selected="0">
            <x v="0"/>
          </reference>
          <reference field="7" count="1" selected="0">
            <x v="3"/>
          </reference>
        </references>
      </pivotArea>
    </chartFormat>
    <chartFormat chart="20" format="8" series="1">
      <pivotArea type="data" outline="0" fieldPosition="0">
        <references count="2">
          <reference field="4294967294" count="1" selected="0">
            <x v="0"/>
          </reference>
          <reference field="7" count="1" selected="0">
            <x v="2"/>
          </reference>
        </references>
      </pivotArea>
    </chartFormat>
    <chartFormat chart="20" format="9" series="1">
      <pivotArea type="data" outline="0" fieldPosition="0">
        <references count="2">
          <reference field="4294967294" count="1" selected="0">
            <x v="0"/>
          </reference>
          <reference field="7" count="1" selected="0">
            <x v="1"/>
          </reference>
        </references>
      </pivotArea>
    </chartFormat>
    <chartFormat chart="24" format="20" series="1">
      <pivotArea type="data" outline="0" fieldPosition="0">
        <references count="2">
          <reference field="4294967294" count="1" selected="0">
            <x v="0"/>
          </reference>
          <reference field="7" count="1" selected="0">
            <x v="10"/>
          </reference>
        </references>
      </pivotArea>
    </chartFormat>
    <chartFormat chart="24" format="21" series="1">
      <pivotArea type="data" outline="0" fieldPosition="0">
        <references count="2">
          <reference field="4294967294" count="1" selected="0">
            <x v="0"/>
          </reference>
          <reference field="7" count="1" selected="0">
            <x v="9"/>
          </reference>
        </references>
      </pivotArea>
    </chartFormat>
    <chartFormat chart="24" format="22" series="1">
      <pivotArea type="data" outline="0" fieldPosition="0">
        <references count="2">
          <reference field="4294967294" count="1" selected="0">
            <x v="0"/>
          </reference>
          <reference field="7" count="1" selected="0">
            <x v="8"/>
          </reference>
        </references>
      </pivotArea>
    </chartFormat>
    <chartFormat chart="24" format="23" series="1">
      <pivotArea type="data" outline="0" fieldPosition="0">
        <references count="2">
          <reference field="4294967294" count="1" selected="0">
            <x v="0"/>
          </reference>
          <reference field="7" count="1" selected="0">
            <x v="7"/>
          </reference>
        </references>
      </pivotArea>
    </chartFormat>
    <chartFormat chart="24" format="24" series="1">
      <pivotArea type="data" outline="0" fieldPosition="0">
        <references count="2">
          <reference field="4294967294" count="1" selected="0">
            <x v="0"/>
          </reference>
          <reference field="7" count="1" selected="0">
            <x v="6"/>
          </reference>
        </references>
      </pivotArea>
    </chartFormat>
    <chartFormat chart="24" format="25" series="1">
      <pivotArea type="data" outline="0" fieldPosition="0">
        <references count="2">
          <reference field="4294967294" count="1" selected="0">
            <x v="0"/>
          </reference>
          <reference field="7" count="1" selected="0">
            <x v="5"/>
          </reference>
        </references>
      </pivotArea>
    </chartFormat>
    <chartFormat chart="24" format="26" series="1">
      <pivotArea type="data" outline="0" fieldPosition="0">
        <references count="2">
          <reference field="4294967294" count="1" selected="0">
            <x v="0"/>
          </reference>
          <reference field="7" count="1" selected="0">
            <x v="4"/>
          </reference>
        </references>
      </pivotArea>
    </chartFormat>
    <chartFormat chart="24" format="27" series="1">
      <pivotArea type="data" outline="0" fieldPosition="0">
        <references count="2">
          <reference field="4294967294" count="1" selected="0">
            <x v="0"/>
          </reference>
          <reference field="7" count="1" selected="0">
            <x v="3"/>
          </reference>
        </references>
      </pivotArea>
    </chartFormat>
    <chartFormat chart="24" format="28" series="1">
      <pivotArea type="data" outline="0" fieldPosition="0">
        <references count="2">
          <reference field="4294967294" count="1" selected="0">
            <x v="0"/>
          </reference>
          <reference field="7" count="1" selected="0">
            <x v="2"/>
          </reference>
        </references>
      </pivotArea>
    </chartFormat>
    <chartFormat chart="24" format="29" series="1">
      <pivotArea type="data" outline="0" fieldPosition="0">
        <references count="2">
          <reference field="4294967294" count="1" selected="0">
            <x v="0"/>
          </reference>
          <reference field="7" count="1" selected="0">
            <x v="1"/>
          </reference>
        </references>
      </pivotArea>
    </chartFormat>
    <chartFormat chart="24" format="30" series="1">
      <pivotArea type="data" outline="0" fieldPosition="0">
        <references count="1">
          <reference field="4294967294" count="1" selected="0">
            <x v="0"/>
          </reference>
        </references>
      </pivotArea>
    </chartFormat>
    <chartFormat chart="20" format="10" series="1">
      <pivotArea type="data" outline="0" fieldPosition="0">
        <references count="1">
          <reference field="4294967294" count="1" selected="0">
            <x v="0"/>
          </reference>
        </references>
      </pivotArea>
    </chartFormat>
    <chartFormat chart="25" format="31" series="1">
      <pivotArea type="data" outline="0" fieldPosition="0">
        <references count="2">
          <reference field="4294967294" count="1" selected="0">
            <x v="0"/>
          </reference>
          <reference field="7" count="1" selected="0">
            <x v="1"/>
          </reference>
        </references>
      </pivotArea>
    </chartFormat>
    <chartFormat chart="25" format="32" series="1">
      <pivotArea type="data" outline="0" fieldPosition="0">
        <references count="2">
          <reference field="4294967294" count="1" selected="0">
            <x v="0"/>
          </reference>
          <reference field="7" count="1" selected="0">
            <x v="2"/>
          </reference>
        </references>
      </pivotArea>
    </chartFormat>
    <chartFormat chart="25" format="33" series="1">
      <pivotArea type="data" outline="0" fieldPosition="0">
        <references count="2">
          <reference field="4294967294" count="1" selected="0">
            <x v="0"/>
          </reference>
          <reference field="7" count="1" selected="0">
            <x v="3"/>
          </reference>
        </references>
      </pivotArea>
    </chartFormat>
    <chartFormat chart="25" format="34" series="1">
      <pivotArea type="data" outline="0" fieldPosition="0">
        <references count="2">
          <reference field="4294967294" count="1" selected="0">
            <x v="0"/>
          </reference>
          <reference field="7" count="1" selected="0">
            <x v="4"/>
          </reference>
        </references>
      </pivotArea>
    </chartFormat>
    <chartFormat chart="25" format="35" series="1">
      <pivotArea type="data" outline="0" fieldPosition="0">
        <references count="2">
          <reference field="4294967294" count="1" selected="0">
            <x v="0"/>
          </reference>
          <reference field="7" count="1" selected="0">
            <x v="5"/>
          </reference>
        </references>
      </pivotArea>
    </chartFormat>
    <chartFormat chart="25" format="36" series="1">
      <pivotArea type="data" outline="0" fieldPosition="0">
        <references count="2">
          <reference field="4294967294" count="1" selected="0">
            <x v="0"/>
          </reference>
          <reference field="7" count="1" selected="0">
            <x v="6"/>
          </reference>
        </references>
      </pivotArea>
    </chartFormat>
    <chartFormat chart="25" format="37" series="1">
      <pivotArea type="data" outline="0" fieldPosition="0">
        <references count="2">
          <reference field="4294967294" count="1" selected="0">
            <x v="0"/>
          </reference>
          <reference field="7" count="1" selected="0">
            <x v="7"/>
          </reference>
        </references>
      </pivotArea>
    </chartFormat>
    <chartFormat chart="25" format="38" series="1">
      <pivotArea type="data" outline="0" fieldPosition="0">
        <references count="2">
          <reference field="4294967294" count="1" selected="0">
            <x v="0"/>
          </reference>
          <reference field="7" count="1" selected="0">
            <x v="8"/>
          </reference>
        </references>
      </pivotArea>
    </chartFormat>
    <chartFormat chart="25" format="39" series="1">
      <pivotArea type="data" outline="0" fieldPosition="0">
        <references count="2">
          <reference field="4294967294" count="1" selected="0">
            <x v="0"/>
          </reference>
          <reference field="7" count="1" selected="0">
            <x v="9"/>
          </reference>
        </references>
      </pivotArea>
    </chartFormat>
    <chartFormat chart="25" format="40" series="1">
      <pivotArea type="data" outline="0" fieldPosition="0">
        <references count="2">
          <reference field="4294967294" count="1" selected="0">
            <x v="0"/>
          </reference>
          <reference field="7" count="1" selected="0">
            <x v="10"/>
          </reference>
        </references>
      </pivotArea>
    </chartFormat>
    <chartFormat chart="26" format="11" series="1">
      <pivotArea type="data" outline="0" fieldPosition="0">
        <references count="2">
          <reference field="4294967294" count="1" selected="0">
            <x v="0"/>
          </reference>
          <reference field="7" count="1" selected="0">
            <x v="1"/>
          </reference>
        </references>
      </pivotArea>
    </chartFormat>
    <chartFormat chart="26" format="12" series="1">
      <pivotArea type="data" outline="0" fieldPosition="0">
        <references count="2">
          <reference field="4294967294" count="1" selected="0">
            <x v="0"/>
          </reference>
          <reference field="7" count="1" selected="0">
            <x v="2"/>
          </reference>
        </references>
      </pivotArea>
    </chartFormat>
    <chartFormat chart="26" format="13" series="1">
      <pivotArea type="data" outline="0" fieldPosition="0">
        <references count="2">
          <reference field="4294967294" count="1" selected="0">
            <x v="0"/>
          </reference>
          <reference field="7" count="1" selected="0">
            <x v="3"/>
          </reference>
        </references>
      </pivotArea>
    </chartFormat>
    <chartFormat chart="26" format="14" series="1">
      <pivotArea type="data" outline="0" fieldPosition="0">
        <references count="2">
          <reference field="4294967294" count="1" selected="0">
            <x v="0"/>
          </reference>
          <reference field="7" count="1" selected="0">
            <x v="4"/>
          </reference>
        </references>
      </pivotArea>
    </chartFormat>
    <chartFormat chart="26" format="15" series="1">
      <pivotArea type="data" outline="0" fieldPosition="0">
        <references count="2">
          <reference field="4294967294" count="1" selected="0">
            <x v="0"/>
          </reference>
          <reference field="7" count="1" selected="0">
            <x v="5"/>
          </reference>
        </references>
      </pivotArea>
    </chartFormat>
    <chartFormat chart="26" format="16" series="1">
      <pivotArea type="data" outline="0" fieldPosition="0">
        <references count="2">
          <reference field="4294967294" count="1" selected="0">
            <x v="0"/>
          </reference>
          <reference field="7" count="1" selected="0">
            <x v="6"/>
          </reference>
        </references>
      </pivotArea>
    </chartFormat>
    <chartFormat chart="26" format="17" series="1">
      <pivotArea type="data" outline="0" fieldPosition="0">
        <references count="2">
          <reference field="4294967294" count="1" selected="0">
            <x v="0"/>
          </reference>
          <reference field="7" count="1" selected="0">
            <x v="7"/>
          </reference>
        </references>
      </pivotArea>
    </chartFormat>
    <chartFormat chart="26" format="18" series="1">
      <pivotArea type="data" outline="0" fieldPosition="0">
        <references count="2">
          <reference field="4294967294" count="1" selected="0">
            <x v="0"/>
          </reference>
          <reference field="7" count="1" selected="0">
            <x v="8"/>
          </reference>
        </references>
      </pivotArea>
    </chartFormat>
    <chartFormat chart="26" format="19" series="1">
      <pivotArea type="data" outline="0" fieldPosition="0">
        <references count="2">
          <reference field="4294967294" count="1" selected="0">
            <x v="0"/>
          </reference>
          <reference field="7" count="1" selected="0">
            <x v="9"/>
          </reference>
        </references>
      </pivotArea>
    </chartFormat>
    <chartFormat chart="26" format="20" series="1">
      <pivotArea type="data" outline="0" fieldPosition="0">
        <references count="2">
          <reference field="4294967294" count="1" selected="0">
            <x v="0"/>
          </reference>
          <reference field="7" count="1" selected="0">
            <x v="10"/>
          </reference>
        </references>
      </pivotArea>
    </chartFormat>
    <chartFormat chart="27" format="21" series="1">
      <pivotArea type="data" outline="0" fieldPosition="0">
        <references count="2">
          <reference field="4294967294" count="1" selected="0">
            <x v="0"/>
          </reference>
          <reference field="7" count="1" selected="0">
            <x v="1"/>
          </reference>
        </references>
      </pivotArea>
    </chartFormat>
    <chartFormat chart="27" format="22" series="1">
      <pivotArea type="data" outline="0" fieldPosition="0">
        <references count="2">
          <reference field="4294967294" count="1" selected="0">
            <x v="0"/>
          </reference>
          <reference field="7" count="1" selected="0">
            <x v="2"/>
          </reference>
        </references>
      </pivotArea>
    </chartFormat>
    <chartFormat chart="27" format="23" series="1">
      <pivotArea type="data" outline="0" fieldPosition="0">
        <references count="2">
          <reference field="4294967294" count="1" selected="0">
            <x v="0"/>
          </reference>
          <reference field="7" count="1" selected="0">
            <x v="3"/>
          </reference>
        </references>
      </pivotArea>
    </chartFormat>
    <chartFormat chart="27" format="24" series="1">
      <pivotArea type="data" outline="0" fieldPosition="0">
        <references count="2">
          <reference field="4294967294" count="1" selected="0">
            <x v="0"/>
          </reference>
          <reference field="7" count="1" selected="0">
            <x v="4"/>
          </reference>
        </references>
      </pivotArea>
    </chartFormat>
    <chartFormat chart="27" format="25" series="1">
      <pivotArea type="data" outline="0" fieldPosition="0">
        <references count="2">
          <reference field="4294967294" count="1" selected="0">
            <x v="0"/>
          </reference>
          <reference field="7" count="1" selected="0">
            <x v="5"/>
          </reference>
        </references>
      </pivotArea>
    </chartFormat>
    <chartFormat chart="27" format="26" series="1">
      <pivotArea type="data" outline="0" fieldPosition="0">
        <references count="2">
          <reference field="4294967294" count="1" selected="0">
            <x v="0"/>
          </reference>
          <reference field="7" count="1" selected="0">
            <x v="6"/>
          </reference>
        </references>
      </pivotArea>
    </chartFormat>
    <chartFormat chart="27" format="27" series="1">
      <pivotArea type="data" outline="0" fieldPosition="0">
        <references count="2">
          <reference field="4294967294" count="1" selected="0">
            <x v="0"/>
          </reference>
          <reference field="7" count="1" selected="0">
            <x v="7"/>
          </reference>
        </references>
      </pivotArea>
    </chartFormat>
    <chartFormat chart="27" format="28" series="1">
      <pivotArea type="data" outline="0" fieldPosition="0">
        <references count="2">
          <reference field="4294967294" count="1" selected="0">
            <x v="0"/>
          </reference>
          <reference field="7" count="1" selected="0">
            <x v="8"/>
          </reference>
        </references>
      </pivotArea>
    </chartFormat>
    <chartFormat chart="27" format="29" series="1">
      <pivotArea type="data" outline="0" fieldPosition="0">
        <references count="2">
          <reference field="4294967294" count="1" selected="0">
            <x v="0"/>
          </reference>
          <reference field="7" count="1" selected="0">
            <x v="9"/>
          </reference>
        </references>
      </pivotArea>
    </chartFormat>
    <chartFormat chart="27" format="30" series="1">
      <pivotArea type="data" outline="0" fieldPosition="0">
        <references count="2">
          <reference field="4294967294" count="1" selected="0">
            <x v="0"/>
          </reference>
          <reference field="7" count="1" selected="0">
            <x v="10"/>
          </reference>
        </references>
      </pivotArea>
    </chartFormat>
    <chartFormat chart="27" format="31" series="1">
      <pivotArea type="data" outline="0" fieldPosition="0">
        <references count="2">
          <reference field="4294967294" count="1" selected="0">
            <x v="0"/>
          </reference>
          <reference field="7" count="1" selected="0">
            <x v="0"/>
          </reference>
        </references>
      </pivotArea>
    </chartFormat>
    <chartFormat chart="20" format="11"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654359F-B1DA-4EB6-A8F4-736E9B5B7433}" name="PivotTable9" cacheId="1"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0">
  <location ref="BF2:BH19" firstHeaderRow="1" firstDataRow="1" firstDataCol="0"/>
  <pivotFields count="11">
    <pivotField showAll="0"/>
    <pivotField showAll="0">
      <items count="26">
        <item x="22"/>
        <item x="21"/>
        <item x="19"/>
        <item x="13"/>
        <item x="12"/>
        <item x="17"/>
        <item x="3"/>
        <item x="23"/>
        <item x="16"/>
        <item x="18"/>
        <item x="0"/>
        <item x="15"/>
        <item x="10"/>
        <item x="1"/>
        <item x="9"/>
        <item x="6"/>
        <item x="11"/>
        <item x="4"/>
        <item x="8"/>
        <item x="5"/>
        <item x="7"/>
        <item x="14"/>
        <item x="2"/>
        <item x="20"/>
        <item x="24"/>
        <item t="default"/>
      </items>
    </pivotField>
    <pivotField showAll="0">
      <items count="5">
        <item x="0"/>
        <item x="2"/>
        <item x="1"/>
        <item x="3"/>
        <item t="default"/>
      </items>
    </pivotField>
    <pivotField showAll="0"/>
    <pivotField showAll="0">
      <items count="7">
        <item x="4"/>
        <item x="1"/>
        <item x="3"/>
        <item x="0"/>
        <item x="2"/>
        <item x="5"/>
        <item t="default"/>
      </items>
    </pivotField>
    <pivotField showAll="0"/>
    <pivotField showAll="0"/>
    <pivotField showAll="0">
      <items count="12">
        <item x="7"/>
        <item x="6"/>
        <item x="4"/>
        <item x="3"/>
        <item x="1"/>
        <item x="8"/>
        <item x="9"/>
        <item x="2"/>
        <item x="5"/>
        <item x="0"/>
        <item h="1" x="10"/>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35C569-0464-4CE1-9228-4831C1202627}" name="PivotTable16"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I2:M8" firstHeaderRow="1" firstDataRow="2" firstDataCol="1"/>
  <pivotFields count="11">
    <pivotField showAll="0"/>
    <pivotField axis="axisRow" showAll="0">
      <items count="25">
        <item h="1" x="22"/>
        <item h="1" x="21"/>
        <item h="1" x="19"/>
        <item h="1" x="13"/>
        <item x="12"/>
        <item h="1" x="17"/>
        <item h="1" x="3"/>
        <item h="1" x="23"/>
        <item h="1" x="16"/>
        <item h="1" x="18"/>
        <item h="1" x="0"/>
        <item h="1" x="15"/>
        <item h="1" x="10"/>
        <item h="1" x="1"/>
        <item h="1" x="9"/>
        <item h="1" x="6"/>
        <item h="1" x="11"/>
        <item h="1" x="4"/>
        <item h="1" x="8"/>
        <item h="1" x="5"/>
        <item h="1" x="7"/>
        <item h="1" x="14"/>
        <item h="1" x="2"/>
        <item h="1" x="20"/>
        <item t="default"/>
      </items>
    </pivotField>
    <pivotField axis="axisCol" showAll="0">
      <items count="4">
        <item x="0"/>
        <item x="2"/>
        <item x="1"/>
        <item t="default"/>
      </items>
    </pivotField>
    <pivotField showAll="0">
      <items count="2">
        <item x="0"/>
        <item t="default"/>
      </items>
    </pivotField>
    <pivotField showAll="0"/>
    <pivotField numFmtId="164" showAll="0"/>
    <pivotField dataField="1" showAll="0"/>
    <pivotField showAll="0"/>
    <pivotField numFmtId="164" showAll="0"/>
    <pivotField dataField="1" numFmtId="164" showAll="0"/>
    <pivotField showAll="0"/>
  </pivotFields>
  <rowFields count="2">
    <field x="1"/>
    <field x="-2"/>
  </rowFields>
  <rowItems count="5">
    <i>
      <x v="4"/>
    </i>
    <i r="1">
      <x/>
    </i>
    <i r="1" i="1">
      <x v="1"/>
    </i>
    <i t="grand">
      <x/>
    </i>
    <i t="grand" i="1">
      <x/>
    </i>
  </rowItems>
  <colFields count="1">
    <field x="2"/>
  </colFields>
  <colItems count="4">
    <i>
      <x/>
    </i>
    <i>
      <x v="1"/>
    </i>
    <i>
      <x v="2"/>
    </i>
    <i t="grand">
      <x/>
    </i>
  </colItems>
  <dataFields count="2">
    <dataField name="Fruits (Tonnes)" fld="9" subtotal="average" showDataAs="percentOfTotal" baseField="0" baseItem="0" numFmtId="10"/>
    <dataField name="Vegetabes (Tonnes)" fld="6" subtotal="average" showDataAs="percentOfTotal" baseField="0" baseItem="0" numFmtId="10"/>
  </dataFields>
  <formats count="1">
    <format dxfId="36">
      <pivotArea outline="0" collapsedLevelsAreSubtotals="1" fieldPosition="0"/>
    </format>
  </formats>
  <chartFormats count="3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1"/>
          </reference>
          <reference field="2" count="1" selected="0">
            <x v="0"/>
          </reference>
        </references>
      </pivotArea>
    </chartFormat>
    <chartFormat chart="1" format="4" series="1">
      <pivotArea type="data" outline="0" fieldPosition="0">
        <references count="2">
          <reference field="4294967294" count="1" selected="0">
            <x v="1"/>
          </reference>
          <reference field="2" count="1" selected="0">
            <x v="1"/>
          </reference>
        </references>
      </pivotArea>
    </chartFormat>
    <chartFormat chart="1" format="5" series="1">
      <pivotArea type="data" outline="0" fieldPosition="0">
        <references count="2">
          <reference field="4294967294" count="1" selected="0">
            <x v="1"/>
          </reference>
          <reference field="2" count="1" selected="0">
            <x v="2"/>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1"/>
          </reference>
          <reference field="2" count="1" selected="0">
            <x v="0"/>
          </reference>
        </references>
      </pivotArea>
    </chartFormat>
    <chartFormat chart="0" format="4" series="1">
      <pivotArea type="data" outline="0" fieldPosition="0">
        <references count="2">
          <reference field="4294967294" count="1" selected="0">
            <x v="1"/>
          </reference>
          <reference field="2" count="1" selected="0">
            <x v="1"/>
          </reference>
        </references>
      </pivotArea>
    </chartFormat>
    <chartFormat chart="0" format="5" series="1">
      <pivotArea type="data" outline="0" fieldPosition="0">
        <references count="2">
          <reference field="4294967294" count="1" selected="0">
            <x v="1"/>
          </reference>
          <reference field="2" count="1" selected="0">
            <x v="2"/>
          </reference>
        </references>
      </pivotArea>
    </chartFormat>
    <chartFormat chart="3" format="9" series="1">
      <pivotArea type="data" outline="0" fieldPosition="0">
        <references count="2">
          <reference field="4294967294" count="1" selected="0">
            <x v="0"/>
          </reference>
          <reference field="2" count="1" selected="0">
            <x v="0"/>
          </reference>
        </references>
      </pivotArea>
    </chartFormat>
    <chartFormat chart="3" format="10" series="1">
      <pivotArea type="data" outline="0" fieldPosition="0">
        <references count="2">
          <reference field="4294967294" count="1" selected="0">
            <x v="0"/>
          </reference>
          <reference field="2" count="1" selected="0">
            <x v="1"/>
          </reference>
        </references>
      </pivotArea>
    </chartFormat>
    <chartFormat chart="3" format="11" series="1">
      <pivotArea type="data" outline="0" fieldPosition="0">
        <references count="2">
          <reference field="4294967294" count="1" selected="0">
            <x v="0"/>
          </reference>
          <reference field="2" count="1" selected="0">
            <x v="2"/>
          </reference>
        </references>
      </pivotArea>
    </chartFormat>
    <chartFormat chart="4" format="0" series="1">
      <pivotArea type="data" outline="0" fieldPosition="0">
        <references count="2">
          <reference field="4294967294" count="1" selected="0">
            <x v="0"/>
          </reference>
          <reference field="1" count="1" selected="0">
            <x v="4"/>
          </reference>
        </references>
      </pivotArea>
    </chartFormat>
    <chartFormat chart="4" format="1" series="1">
      <pivotArea type="data" outline="0" fieldPosition="0">
        <references count="2">
          <reference field="4294967294" count="1" selected="0">
            <x v="1"/>
          </reference>
          <reference field="1" count="1" selected="0">
            <x v="4"/>
          </reference>
        </references>
      </pivotArea>
    </chartFormat>
    <chartFormat chart="4" format="2" series="1">
      <pivotArea type="data" outline="0" fieldPosition="0">
        <references count="3">
          <reference field="4294967294" count="1" selected="0">
            <x v="0"/>
          </reference>
          <reference field="1" count="1" selected="0">
            <x v="4"/>
          </reference>
          <reference field="2" count="1" selected="0">
            <x v="2"/>
          </reference>
        </references>
      </pivotArea>
    </chartFormat>
    <chartFormat chart="4" format="3" series="1">
      <pivotArea type="data" outline="0" fieldPosition="0">
        <references count="3">
          <reference field="4294967294" count="1" selected="0">
            <x v="1"/>
          </reference>
          <reference field="1" count="1" selected="0">
            <x v="4"/>
          </reference>
          <reference field="2" count="1" selected="0">
            <x v="0"/>
          </reference>
        </references>
      </pivotArea>
    </chartFormat>
    <chartFormat chart="4" format="4" series="1">
      <pivotArea type="data" outline="0" fieldPosition="0">
        <references count="3">
          <reference field="4294967294" count="1" selected="0">
            <x v="1"/>
          </reference>
          <reference field="1" count="1" selected="0">
            <x v="4"/>
          </reference>
          <reference field="2" count="1" selected="0">
            <x v="1"/>
          </reference>
        </references>
      </pivotArea>
    </chartFormat>
    <chartFormat chart="4" format="5" series="1">
      <pivotArea type="data" outline="0" fieldPosition="0">
        <references count="3">
          <reference field="4294967294" count="1" selected="0">
            <x v="1"/>
          </reference>
          <reference field="1" count="1" selected="0">
            <x v="4"/>
          </reference>
          <reference field="2" count="1" selected="0">
            <x v="2"/>
          </reference>
        </references>
      </pivotArea>
    </chartFormat>
    <chartFormat chart="4" format="6" series="1">
      <pivotArea type="data" outline="0" fieldPosition="0">
        <references count="2">
          <reference field="4294967294" count="1" selected="0">
            <x v="0"/>
          </reference>
          <reference field="2" count="1" selected="0">
            <x v="0"/>
          </reference>
        </references>
      </pivotArea>
    </chartFormat>
    <chartFormat chart="4" format="7" series="1">
      <pivotArea type="data" outline="0" fieldPosition="0">
        <references count="2">
          <reference field="4294967294" count="1" selected="0">
            <x v="0"/>
          </reference>
          <reference field="2" count="1" selected="0">
            <x v="1"/>
          </reference>
        </references>
      </pivotArea>
    </chartFormat>
    <chartFormat chart="4" format="8" series="1">
      <pivotArea type="data" outline="0" fieldPosition="0">
        <references count="2">
          <reference field="4294967294" count="1" selected="0">
            <x v="0"/>
          </reference>
          <reference field="2" count="1" selected="0">
            <x v="2"/>
          </reference>
        </references>
      </pivotArea>
    </chartFormat>
    <chartFormat chart="4" format="9" series="1">
      <pivotArea type="data" outline="0" fieldPosition="0">
        <references count="2">
          <reference field="4294967294" count="1" selected="0">
            <x v="1"/>
          </reference>
          <reference field="2" count="1" selected="0">
            <x v="0"/>
          </reference>
        </references>
      </pivotArea>
    </chartFormat>
    <chartFormat chart="4" format="10" series="1">
      <pivotArea type="data" outline="0" fieldPosition="0">
        <references count="2">
          <reference field="4294967294" count="1" selected="0">
            <x v="1"/>
          </reference>
          <reference field="2" count="1" selected="0">
            <x v="1"/>
          </reference>
        </references>
      </pivotArea>
    </chartFormat>
    <chartFormat chart="4" format="11" series="1">
      <pivotArea type="data" outline="0" fieldPosition="0">
        <references count="2">
          <reference field="4294967294" count="1" selected="0">
            <x v="1"/>
          </reference>
          <reference field="2" count="1" selected="0">
            <x v="2"/>
          </reference>
        </references>
      </pivotArea>
    </chartFormat>
    <chartFormat chart="5" format="12" series="1">
      <pivotArea type="data" outline="0" fieldPosition="0">
        <references count="2">
          <reference field="4294967294" count="1" selected="0">
            <x v="0"/>
          </reference>
          <reference field="2" count="1" selected="0">
            <x v="0"/>
          </reference>
        </references>
      </pivotArea>
    </chartFormat>
    <chartFormat chart="5" format="13" series="1">
      <pivotArea type="data" outline="0" fieldPosition="0">
        <references count="2">
          <reference field="4294967294" count="1" selected="0">
            <x v="0"/>
          </reference>
          <reference field="2" count="1" selected="0">
            <x v="1"/>
          </reference>
        </references>
      </pivotArea>
    </chartFormat>
    <chartFormat chart="5" format="14" series="1">
      <pivotArea type="data" outline="0" fieldPosition="0">
        <references count="2">
          <reference field="4294967294" count="1" selected="0">
            <x v="0"/>
          </reference>
          <reference field="2" count="1" selected="0">
            <x v="2"/>
          </reference>
        </references>
      </pivotArea>
    </chartFormat>
    <chartFormat chart="6" format="15" series="1">
      <pivotArea type="data" outline="0" fieldPosition="0">
        <references count="2">
          <reference field="4294967294" count="1" selected="0">
            <x v="0"/>
          </reference>
          <reference field="2" count="1" selected="0">
            <x v="0"/>
          </reference>
        </references>
      </pivotArea>
    </chartFormat>
    <chartFormat chart="6" format="16" series="1">
      <pivotArea type="data" outline="0" fieldPosition="0">
        <references count="2">
          <reference field="4294967294" count="1" selected="0">
            <x v="0"/>
          </reference>
          <reference field="2" count="1" selected="0">
            <x v="1"/>
          </reference>
        </references>
      </pivotArea>
    </chartFormat>
    <chartFormat chart="6" format="17"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4E1B26-AF9C-4DE8-8146-ED0FBCF4F135}"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9" rowHeaderCaption="Madhya Pradesh">
  <location ref="BV3:BX29" firstHeaderRow="0" firstDataRow="1" firstDataCol="1"/>
  <pivotFields count="11">
    <pivotField showAll="0"/>
    <pivotField axis="axisRow" showAll="0">
      <items count="26">
        <item x="22"/>
        <item x="21"/>
        <item x="19"/>
        <item x="13"/>
        <item x="12"/>
        <item x="17"/>
        <item x="3"/>
        <item x="23"/>
        <item x="16"/>
        <item x="18"/>
        <item x="0"/>
        <item x="15"/>
        <item x="10"/>
        <item x="1"/>
        <item x="9"/>
        <item x="6"/>
        <item x="11"/>
        <item x="4"/>
        <item x="8"/>
        <item x="5"/>
        <item x="7"/>
        <item x="14"/>
        <item x="2"/>
        <item x="20"/>
        <item x="24"/>
        <item t="default"/>
      </items>
    </pivotField>
    <pivotField showAll="0">
      <items count="5">
        <item x="0"/>
        <item x="2"/>
        <item x="1"/>
        <item x="3"/>
        <item t="default"/>
      </items>
    </pivotField>
    <pivotField showAll="0"/>
    <pivotField showAll="0">
      <items count="7">
        <item x="4"/>
        <item x="1"/>
        <item x="3"/>
        <item x="0"/>
        <item x="2"/>
        <item x="5"/>
        <item t="default"/>
      </items>
    </pivotField>
    <pivotField showAll="0"/>
    <pivotField dataField="1" showAll="0"/>
    <pivotField showAll="0"/>
    <pivotField showAll="0"/>
    <pivotField dataField="1" showAll="0"/>
    <pivotField showAll="0"/>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dataFields count="2">
    <dataField name="Vegetables (Tonnes)" fld="6" baseField="1" baseItem="0"/>
    <dataField name="Fruits (Tonnes)" fld="9" baseField="1"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808E94-1B60-493C-9ED4-D665E6D855EE}"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7">
  <location ref="Z3:AA9" firstHeaderRow="1" firstDataRow="1" firstDataCol="1"/>
  <pivotFields count="11">
    <pivotField showAll="0"/>
    <pivotField showAll="0">
      <items count="26">
        <item x="22"/>
        <item x="21"/>
        <item x="19"/>
        <item x="13"/>
        <item x="12"/>
        <item x="17"/>
        <item x="3"/>
        <item x="23"/>
        <item x="16"/>
        <item x="18"/>
        <item x="0"/>
        <item x="15"/>
        <item x="10"/>
        <item x="1"/>
        <item x="9"/>
        <item x="6"/>
        <item x="11"/>
        <item x="4"/>
        <item x="8"/>
        <item x="5"/>
        <item x="7"/>
        <item x="14"/>
        <item x="2"/>
        <item x="20"/>
        <item x="24"/>
        <item t="default"/>
      </items>
    </pivotField>
    <pivotField showAll="0">
      <items count="5">
        <item x="0"/>
        <item x="2"/>
        <item x="1"/>
        <item x="3"/>
        <item t="default"/>
      </items>
    </pivotField>
    <pivotField showAll="0"/>
    <pivotField showAll="0" sortType="descending">
      <items count="7">
        <item x="5"/>
        <item x="2"/>
        <item x="0"/>
        <item x="3"/>
        <item x="1"/>
        <item x="4"/>
        <item t="default"/>
      </items>
    </pivotField>
    <pivotField numFmtId="164" showAll="0"/>
    <pivotField showAll="0"/>
    <pivotField showAll="0">
      <items count="12">
        <item x="7"/>
        <item x="6"/>
        <item x="4"/>
        <item x="3"/>
        <item x="1"/>
        <item x="8"/>
        <item x="9"/>
        <item x="2"/>
        <item x="5"/>
        <item x="0"/>
        <item h="1" x="10"/>
        <item t="default"/>
      </items>
    </pivotField>
    <pivotField numFmtId="164" showAll="0"/>
    <pivotField dataField="1" numFmtId="1" showAll="0"/>
    <pivotField axis="axisRow" showAll="0">
      <items count="8">
        <item x="3"/>
        <item x="4"/>
        <item x="5"/>
        <item x="1"/>
        <item h="1" x="2"/>
        <item x="0"/>
        <item h="1" x="6"/>
        <item t="default"/>
      </items>
    </pivotField>
  </pivotFields>
  <rowFields count="1">
    <field x="10"/>
  </rowFields>
  <rowItems count="6">
    <i>
      <x/>
    </i>
    <i>
      <x v="1"/>
    </i>
    <i>
      <x v="2"/>
    </i>
    <i>
      <x v="3"/>
    </i>
    <i>
      <x v="5"/>
    </i>
    <i t="grand">
      <x/>
    </i>
  </rowItems>
  <colItems count="1">
    <i/>
  </colItems>
  <dataFields count="1">
    <dataField name="Sum of Production (Tonnes)2" fld="9" baseField="0" baseItem="0"/>
  </dataFields>
  <formats count="1">
    <format dxfId="1">
      <pivotArea collapsedLevelsAreSubtotals="1" fieldPosition="0">
        <references count="1">
          <reference field="10" count="0"/>
        </references>
      </pivotArea>
    </format>
  </formats>
  <chartFormats count="12">
    <chartFormat chart="24" format="0" series="1">
      <pivotArea type="data" outline="0" fieldPosition="0">
        <references count="1">
          <reference field="4294967294" count="1" selected="0">
            <x v="0"/>
          </reference>
        </references>
      </pivotArea>
    </chartFormat>
    <chartFormat chart="24" format="1">
      <pivotArea type="data" outline="0" fieldPosition="0">
        <references count="2">
          <reference field="4294967294" count="1" selected="0">
            <x v="0"/>
          </reference>
          <reference field="10" count="1" selected="0">
            <x v="5"/>
          </reference>
        </references>
      </pivotArea>
    </chartFormat>
    <chartFormat chart="24" format="2">
      <pivotArea type="data" outline="0" fieldPosition="0">
        <references count="2">
          <reference field="4294967294" count="1" selected="0">
            <x v="0"/>
          </reference>
          <reference field="10" count="1" selected="0">
            <x v="0"/>
          </reference>
        </references>
      </pivotArea>
    </chartFormat>
    <chartFormat chart="24" format="3">
      <pivotArea type="data" outline="0" fieldPosition="0">
        <references count="2">
          <reference field="4294967294" count="1" selected="0">
            <x v="0"/>
          </reference>
          <reference field="10" count="1" selected="0">
            <x v="1"/>
          </reference>
        </references>
      </pivotArea>
    </chartFormat>
    <chartFormat chart="24" format="4">
      <pivotArea type="data" outline="0" fieldPosition="0">
        <references count="2">
          <reference field="4294967294" count="1" selected="0">
            <x v="0"/>
          </reference>
          <reference field="10" count="1" selected="0">
            <x v="2"/>
          </reference>
        </references>
      </pivotArea>
    </chartFormat>
    <chartFormat chart="24" format="5">
      <pivotArea type="data" outline="0" fieldPosition="0">
        <references count="2">
          <reference field="4294967294" count="1" selected="0">
            <x v="0"/>
          </reference>
          <reference field="10" count="1" selected="0">
            <x v="3"/>
          </reference>
        </references>
      </pivotArea>
    </chartFormat>
    <chartFormat chart="26" format="12" series="1">
      <pivotArea type="data" outline="0" fieldPosition="0">
        <references count="1">
          <reference field="4294967294" count="1" selected="0">
            <x v="0"/>
          </reference>
        </references>
      </pivotArea>
    </chartFormat>
    <chartFormat chart="26" format="13">
      <pivotArea type="data" outline="0" fieldPosition="0">
        <references count="2">
          <reference field="4294967294" count="1" selected="0">
            <x v="0"/>
          </reference>
          <reference field="10" count="1" selected="0">
            <x v="0"/>
          </reference>
        </references>
      </pivotArea>
    </chartFormat>
    <chartFormat chart="26" format="14">
      <pivotArea type="data" outline="0" fieldPosition="0">
        <references count="2">
          <reference field="4294967294" count="1" selected="0">
            <x v="0"/>
          </reference>
          <reference field="10" count="1" selected="0">
            <x v="1"/>
          </reference>
        </references>
      </pivotArea>
    </chartFormat>
    <chartFormat chart="26" format="15">
      <pivotArea type="data" outline="0" fieldPosition="0">
        <references count="2">
          <reference field="4294967294" count="1" selected="0">
            <x v="0"/>
          </reference>
          <reference field="10" count="1" selected="0">
            <x v="2"/>
          </reference>
        </references>
      </pivotArea>
    </chartFormat>
    <chartFormat chart="26" format="16">
      <pivotArea type="data" outline="0" fieldPosition="0">
        <references count="2">
          <reference field="4294967294" count="1" selected="0">
            <x v="0"/>
          </reference>
          <reference field="10" count="1" selected="0">
            <x v="3"/>
          </reference>
        </references>
      </pivotArea>
    </chartFormat>
    <chartFormat chart="26" format="17">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81EEB4-19BF-4A8A-B76E-DB04DB9A819A}"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7">
  <location ref="AH3:AI9" firstHeaderRow="1" firstDataRow="1" firstDataCol="1"/>
  <pivotFields count="11">
    <pivotField showAll="0"/>
    <pivotField showAll="0">
      <items count="26">
        <item x="22"/>
        <item x="21"/>
        <item x="19"/>
        <item x="13"/>
        <item x="12"/>
        <item x="17"/>
        <item x="3"/>
        <item x="23"/>
        <item x="16"/>
        <item x="18"/>
        <item x="0"/>
        <item x="15"/>
        <item x="10"/>
        <item x="1"/>
        <item x="9"/>
        <item x="6"/>
        <item x="11"/>
        <item x="4"/>
        <item x="8"/>
        <item x="5"/>
        <item x="7"/>
        <item x="14"/>
        <item x="2"/>
        <item x="20"/>
        <item x="24"/>
        <item t="default"/>
      </items>
    </pivotField>
    <pivotField showAll="0">
      <items count="5">
        <item x="0"/>
        <item x="2"/>
        <item x="1"/>
        <item x="3"/>
        <item t="default"/>
      </items>
    </pivotField>
    <pivotField showAll="0"/>
    <pivotField showAll="0" sortType="descending">
      <items count="7">
        <item x="5"/>
        <item x="2"/>
        <item x="0"/>
        <item x="3"/>
        <item x="1"/>
        <item x="4"/>
        <item t="default"/>
      </items>
    </pivotField>
    <pivotField numFmtId="164" showAll="0"/>
    <pivotField dataField="1" showAll="0"/>
    <pivotField showAll="0">
      <items count="12">
        <item x="7"/>
        <item x="6"/>
        <item x="4"/>
        <item x="3"/>
        <item x="1"/>
        <item x="8"/>
        <item x="9"/>
        <item x="2"/>
        <item x="5"/>
        <item x="0"/>
        <item h="1" x="10"/>
        <item t="default"/>
      </items>
    </pivotField>
    <pivotField numFmtId="164" showAll="0"/>
    <pivotField numFmtId="1" showAll="0"/>
    <pivotField axis="axisRow" showAll="0">
      <items count="8">
        <item x="3"/>
        <item x="4"/>
        <item x="5"/>
        <item x="1"/>
        <item h="1" x="2"/>
        <item x="0"/>
        <item h="1" x="6"/>
        <item t="default"/>
      </items>
    </pivotField>
  </pivotFields>
  <rowFields count="1">
    <field x="10"/>
  </rowFields>
  <rowItems count="6">
    <i>
      <x/>
    </i>
    <i>
      <x v="1"/>
    </i>
    <i>
      <x v="2"/>
    </i>
    <i>
      <x v="3"/>
    </i>
    <i>
      <x v="5"/>
    </i>
    <i t="grand">
      <x/>
    </i>
  </rowItems>
  <colItems count="1">
    <i/>
  </colItems>
  <dataFields count="1">
    <dataField name="Sum of Production (Tonnes)" fld="6" baseField="0" baseItem="0"/>
  </dataFields>
  <formats count="1">
    <format dxfId="2">
      <pivotArea collapsedLevelsAreSubtotals="1" fieldPosition="0">
        <references count="1">
          <reference field="10" count="0"/>
        </references>
      </pivotArea>
    </format>
  </formats>
  <chartFormats count="12">
    <chartFormat chart="24" format="0" series="1">
      <pivotArea type="data" outline="0" fieldPosition="0">
        <references count="1">
          <reference field="4294967294" count="1" selected="0">
            <x v="0"/>
          </reference>
        </references>
      </pivotArea>
    </chartFormat>
    <chartFormat chart="24" format="1">
      <pivotArea type="data" outline="0" fieldPosition="0">
        <references count="2">
          <reference field="4294967294" count="1" selected="0">
            <x v="0"/>
          </reference>
          <reference field="10" count="1" selected="0">
            <x v="1"/>
          </reference>
        </references>
      </pivotArea>
    </chartFormat>
    <chartFormat chart="24" format="2">
      <pivotArea type="data" outline="0" fieldPosition="0">
        <references count="2">
          <reference field="4294967294" count="1" selected="0">
            <x v="0"/>
          </reference>
          <reference field="10" count="1" selected="0">
            <x v="2"/>
          </reference>
        </references>
      </pivotArea>
    </chartFormat>
    <chartFormat chart="24" format="3">
      <pivotArea type="data" outline="0" fieldPosition="0">
        <references count="2">
          <reference field="4294967294" count="1" selected="0">
            <x v="0"/>
          </reference>
          <reference field="10" count="1" selected="0">
            <x v="0"/>
          </reference>
        </references>
      </pivotArea>
    </chartFormat>
    <chartFormat chart="24" format="4">
      <pivotArea type="data" outline="0" fieldPosition="0">
        <references count="2">
          <reference field="4294967294" count="1" selected="0">
            <x v="0"/>
          </reference>
          <reference field="10" count="1" selected="0">
            <x v="3"/>
          </reference>
        </references>
      </pivotArea>
    </chartFormat>
    <chartFormat chart="24" format="5">
      <pivotArea type="data" outline="0" fieldPosition="0">
        <references count="2">
          <reference field="4294967294" count="1" selected="0">
            <x v="0"/>
          </reference>
          <reference field="10" count="1" selected="0">
            <x v="5"/>
          </reference>
        </references>
      </pivotArea>
    </chartFormat>
    <chartFormat chart="26" format="12" series="1">
      <pivotArea type="data" outline="0" fieldPosition="0">
        <references count="1">
          <reference field="4294967294" count="1" selected="0">
            <x v="0"/>
          </reference>
        </references>
      </pivotArea>
    </chartFormat>
    <chartFormat chart="26" format="13">
      <pivotArea type="data" outline="0" fieldPosition="0">
        <references count="2">
          <reference field="4294967294" count="1" selected="0">
            <x v="0"/>
          </reference>
          <reference field="10" count="1" selected="0">
            <x v="0"/>
          </reference>
        </references>
      </pivotArea>
    </chartFormat>
    <chartFormat chart="26" format="14">
      <pivotArea type="data" outline="0" fieldPosition="0">
        <references count="2">
          <reference field="4294967294" count="1" selected="0">
            <x v="0"/>
          </reference>
          <reference field="10" count="1" selected="0">
            <x v="1"/>
          </reference>
        </references>
      </pivotArea>
    </chartFormat>
    <chartFormat chart="26" format="15">
      <pivotArea type="data" outline="0" fieldPosition="0">
        <references count="2">
          <reference field="4294967294" count="1" selected="0">
            <x v="0"/>
          </reference>
          <reference field="10" count="1" selected="0">
            <x v="2"/>
          </reference>
        </references>
      </pivotArea>
    </chartFormat>
    <chartFormat chart="26" format="16">
      <pivotArea type="data" outline="0" fieldPosition="0">
        <references count="2">
          <reference field="4294967294" count="1" selected="0">
            <x v="0"/>
          </reference>
          <reference field="10" count="1" selected="0">
            <x v="3"/>
          </reference>
        </references>
      </pivotArea>
    </chartFormat>
    <chartFormat chart="26" format="17">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05E000-435A-41AC-9345-6337D500F4DA}" name="PivotTable7" cacheId="1"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5">
  <location ref="AW2:AX4" firstHeaderRow="1" firstDataRow="1" firstDataCol="1"/>
  <pivotFields count="11">
    <pivotField showAll="0"/>
    <pivotField showAll="0" sortType="ascending">
      <items count="26">
        <item x="22"/>
        <item x="21"/>
        <item x="19"/>
        <item x="13"/>
        <item x="12"/>
        <item x="17"/>
        <item x="3"/>
        <item x="23"/>
        <item x="16"/>
        <item x="18"/>
        <item x="0"/>
        <item x="15"/>
        <item x="10"/>
        <item x="1"/>
        <item x="9"/>
        <item x="6"/>
        <item x="11"/>
        <item x="4"/>
        <item x="8"/>
        <item x="5"/>
        <item x="7"/>
        <item x="14"/>
        <item x="2"/>
        <item x="20"/>
        <item x="24"/>
        <item t="default"/>
      </items>
    </pivotField>
    <pivotField showAll="0" sortType="descending">
      <items count="5">
        <item x="3"/>
        <item x="1"/>
        <item x="2"/>
        <item x="0"/>
        <item t="default"/>
      </items>
    </pivotField>
    <pivotField showAll="0"/>
    <pivotField showAll="0" sortType="descending">
      <items count="7">
        <item x="5"/>
        <item x="2"/>
        <item x="0"/>
        <item x="3"/>
        <item x="1"/>
        <item x="4"/>
        <item t="default"/>
      </items>
    </pivotField>
    <pivotField dataField="1" numFmtId="164" showAll="0"/>
    <pivotField showAll="0"/>
    <pivotField showAll="0">
      <items count="12">
        <item x="7"/>
        <item x="6"/>
        <item x="4"/>
        <item x="3"/>
        <item x="1"/>
        <item x="8"/>
        <item x="9"/>
        <item x="2"/>
        <item x="5"/>
        <item x="0"/>
        <item h="1" x="10"/>
        <item t="default"/>
      </items>
    </pivotField>
    <pivotField dataField="1" numFmtId="164" showAll="0"/>
    <pivotField numFmtId="1" showAll="0"/>
    <pivotField showAll="0"/>
  </pivotFields>
  <rowFields count="1">
    <field x="-2"/>
  </rowFields>
  <rowItems count="2">
    <i>
      <x/>
    </i>
    <i i="1">
      <x v="1"/>
    </i>
  </rowItems>
  <colItems count="1">
    <i/>
  </colItems>
  <dataFields count="2">
    <dataField name="Sum of Area (Vegetables)In hec" fld="5" baseField="0" baseItem="0"/>
    <dataField name="Sum of Area (Fruits)In hec" fld="8" baseField="0" baseItem="0"/>
  </dataFields>
  <formats count="1">
    <format dxfId="3">
      <pivotArea outline="0" collapsedLevelsAreSubtotals="1" fieldPosition="0"/>
    </format>
  </formats>
  <chartFormats count="6">
    <chartFormat chart="34" format="13" series="1">
      <pivotArea type="data" outline="0" fieldPosition="0">
        <references count="1">
          <reference field="4294967294" count="1" selected="0">
            <x v="0"/>
          </reference>
        </references>
      </pivotArea>
    </chartFormat>
    <chartFormat chart="32" format="7" series="1">
      <pivotArea type="data" outline="0" fieldPosition="0">
        <references count="1">
          <reference field="4294967294" count="1" selected="0">
            <x v="0"/>
          </reference>
        </references>
      </pivotArea>
    </chartFormat>
    <chartFormat chart="34" format="14">
      <pivotArea type="data" outline="0" fieldPosition="0">
        <references count="1">
          <reference field="4294967294" count="1" selected="0">
            <x v="0"/>
          </reference>
        </references>
      </pivotArea>
    </chartFormat>
    <chartFormat chart="34" format="15">
      <pivotArea type="data" outline="0" fieldPosition="0">
        <references count="1">
          <reference field="4294967294" count="1" selected="0">
            <x v="1"/>
          </reference>
        </references>
      </pivotArea>
    </chartFormat>
    <chartFormat chart="32" format="8">
      <pivotArea type="data" outline="0" fieldPosition="0">
        <references count="1">
          <reference field="4294967294" count="1" selected="0">
            <x v="0"/>
          </reference>
        </references>
      </pivotArea>
    </chartFormat>
    <chartFormat chart="32" format="9">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A2800F-C63A-4C6C-BBA5-DA10EE142C7C}" name="PivotTable10" cacheId="1"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9">
  <location ref="BP1:BQ75" firstHeaderRow="1" firstDataRow="1" firstDataCol="1"/>
  <pivotFields count="11">
    <pivotField showAll="0"/>
    <pivotField axis="axisRow" showAll="0" sortType="descending">
      <items count="26">
        <item x="24"/>
        <item x="20"/>
        <item x="2"/>
        <item x="14"/>
        <item x="7"/>
        <item x="5"/>
        <item x="8"/>
        <item x="4"/>
        <item x="11"/>
        <item x="6"/>
        <item x="9"/>
        <item x="1"/>
        <item x="10"/>
        <item x="15"/>
        <item x="0"/>
        <item x="18"/>
        <item x="16"/>
        <item x="23"/>
        <item x="3"/>
        <item x="17"/>
        <item x="12"/>
        <item x="13"/>
        <item x="19"/>
        <item x="21"/>
        <item x="22"/>
        <item t="default"/>
      </items>
    </pivotField>
    <pivotField showAll="0" sortType="descending">
      <items count="5">
        <item x="3"/>
        <item x="1"/>
        <item x="2"/>
        <item x="0"/>
        <item t="default"/>
      </items>
    </pivotField>
    <pivotField showAll="0"/>
    <pivotField showAll="0" sortType="descending">
      <items count="7">
        <item x="5"/>
        <item x="2"/>
        <item x="0"/>
        <item x="3"/>
        <item x="1"/>
        <item x="4"/>
        <item t="default"/>
      </items>
    </pivotField>
    <pivotField numFmtId="164" showAll="0"/>
    <pivotField dataField="1" showAll="0"/>
    <pivotField showAll="0">
      <items count="12">
        <item x="7"/>
        <item x="6"/>
        <item x="4"/>
        <item x="3"/>
        <item x="1"/>
        <item x="8"/>
        <item x="9"/>
        <item x="2"/>
        <item x="5"/>
        <item x="0"/>
        <item h="1" x="10"/>
        <item t="default"/>
      </items>
    </pivotField>
    <pivotField numFmtId="164" showAll="0"/>
    <pivotField dataField="1" numFmtId="1" showAll="0"/>
    <pivotField showAll="0"/>
  </pivotFields>
  <rowFields count="2">
    <field x="1"/>
    <field x="-2"/>
  </rowFields>
  <rowItems count="74">
    <i>
      <x v="1"/>
    </i>
    <i r="1">
      <x/>
    </i>
    <i r="1" i="1">
      <x v="1"/>
    </i>
    <i>
      <x v="2"/>
    </i>
    <i r="1">
      <x/>
    </i>
    <i r="1" i="1">
      <x v="1"/>
    </i>
    <i>
      <x v="3"/>
    </i>
    <i r="1">
      <x/>
    </i>
    <i r="1" i="1">
      <x v="1"/>
    </i>
    <i>
      <x v="4"/>
    </i>
    <i r="1">
      <x/>
    </i>
    <i r="1" i="1">
      <x v="1"/>
    </i>
    <i>
      <x v="5"/>
    </i>
    <i r="1">
      <x/>
    </i>
    <i r="1" i="1">
      <x v="1"/>
    </i>
    <i>
      <x v="6"/>
    </i>
    <i r="1">
      <x/>
    </i>
    <i r="1" i="1">
      <x v="1"/>
    </i>
    <i>
      <x v="7"/>
    </i>
    <i r="1">
      <x/>
    </i>
    <i r="1" i="1">
      <x v="1"/>
    </i>
    <i>
      <x v="8"/>
    </i>
    <i r="1">
      <x/>
    </i>
    <i r="1" i="1">
      <x v="1"/>
    </i>
    <i>
      <x v="9"/>
    </i>
    <i r="1">
      <x/>
    </i>
    <i r="1" i="1">
      <x v="1"/>
    </i>
    <i>
      <x v="10"/>
    </i>
    <i r="1">
      <x/>
    </i>
    <i r="1" i="1">
      <x v="1"/>
    </i>
    <i>
      <x v="11"/>
    </i>
    <i r="1">
      <x/>
    </i>
    <i r="1" i="1">
      <x v="1"/>
    </i>
    <i>
      <x v="12"/>
    </i>
    <i r="1">
      <x/>
    </i>
    <i r="1" i="1">
      <x v="1"/>
    </i>
    <i>
      <x v="13"/>
    </i>
    <i r="1">
      <x/>
    </i>
    <i r="1" i="1">
      <x v="1"/>
    </i>
    <i>
      <x v="14"/>
    </i>
    <i r="1">
      <x/>
    </i>
    <i r="1" i="1">
      <x v="1"/>
    </i>
    <i>
      <x v="15"/>
    </i>
    <i r="1">
      <x/>
    </i>
    <i r="1" i="1">
      <x v="1"/>
    </i>
    <i>
      <x v="16"/>
    </i>
    <i r="1">
      <x/>
    </i>
    <i r="1" i="1">
      <x v="1"/>
    </i>
    <i>
      <x v="17"/>
    </i>
    <i r="1">
      <x/>
    </i>
    <i r="1" i="1">
      <x v="1"/>
    </i>
    <i>
      <x v="18"/>
    </i>
    <i r="1">
      <x/>
    </i>
    <i r="1" i="1">
      <x v="1"/>
    </i>
    <i>
      <x v="19"/>
    </i>
    <i r="1">
      <x/>
    </i>
    <i r="1" i="1">
      <x v="1"/>
    </i>
    <i>
      <x v="20"/>
    </i>
    <i r="1">
      <x/>
    </i>
    <i r="1" i="1">
      <x v="1"/>
    </i>
    <i>
      <x v="21"/>
    </i>
    <i r="1">
      <x/>
    </i>
    <i r="1" i="1">
      <x v="1"/>
    </i>
    <i>
      <x v="22"/>
    </i>
    <i r="1">
      <x/>
    </i>
    <i r="1" i="1">
      <x v="1"/>
    </i>
    <i>
      <x v="23"/>
    </i>
    <i r="1">
      <x/>
    </i>
    <i r="1" i="1">
      <x v="1"/>
    </i>
    <i>
      <x v="24"/>
    </i>
    <i r="1">
      <x/>
    </i>
    <i r="1" i="1">
      <x v="1"/>
    </i>
    <i t="grand">
      <x/>
    </i>
    <i t="grand" i="1">
      <x/>
    </i>
  </rowItems>
  <colItems count="1">
    <i/>
  </colItems>
  <dataFields count="2">
    <dataField name="Sum of Production (Tonnes)" fld="6" showDataAs="percentOfTotal" baseField="1" baseItem="0" numFmtId="10"/>
    <dataField name="Sum of Production (Tonnes)2" fld="9" showDataAs="percentOfTotal" baseField="1" baseItem="0" numFmtId="10"/>
  </dataFields>
  <formats count="4">
    <format dxfId="7">
      <pivotArea field="1" grandCol="1" collapsedLevelsAreSubtotals="1" axis="axisRow" fieldPosition="0">
        <references count="2">
          <reference field="4294967294" count="2">
            <x v="0"/>
            <x v="1"/>
          </reference>
          <reference field="1" count="0" selected="0"/>
        </references>
      </pivotArea>
    </format>
    <format dxfId="6">
      <pivotArea grandRow="1" grandCol="1" outline="0" collapsedLevelsAreSubtotals="1" fieldPosition="0">
        <references count="1">
          <reference field="4294967294" count="2" selected="0">
            <x v="0"/>
            <x v="1"/>
          </reference>
        </references>
      </pivotArea>
    </format>
    <format dxfId="5">
      <pivotArea collapsedLevelsAreSubtotals="1" fieldPosition="0">
        <references count="2">
          <reference field="4294967294" count="2">
            <x v="0"/>
            <x v="1"/>
          </reference>
          <reference field="1" count="0" selected="0"/>
        </references>
      </pivotArea>
    </format>
    <format dxfId="4">
      <pivotArea field="1" grandRow="1" outline="0" collapsedLevelsAreSubtotals="1" axis="axisRow" fieldPosition="0">
        <references count="1">
          <reference field="4294967294" count="2" selected="0">
            <x v="0"/>
            <x v="1"/>
          </reference>
        </references>
      </pivotArea>
    </format>
  </formats>
  <chartFormats count="1">
    <chartFormat chart="2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029A55A-6CA1-44D0-9DA7-2FEB11D6EBFC}" name="PivotTable1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7" rowHeaderCaption="Madhya Pradesh">
  <location ref="CR3:CS10" firstHeaderRow="1" firstDataRow="1" firstDataCol="1"/>
  <pivotFields count="11">
    <pivotField showAll="0"/>
    <pivotField axis="axisRow" showAll="0" sortType="descending">
      <items count="26">
        <item h="1" x="24"/>
        <item h="1" x="20"/>
        <item h="1" x="2"/>
        <item h="1" x="14"/>
        <item h="1" x="7"/>
        <item x="5"/>
        <item h="1" x="8"/>
        <item h="1" x="4"/>
        <item h="1" x="11"/>
        <item h="1" x="6"/>
        <item h="1" x="9"/>
        <item h="1" x="1"/>
        <item h="1" x="10"/>
        <item x="15"/>
        <item x="0"/>
        <item h="1" x="18"/>
        <item h="1" x="16"/>
        <item h="1" x="23"/>
        <item h="1" x="3"/>
        <item h="1" x="17"/>
        <item h="1" x="12"/>
        <item x="13"/>
        <item x="19"/>
        <item x="21"/>
        <item h="1" x="22"/>
        <item t="default"/>
      </items>
      <autoSortScope>
        <pivotArea dataOnly="0" outline="0" fieldPosition="0">
          <references count="1">
            <reference field="4294967294" count="1" selected="0">
              <x v="0"/>
            </reference>
          </references>
        </pivotArea>
      </autoSortScope>
    </pivotField>
    <pivotField showAll="0">
      <items count="5">
        <item x="0"/>
        <item x="2"/>
        <item x="1"/>
        <item x="3"/>
        <item t="default"/>
      </items>
    </pivotField>
    <pivotField showAll="0"/>
    <pivotField showAll="0">
      <items count="7">
        <item x="4"/>
        <item x="1"/>
        <item x="3"/>
        <item x="0"/>
        <item x="2"/>
        <item x="5"/>
        <item t="default"/>
      </items>
    </pivotField>
    <pivotField showAll="0"/>
    <pivotField showAll="0"/>
    <pivotField showAll="0">
      <items count="12">
        <item x="7"/>
        <item x="6"/>
        <item x="4"/>
        <item x="3"/>
        <item x="1"/>
        <item x="8"/>
        <item x="9"/>
        <item x="2"/>
        <item x="5"/>
        <item x="0"/>
        <item h="1" x="10"/>
        <item t="default"/>
      </items>
    </pivotField>
    <pivotField showAll="0"/>
    <pivotField dataField="1" showAll="0"/>
    <pivotField showAll="0"/>
  </pivotFields>
  <rowFields count="1">
    <field x="1"/>
  </rowFields>
  <rowItems count="7">
    <i>
      <x v="23"/>
    </i>
    <i>
      <x v="22"/>
    </i>
    <i>
      <x v="21"/>
    </i>
    <i>
      <x v="5"/>
    </i>
    <i>
      <x v="14"/>
    </i>
    <i>
      <x v="13"/>
    </i>
    <i t="grand">
      <x/>
    </i>
  </rowItems>
  <colItems count="1">
    <i/>
  </colItems>
  <dataFields count="1">
    <dataField name="Fruits (Tonnes)" fld="9" baseField="1" baseItem="2"/>
  </dataFields>
  <formats count="3">
    <format dxfId="10">
      <pivotArea outline="0" collapsedLevelsAreSubtotals="1" fieldPosition="0"/>
    </format>
    <format dxfId="9">
      <pivotArea outline="0" collapsedLevelsAreSubtotals="1" fieldPosition="0"/>
    </format>
    <format dxfId="8">
      <pivotArea dataOnly="0" labelOnly="1" outline="0" axis="axisValues" fieldPosition="0"/>
    </format>
  </formats>
  <chartFormats count="3">
    <chartFormat chart="33"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5" format="3">
      <pivotArea type="data" outline="0" fieldPosition="0">
        <references count="2">
          <reference field="4294967294" count="1" selected="0">
            <x v="0"/>
          </reference>
          <reference field="1"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9CAC675-EEB1-40CF-A591-C9291C6DD535}" name="PivotTable4" cacheId="1"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0">
  <location ref="AK2:AM19" firstHeaderRow="1" firstDataRow="1" firstDataCol="0"/>
  <pivotFields count="11">
    <pivotField showAll="0"/>
    <pivotField showAll="0">
      <items count="26">
        <item x="22"/>
        <item x="21"/>
        <item x="19"/>
        <item x="13"/>
        <item x="12"/>
        <item x="17"/>
        <item x="3"/>
        <item x="23"/>
        <item x="16"/>
        <item x="18"/>
        <item x="0"/>
        <item x="15"/>
        <item x="10"/>
        <item x="1"/>
        <item x="9"/>
        <item x="6"/>
        <item x="11"/>
        <item x="4"/>
        <item x="8"/>
        <item x="5"/>
        <item x="7"/>
        <item x="14"/>
        <item x="2"/>
        <item x="20"/>
        <item x="24"/>
        <item t="default"/>
      </items>
    </pivotField>
    <pivotField showAll="0">
      <items count="5">
        <item x="0"/>
        <item x="2"/>
        <item x="1"/>
        <item x="3"/>
        <item t="default"/>
      </items>
    </pivotField>
    <pivotField showAll="0"/>
    <pivotField showAll="0" sortType="descending">
      <items count="7">
        <item x="5"/>
        <item x="2"/>
        <item x="0"/>
        <item x="3"/>
        <item x="1"/>
        <item x="4"/>
        <item t="default"/>
      </items>
    </pivotField>
    <pivotField numFmtId="164" showAll="0"/>
    <pivotField showAll="0"/>
    <pivotField showAll="0">
      <items count="12">
        <item x="7"/>
        <item x="6"/>
        <item x="4"/>
        <item x="3"/>
        <item x="1"/>
        <item x="8"/>
        <item x="9"/>
        <item x="2"/>
        <item x="5"/>
        <item x="0"/>
        <item h="1" x="10"/>
        <item t="default"/>
      </items>
    </pivotField>
    <pivotField numFmtId="164" showAll="0"/>
    <pivotField numFmtId="1" showAll="0"/>
    <pivotField showAll="0"/>
  </pivot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op_Year" xr10:uid="{2196E40F-A137-4A20-B8C7-4559E1B40D0C}" sourceName="Crop_Year">
  <pivotTables>
    <pivotTable tabId="12" name="PivotTable1"/>
    <pivotTable tabId="12" name="PivotTable10"/>
    <pivotTable tabId="12" name="PivotTable11"/>
    <pivotTable tabId="12" name="PivotTable12"/>
    <pivotTable tabId="12" name="PivotTable13"/>
    <pivotTable tabId="12" name="PivotTable14"/>
    <pivotTable tabId="12" name="PivotTable2"/>
    <pivotTable tabId="12" name="PivotTable3"/>
    <pivotTable tabId="12" name="PivotTable4"/>
    <pivotTable tabId="12" name="PivotTable5"/>
    <pivotTable tabId="12" name="PivotTable6"/>
    <pivotTable tabId="12" name="PivotTable7"/>
    <pivotTable tabId="12" name="PivotTable8"/>
    <pivotTable tabId="12" name="PivotTable9"/>
  </pivotTables>
  <data>
    <tabular pivotCacheId="918645537">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getables" xr10:uid="{F4DC3EEC-0C2B-4EF3-8CB3-E2B690F2B661}" sourceName="Vegetables">
  <pivotTables>
    <pivotTable tabId="12" name="PivotTable12"/>
    <pivotTable tabId="12" name="PivotTable1"/>
    <pivotTable tabId="12" name="PivotTable10"/>
    <pivotTable tabId="12" name="PivotTable11"/>
    <pivotTable tabId="12" name="PivotTable13"/>
    <pivotTable tabId="12" name="PivotTable14"/>
    <pivotTable tabId="12" name="PivotTable2"/>
    <pivotTable tabId="12" name="PivotTable3"/>
    <pivotTable tabId="12" name="PivotTable4"/>
    <pivotTable tabId="12" name="PivotTable5"/>
    <pivotTable tabId="12" name="PivotTable6"/>
    <pivotTable tabId="12" name="PivotTable7"/>
    <pivotTable tabId="12" name="PivotTable8"/>
    <pivotTable tabId="12" name="PivotTable9"/>
  </pivotTables>
  <data>
    <tabular pivotCacheId="918645537">
      <items count="6">
        <i x="4" s="1"/>
        <i x="1" s="1"/>
        <i x="3" s="1"/>
        <i x="0" s="1"/>
        <i x="2"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uits" xr10:uid="{29DDA3E6-C631-41F5-8358-44271E900ACD}" sourceName="Fruits">
  <pivotTables>
    <pivotTable tabId="12" name="PivotTable6"/>
    <pivotTable tabId="12" name="PivotTable1"/>
    <pivotTable tabId="12" name="PivotTable10"/>
    <pivotTable tabId="12" name="PivotTable12"/>
    <pivotTable tabId="12" name="PivotTable13"/>
    <pivotTable tabId="12" name="PivotTable14"/>
    <pivotTable tabId="12" name="PivotTable2"/>
    <pivotTable tabId="12" name="PivotTable3"/>
    <pivotTable tabId="12" name="PivotTable4"/>
    <pivotTable tabId="12" name="PivotTable5"/>
    <pivotTable tabId="12" name="PivotTable7"/>
    <pivotTable tabId="12" name="PivotTable8"/>
    <pivotTable tabId="12" name="PivotTable9"/>
  </pivotTables>
  <data>
    <tabular pivotCacheId="918645537">
      <items count="11">
        <i x="7" s="1"/>
        <i x="6" s="1"/>
        <i x="4" s="1"/>
        <i x="3" s="1"/>
        <i x="1" s="1"/>
        <i x="8" s="1"/>
        <i x="9" s="1"/>
        <i x="2" s="1"/>
        <i x="5" s="1"/>
        <i x="0" s="1"/>
        <i x="10"/>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_Name" xr10:uid="{0E0EBE40-04A1-4CD2-A19C-8EE230D57753}" sourceName="District_Name">
  <pivotTables>
    <pivotTable tabId="12" name="PivotTable3"/>
    <pivotTable tabId="12" name="PivotTable1"/>
    <pivotTable tabId="12" name="PivotTable10"/>
    <pivotTable tabId="12" name="PivotTable14"/>
    <pivotTable tabId="12" name="PivotTable2"/>
    <pivotTable tabId="12" name="PivotTable4"/>
    <pivotTable tabId="12" name="PivotTable6"/>
    <pivotTable tabId="12" name="PivotTable7"/>
    <pivotTable tabId="12" name="PivotTable8"/>
    <pivotTable tabId="12" name="PivotTable9"/>
  </pivotTables>
  <data>
    <tabular pivotCacheId="918645537">
      <items count="25">
        <i x="22" s="1"/>
        <i x="21" s="1"/>
        <i x="19" s="1"/>
        <i x="13" s="1"/>
        <i x="12" s="1"/>
        <i x="17" s="1"/>
        <i x="3" s="1"/>
        <i x="23" s="1"/>
        <i x="16" s="1"/>
        <i x="18" s="1"/>
        <i x="0" s="1"/>
        <i x="15" s="1"/>
        <i x="10" s="1"/>
        <i x="1" s="1"/>
        <i x="9" s="1"/>
        <i x="6" s="1"/>
        <i x="11" s="1"/>
        <i x="4" s="1"/>
        <i x="8" s="1"/>
        <i x="5" s="1"/>
        <i x="7" s="1"/>
        <i x="14" s="1"/>
        <i x="2" s="1"/>
        <i x="20" s="1"/>
        <i x="2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rop_Year" xr10:uid="{329FDF86-E51F-4F6C-875A-9E0940590D68}" cache="Slicer_Crop_Year" caption="Crop_Year" style="SlicerStyleLight4" rowHeight="288000"/>
  <slicer name="Vegetables" xr10:uid="{54854C7D-45B6-4D49-9890-E7B011945E86}" cache="Slicer_Vegetables" caption="Vegetables" style="SlicerStyleLight4" rowHeight="288000"/>
  <slicer name="Fruits" xr10:uid="{BA75215C-E249-489E-9264-E1E09476DC71}" cache="Slicer_Fruits" caption="Fruits" style="SlicerStyleLight4" rowHeight="288000"/>
  <slicer name="District_Name" xr10:uid="{A87E3626-D1E4-4358-9AB4-4E98CE8CB2AC}" cache="Slicer_District_Name" caption="District_Name" style="SlicerStyleLight4"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101EB1-4F93-4102-B368-E5146B21FCFE}" name="Table2" displayName="Table2" ref="A1:K339" totalsRowShown="0" dataDxfId="34" dataCellStyle="Comma">
  <sortState xmlns:xlrd2="http://schemas.microsoft.com/office/spreadsheetml/2017/richdata2" ref="A2:K353">
    <sortCondition descending="1" ref="G1:G353"/>
  </sortState>
  <tableColumns count="11">
    <tableColumn id="1" xr3:uid="{A3B1850F-E08D-49D7-B83D-662E66A731A1}" name="State_Name" dataDxfId="33"/>
    <tableColumn id="2" xr3:uid="{CF2756C9-5819-42E6-BBDB-17673E307044}" name="District_Name" dataDxfId="32"/>
    <tableColumn id="3" xr3:uid="{6798B576-B469-4CD7-9828-7FD8E6F2CEBA}" name="Crop_Year" dataDxfId="31"/>
    <tableColumn id="4" xr3:uid="{AD4F0861-3530-43CC-BEB2-C0C5E34A07A6}" name="Season" dataDxfId="30"/>
    <tableColumn id="5" xr3:uid="{1E320E09-A0E2-45DC-855E-D58F0DB6EF9D}" name="Vegetables" dataDxfId="29"/>
    <tableColumn id="6" xr3:uid="{4DBB7A42-2872-4F38-8A84-FC61B232FF13}" name="Area (Vegetables)In hec" dataDxfId="28" dataCellStyle="Comma"/>
    <tableColumn id="7" xr3:uid="{3CC24282-039D-43D6-90F6-A972E4B46189}" name="Production (Tonnes)" dataDxfId="27" dataCellStyle="Comma"/>
    <tableColumn id="8" xr3:uid="{8649E253-9967-41B2-A58F-A2EACE48061D}" name="Fruits" dataDxfId="26"/>
    <tableColumn id="9" xr3:uid="{A416D9F3-3A8F-4426-86F3-BDB1212AF304}" name="Area (Fruits)In hec" dataDxfId="25" dataCellStyle="Comma"/>
    <tableColumn id="10" xr3:uid="{C55F2534-DBC5-43DE-920C-BE3FF25C9CE4}" name="Production (Tonnes)2" dataDxfId="24" dataCellStyle="Comma"/>
    <tableColumn id="11" xr3:uid="{89132E44-1D44-460E-9F79-1466F21B97C7}" name="Region" dataDxfId="23"/>
  </tableColumns>
  <tableStyleInfo showFirstColumn="0" showLastColumn="0" showRowStripes="1" showColumnStripes="0"/>
</table>
</file>

<file path=xl/theme/theme1.xml><?xml version="1.0" encoding="utf-8"?>
<a:theme xmlns:a="http://schemas.openxmlformats.org/drawingml/2006/main" name="Office Theme">
  <a:themeElements>
    <a:clrScheme name="Custom 3">
      <a:dk1>
        <a:sysClr val="windowText" lastClr="000000"/>
      </a:dk1>
      <a:lt1>
        <a:sysClr val="window" lastClr="FFFFFF"/>
      </a:lt1>
      <a:dk2>
        <a:srgbClr val="39302A"/>
      </a:dk2>
      <a:lt2>
        <a:srgbClr val="E5DEDB"/>
      </a:lt2>
      <a:accent1>
        <a:srgbClr val="C59A00"/>
      </a:accent1>
      <a:accent2>
        <a:srgbClr val="FF0000"/>
      </a:accent2>
      <a:accent3>
        <a:srgbClr val="FFFF00"/>
      </a:accent3>
      <a:accent4>
        <a:srgbClr val="0070C0"/>
      </a:accent4>
      <a:accent5>
        <a:srgbClr val="95C448"/>
      </a:accent5>
      <a:accent6>
        <a:srgbClr val="864A04"/>
      </a:accent6>
      <a:hlink>
        <a:srgbClr val="2998E3"/>
      </a:hlink>
      <a:folHlink>
        <a:srgbClr val="7F723D"/>
      </a:folHlink>
    </a:clrScheme>
    <a:fontScheme name="Cambria-Calibri">
      <a:majorFont>
        <a:latin typeface="Cambria" panose="02040503050406030204"/>
        <a:ea typeface=""/>
        <a:cs typeface=""/>
        <a:font script="Jpan" typeface="ＭＳ Ｐゴシック"/>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0.xml"/><Relationship Id="rId13" Type="http://schemas.openxmlformats.org/officeDocument/2006/relationships/pivotTable" Target="../pivotTables/pivotTable15.xml"/><Relationship Id="rId3" Type="http://schemas.openxmlformats.org/officeDocument/2006/relationships/pivotTable" Target="../pivotTables/pivotTable5.xml"/><Relationship Id="rId7" Type="http://schemas.openxmlformats.org/officeDocument/2006/relationships/pivotTable" Target="../pivotTables/pivotTable9.xml"/><Relationship Id="rId12" Type="http://schemas.openxmlformats.org/officeDocument/2006/relationships/pivotTable" Target="../pivotTables/pivotTable14.xml"/><Relationship Id="rId2" Type="http://schemas.openxmlformats.org/officeDocument/2006/relationships/pivotTable" Target="../pivotTables/pivotTable4.xml"/><Relationship Id="rId16" Type="http://schemas.openxmlformats.org/officeDocument/2006/relationships/drawing" Target="../drawings/drawing2.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openxmlformats.org/officeDocument/2006/relationships/pivotTable" Target="../pivotTables/pivotTable13.xml"/><Relationship Id="rId5" Type="http://schemas.openxmlformats.org/officeDocument/2006/relationships/pivotTable" Target="../pivotTables/pivotTable7.xml"/><Relationship Id="rId15" Type="http://schemas.openxmlformats.org/officeDocument/2006/relationships/printerSettings" Target="../printerSettings/printerSettings1.bin"/><Relationship Id="rId10" Type="http://schemas.openxmlformats.org/officeDocument/2006/relationships/pivotTable" Target="../pivotTables/pivotTable12.xml"/><Relationship Id="rId4" Type="http://schemas.openxmlformats.org/officeDocument/2006/relationships/pivotTable" Target="../pivotTables/pivotTable6.xml"/><Relationship Id="rId9" Type="http://schemas.openxmlformats.org/officeDocument/2006/relationships/pivotTable" Target="../pivotTables/pivotTable11.xml"/><Relationship Id="rId14" Type="http://schemas.openxmlformats.org/officeDocument/2006/relationships/pivotTable" Target="../pivotTables/pivotTable16.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E56C9-9948-4905-9BA2-EBD7D1DBF9D0}">
  <dimension ref="A2:M8"/>
  <sheetViews>
    <sheetView workbookViewId="0">
      <selection activeCell="E31" sqref="E31"/>
    </sheetView>
  </sheetViews>
  <sheetFormatPr defaultRowHeight="14.4" x14ac:dyDescent="0.3"/>
  <cols>
    <col min="1" max="1" width="17" bestFit="1" customWidth="1"/>
    <col min="2" max="2" width="15.5546875" bestFit="1" customWidth="1"/>
    <col min="3" max="4" width="5.44140625" bestFit="1" customWidth="1"/>
    <col min="5" max="5" width="10.77734375" bestFit="1" customWidth="1"/>
    <col min="6" max="6" width="17.88671875" bestFit="1" customWidth="1"/>
    <col min="7" max="7" width="18.33203125" bestFit="1" customWidth="1"/>
    <col min="8" max="9" width="22.6640625" bestFit="1" customWidth="1"/>
    <col min="10" max="10" width="15.5546875" bestFit="1" customWidth="1"/>
    <col min="11" max="12" width="5.44140625" bestFit="1" customWidth="1"/>
    <col min="13" max="13" width="10.77734375" bestFit="1" customWidth="1"/>
    <col min="14" max="14" width="5.44140625" bestFit="1" customWidth="1"/>
    <col min="15" max="15" width="5" bestFit="1" customWidth="1"/>
    <col min="16" max="16" width="18.33203125" bestFit="1" customWidth="1"/>
    <col min="17" max="18" width="22.6640625" bestFit="1" customWidth="1"/>
  </cols>
  <sheetData>
    <row r="2" spans="1:13" x14ac:dyDescent="0.3">
      <c r="J2" s="3" t="s">
        <v>47</v>
      </c>
    </row>
    <row r="3" spans="1:13" x14ac:dyDescent="0.3">
      <c r="B3" s="3" t="s">
        <v>47</v>
      </c>
      <c r="I3" s="3" t="s">
        <v>45</v>
      </c>
      <c r="J3">
        <v>2011</v>
      </c>
      <c r="K3">
        <v>2012</v>
      </c>
      <c r="L3">
        <v>2013</v>
      </c>
      <c r="M3" t="s">
        <v>46</v>
      </c>
    </row>
    <row r="4" spans="1:13" x14ac:dyDescent="0.3">
      <c r="A4" s="3" t="s">
        <v>52</v>
      </c>
      <c r="B4">
        <v>2011</v>
      </c>
      <c r="C4">
        <v>2012</v>
      </c>
      <c r="D4">
        <v>2013</v>
      </c>
      <c r="E4" t="s">
        <v>46</v>
      </c>
      <c r="I4" s="4" t="s">
        <v>17</v>
      </c>
      <c r="J4" s="7"/>
      <c r="K4" s="7"/>
      <c r="L4" s="7"/>
      <c r="M4" s="7"/>
    </row>
    <row r="5" spans="1:13" x14ac:dyDescent="0.3">
      <c r="A5" s="4" t="s">
        <v>56</v>
      </c>
      <c r="B5" s="7">
        <v>1.4624491248748464</v>
      </c>
      <c r="C5" s="7">
        <v>1.3459487892734916</v>
      </c>
      <c r="D5" s="7">
        <v>0.22644682353046974</v>
      </c>
      <c r="E5" s="7">
        <v>1</v>
      </c>
      <c r="I5" s="5" t="s">
        <v>56</v>
      </c>
      <c r="J5" s="7">
        <v>1.5196607555898227</v>
      </c>
      <c r="K5" s="7">
        <v>0.4417887432536623</v>
      </c>
      <c r="L5" s="7">
        <v>1.038550501156515</v>
      </c>
      <c r="M5" s="7">
        <v>1</v>
      </c>
    </row>
    <row r="6" spans="1:13" x14ac:dyDescent="0.3">
      <c r="A6" s="4" t="s">
        <v>71</v>
      </c>
      <c r="B6" s="7">
        <v>0.9581090535468364</v>
      </c>
      <c r="C6" s="7">
        <v>1.0413519623771352</v>
      </c>
      <c r="D6" s="7">
        <v>1.0008722344380712</v>
      </c>
      <c r="E6" s="7">
        <v>1</v>
      </c>
      <c r="I6" s="5" t="s">
        <v>71</v>
      </c>
      <c r="J6" s="7">
        <v>0.94860201642240927</v>
      </c>
      <c r="K6" s="7">
        <v>1.3704916328863943</v>
      </c>
      <c r="L6" s="7">
        <v>0.68090635069119632</v>
      </c>
      <c r="M6" s="7">
        <v>1</v>
      </c>
    </row>
    <row r="7" spans="1:13" x14ac:dyDescent="0.3">
      <c r="I7" s="4" t="s">
        <v>70</v>
      </c>
      <c r="J7" s="7">
        <v>1.5196607555898227</v>
      </c>
      <c r="K7" s="7">
        <v>0.4417887432536623</v>
      </c>
      <c r="L7" s="7">
        <v>1.038550501156515</v>
      </c>
      <c r="M7" s="7">
        <v>1</v>
      </c>
    </row>
    <row r="8" spans="1:13" x14ac:dyDescent="0.3">
      <c r="I8" s="4" t="s">
        <v>72</v>
      </c>
      <c r="J8" s="7">
        <v>0.94860201642240927</v>
      </c>
      <c r="K8" s="7">
        <v>1.3704916328863943</v>
      </c>
      <c r="L8" s="7">
        <v>0.68090635069119632</v>
      </c>
      <c r="M8" s="7">
        <v>1</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4F13A-AFE1-4F62-8A5A-58E19EE639AD}">
  <dimension ref="A1:L353"/>
  <sheetViews>
    <sheetView topLeftCell="A2" workbookViewId="0">
      <selection activeCell="F36" sqref="F36"/>
    </sheetView>
  </sheetViews>
  <sheetFormatPr defaultRowHeight="14.4" x14ac:dyDescent="0.3"/>
  <cols>
    <col min="1" max="1" width="13.21875" customWidth="1"/>
    <col min="2" max="2" width="14.6640625" customWidth="1"/>
    <col min="3" max="3" width="11.5546875" customWidth="1"/>
    <col min="5" max="5" width="12.109375" customWidth="1"/>
    <col min="6" max="6" width="22.88671875" customWidth="1"/>
    <col min="7" max="7" width="20.109375" customWidth="1"/>
    <col min="9" max="9" width="18.21875" customWidth="1"/>
    <col min="10" max="10" width="21.109375" customWidth="1"/>
  </cols>
  <sheetData>
    <row r="1" spans="1:12" x14ac:dyDescent="0.3">
      <c r="A1" s="27" t="s">
        <v>57</v>
      </c>
      <c r="B1" s="27" t="s">
        <v>58</v>
      </c>
      <c r="C1" s="27" t="s">
        <v>59</v>
      </c>
      <c r="D1" s="27" t="s">
        <v>60</v>
      </c>
      <c r="E1" s="27" t="s">
        <v>61</v>
      </c>
      <c r="F1" s="27" t="s">
        <v>62</v>
      </c>
      <c r="G1" s="27" t="s">
        <v>63</v>
      </c>
      <c r="H1" s="27" t="s">
        <v>64</v>
      </c>
      <c r="I1" s="27" t="s">
        <v>65</v>
      </c>
      <c r="J1" s="27" t="s">
        <v>66</v>
      </c>
      <c r="K1" s="27" t="s">
        <v>67</v>
      </c>
      <c r="L1" s="27"/>
    </row>
    <row r="2" spans="1:12" x14ac:dyDescent="0.3">
      <c r="A2" s="27" t="s">
        <v>11</v>
      </c>
      <c r="B2" s="27" t="s">
        <v>23</v>
      </c>
      <c r="C2" s="27">
        <v>2011</v>
      </c>
      <c r="D2" s="27" t="s">
        <v>68</v>
      </c>
      <c r="E2" s="27" t="s">
        <v>3</v>
      </c>
      <c r="F2" s="28">
        <v>21930</v>
      </c>
      <c r="G2" s="28">
        <v>311346</v>
      </c>
      <c r="H2" s="27" t="s">
        <v>15</v>
      </c>
      <c r="I2" s="28">
        <f t="shared" ref="I2:I55" ca="1" si="0">RANDBETWEEN(78,120)</f>
        <v>111</v>
      </c>
      <c r="J2" s="28">
        <f t="shared" ref="J2:J55" ca="1" si="1">RANDBETWEEN(50,120)</f>
        <v>116</v>
      </c>
      <c r="K2" s="27" t="s">
        <v>37</v>
      </c>
      <c r="L2" s="27"/>
    </row>
    <row r="3" spans="1:12" x14ac:dyDescent="0.3">
      <c r="A3" s="27" t="s">
        <v>11</v>
      </c>
      <c r="B3" s="27" t="s">
        <v>26</v>
      </c>
      <c r="C3" s="27">
        <v>2013</v>
      </c>
      <c r="D3" s="27" t="s">
        <v>68</v>
      </c>
      <c r="E3" s="27" t="s">
        <v>1</v>
      </c>
      <c r="F3" s="28">
        <v>7312</v>
      </c>
      <c r="G3" s="28">
        <v>294729</v>
      </c>
      <c r="H3" s="27" t="s">
        <v>15</v>
      </c>
      <c r="I3" s="28">
        <f t="shared" ca="1" si="0"/>
        <v>119</v>
      </c>
      <c r="J3" s="28">
        <f t="shared" ca="1" si="1"/>
        <v>108</v>
      </c>
      <c r="K3" s="27" t="s">
        <v>40</v>
      </c>
      <c r="L3" s="27"/>
    </row>
    <row r="4" spans="1:12" x14ac:dyDescent="0.3">
      <c r="A4" s="27" t="s">
        <v>11</v>
      </c>
      <c r="B4" s="27" t="s">
        <v>23</v>
      </c>
      <c r="C4" s="27">
        <v>2012</v>
      </c>
      <c r="D4" s="27" t="s">
        <v>68</v>
      </c>
      <c r="E4" s="27" t="s">
        <v>3</v>
      </c>
      <c r="F4" s="28">
        <v>20425</v>
      </c>
      <c r="G4" s="28">
        <v>256196</v>
      </c>
      <c r="H4" s="27" t="s">
        <v>6</v>
      </c>
      <c r="I4" s="28">
        <f t="shared" ca="1" si="0"/>
        <v>115</v>
      </c>
      <c r="J4" s="28">
        <f t="shared" ca="1" si="1"/>
        <v>101</v>
      </c>
      <c r="K4" s="27" t="s">
        <v>37</v>
      </c>
      <c r="L4" s="27"/>
    </row>
    <row r="5" spans="1:12" x14ac:dyDescent="0.3">
      <c r="A5" s="27" t="s">
        <v>11</v>
      </c>
      <c r="B5" s="27" t="s">
        <v>26</v>
      </c>
      <c r="C5" s="27">
        <v>2011</v>
      </c>
      <c r="D5" s="27" t="s">
        <v>68</v>
      </c>
      <c r="E5" s="27" t="s">
        <v>1</v>
      </c>
      <c r="F5" s="28">
        <v>7801</v>
      </c>
      <c r="G5" s="28">
        <v>242647</v>
      </c>
      <c r="H5" s="27" t="s">
        <v>6</v>
      </c>
      <c r="I5" s="28">
        <f t="shared" ca="1" si="0"/>
        <v>108</v>
      </c>
      <c r="J5" s="28">
        <f t="shared" ca="1" si="1"/>
        <v>82</v>
      </c>
      <c r="K5" s="27" t="s">
        <v>40</v>
      </c>
      <c r="L5" s="27"/>
    </row>
    <row r="6" spans="1:12" x14ac:dyDescent="0.3">
      <c r="A6" s="27" t="s">
        <v>11</v>
      </c>
      <c r="B6" s="27" t="s">
        <v>26</v>
      </c>
      <c r="C6" s="27">
        <v>2012</v>
      </c>
      <c r="D6" s="27" t="s">
        <v>68</v>
      </c>
      <c r="E6" s="27" t="s">
        <v>1</v>
      </c>
      <c r="F6" s="28">
        <v>7742</v>
      </c>
      <c r="G6" s="28">
        <v>239096</v>
      </c>
      <c r="H6" s="27" t="s">
        <v>6</v>
      </c>
      <c r="I6" s="28">
        <f t="shared" ca="1" si="0"/>
        <v>96</v>
      </c>
      <c r="J6" s="28">
        <f t="shared" ca="1" si="1"/>
        <v>111</v>
      </c>
      <c r="K6" s="27" t="s">
        <v>40</v>
      </c>
      <c r="L6" s="27"/>
    </row>
    <row r="7" spans="1:12" x14ac:dyDescent="0.3">
      <c r="A7" s="27" t="s">
        <v>11</v>
      </c>
      <c r="B7" s="27" t="s">
        <v>23</v>
      </c>
      <c r="C7" s="27">
        <v>2013</v>
      </c>
      <c r="D7" s="27" t="s">
        <v>68</v>
      </c>
      <c r="E7" s="27" t="s">
        <v>3</v>
      </c>
      <c r="F7" s="28">
        <v>20124</v>
      </c>
      <c r="G7" s="28">
        <v>215885</v>
      </c>
      <c r="H7" s="27" t="s">
        <v>9</v>
      </c>
      <c r="I7" s="28">
        <f t="shared" ca="1" si="0"/>
        <v>115</v>
      </c>
      <c r="J7" s="28">
        <f t="shared" ca="1" si="1"/>
        <v>94</v>
      </c>
      <c r="K7" s="27" t="s">
        <v>37</v>
      </c>
      <c r="L7" s="27"/>
    </row>
    <row r="8" spans="1:12" x14ac:dyDescent="0.3">
      <c r="A8" s="27" t="s">
        <v>11</v>
      </c>
      <c r="B8" s="27" t="s">
        <v>35</v>
      </c>
      <c r="C8" s="27">
        <v>2012</v>
      </c>
      <c r="D8" s="27" t="s">
        <v>68</v>
      </c>
      <c r="E8" s="27" t="s">
        <v>1</v>
      </c>
      <c r="F8" s="28">
        <v>4921</v>
      </c>
      <c r="G8" s="28">
        <v>115954</v>
      </c>
      <c r="H8" s="27" t="s">
        <v>43</v>
      </c>
      <c r="I8" s="28">
        <f t="shared" ca="1" si="0"/>
        <v>81</v>
      </c>
      <c r="J8" s="28">
        <f t="shared" ca="1" si="1"/>
        <v>113</v>
      </c>
      <c r="K8" s="27" t="s">
        <v>69</v>
      </c>
      <c r="L8" s="27"/>
    </row>
    <row r="9" spans="1:12" x14ac:dyDescent="0.3">
      <c r="A9" s="27" t="s">
        <v>11</v>
      </c>
      <c r="B9" s="27" t="s">
        <v>19</v>
      </c>
      <c r="C9" s="27">
        <v>2012</v>
      </c>
      <c r="D9" s="27" t="s">
        <v>68</v>
      </c>
      <c r="E9" s="27" t="s">
        <v>3</v>
      </c>
      <c r="F9" s="28">
        <v>5121</v>
      </c>
      <c r="G9" s="28">
        <v>110821</v>
      </c>
      <c r="H9" s="27" t="s">
        <v>15</v>
      </c>
      <c r="I9" s="28">
        <f t="shared" ca="1" si="0"/>
        <v>93</v>
      </c>
      <c r="J9" s="28">
        <f t="shared" ca="1" si="1"/>
        <v>119</v>
      </c>
      <c r="K9" s="27" t="s">
        <v>40</v>
      </c>
      <c r="L9" s="27"/>
    </row>
    <row r="10" spans="1:12" x14ac:dyDescent="0.3">
      <c r="A10" s="27" t="s">
        <v>11</v>
      </c>
      <c r="B10" s="27" t="s">
        <v>35</v>
      </c>
      <c r="C10" s="27">
        <v>2013</v>
      </c>
      <c r="D10" s="27" t="s">
        <v>68</v>
      </c>
      <c r="E10" s="27" t="s">
        <v>1</v>
      </c>
      <c r="F10" s="28">
        <v>4859</v>
      </c>
      <c r="G10" s="28">
        <v>109912</v>
      </c>
      <c r="H10" s="27" t="s">
        <v>43</v>
      </c>
      <c r="I10" s="28">
        <f t="shared" ca="1" si="0"/>
        <v>98</v>
      </c>
      <c r="J10" s="28">
        <f t="shared" ca="1" si="1"/>
        <v>96</v>
      </c>
      <c r="K10" s="27" t="s">
        <v>69</v>
      </c>
      <c r="L10" s="27"/>
    </row>
    <row r="11" spans="1:12" x14ac:dyDescent="0.3">
      <c r="A11" s="27" t="s">
        <v>11</v>
      </c>
      <c r="B11" s="27" t="s">
        <v>30</v>
      </c>
      <c r="C11" s="27">
        <v>2012</v>
      </c>
      <c r="D11" s="27" t="s">
        <v>68</v>
      </c>
      <c r="E11" s="27" t="s">
        <v>10</v>
      </c>
      <c r="F11" s="28">
        <v>11921</v>
      </c>
      <c r="G11" s="28">
        <v>97666</v>
      </c>
      <c r="H11" s="27" t="s">
        <v>5</v>
      </c>
      <c r="I11" s="28">
        <f t="shared" ca="1" si="0"/>
        <v>78</v>
      </c>
      <c r="J11" s="28">
        <f t="shared" ca="1" si="1"/>
        <v>83</v>
      </c>
      <c r="K11" s="27" t="s">
        <v>37</v>
      </c>
      <c r="L11" s="27"/>
    </row>
    <row r="12" spans="1:12" x14ac:dyDescent="0.3">
      <c r="A12" s="27" t="s">
        <v>11</v>
      </c>
      <c r="B12" s="27" t="s">
        <v>19</v>
      </c>
      <c r="C12" s="27">
        <v>2013</v>
      </c>
      <c r="D12" s="27" t="s">
        <v>68</v>
      </c>
      <c r="E12" s="27" t="s">
        <v>3</v>
      </c>
      <c r="F12" s="28">
        <v>4897</v>
      </c>
      <c r="G12" s="28">
        <v>93779</v>
      </c>
      <c r="H12" s="27" t="s">
        <v>15</v>
      </c>
      <c r="I12" s="28">
        <f t="shared" ca="1" si="0"/>
        <v>104</v>
      </c>
      <c r="J12" s="28">
        <f t="shared" ca="1" si="1"/>
        <v>102</v>
      </c>
      <c r="K12" s="27" t="s">
        <v>40</v>
      </c>
      <c r="L12" s="27"/>
    </row>
    <row r="13" spans="1:12" x14ac:dyDescent="0.3">
      <c r="A13" s="27" t="s">
        <v>11</v>
      </c>
      <c r="B13" s="27" t="s">
        <v>35</v>
      </c>
      <c r="C13" s="27">
        <v>2013</v>
      </c>
      <c r="D13" s="27" t="s">
        <v>68</v>
      </c>
      <c r="E13" s="27" t="s">
        <v>3</v>
      </c>
      <c r="F13" s="28">
        <v>7211</v>
      </c>
      <c r="G13" s="28">
        <v>92178</v>
      </c>
      <c r="H13" s="27" t="s">
        <v>43</v>
      </c>
      <c r="I13" s="28">
        <f t="shared" ca="1" si="0"/>
        <v>88</v>
      </c>
      <c r="J13" s="28">
        <f t="shared" ca="1" si="1"/>
        <v>62</v>
      </c>
      <c r="K13" s="27" t="s">
        <v>69</v>
      </c>
      <c r="L13" s="27"/>
    </row>
    <row r="14" spans="1:12" x14ac:dyDescent="0.3">
      <c r="A14" s="27" t="s">
        <v>11</v>
      </c>
      <c r="B14" s="27" t="s">
        <v>35</v>
      </c>
      <c r="C14" s="27">
        <v>2011</v>
      </c>
      <c r="D14" s="27" t="s">
        <v>68</v>
      </c>
      <c r="E14" s="27" t="s">
        <v>1</v>
      </c>
      <c r="F14" s="28">
        <v>4430</v>
      </c>
      <c r="G14" s="28">
        <v>91992</v>
      </c>
      <c r="H14" s="27" t="s">
        <v>43</v>
      </c>
      <c r="I14" s="28">
        <f t="shared" ca="1" si="0"/>
        <v>120</v>
      </c>
      <c r="J14" s="28">
        <f t="shared" ca="1" si="1"/>
        <v>56</v>
      </c>
      <c r="K14" s="27" t="s">
        <v>69</v>
      </c>
      <c r="L14" s="27"/>
    </row>
    <row r="15" spans="1:12" x14ac:dyDescent="0.3">
      <c r="A15" s="27" t="s">
        <v>11</v>
      </c>
      <c r="B15" s="27" t="s">
        <v>35</v>
      </c>
      <c r="C15" s="27">
        <v>2012</v>
      </c>
      <c r="D15" s="27" t="s">
        <v>68</v>
      </c>
      <c r="E15" s="27" t="s">
        <v>3</v>
      </c>
      <c r="F15" s="28">
        <v>6967</v>
      </c>
      <c r="G15" s="28">
        <v>88800</v>
      </c>
      <c r="H15" s="27" t="s">
        <v>43</v>
      </c>
      <c r="I15" s="28">
        <f t="shared" ca="1" si="0"/>
        <v>78</v>
      </c>
      <c r="J15" s="28">
        <f t="shared" ca="1" si="1"/>
        <v>69</v>
      </c>
      <c r="K15" s="27" t="s">
        <v>69</v>
      </c>
      <c r="L15" s="27"/>
    </row>
    <row r="16" spans="1:12" x14ac:dyDescent="0.3">
      <c r="A16" s="27" t="s">
        <v>11</v>
      </c>
      <c r="B16" s="27" t="s">
        <v>35</v>
      </c>
      <c r="C16" s="27">
        <v>2011</v>
      </c>
      <c r="D16" s="27" t="s">
        <v>68</v>
      </c>
      <c r="E16" s="27" t="s">
        <v>3</v>
      </c>
      <c r="F16" s="28">
        <v>6731</v>
      </c>
      <c r="G16" s="28">
        <v>88718</v>
      </c>
      <c r="H16" s="27" t="s">
        <v>43</v>
      </c>
      <c r="I16" s="28">
        <f t="shared" ca="1" si="0"/>
        <v>82</v>
      </c>
      <c r="J16" s="28">
        <f t="shared" ca="1" si="1"/>
        <v>80</v>
      </c>
      <c r="K16" s="27" t="s">
        <v>69</v>
      </c>
      <c r="L16" s="27"/>
    </row>
    <row r="17" spans="1:12" x14ac:dyDescent="0.3">
      <c r="A17" s="27" t="s">
        <v>11</v>
      </c>
      <c r="B17" s="27" t="s">
        <v>30</v>
      </c>
      <c r="C17" s="27">
        <v>2011</v>
      </c>
      <c r="D17" s="27" t="s">
        <v>68</v>
      </c>
      <c r="E17" s="27" t="s">
        <v>1</v>
      </c>
      <c r="F17" s="28">
        <v>1697</v>
      </c>
      <c r="G17" s="28">
        <v>82778</v>
      </c>
      <c r="H17" s="27" t="s">
        <v>5</v>
      </c>
      <c r="I17" s="28">
        <f t="shared" ca="1" si="0"/>
        <v>78</v>
      </c>
      <c r="J17" s="28">
        <f t="shared" ca="1" si="1"/>
        <v>110</v>
      </c>
      <c r="K17" s="27" t="s">
        <v>37</v>
      </c>
      <c r="L17" s="27"/>
    </row>
    <row r="18" spans="1:12" x14ac:dyDescent="0.3">
      <c r="A18" s="27" t="s">
        <v>11</v>
      </c>
      <c r="B18" s="27" t="s">
        <v>30</v>
      </c>
      <c r="C18" s="27">
        <v>2011</v>
      </c>
      <c r="D18" s="27" t="s">
        <v>68</v>
      </c>
      <c r="E18" s="27" t="s">
        <v>10</v>
      </c>
      <c r="F18" s="28">
        <v>11380</v>
      </c>
      <c r="G18" s="28">
        <v>82265</v>
      </c>
      <c r="H18" s="27" t="s">
        <v>5</v>
      </c>
      <c r="I18" s="28">
        <f t="shared" ca="1" si="0"/>
        <v>113</v>
      </c>
      <c r="J18" s="28">
        <f t="shared" ca="1" si="1"/>
        <v>79</v>
      </c>
      <c r="K18" s="27" t="s">
        <v>37</v>
      </c>
      <c r="L18" s="27"/>
    </row>
    <row r="19" spans="1:12" x14ac:dyDescent="0.3">
      <c r="A19" s="27" t="s">
        <v>11</v>
      </c>
      <c r="B19" s="27" t="s">
        <v>30</v>
      </c>
      <c r="C19" s="27">
        <v>2012</v>
      </c>
      <c r="D19" s="27" t="s">
        <v>68</v>
      </c>
      <c r="E19" s="27" t="s">
        <v>1</v>
      </c>
      <c r="F19" s="28">
        <v>1651</v>
      </c>
      <c r="G19" s="28">
        <v>79960</v>
      </c>
      <c r="H19" s="27" t="s">
        <v>5</v>
      </c>
      <c r="I19" s="28">
        <f t="shared" ca="1" si="0"/>
        <v>117</v>
      </c>
      <c r="J19" s="28">
        <f t="shared" ca="1" si="1"/>
        <v>50</v>
      </c>
      <c r="K19" s="27" t="s">
        <v>37</v>
      </c>
      <c r="L19" s="27"/>
    </row>
    <row r="20" spans="1:12" x14ac:dyDescent="0.3">
      <c r="A20" s="27" t="s">
        <v>11</v>
      </c>
      <c r="B20" s="27" t="s">
        <v>19</v>
      </c>
      <c r="C20" s="27">
        <v>2011</v>
      </c>
      <c r="D20" s="27" t="s">
        <v>68</v>
      </c>
      <c r="E20" s="27" t="s">
        <v>3</v>
      </c>
      <c r="F20" s="28">
        <v>3935</v>
      </c>
      <c r="G20" s="28">
        <v>76603</v>
      </c>
      <c r="H20" s="27" t="s">
        <v>15</v>
      </c>
      <c r="I20" s="28">
        <f t="shared" ca="1" si="0"/>
        <v>93</v>
      </c>
      <c r="J20" s="28">
        <f t="shared" ca="1" si="1"/>
        <v>70</v>
      </c>
      <c r="K20" s="27" t="s">
        <v>40</v>
      </c>
      <c r="L20" s="27"/>
    </row>
    <row r="21" spans="1:12" x14ac:dyDescent="0.3">
      <c r="A21" s="27" t="s">
        <v>11</v>
      </c>
      <c r="B21" s="27" t="s">
        <v>32</v>
      </c>
      <c r="C21" s="27">
        <v>2013</v>
      </c>
      <c r="D21" s="27" t="s">
        <v>68</v>
      </c>
      <c r="E21" s="27" t="s">
        <v>1</v>
      </c>
      <c r="F21" s="28">
        <v>4214</v>
      </c>
      <c r="G21" s="28">
        <v>75235</v>
      </c>
      <c r="H21" s="27" t="s">
        <v>42</v>
      </c>
      <c r="I21" s="28">
        <f t="shared" ca="1" si="0"/>
        <v>85</v>
      </c>
      <c r="J21" s="28">
        <f t="shared" ca="1" si="1"/>
        <v>59</v>
      </c>
      <c r="K21" s="27" t="s">
        <v>39</v>
      </c>
      <c r="L21" s="27"/>
    </row>
    <row r="22" spans="1:12" x14ac:dyDescent="0.3">
      <c r="A22" s="27" t="s">
        <v>11</v>
      </c>
      <c r="B22" s="27" t="s">
        <v>30</v>
      </c>
      <c r="C22" s="27">
        <v>2013</v>
      </c>
      <c r="D22" s="27" t="s">
        <v>68</v>
      </c>
      <c r="E22" s="27" t="s">
        <v>10</v>
      </c>
      <c r="F22" s="28">
        <v>13970</v>
      </c>
      <c r="G22" s="28">
        <v>74395</v>
      </c>
      <c r="H22" s="27" t="s">
        <v>4</v>
      </c>
      <c r="I22" s="28">
        <f t="shared" ca="1" si="0"/>
        <v>114</v>
      </c>
      <c r="J22" s="28">
        <f t="shared" ca="1" si="1"/>
        <v>83</v>
      </c>
      <c r="K22" s="27" t="s">
        <v>37</v>
      </c>
      <c r="L22" s="27"/>
    </row>
    <row r="23" spans="1:12" x14ac:dyDescent="0.3">
      <c r="A23" s="27" t="s">
        <v>11</v>
      </c>
      <c r="B23" s="27" t="s">
        <v>19</v>
      </c>
      <c r="C23" s="27">
        <v>2012</v>
      </c>
      <c r="D23" s="27" t="s">
        <v>68</v>
      </c>
      <c r="E23" s="27" t="s">
        <v>1</v>
      </c>
      <c r="F23" s="28">
        <v>2310</v>
      </c>
      <c r="G23" s="28">
        <v>69358</v>
      </c>
      <c r="H23" s="27" t="s">
        <v>15</v>
      </c>
      <c r="I23" s="28">
        <f t="shared" ca="1" si="0"/>
        <v>81</v>
      </c>
      <c r="J23" s="28">
        <f t="shared" ca="1" si="1"/>
        <v>83</v>
      </c>
      <c r="K23" s="27" t="s">
        <v>40</v>
      </c>
      <c r="L23" s="27"/>
    </row>
    <row r="24" spans="1:12" x14ac:dyDescent="0.3">
      <c r="A24" s="27" t="s">
        <v>11</v>
      </c>
      <c r="B24" s="27" t="s">
        <v>19</v>
      </c>
      <c r="C24" s="27">
        <v>2011</v>
      </c>
      <c r="D24" s="27" t="s">
        <v>68</v>
      </c>
      <c r="E24" s="27" t="s">
        <v>1</v>
      </c>
      <c r="F24" s="28">
        <v>2133</v>
      </c>
      <c r="G24" s="28">
        <v>67084</v>
      </c>
      <c r="H24" s="27" t="s">
        <v>15</v>
      </c>
      <c r="I24" s="28">
        <f t="shared" ca="1" si="0"/>
        <v>80</v>
      </c>
      <c r="J24" s="28">
        <f t="shared" ca="1" si="1"/>
        <v>52</v>
      </c>
      <c r="K24" s="27" t="s">
        <v>40</v>
      </c>
      <c r="L24" s="27"/>
    </row>
    <row r="25" spans="1:12" x14ac:dyDescent="0.3">
      <c r="A25" s="27" t="s">
        <v>11</v>
      </c>
      <c r="B25" s="27" t="s">
        <v>32</v>
      </c>
      <c r="C25" s="27">
        <v>2011</v>
      </c>
      <c r="D25" s="27" t="s">
        <v>68</v>
      </c>
      <c r="E25" s="27" t="s">
        <v>1</v>
      </c>
      <c r="F25" s="28">
        <v>3563</v>
      </c>
      <c r="G25" s="28">
        <v>65132</v>
      </c>
      <c r="H25" s="27" t="s">
        <v>0</v>
      </c>
      <c r="I25" s="28">
        <f t="shared" ca="1" si="0"/>
        <v>95</v>
      </c>
      <c r="J25" s="28">
        <f t="shared" ca="1" si="1"/>
        <v>75</v>
      </c>
      <c r="K25" s="27" t="s">
        <v>39</v>
      </c>
      <c r="L25" s="27"/>
    </row>
    <row r="26" spans="1:12" x14ac:dyDescent="0.3">
      <c r="A26" s="27" t="s">
        <v>11</v>
      </c>
      <c r="B26" s="27" t="s">
        <v>28</v>
      </c>
      <c r="C26" s="27">
        <v>2013</v>
      </c>
      <c r="D26" s="27" t="s">
        <v>68</v>
      </c>
      <c r="E26" s="27" t="s">
        <v>1</v>
      </c>
      <c r="F26" s="28">
        <v>2272</v>
      </c>
      <c r="G26" s="28">
        <v>61311</v>
      </c>
      <c r="H26" s="27" t="s">
        <v>5</v>
      </c>
      <c r="I26" s="28">
        <f t="shared" ca="1" si="0"/>
        <v>85</v>
      </c>
      <c r="J26" s="28">
        <f t="shared" ca="1" si="1"/>
        <v>104</v>
      </c>
      <c r="K26" s="27" t="s">
        <v>39</v>
      </c>
      <c r="L26" s="27"/>
    </row>
    <row r="27" spans="1:12" x14ac:dyDescent="0.3">
      <c r="A27" s="27" t="s">
        <v>11</v>
      </c>
      <c r="B27" s="27" t="s">
        <v>19</v>
      </c>
      <c r="C27" s="27">
        <v>2013</v>
      </c>
      <c r="D27" s="27" t="s">
        <v>68</v>
      </c>
      <c r="E27" s="27" t="s">
        <v>1</v>
      </c>
      <c r="F27" s="28">
        <v>2219</v>
      </c>
      <c r="G27" s="28">
        <v>59956</v>
      </c>
      <c r="H27" s="27" t="s">
        <v>15</v>
      </c>
      <c r="I27" s="28">
        <f t="shared" ca="1" si="0"/>
        <v>108</v>
      </c>
      <c r="J27" s="28">
        <f t="shared" ca="1" si="1"/>
        <v>92</v>
      </c>
      <c r="K27" s="27" t="s">
        <v>40</v>
      </c>
      <c r="L27" s="27"/>
    </row>
    <row r="28" spans="1:12" x14ac:dyDescent="0.3">
      <c r="A28" s="27" t="s">
        <v>11</v>
      </c>
      <c r="B28" s="27" t="s">
        <v>32</v>
      </c>
      <c r="C28" s="27">
        <v>2012</v>
      </c>
      <c r="D28" s="27" t="s">
        <v>68</v>
      </c>
      <c r="E28" s="27" t="s">
        <v>1</v>
      </c>
      <c r="F28" s="28">
        <v>4119</v>
      </c>
      <c r="G28" s="28">
        <v>56068</v>
      </c>
      <c r="H28" s="27" t="s">
        <v>44</v>
      </c>
      <c r="I28" s="28">
        <f t="shared" ca="1" si="0"/>
        <v>86</v>
      </c>
      <c r="J28" s="28">
        <f t="shared" ca="1" si="1"/>
        <v>101</v>
      </c>
      <c r="K28" s="27" t="s">
        <v>39</v>
      </c>
      <c r="L28" s="27"/>
    </row>
    <row r="29" spans="1:12" x14ac:dyDescent="0.3">
      <c r="A29" s="27" t="s">
        <v>11</v>
      </c>
      <c r="B29" s="27" t="s">
        <v>35</v>
      </c>
      <c r="C29" s="27">
        <v>2013</v>
      </c>
      <c r="D29" s="27" t="s">
        <v>68</v>
      </c>
      <c r="E29" s="27" t="s">
        <v>10</v>
      </c>
      <c r="F29" s="28">
        <v>12271</v>
      </c>
      <c r="G29" s="28">
        <v>55885</v>
      </c>
      <c r="H29" s="27" t="s">
        <v>43</v>
      </c>
      <c r="I29" s="28">
        <f t="shared" ca="1" si="0"/>
        <v>84</v>
      </c>
      <c r="J29" s="28">
        <f t="shared" ca="1" si="1"/>
        <v>50</v>
      </c>
      <c r="K29" s="27" t="s">
        <v>69</v>
      </c>
      <c r="L29" s="27"/>
    </row>
    <row r="30" spans="1:12" x14ac:dyDescent="0.3">
      <c r="A30" s="27" t="s">
        <v>11</v>
      </c>
      <c r="B30" s="27" t="s">
        <v>30</v>
      </c>
      <c r="C30" s="27">
        <v>2013</v>
      </c>
      <c r="D30" s="27" t="s">
        <v>68</v>
      </c>
      <c r="E30" s="27" t="s">
        <v>1</v>
      </c>
      <c r="F30" s="28">
        <v>2156</v>
      </c>
      <c r="G30" s="28">
        <v>54547</v>
      </c>
      <c r="H30" s="27" t="s">
        <v>4</v>
      </c>
      <c r="I30" s="28">
        <f t="shared" ca="1" si="0"/>
        <v>94</v>
      </c>
      <c r="J30" s="28">
        <f t="shared" ca="1" si="1"/>
        <v>116</v>
      </c>
      <c r="K30" s="27" t="s">
        <v>37</v>
      </c>
      <c r="L30" s="27"/>
    </row>
    <row r="31" spans="1:12" x14ac:dyDescent="0.3">
      <c r="A31" s="27" t="s">
        <v>11</v>
      </c>
      <c r="B31" s="27" t="s">
        <v>35</v>
      </c>
      <c r="C31" s="27">
        <v>2012</v>
      </c>
      <c r="D31" s="27" t="s">
        <v>68</v>
      </c>
      <c r="E31" s="27" t="s">
        <v>10</v>
      </c>
      <c r="F31" s="28">
        <v>13045</v>
      </c>
      <c r="G31" s="28">
        <v>47528</v>
      </c>
      <c r="H31" s="27" t="s">
        <v>43</v>
      </c>
      <c r="I31" s="28">
        <f t="shared" ca="1" si="0"/>
        <v>120</v>
      </c>
      <c r="J31" s="28">
        <f t="shared" ca="1" si="1"/>
        <v>92</v>
      </c>
      <c r="K31" s="27" t="s">
        <v>69</v>
      </c>
      <c r="L31" s="27"/>
    </row>
    <row r="32" spans="1:12" x14ac:dyDescent="0.3">
      <c r="A32" s="27" t="s">
        <v>11</v>
      </c>
      <c r="B32" s="27" t="s">
        <v>33</v>
      </c>
      <c r="C32" s="27">
        <v>2013</v>
      </c>
      <c r="D32" s="27" t="s">
        <v>68</v>
      </c>
      <c r="E32" s="27" t="s">
        <v>1</v>
      </c>
      <c r="F32" s="28">
        <v>5771</v>
      </c>
      <c r="G32" s="28">
        <v>45975</v>
      </c>
      <c r="H32" s="27" t="s">
        <v>42</v>
      </c>
      <c r="I32" s="28">
        <f t="shared" ca="1" si="0"/>
        <v>83</v>
      </c>
      <c r="J32" s="28">
        <f t="shared" ca="1" si="1"/>
        <v>65</v>
      </c>
      <c r="K32" s="27" t="s">
        <v>39</v>
      </c>
      <c r="L32" s="27"/>
    </row>
    <row r="33" spans="1:12" x14ac:dyDescent="0.3">
      <c r="A33" s="27" t="s">
        <v>11</v>
      </c>
      <c r="B33" s="27" t="s">
        <v>31</v>
      </c>
      <c r="C33" s="27">
        <v>2012</v>
      </c>
      <c r="D33" s="27" t="s">
        <v>68</v>
      </c>
      <c r="E33" s="27" t="s">
        <v>1</v>
      </c>
      <c r="F33" s="28">
        <v>2668</v>
      </c>
      <c r="G33" s="28">
        <v>45041</v>
      </c>
      <c r="H33" s="27" t="s">
        <v>0</v>
      </c>
      <c r="I33" s="28">
        <f t="shared" ca="1" si="0"/>
        <v>108</v>
      </c>
      <c r="J33" s="28">
        <f t="shared" ca="1" si="1"/>
        <v>111</v>
      </c>
      <c r="K33" s="27" t="s">
        <v>38</v>
      </c>
      <c r="L33" s="27"/>
    </row>
    <row r="34" spans="1:12" x14ac:dyDescent="0.3">
      <c r="A34" s="27" t="s">
        <v>11</v>
      </c>
      <c r="B34" s="27" t="s">
        <v>23</v>
      </c>
      <c r="C34" s="27">
        <v>2012</v>
      </c>
      <c r="D34" s="27" t="s">
        <v>68</v>
      </c>
      <c r="E34" s="27" t="s">
        <v>1</v>
      </c>
      <c r="F34" s="28">
        <v>2770</v>
      </c>
      <c r="G34" s="28">
        <v>43892</v>
      </c>
      <c r="H34" s="27" t="s">
        <v>6</v>
      </c>
      <c r="I34" s="28">
        <f t="shared" ca="1" si="0"/>
        <v>85</v>
      </c>
      <c r="J34" s="28">
        <f t="shared" ca="1" si="1"/>
        <v>104</v>
      </c>
      <c r="K34" s="27" t="s">
        <v>37</v>
      </c>
      <c r="L34" s="27"/>
    </row>
    <row r="35" spans="1:12" x14ac:dyDescent="0.3">
      <c r="A35" s="27" t="s">
        <v>11</v>
      </c>
      <c r="B35" s="27" t="s">
        <v>23</v>
      </c>
      <c r="C35" s="27">
        <v>2011</v>
      </c>
      <c r="D35" s="27" t="s">
        <v>68</v>
      </c>
      <c r="E35" s="27" t="s">
        <v>1</v>
      </c>
      <c r="F35" s="28">
        <v>2740</v>
      </c>
      <c r="G35" s="28">
        <v>43728</v>
      </c>
      <c r="H35" s="27" t="s">
        <v>15</v>
      </c>
      <c r="I35" s="28">
        <f t="shared" ca="1" si="0"/>
        <v>110</v>
      </c>
      <c r="J35" s="28">
        <f t="shared" ca="1" si="1"/>
        <v>85</v>
      </c>
      <c r="K35" s="27" t="s">
        <v>37</v>
      </c>
      <c r="L35" s="27"/>
    </row>
    <row r="36" spans="1:12" x14ac:dyDescent="0.3">
      <c r="A36" s="27" t="s">
        <v>11</v>
      </c>
      <c r="B36" s="27" t="s">
        <v>31</v>
      </c>
      <c r="C36" s="27">
        <v>2013</v>
      </c>
      <c r="D36" s="27" t="s">
        <v>68</v>
      </c>
      <c r="E36" s="27" t="s">
        <v>1</v>
      </c>
      <c r="F36" s="28">
        <v>2876</v>
      </c>
      <c r="G36" s="28">
        <v>43625</v>
      </c>
      <c r="H36" s="27" t="s">
        <v>0</v>
      </c>
      <c r="I36" s="28">
        <f t="shared" ca="1" si="0"/>
        <v>113</v>
      </c>
      <c r="J36" s="28">
        <f t="shared" ca="1" si="1"/>
        <v>59</v>
      </c>
      <c r="K36" s="27" t="s">
        <v>38</v>
      </c>
      <c r="L36" s="27"/>
    </row>
    <row r="37" spans="1:12" x14ac:dyDescent="0.3">
      <c r="A37" s="27" t="s">
        <v>11</v>
      </c>
      <c r="B37" s="27" t="s">
        <v>27</v>
      </c>
      <c r="C37" s="27">
        <v>2012</v>
      </c>
      <c r="D37" s="27" t="s">
        <v>68</v>
      </c>
      <c r="E37" s="27" t="s">
        <v>3</v>
      </c>
      <c r="F37" s="28">
        <v>1849</v>
      </c>
      <c r="G37" s="28">
        <v>43168</v>
      </c>
      <c r="H37" s="27" t="s">
        <v>7</v>
      </c>
      <c r="I37" s="28">
        <f t="shared" ca="1" si="0"/>
        <v>90</v>
      </c>
      <c r="J37" s="28">
        <f t="shared" ca="1" si="1"/>
        <v>82</v>
      </c>
      <c r="K37" s="27" t="s">
        <v>41</v>
      </c>
      <c r="L37" s="27"/>
    </row>
    <row r="38" spans="1:12" x14ac:dyDescent="0.3">
      <c r="A38" s="27" t="s">
        <v>11</v>
      </c>
      <c r="B38" s="27" t="s">
        <v>33</v>
      </c>
      <c r="C38" s="27">
        <v>2012</v>
      </c>
      <c r="D38" s="27" t="s">
        <v>68</v>
      </c>
      <c r="E38" s="27" t="s">
        <v>1</v>
      </c>
      <c r="F38" s="28">
        <v>5219</v>
      </c>
      <c r="G38" s="28">
        <v>42595</v>
      </c>
      <c r="H38" s="27" t="s">
        <v>6</v>
      </c>
      <c r="I38" s="28">
        <f t="shared" ca="1" si="0"/>
        <v>112</v>
      </c>
      <c r="J38" s="28">
        <f t="shared" ca="1" si="1"/>
        <v>112</v>
      </c>
      <c r="K38" s="27" t="s">
        <v>39</v>
      </c>
      <c r="L38" s="27"/>
    </row>
    <row r="39" spans="1:12" x14ac:dyDescent="0.3">
      <c r="A39" s="27" t="s">
        <v>11</v>
      </c>
      <c r="B39" s="27" t="s">
        <v>35</v>
      </c>
      <c r="C39" s="27">
        <v>2011</v>
      </c>
      <c r="D39" s="27" t="s">
        <v>68</v>
      </c>
      <c r="E39" s="27" t="s">
        <v>10</v>
      </c>
      <c r="F39" s="28">
        <v>12810</v>
      </c>
      <c r="G39" s="28">
        <v>40838</v>
      </c>
      <c r="H39" s="27" t="s">
        <v>43</v>
      </c>
      <c r="I39" s="28">
        <f t="shared" ca="1" si="0"/>
        <v>96</v>
      </c>
      <c r="J39" s="28">
        <f t="shared" ca="1" si="1"/>
        <v>89</v>
      </c>
      <c r="K39" s="27" t="s">
        <v>69</v>
      </c>
      <c r="L39" s="27"/>
    </row>
    <row r="40" spans="1:12" x14ac:dyDescent="0.3">
      <c r="A40" s="27" t="s">
        <v>11</v>
      </c>
      <c r="B40" s="27" t="s">
        <v>31</v>
      </c>
      <c r="C40" s="27">
        <v>2013</v>
      </c>
      <c r="D40" s="27" t="s">
        <v>68</v>
      </c>
      <c r="E40" s="27" t="s">
        <v>3</v>
      </c>
      <c r="F40" s="28">
        <v>2463</v>
      </c>
      <c r="G40" s="28">
        <v>40253</v>
      </c>
      <c r="H40" s="27" t="s">
        <v>0</v>
      </c>
      <c r="I40" s="28">
        <f t="shared" ca="1" si="0"/>
        <v>86</v>
      </c>
      <c r="J40" s="28">
        <f t="shared" ca="1" si="1"/>
        <v>51</v>
      </c>
      <c r="K40" s="27" t="s">
        <v>38</v>
      </c>
      <c r="L40" s="27"/>
    </row>
    <row r="41" spans="1:12" x14ac:dyDescent="0.3">
      <c r="A41" s="27" t="s">
        <v>11</v>
      </c>
      <c r="B41" s="27" t="s">
        <v>27</v>
      </c>
      <c r="C41" s="27">
        <v>2013</v>
      </c>
      <c r="D41" s="27" t="s">
        <v>68</v>
      </c>
      <c r="E41" s="27" t="s">
        <v>3</v>
      </c>
      <c r="F41" s="28">
        <v>2076</v>
      </c>
      <c r="G41" s="28">
        <v>38289</v>
      </c>
      <c r="H41" s="27" t="s">
        <v>7</v>
      </c>
      <c r="I41" s="28">
        <f t="shared" ca="1" si="0"/>
        <v>93</v>
      </c>
      <c r="J41" s="28">
        <f t="shared" ca="1" si="1"/>
        <v>73</v>
      </c>
      <c r="K41" s="27" t="s">
        <v>41</v>
      </c>
      <c r="L41" s="27"/>
    </row>
    <row r="42" spans="1:12" x14ac:dyDescent="0.3">
      <c r="A42" s="27" t="s">
        <v>11</v>
      </c>
      <c r="B42" s="27" t="s">
        <v>33</v>
      </c>
      <c r="C42" s="27">
        <v>2011</v>
      </c>
      <c r="D42" s="27" t="s">
        <v>68</v>
      </c>
      <c r="E42" s="27" t="s">
        <v>1</v>
      </c>
      <c r="F42" s="28">
        <v>5126</v>
      </c>
      <c r="G42" s="28">
        <v>36868</v>
      </c>
      <c r="H42" s="27" t="s">
        <v>6</v>
      </c>
      <c r="I42" s="28">
        <f t="shared" ca="1" si="0"/>
        <v>100</v>
      </c>
      <c r="J42" s="28">
        <f t="shared" ca="1" si="1"/>
        <v>56</v>
      </c>
      <c r="K42" s="27" t="s">
        <v>39</v>
      </c>
      <c r="L42" s="27"/>
    </row>
    <row r="43" spans="1:12" x14ac:dyDescent="0.3">
      <c r="A43" s="27" t="s">
        <v>11</v>
      </c>
      <c r="B43" s="27" t="s">
        <v>31</v>
      </c>
      <c r="C43" s="27">
        <v>2011</v>
      </c>
      <c r="D43" s="27" t="s">
        <v>68</v>
      </c>
      <c r="E43" s="27" t="s">
        <v>1</v>
      </c>
      <c r="F43" s="28">
        <v>2675</v>
      </c>
      <c r="G43" s="28">
        <v>36180</v>
      </c>
      <c r="H43" s="27" t="s">
        <v>4</v>
      </c>
      <c r="I43" s="28">
        <f t="shared" ca="1" si="0"/>
        <v>116</v>
      </c>
      <c r="J43" s="28">
        <f t="shared" ca="1" si="1"/>
        <v>101</v>
      </c>
      <c r="K43" s="27" t="s">
        <v>38</v>
      </c>
      <c r="L43" s="27"/>
    </row>
    <row r="44" spans="1:12" x14ac:dyDescent="0.3">
      <c r="A44" s="27" t="s">
        <v>11</v>
      </c>
      <c r="B44" s="27" t="s">
        <v>23</v>
      </c>
      <c r="C44" s="27">
        <v>2013</v>
      </c>
      <c r="D44" s="27" t="s">
        <v>68</v>
      </c>
      <c r="E44" s="27" t="s">
        <v>1</v>
      </c>
      <c r="F44" s="28">
        <v>2623</v>
      </c>
      <c r="G44" s="28">
        <v>35599</v>
      </c>
      <c r="H44" s="27" t="s">
        <v>9</v>
      </c>
      <c r="I44" s="28">
        <f t="shared" ca="1" si="0"/>
        <v>110</v>
      </c>
      <c r="J44" s="28">
        <f t="shared" ca="1" si="1"/>
        <v>51</v>
      </c>
      <c r="K44" s="27" t="s">
        <v>37</v>
      </c>
      <c r="L44" s="27"/>
    </row>
    <row r="45" spans="1:12" x14ac:dyDescent="0.3">
      <c r="A45" s="27" t="s">
        <v>11</v>
      </c>
      <c r="B45" s="27" t="s">
        <v>33</v>
      </c>
      <c r="C45" s="27">
        <v>2012</v>
      </c>
      <c r="D45" s="27" t="s">
        <v>68</v>
      </c>
      <c r="E45" s="27" t="s">
        <v>3</v>
      </c>
      <c r="F45" s="28">
        <v>3527</v>
      </c>
      <c r="G45" s="28">
        <v>28759</v>
      </c>
      <c r="H45" s="27" t="s">
        <v>42</v>
      </c>
      <c r="I45" s="28">
        <f t="shared" ca="1" si="0"/>
        <v>95</v>
      </c>
      <c r="J45" s="28">
        <f t="shared" ca="1" si="1"/>
        <v>118</v>
      </c>
      <c r="K45" s="27" t="s">
        <v>39</v>
      </c>
      <c r="L45" s="27"/>
    </row>
    <row r="46" spans="1:12" x14ac:dyDescent="0.3">
      <c r="A46" s="27" t="s">
        <v>11</v>
      </c>
      <c r="B46" s="27" t="s">
        <v>33</v>
      </c>
      <c r="C46" s="27">
        <v>2013</v>
      </c>
      <c r="D46" s="27" t="s">
        <v>68</v>
      </c>
      <c r="E46" s="27" t="s">
        <v>3</v>
      </c>
      <c r="F46" s="28">
        <v>3536</v>
      </c>
      <c r="G46" s="28">
        <v>27907</v>
      </c>
      <c r="H46" s="27" t="s">
        <v>42</v>
      </c>
      <c r="I46" s="28">
        <f t="shared" ca="1" si="0"/>
        <v>118</v>
      </c>
      <c r="J46" s="28">
        <f t="shared" ca="1" si="1"/>
        <v>112</v>
      </c>
      <c r="K46" s="27" t="s">
        <v>39</v>
      </c>
      <c r="L46" s="27"/>
    </row>
    <row r="47" spans="1:12" x14ac:dyDescent="0.3">
      <c r="A47" s="27" t="s">
        <v>11</v>
      </c>
      <c r="B47" s="27" t="s">
        <v>25</v>
      </c>
      <c r="C47" s="27">
        <v>2013</v>
      </c>
      <c r="D47" s="27" t="s">
        <v>68</v>
      </c>
      <c r="E47" s="27" t="s">
        <v>1</v>
      </c>
      <c r="F47" s="28">
        <v>1007</v>
      </c>
      <c r="G47" s="28">
        <v>26564</v>
      </c>
      <c r="H47" s="27" t="s">
        <v>5</v>
      </c>
      <c r="I47" s="28">
        <f t="shared" ca="1" si="0"/>
        <v>90</v>
      </c>
      <c r="J47" s="28">
        <f t="shared" ca="1" si="1"/>
        <v>94</v>
      </c>
      <c r="K47" s="27" t="s">
        <v>39</v>
      </c>
      <c r="L47" s="27"/>
    </row>
    <row r="48" spans="1:12" x14ac:dyDescent="0.3">
      <c r="A48" s="27" t="s">
        <v>11</v>
      </c>
      <c r="B48" s="27" t="s">
        <v>19</v>
      </c>
      <c r="C48" s="27">
        <v>2013</v>
      </c>
      <c r="D48" s="27" t="s">
        <v>68</v>
      </c>
      <c r="E48" s="27" t="s">
        <v>10</v>
      </c>
      <c r="F48" s="28">
        <v>4344</v>
      </c>
      <c r="G48" s="28">
        <v>25954</v>
      </c>
      <c r="H48" s="27" t="s">
        <v>15</v>
      </c>
      <c r="I48" s="28">
        <f t="shared" ca="1" si="0"/>
        <v>116</v>
      </c>
      <c r="J48" s="28">
        <f t="shared" ca="1" si="1"/>
        <v>84</v>
      </c>
      <c r="K48" s="27" t="s">
        <v>40</v>
      </c>
      <c r="L48" s="27"/>
    </row>
    <row r="49" spans="1:12" x14ac:dyDescent="0.3">
      <c r="A49" s="27" t="s">
        <v>11</v>
      </c>
      <c r="B49" s="27" t="s">
        <v>29</v>
      </c>
      <c r="C49" s="27">
        <v>2013</v>
      </c>
      <c r="D49" s="27" t="s">
        <v>68</v>
      </c>
      <c r="E49" s="27" t="s">
        <v>3</v>
      </c>
      <c r="F49" s="28">
        <v>1683</v>
      </c>
      <c r="G49" s="28">
        <v>25423</v>
      </c>
      <c r="H49" s="27" t="s">
        <v>5</v>
      </c>
      <c r="I49" s="28">
        <f t="shared" ca="1" si="0"/>
        <v>88</v>
      </c>
      <c r="J49" s="28">
        <f t="shared" ca="1" si="1"/>
        <v>114</v>
      </c>
      <c r="K49" s="27" t="s">
        <v>39</v>
      </c>
      <c r="L49" s="27"/>
    </row>
    <row r="50" spans="1:12" x14ac:dyDescent="0.3">
      <c r="A50" s="27" t="s">
        <v>11</v>
      </c>
      <c r="B50" s="27" t="s">
        <v>31</v>
      </c>
      <c r="C50" s="27">
        <v>2012</v>
      </c>
      <c r="D50" s="27" t="s">
        <v>68</v>
      </c>
      <c r="E50" s="27" t="s">
        <v>3</v>
      </c>
      <c r="F50" s="28">
        <v>2270</v>
      </c>
      <c r="G50" s="28">
        <v>25166</v>
      </c>
      <c r="H50" s="27" t="s">
        <v>0</v>
      </c>
      <c r="I50" s="28">
        <f t="shared" ca="1" si="0"/>
        <v>114</v>
      </c>
      <c r="J50" s="28">
        <f t="shared" ca="1" si="1"/>
        <v>95</v>
      </c>
      <c r="K50" s="27" t="s">
        <v>38</v>
      </c>
      <c r="L50" s="27"/>
    </row>
    <row r="51" spans="1:12" x14ac:dyDescent="0.3">
      <c r="A51" s="27" t="s">
        <v>11</v>
      </c>
      <c r="B51" s="27" t="s">
        <v>32</v>
      </c>
      <c r="C51" s="27">
        <v>2013</v>
      </c>
      <c r="D51" s="27" t="s">
        <v>68</v>
      </c>
      <c r="E51" s="27" t="s">
        <v>3</v>
      </c>
      <c r="F51" s="28">
        <v>2543</v>
      </c>
      <c r="G51" s="28">
        <v>24882</v>
      </c>
      <c r="H51" s="27" t="s">
        <v>42</v>
      </c>
      <c r="I51" s="28">
        <f t="shared" ca="1" si="0"/>
        <v>86</v>
      </c>
      <c r="J51" s="28">
        <f t="shared" ca="1" si="1"/>
        <v>103</v>
      </c>
      <c r="K51" s="27" t="s">
        <v>39</v>
      </c>
      <c r="L51" s="27"/>
    </row>
    <row r="52" spans="1:12" x14ac:dyDescent="0.3">
      <c r="A52" s="27" t="s">
        <v>11</v>
      </c>
      <c r="B52" s="27" t="s">
        <v>33</v>
      </c>
      <c r="C52" s="27">
        <v>2011</v>
      </c>
      <c r="D52" s="27" t="s">
        <v>68</v>
      </c>
      <c r="E52" s="27" t="s">
        <v>3</v>
      </c>
      <c r="F52" s="28">
        <v>3432</v>
      </c>
      <c r="G52" s="28">
        <v>24517</v>
      </c>
      <c r="H52" s="27" t="s">
        <v>6</v>
      </c>
      <c r="I52" s="28">
        <f t="shared" ca="1" si="0"/>
        <v>95</v>
      </c>
      <c r="J52" s="28">
        <f t="shared" ca="1" si="1"/>
        <v>110</v>
      </c>
      <c r="K52" s="27" t="s">
        <v>39</v>
      </c>
      <c r="L52" s="27"/>
    </row>
    <row r="53" spans="1:12" x14ac:dyDescent="0.3">
      <c r="A53" s="27" t="s">
        <v>11</v>
      </c>
      <c r="B53" s="27" t="s">
        <v>27</v>
      </c>
      <c r="C53" s="27">
        <v>2011</v>
      </c>
      <c r="D53" s="27" t="s">
        <v>68</v>
      </c>
      <c r="E53" s="27" t="s">
        <v>3</v>
      </c>
      <c r="F53" s="28">
        <v>2454</v>
      </c>
      <c r="G53" s="28">
        <v>24072</v>
      </c>
      <c r="H53" s="27" t="s">
        <v>15</v>
      </c>
      <c r="I53" s="28">
        <f t="shared" ca="1" si="0"/>
        <v>99</v>
      </c>
      <c r="J53" s="28">
        <f t="shared" ca="1" si="1"/>
        <v>98</v>
      </c>
      <c r="K53" s="27" t="s">
        <v>41</v>
      </c>
      <c r="L53" s="27"/>
    </row>
    <row r="54" spans="1:12" x14ac:dyDescent="0.3">
      <c r="A54" s="27" t="s">
        <v>11</v>
      </c>
      <c r="B54" s="27" t="s">
        <v>28</v>
      </c>
      <c r="C54" s="27">
        <v>2011</v>
      </c>
      <c r="D54" s="27" t="s">
        <v>68</v>
      </c>
      <c r="E54" s="27" t="s">
        <v>1</v>
      </c>
      <c r="F54" s="28">
        <v>875</v>
      </c>
      <c r="G54" s="28">
        <v>23201</v>
      </c>
      <c r="H54" s="27" t="s">
        <v>5</v>
      </c>
      <c r="I54" s="28">
        <f t="shared" ca="1" si="0"/>
        <v>120</v>
      </c>
      <c r="J54" s="28">
        <f t="shared" ca="1" si="1"/>
        <v>100</v>
      </c>
      <c r="K54" s="27" t="s">
        <v>39</v>
      </c>
      <c r="L54" s="27"/>
    </row>
    <row r="55" spans="1:12" x14ac:dyDescent="0.3">
      <c r="A55" s="27" t="s">
        <v>11</v>
      </c>
      <c r="B55" s="27" t="s">
        <v>32</v>
      </c>
      <c r="C55" s="27">
        <v>2011</v>
      </c>
      <c r="D55" s="27" t="s">
        <v>68</v>
      </c>
      <c r="E55" s="27" t="s">
        <v>3</v>
      </c>
      <c r="F55" s="28">
        <v>3038</v>
      </c>
      <c r="G55" s="28">
        <v>23032</v>
      </c>
      <c r="H55" s="27" t="s">
        <v>44</v>
      </c>
      <c r="I55" s="28">
        <f t="shared" ca="1" si="0"/>
        <v>84</v>
      </c>
      <c r="J55" s="28">
        <f t="shared" ca="1" si="1"/>
        <v>63</v>
      </c>
      <c r="K55" s="27" t="s">
        <v>39</v>
      </c>
      <c r="L55" s="27"/>
    </row>
    <row r="56" spans="1:12" x14ac:dyDescent="0.3">
      <c r="A56" s="27" t="s">
        <v>11</v>
      </c>
      <c r="B56" s="27" t="s">
        <v>17</v>
      </c>
      <c r="C56" s="27">
        <v>2012</v>
      </c>
      <c r="D56" s="27" t="s">
        <v>68</v>
      </c>
      <c r="E56" s="27" t="s">
        <v>1</v>
      </c>
      <c r="F56" s="28">
        <v>733</v>
      </c>
      <c r="G56" s="28">
        <v>22922</v>
      </c>
      <c r="H56" s="27" t="s">
        <v>6</v>
      </c>
      <c r="I56" s="28">
        <v>15</v>
      </c>
      <c r="J56" s="28">
        <v>23</v>
      </c>
      <c r="K56" s="27" t="s">
        <v>39</v>
      </c>
      <c r="L56" s="27"/>
    </row>
    <row r="57" spans="1:12" x14ac:dyDescent="0.3">
      <c r="A57" s="27" t="s">
        <v>11</v>
      </c>
      <c r="B57" s="27" t="s">
        <v>28</v>
      </c>
      <c r="C57" s="27">
        <v>2012</v>
      </c>
      <c r="D57" s="27" t="s">
        <v>68</v>
      </c>
      <c r="E57" s="27" t="s">
        <v>1</v>
      </c>
      <c r="F57" s="28">
        <v>1058</v>
      </c>
      <c r="G57" s="28">
        <v>22722</v>
      </c>
      <c r="H57" s="27" t="s">
        <v>5</v>
      </c>
      <c r="I57" s="28">
        <f t="shared" ref="I57:I67" ca="1" si="2">RANDBETWEEN(78,120)</f>
        <v>86</v>
      </c>
      <c r="J57" s="28">
        <f t="shared" ref="J57:J67" ca="1" si="3">RANDBETWEEN(50,120)</f>
        <v>57</v>
      </c>
      <c r="K57" s="27" t="s">
        <v>39</v>
      </c>
      <c r="L57" s="27"/>
    </row>
    <row r="58" spans="1:12" x14ac:dyDescent="0.3">
      <c r="A58" s="27" t="s">
        <v>11</v>
      </c>
      <c r="B58" s="27" t="s">
        <v>31</v>
      </c>
      <c r="C58" s="27">
        <v>2011</v>
      </c>
      <c r="D58" s="27" t="s">
        <v>68</v>
      </c>
      <c r="E58" s="27" t="s">
        <v>3</v>
      </c>
      <c r="F58" s="28">
        <v>2180</v>
      </c>
      <c r="G58" s="28">
        <v>20237</v>
      </c>
      <c r="H58" s="27" t="s">
        <v>4</v>
      </c>
      <c r="I58" s="28">
        <f t="shared" ca="1" si="2"/>
        <v>108</v>
      </c>
      <c r="J58" s="28">
        <f t="shared" ca="1" si="3"/>
        <v>50</v>
      </c>
      <c r="K58" s="27" t="s">
        <v>38</v>
      </c>
      <c r="L58" s="27"/>
    </row>
    <row r="59" spans="1:12" x14ac:dyDescent="0.3">
      <c r="A59" s="27" t="s">
        <v>11</v>
      </c>
      <c r="B59" s="27" t="s">
        <v>32</v>
      </c>
      <c r="C59" s="27">
        <v>2012</v>
      </c>
      <c r="D59" s="27" t="s">
        <v>68</v>
      </c>
      <c r="E59" s="27" t="s">
        <v>3</v>
      </c>
      <c r="F59" s="28">
        <v>2782</v>
      </c>
      <c r="G59" s="28">
        <v>19327</v>
      </c>
      <c r="H59" s="27" t="s">
        <v>44</v>
      </c>
      <c r="I59" s="28">
        <f t="shared" ca="1" si="2"/>
        <v>119</v>
      </c>
      <c r="J59" s="28">
        <f t="shared" ca="1" si="3"/>
        <v>104</v>
      </c>
      <c r="K59" s="27" t="s">
        <v>39</v>
      </c>
      <c r="L59" s="27"/>
    </row>
    <row r="60" spans="1:12" x14ac:dyDescent="0.3">
      <c r="A60" s="27" t="s">
        <v>11</v>
      </c>
      <c r="B60" s="27" t="s">
        <v>25</v>
      </c>
      <c r="C60" s="27">
        <v>2013</v>
      </c>
      <c r="D60" s="27" t="s">
        <v>68</v>
      </c>
      <c r="E60" s="27" t="s">
        <v>3</v>
      </c>
      <c r="F60" s="28">
        <v>1349</v>
      </c>
      <c r="G60" s="28">
        <v>19146</v>
      </c>
      <c r="H60" s="27" t="s">
        <v>5</v>
      </c>
      <c r="I60" s="28">
        <f t="shared" ca="1" si="2"/>
        <v>112</v>
      </c>
      <c r="J60" s="28">
        <f t="shared" ca="1" si="3"/>
        <v>98</v>
      </c>
      <c r="K60" s="27" t="s">
        <v>39</v>
      </c>
      <c r="L60" s="27"/>
    </row>
    <row r="61" spans="1:12" x14ac:dyDescent="0.3">
      <c r="A61" s="27" t="s">
        <v>11</v>
      </c>
      <c r="B61" s="27" t="s">
        <v>29</v>
      </c>
      <c r="C61" s="27">
        <v>2013</v>
      </c>
      <c r="D61" s="27" t="s">
        <v>68</v>
      </c>
      <c r="E61" s="27" t="s">
        <v>1</v>
      </c>
      <c r="F61" s="28">
        <v>817</v>
      </c>
      <c r="G61" s="28">
        <v>18989</v>
      </c>
      <c r="H61" s="27" t="s">
        <v>5</v>
      </c>
      <c r="I61" s="28">
        <f t="shared" ca="1" si="2"/>
        <v>96</v>
      </c>
      <c r="J61" s="28">
        <f t="shared" ca="1" si="3"/>
        <v>90</v>
      </c>
      <c r="K61" s="27" t="s">
        <v>39</v>
      </c>
      <c r="L61" s="27"/>
    </row>
    <row r="62" spans="1:12" x14ac:dyDescent="0.3">
      <c r="A62" s="27" t="s">
        <v>11</v>
      </c>
      <c r="B62" s="27" t="s">
        <v>23</v>
      </c>
      <c r="C62" s="27">
        <v>2013</v>
      </c>
      <c r="D62" s="27" t="s">
        <v>68</v>
      </c>
      <c r="E62" s="27" t="s">
        <v>10</v>
      </c>
      <c r="F62" s="28">
        <v>4086</v>
      </c>
      <c r="G62" s="28">
        <v>18904</v>
      </c>
      <c r="H62" s="27" t="s">
        <v>6</v>
      </c>
      <c r="I62" s="28">
        <f t="shared" ca="1" si="2"/>
        <v>113</v>
      </c>
      <c r="J62" s="28">
        <f t="shared" ca="1" si="3"/>
        <v>89</v>
      </c>
      <c r="K62" s="27" t="s">
        <v>37</v>
      </c>
      <c r="L62" s="27"/>
    </row>
    <row r="63" spans="1:12" x14ac:dyDescent="0.3">
      <c r="A63" s="27" t="s">
        <v>11</v>
      </c>
      <c r="B63" s="27" t="s">
        <v>29</v>
      </c>
      <c r="C63" s="27">
        <v>2012</v>
      </c>
      <c r="D63" s="27" t="s">
        <v>68</v>
      </c>
      <c r="E63" s="27" t="s">
        <v>3</v>
      </c>
      <c r="F63" s="28">
        <v>1495</v>
      </c>
      <c r="G63" s="28">
        <v>18463</v>
      </c>
      <c r="H63" s="27" t="s">
        <v>43</v>
      </c>
      <c r="I63" s="28">
        <f t="shared" ca="1" si="2"/>
        <v>108</v>
      </c>
      <c r="J63" s="28">
        <f t="shared" ca="1" si="3"/>
        <v>101</v>
      </c>
      <c r="K63" s="27" t="s">
        <v>39</v>
      </c>
      <c r="L63" s="27"/>
    </row>
    <row r="64" spans="1:12" x14ac:dyDescent="0.3">
      <c r="A64" s="27" t="s">
        <v>11</v>
      </c>
      <c r="B64" s="27" t="s">
        <v>25</v>
      </c>
      <c r="C64" s="27">
        <v>2012</v>
      </c>
      <c r="D64" s="27" t="s">
        <v>68</v>
      </c>
      <c r="E64" s="27" t="s">
        <v>1</v>
      </c>
      <c r="F64" s="28">
        <v>958</v>
      </c>
      <c r="G64" s="28">
        <v>18450</v>
      </c>
      <c r="H64" s="27" t="s">
        <v>0</v>
      </c>
      <c r="I64" s="28">
        <f t="shared" ca="1" si="2"/>
        <v>112</v>
      </c>
      <c r="J64" s="28">
        <f t="shared" ca="1" si="3"/>
        <v>67</v>
      </c>
      <c r="K64" s="27" t="s">
        <v>39</v>
      </c>
      <c r="L64" s="27"/>
    </row>
    <row r="65" spans="1:12" x14ac:dyDescent="0.3">
      <c r="A65" s="27" t="s">
        <v>11</v>
      </c>
      <c r="B65" s="27" t="s">
        <v>19</v>
      </c>
      <c r="C65" s="27">
        <v>2012</v>
      </c>
      <c r="D65" s="27" t="s">
        <v>68</v>
      </c>
      <c r="E65" s="27" t="s">
        <v>10</v>
      </c>
      <c r="F65" s="28">
        <v>3764</v>
      </c>
      <c r="G65" s="28">
        <v>17491</v>
      </c>
      <c r="H65" s="27" t="s">
        <v>15</v>
      </c>
      <c r="I65" s="28">
        <f t="shared" ca="1" si="2"/>
        <v>96</v>
      </c>
      <c r="J65" s="28">
        <f t="shared" ca="1" si="3"/>
        <v>109</v>
      </c>
      <c r="K65" s="27" t="s">
        <v>40</v>
      </c>
      <c r="L65" s="27"/>
    </row>
    <row r="66" spans="1:12" x14ac:dyDescent="0.3">
      <c r="A66" s="27" t="s">
        <v>11</v>
      </c>
      <c r="B66" s="27" t="s">
        <v>23</v>
      </c>
      <c r="C66" s="27">
        <v>2012</v>
      </c>
      <c r="D66" s="27" t="s">
        <v>68</v>
      </c>
      <c r="E66" s="27" t="s">
        <v>10</v>
      </c>
      <c r="F66" s="28">
        <v>4313</v>
      </c>
      <c r="G66" s="28">
        <v>17459</v>
      </c>
      <c r="H66" s="27" t="s">
        <v>6</v>
      </c>
      <c r="I66" s="28">
        <f t="shared" ca="1" si="2"/>
        <v>87</v>
      </c>
      <c r="J66" s="28">
        <f t="shared" ca="1" si="3"/>
        <v>97</v>
      </c>
      <c r="K66" s="27" t="s">
        <v>37</v>
      </c>
      <c r="L66" s="27"/>
    </row>
    <row r="67" spans="1:12" x14ac:dyDescent="0.3">
      <c r="A67" s="27" t="s">
        <v>11</v>
      </c>
      <c r="B67" s="27" t="s">
        <v>28</v>
      </c>
      <c r="C67" s="27">
        <v>2012</v>
      </c>
      <c r="D67" s="27" t="s">
        <v>68</v>
      </c>
      <c r="E67" s="27" t="s">
        <v>3</v>
      </c>
      <c r="F67" s="28">
        <v>753</v>
      </c>
      <c r="G67" s="28">
        <v>15964</v>
      </c>
      <c r="H67" s="27" t="s">
        <v>5</v>
      </c>
      <c r="I67" s="28">
        <f t="shared" ca="1" si="2"/>
        <v>101</v>
      </c>
      <c r="J67" s="28">
        <f t="shared" ca="1" si="3"/>
        <v>52</v>
      </c>
      <c r="K67" s="27" t="s">
        <v>39</v>
      </c>
      <c r="L67" s="27"/>
    </row>
    <row r="68" spans="1:12" x14ac:dyDescent="0.3">
      <c r="A68" s="27" t="s">
        <v>11</v>
      </c>
      <c r="B68" s="27" t="s">
        <v>17</v>
      </c>
      <c r="C68" s="27">
        <v>2011</v>
      </c>
      <c r="D68" s="27" t="s">
        <v>68</v>
      </c>
      <c r="E68" s="27" t="s">
        <v>1</v>
      </c>
      <c r="F68" s="28">
        <v>691</v>
      </c>
      <c r="G68" s="28">
        <v>15643</v>
      </c>
      <c r="H68" s="27" t="s">
        <v>15</v>
      </c>
      <c r="I68" s="28">
        <v>3</v>
      </c>
      <c r="J68" s="28">
        <v>45</v>
      </c>
      <c r="K68" s="27" t="s">
        <v>39</v>
      </c>
      <c r="L68" s="27"/>
    </row>
    <row r="69" spans="1:12" x14ac:dyDescent="0.3">
      <c r="A69" s="27" t="s">
        <v>11</v>
      </c>
      <c r="B69" s="27" t="s">
        <v>16</v>
      </c>
      <c r="C69" s="27">
        <v>2012</v>
      </c>
      <c r="D69" s="27" t="s">
        <v>68</v>
      </c>
      <c r="E69" s="27" t="s">
        <v>3</v>
      </c>
      <c r="F69" s="28">
        <v>1084</v>
      </c>
      <c r="G69" s="28">
        <v>15170</v>
      </c>
      <c r="H69" s="27" t="s">
        <v>6</v>
      </c>
      <c r="I69" s="28">
        <v>1616</v>
      </c>
      <c r="J69" s="28">
        <v>145</v>
      </c>
      <c r="K69" s="27" t="s">
        <v>40</v>
      </c>
      <c r="L69" s="27"/>
    </row>
    <row r="70" spans="1:12" x14ac:dyDescent="0.3">
      <c r="A70" s="27" t="s">
        <v>11</v>
      </c>
      <c r="B70" s="27" t="s">
        <v>25</v>
      </c>
      <c r="C70" s="27">
        <v>2012</v>
      </c>
      <c r="D70" s="27" t="s">
        <v>68</v>
      </c>
      <c r="E70" s="27" t="s">
        <v>3</v>
      </c>
      <c r="F70" s="28">
        <v>1340</v>
      </c>
      <c r="G70" s="28">
        <v>15084</v>
      </c>
      <c r="H70" s="27" t="s">
        <v>5</v>
      </c>
      <c r="I70" s="28">
        <f ca="1">RANDBETWEEN(78,120)</f>
        <v>109</v>
      </c>
      <c r="J70" s="28">
        <f ca="1">RANDBETWEEN(50,120)</f>
        <v>115</v>
      </c>
      <c r="K70" s="27" t="s">
        <v>39</v>
      </c>
      <c r="L70" s="27"/>
    </row>
    <row r="71" spans="1:12" x14ac:dyDescent="0.3">
      <c r="A71" s="27" t="s">
        <v>11</v>
      </c>
      <c r="B71" s="27" t="s">
        <v>16</v>
      </c>
      <c r="C71" s="27">
        <v>2012</v>
      </c>
      <c r="D71" s="27" t="s">
        <v>68</v>
      </c>
      <c r="E71" s="27" t="s">
        <v>1</v>
      </c>
      <c r="F71" s="28">
        <v>513</v>
      </c>
      <c r="G71" s="28">
        <v>15037</v>
      </c>
      <c r="H71" s="27" t="s">
        <v>4</v>
      </c>
      <c r="I71" s="28">
        <v>12</v>
      </c>
      <c r="J71" s="28">
        <v>45</v>
      </c>
      <c r="K71" s="27" t="s">
        <v>40</v>
      </c>
      <c r="L71" s="27"/>
    </row>
    <row r="72" spans="1:12" x14ac:dyDescent="0.3">
      <c r="A72" s="27" t="s">
        <v>11</v>
      </c>
      <c r="B72" s="27" t="s">
        <v>16</v>
      </c>
      <c r="C72" s="27">
        <v>2013</v>
      </c>
      <c r="D72" s="27" t="s">
        <v>68</v>
      </c>
      <c r="E72" s="27" t="s">
        <v>3</v>
      </c>
      <c r="F72" s="28">
        <v>1230</v>
      </c>
      <c r="G72" s="28">
        <v>15034</v>
      </c>
      <c r="H72" s="27" t="s">
        <v>9</v>
      </c>
      <c r="I72" s="28">
        <v>10</v>
      </c>
      <c r="J72" s="28">
        <v>45</v>
      </c>
      <c r="K72" s="27" t="s">
        <v>40</v>
      </c>
      <c r="L72" s="27"/>
    </row>
    <row r="73" spans="1:12" x14ac:dyDescent="0.3">
      <c r="A73" s="27" t="s">
        <v>11</v>
      </c>
      <c r="B73" s="27" t="s">
        <v>19</v>
      </c>
      <c r="C73" s="27">
        <v>2011</v>
      </c>
      <c r="D73" s="27" t="s">
        <v>68</v>
      </c>
      <c r="E73" s="27" t="s">
        <v>10</v>
      </c>
      <c r="F73" s="28">
        <v>3299</v>
      </c>
      <c r="G73" s="28">
        <v>14372</v>
      </c>
      <c r="H73" s="27" t="s">
        <v>15</v>
      </c>
      <c r="I73" s="28">
        <f ca="1">RANDBETWEEN(78,120)</f>
        <v>98</v>
      </c>
      <c r="J73" s="28">
        <f ca="1">RANDBETWEEN(50,120)</f>
        <v>82</v>
      </c>
      <c r="K73" s="27" t="s">
        <v>40</v>
      </c>
      <c r="L73" s="27"/>
    </row>
    <row r="74" spans="1:12" x14ac:dyDescent="0.3">
      <c r="A74" s="27" t="s">
        <v>11</v>
      </c>
      <c r="B74" s="27" t="s">
        <v>16</v>
      </c>
      <c r="C74" s="27">
        <v>2013</v>
      </c>
      <c r="D74" s="27" t="s">
        <v>68</v>
      </c>
      <c r="E74" s="27" t="s">
        <v>1</v>
      </c>
      <c r="F74" s="28">
        <v>523</v>
      </c>
      <c r="G74" s="28">
        <v>14050</v>
      </c>
      <c r="H74" s="27" t="s">
        <v>6</v>
      </c>
      <c r="I74" s="28">
        <v>1636</v>
      </c>
      <c r="J74" s="28">
        <v>12</v>
      </c>
      <c r="K74" s="27" t="s">
        <v>40</v>
      </c>
      <c r="L74" s="27"/>
    </row>
    <row r="75" spans="1:12" x14ac:dyDescent="0.3">
      <c r="A75" s="27" t="s">
        <v>11</v>
      </c>
      <c r="B75" s="27" t="s">
        <v>23</v>
      </c>
      <c r="C75" s="27">
        <v>2011</v>
      </c>
      <c r="D75" s="27" t="s">
        <v>68</v>
      </c>
      <c r="E75" s="27" t="s">
        <v>10</v>
      </c>
      <c r="F75" s="28">
        <v>4607</v>
      </c>
      <c r="G75" s="28">
        <v>13673</v>
      </c>
      <c r="H75" s="27" t="s">
        <v>15</v>
      </c>
      <c r="I75" s="28">
        <f ca="1">RANDBETWEEN(78,120)</f>
        <v>82</v>
      </c>
      <c r="J75" s="28">
        <f ca="1">RANDBETWEEN(50,120)</f>
        <v>77</v>
      </c>
      <c r="K75" s="27" t="s">
        <v>37</v>
      </c>
      <c r="L75" s="27"/>
    </row>
    <row r="76" spans="1:12" x14ac:dyDescent="0.3">
      <c r="A76" s="27" t="s">
        <v>11</v>
      </c>
      <c r="B76" s="27" t="s">
        <v>34</v>
      </c>
      <c r="C76" s="27">
        <v>2012</v>
      </c>
      <c r="D76" s="27" t="s">
        <v>68</v>
      </c>
      <c r="E76" s="27" t="s">
        <v>3</v>
      </c>
      <c r="F76" s="28">
        <v>1916</v>
      </c>
      <c r="G76" s="28">
        <v>13550</v>
      </c>
      <c r="H76" s="27" t="s">
        <v>9</v>
      </c>
      <c r="I76" s="28">
        <f ca="1">RANDBETWEEN(78,120)</f>
        <v>102</v>
      </c>
      <c r="J76" s="28">
        <f ca="1">RANDBETWEEN(50,120)</f>
        <v>85</v>
      </c>
      <c r="K76" s="27" t="s">
        <v>41</v>
      </c>
      <c r="L76" s="27"/>
    </row>
    <row r="77" spans="1:12" x14ac:dyDescent="0.3">
      <c r="A77" s="27" t="s">
        <v>11</v>
      </c>
      <c r="B77" s="27" t="s">
        <v>16</v>
      </c>
      <c r="C77" s="27">
        <v>2011</v>
      </c>
      <c r="D77" s="27" t="s">
        <v>68</v>
      </c>
      <c r="E77" s="27" t="s">
        <v>3</v>
      </c>
      <c r="F77" s="28">
        <v>1392</v>
      </c>
      <c r="G77" s="28">
        <v>13222</v>
      </c>
      <c r="H77" s="27" t="s">
        <v>0</v>
      </c>
      <c r="I77" s="28">
        <v>5</v>
      </c>
      <c r="J77" s="28">
        <v>200</v>
      </c>
      <c r="K77" s="27" t="s">
        <v>40</v>
      </c>
      <c r="L77" s="27"/>
    </row>
    <row r="78" spans="1:12" x14ac:dyDescent="0.3">
      <c r="A78" s="27" t="s">
        <v>11</v>
      </c>
      <c r="B78" s="27" t="s">
        <v>24</v>
      </c>
      <c r="C78" s="27">
        <v>2011</v>
      </c>
      <c r="D78" s="27" t="s">
        <v>68</v>
      </c>
      <c r="E78" s="27" t="s">
        <v>1</v>
      </c>
      <c r="F78" s="28">
        <v>330</v>
      </c>
      <c r="G78" s="28">
        <v>12559</v>
      </c>
      <c r="H78" s="27" t="s">
        <v>9</v>
      </c>
      <c r="I78" s="28">
        <f t="shared" ref="I78:I87" ca="1" si="4">RANDBETWEEN(78,120)</f>
        <v>91</v>
      </c>
      <c r="J78" s="28">
        <f t="shared" ref="J78:J87" ca="1" si="5">RANDBETWEEN(50,120)</f>
        <v>75</v>
      </c>
      <c r="K78" s="27" t="s">
        <v>39</v>
      </c>
      <c r="L78" s="27"/>
    </row>
    <row r="79" spans="1:12" x14ac:dyDescent="0.3">
      <c r="A79" s="27" t="s">
        <v>11</v>
      </c>
      <c r="B79" s="27" t="s">
        <v>34</v>
      </c>
      <c r="C79" s="27">
        <v>2013</v>
      </c>
      <c r="D79" s="27" t="s">
        <v>68</v>
      </c>
      <c r="E79" s="27" t="s">
        <v>3</v>
      </c>
      <c r="F79" s="28">
        <v>1556</v>
      </c>
      <c r="G79" s="28">
        <v>12440</v>
      </c>
      <c r="H79" s="27" t="s">
        <v>9</v>
      </c>
      <c r="I79" s="28">
        <f t="shared" ca="1" si="4"/>
        <v>80</v>
      </c>
      <c r="J79" s="28">
        <f t="shared" ca="1" si="5"/>
        <v>53</v>
      </c>
      <c r="K79" s="27" t="s">
        <v>41</v>
      </c>
      <c r="L79" s="27"/>
    </row>
    <row r="80" spans="1:12" x14ac:dyDescent="0.3">
      <c r="A80" s="27" t="s">
        <v>11</v>
      </c>
      <c r="B80" s="27" t="s">
        <v>28</v>
      </c>
      <c r="C80" s="27">
        <v>2011</v>
      </c>
      <c r="D80" s="27" t="s">
        <v>68</v>
      </c>
      <c r="E80" s="27" t="s">
        <v>3</v>
      </c>
      <c r="F80" s="28">
        <v>761</v>
      </c>
      <c r="G80" s="28">
        <v>12338</v>
      </c>
      <c r="H80" s="27" t="s">
        <v>5</v>
      </c>
      <c r="I80" s="28">
        <f t="shared" ca="1" si="4"/>
        <v>82</v>
      </c>
      <c r="J80" s="28">
        <f t="shared" ca="1" si="5"/>
        <v>51</v>
      </c>
      <c r="K80" s="27" t="s">
        <v>39</v>
      </c>
      <c r="L80" s="27"/>
    </row>
    <row r="81" spans="1:12" x14ac:dyDescent="0.3">
      <c r="A81" s="27" t="s">
        <v>11</v>
      </c>
      <c r="B81" s="27" t="s">
        <v>21</v>
      </c>
      <c r="C81" s="27">
        <v>2011</v>
      </c>
      <c r="D81" s="27" t="s">
        <v>68</v>
      </c>
      <c r="E81" s="27" t="s">
        <v>3</v>
      </c>
      <c r="F81" s="28">
        <v>687</v>
      </c>
      <c r="G81" s="28">
        <v>12018</v>
      </c>
      <c r="H81" s="27" t="s">
        <v>44</v>
      </c>
      <c r="I81" s="28">
        <f t="shared" ca="1" si="4"/>
        <v>90</v>
      </c>
      <c r="J81" s="28">
        <f t="shared" ca="1" si="5"/>
        <v>53</v>
      </c>
      <c r="K81" s="27" t="s">
        <v>41</v>
      </c>
      <c r="L81" s="27"/>
    </row>
    <row r="82" spans="1:12" x14ac:dyDescent="0.3">
      <c r="A82" s="27" t="s">
        <v>11</v>
      </c>
      <c r="B82" s="27" t="s">
        <v>24</v>
      </c>
      <c r="C82" s="27">
        <v>2012</v>
      </c>
      <c r="D82" s="27" t="s">
        <v>68</v>
      </c>
      <c r="E82" s="27" t="s">
        <v>1</v>
      </c>
      <c r="F82" s="28">
        <v>294</v>
      </c>
      <c r="G82" s="28">
        <v>11672</v>
      </c>
      <c r="H82" s="27" t="s">
        <v>0</v>
      </c>
      <c r="I82" s="28">
        <f t="shared" ca="1" si="4"/>
        <v>111</v>
      </c>
      <c r="J82" s="28">
        <f t="shared" ca="1" si="5"/>
        <v>67</v>
      </c>
      <c r="K82" s="27" t="s">
        <v>39</v>
      </c>
      <c r="L82" s="27"/>
    </row>
    <row r="83" spans="1:12" x14ac:dyDescent="0.3">
      <c r="A83" s="27" t="s">
        <v>11</v>
      </c>
      <c r="B83" s="27" t="s">
        <v>21</v>
      </c>
      <c r="C83" s="27">
        <v>2012</v>
      </c>
      <c r="D83" s="27" t="s">
        <v>68</v>
      </c>
      <c r="E83" s="27" t="s">
        <v>3</v>
      </c>
      <c r="F83" s="28">
        <v>697</v>
      </c>
      <c r="G83" s="28">
        <v>11343</v>
      </c>
      <c r="H83" s="27" t="s">
        <v>44</v>
      </c>
      <c r="I83" s="28">
        <f t="shared" ca="1" si="4"/>
        <v>89</v>
      </c>
      <c r="J83" s="28">
        <f t="shared" ca="1" si="5"/>
        <v>94</v>
      </c>
      <c r="K83" s="27" t="s">
        <v>41</v>
      </c>
      <c r="L83" s="27"/>
    </row>
    <row r="84" spans="1:12" x14ac:dyDescent="0.3">
      <c r="A84" s="27" t="s">
        <v>11</v>
      </c>
      <c r="B84" s="27" t="s">
        <v>21</v>
      </c>
      <c r="C84" s="27">
        <v>2013</v>
      </c>
      <c r="D84" s="27" t="s">
        <v>68</v>
      </c>
      <c r="E84" s="27" t="s">
        <v>3</v>
      </c>
      <c r="F84" s="28">
        <v>902</v>
      </c>
      <c r="G84" s="28">
        <v>10986</v>
      </c>
      <c r="H84" s="27" t="s">
        <v>44</v>
      </c>
      <c r="I84" s="28">
        <f t="shared" ca="1" si="4"/>
        <v>112</v>
      </c>
      <c r="J84" s="28">
        <f t="shared" ca="1" si="5"/>
        <v>84</v>
      </c>
      <c r="K84" s="27" t="s">
        <v>41</v>
      </c>
      <c r="L84" s="27"/>
    </row>
    <row r="85" spans="1:12" x14ac:dyDescent="0.3">
      <c r="A85" s="27" t="s">
        <v>11</v>
      </c>
      <c r="B85" s="27" t="s">
        <v>18</v>
      </c>
      <c r="C85" s="27">
        <v>2013</v>
      </c>
      <c r="D85" s="27" t="s">
        <v>68</v>
      </c>
      <c r="E85" s="27" t="s">
        <v>3</v>
      </c>
      <c r="F85" s="28">
        <v>1660</v>
      </c>
      <c r="G85" s="28">
        <v>10673</v>
      </c>
      <c r="H85" s="27" t="s">
        <v>9</v>
      </c>
      <c r="I85" s="28">
        <f t="shared" ca="1" si="4"/>
        <v>104</v>
      </c>
      <c r="J85" s="28">
        <f t="shared" ca="1" si="5"/>
        <v>113</v>
      </c>
      <c r="K85" s="27" t="s">
        <v>39</v>
      </c>
      <c r="L85" s="27"/>
    </row>
    <row r="86" spans="1:12" x14ac:dyDescent="0.3">
      <c r="A86" s="27" t="s">
        <v>11</v>
      </c>
      <c r="B86" s="27" t="s">
        <v>34</v>
      </c>
      <c r="C86" s="27">
        <v>2011</v>
      </c>
      <c r="D86" s="27" t="s">
        <v>68</v>
      </c>
      <c r="E86" s="27" t="s">
        <v>3</v>
      </c>
      <c r="F86" s="28">
        <v>1633</v>
      </c>
      <c r="G86" s="28">
        <v>10431</v>
      </c>
      <c r="H86" s="27" t="s">
        <v>9</v>
      </c>
      <c r="I86" s="28">
        <f t="shared" ca="1" si="4"/>
        <v>115</v>
      </c>
      <c r="J86" s="28">
        <f t="shared" ca="1" si="5"/>
        <v>54</v>
      </c>
      <c r="K86" s="27" t="s">
        <v>41</v>
      </c>
      <c r="L86" s="27"/>
    </row>
    <row r="87" spans="1:12" x14ac:dyDescent="0.3">
      <c r="A87" s="27" t="s">
        <v>11</v>
      </c>
      <c r="B87" s="27" t="s">
        <v>28</v>
      </c>
      <c r="C87" s="27">
        <v>2013</v>
      </c>
      <c r="D87" s="27" t="s">
        <v>68</v>
      </c>
      <c r="E87" s="27" t="s">
        <v>3</v>
      </c>
      <c r="F87" s="28">
        <v>603</v>
      </c>
      <c r="G87" s="28">
        <v>10417</v>
      </c>
      <c r="H87" s="27" t="s">
        <v>5</v>
      </c>
      <c r="I87" s="28">
        <f t="shared" ca="1" si="4"/>
        <v>120</v>
      </c>
      <c r="J87" s="28">
        <f t="shared" ca="1" si="5"/>
        <v>50</v>
      </c>
      <c r="K87" s="27" t="s">
        <v>39</v>
      </c>
      <c r="L87" s="27"/>
    </row>
    <row r="88" spans="1:12" x14ac:dyDescent="0.3">
      <c r="A88" s="27" t="s">
        <v>11</v>
      </c>
      <c r="B88" s="27" t="s">
        <v>16</v>
      </c>
      <c r="C88" s="27">
        <v>2011</v>
      </c>
      <c r="D88" s="27" t="s">
        <v>68</v>
      </c>
      <c r="E88" s="27" t="s">
        <v>1</v>
      </c>
      <c r="F88" s="28">
        <v>487</v>
      </c>
      <c r="G88" s="28">
        <v>10311</v>
      </c>
      <c r="H88" s="27" t="s">
        <v>0</v>
      </c>
      <c r="I88" s="28">
        <v>5</v>
      </c>
      <c r="J88" s="28">
        <v>225</v>
      </c>
      <c r="K88" s="27" t="s">
        <v>40</v>
      </c>
      <c r="L88" s="27"/>
    </row>
    <row r="89" spans="1:12" x14ac:dyDescent="0.3">
      <c r="A89" s="27" t="s">
        <v>11</v>
      </c>
      <c r="B89" s="27" t="s">
        <v>18</v>
      </c>
      <c r="C89" s="27">
        <v>2012</v>
      </c>
      <c r="D89" s="27" t="s">
        <v>68</v>
      </c>
      <c r="E89" s="27" t="s">
        <v>3</v>
      </c>
      <c r="F89" s="28">
        <v>1512</v>
      </c>
      <c r="G89" s="28">
        <v>10309</v>
      </c>
      <c r="H89" s="27" t="s">
        <v>0</v>
      </c>
      <c r="I89" s="28">
        <f ca="1">RANDBETWEEN(78,120)</f>
        <v>120</v>
      </c>
      <c r="J89" s="28">
        <f ca="1">RANDBETWEEN(50,120)</f>
        <v>95</v>
      </c>
      <c r="K89" s="27" t="s">
        <v>39</v>
      </c>
      <c r="L89" s="27"/>
    </row>
    <row r="90" spans="1:12" x14ac:dyDescent="0.3">
      <c r="A90" s="27" t="s">
        <v>11</v>
      </c>
      <c r="B90" s="27" t="s">
        <v>17</v>
      </c>
      <c r="C90" s="27">
        <v>2013</v>
      </c>
      <c r="D90" s="27" t="s">
        <v>68</v>
      </c>
      <c r="E90" s="27" t="s">
        <v>1</v>
      </c>
      <c r="F90" s="28">
        <v>696</v>
      </c>
      <c r="G90" s="28">
        <v>10216</v>
      </c>
      <c r="H90" s="27" t="s">
        <v>4</v>
      </c>
      <c r="I90" s="28">
        <v>3</v>
      </c>
      <c r="J90" s="28">
        <v>78</v>
      </c>
      <c r="K90" s="27" t="s">
        <v>39</v>
      </c>
      <c r="L90" s="27"/>
    </row>
    <row r="91" spans="1:12" x14ac:dyDescent="0.3">
      <c r="A91" s="27" t="s">
        <v>11</v>
      </c>
      <c r="B91" s="27" t="s">
        <v>19</v>
      </c>
      <c r="C91" s="27">
        <v>2013</v>
      </c>
      <c r="D91" s="27" t="s">
        <v>68</v>
      </c>
      <c r="E91" s="27" t="s">
        <v>8</v>
      </c>
      <c r="F91" s="28">
        <v>3723</v>
      </c>
      <c r="G91" s="28">
        <v>9868</v>
      </c>
      <c r="H91" s="27" t="s">
        <v>15</v>
      </c>
      <c r="I91" s="28">
        <f t="shared" ref="I91:I110" ca="1" si="6">RANDBETWEEN(78,120)</f>
        <v>79</v>
      </c>
      <c r="J91" s="28">
        <f t="shared" ref="J91:J110" ca="1" si="7">RANDBETWEEN(50,120)</f>
        <v>115</v>
      </c>
      <c r="K91" s="27" t="s">
        <v>40</v>
      </c>
      <c r="L91" s="27"/>
    </row>
    <row r="92" spans="1:12" x14ac:dyDescent="0.3">
      <c r="A92" s="27" t="s">
        <v>11</v>
      </c>
      <c r="B92" s="27" t="s">
        <v>25</v>
      </c>
      <c r="C92" s="27">
        <v>2011</v>
      </c>
      <c r="D92" s="27" t="s">
        <v>68</v>
      </c>
      <c r="E92" s="27" t="s">
        <v>1</v>
      </c>
      <c r="F92" s="28">
        <v>556</v>
      </c>
      <c r="G92" s="28">
        <v>9551</v>
      </c>
      <c r="H92" s="27" t="s">
        <v>44</v>
      </c>
      <c r="I92" s="28">
        <f t="shared" ca="1" si="6"/>
        <v>98</v>
      </c>
      <c r="J92" s="28">
        <f t="shared" ca="1" si="7"/>
        <v>115</v>
      </c>
      <c r="K92" s="27" t="s">
        <v>39</v>
      </c>
      <c r="L92" s="27"/>
    </row>
    <row r="93" spans="1:12" x14ac:dyDescent="0.3">
      <c r="A93" s="27" t="s">
        <v>11</v>
      </c>
      <c r="B93" s="27" t="s">
        <v>22</v>
      </c>
      <c r="C93" s="27">
        <v>2012</v>
      </c>
      <c r="D93" s="27" t="s">
        <v>68</v>
      </c>
      <c r="E93" s="27" t="s">
        <v>1</v>
      </c>
      <c r="F93" s="28">
        <v>457</v>
      </c>
      <c r="G93" s="28">
        <v>9012</v>
      </c>
      <c r="H93" s="27" t="s">
        <v>6</v>
      </c>
      <c r="I93" s="28">
        <f t="shared" ca="1" si="6"/>
        <v>120</v>
      </c>
      <c r="J93" s="28">
        <f t="shared" ca="1" si="7"/>
        <v>80</v>
      </c>
      <c r="K93" s="27" t="s">
        <v>39</v>
      </c>
      <c r="L93" s="27"/>
    </row>
    <row r="94" spans="1:12" x14ac:dyDescent="0.3">
      <c r="A94" s="27" t="s">
        <v>11</v>
      </c>
      <c r="B94" s="27" t="s">
        <v>19</v>
      </c>
      <c r="C94" s="27">
        <v>2012</v>
      </c>
      <c r="D94" s="27" t="s">
        <v>68</v>
      </c>
      <c r="E94" s="27" t="s">
        <v>8</v>
      </c>
      <c r="F94" s="28">
        <v>3369</v>
      </c>
      <c r="G94" s="28">
        <v>8930</v>
      </c>
      <c r="H94" s="27" t="s">
        <v>15</v>
      </c>
      <c r="I94" s="28">
        <f t="shared" ca="1" si="6"/>
        <v>99</v>
      </c>
      <c r="J94" s="28">
        <f t="shared" ca="1" si="7"/>
        <v>72</v>
      </c>
      <c r="K94" s="27" t="s">
        <v>40</v>
      </c>
      <c r="L94" s="27"/>
    </row>
    <row r="95" spans="1:12" x14ac:dyDescent="0.3">
      <c r="A95" s="27" t="s">
        <v>11</v>
      </c>
      <c r="B95" s="27" t="s">
        <v>22</v>
      </c>
      <c r="C95" s="27">
        <v>2011</v>
      </c>
      <c r="D95" s="27" t="s">
        <v>68</v>
      </c>
      <c r="E95" s="27" t="s">
        <v>1</v>
      </c>
      <c r="F95" s="28">
        <v>472</v>
      </c>
      <c r="G95" s="28">
        <v>8533</v>
      </c>
      <c r="H95" s="27" t="s">
        <v>6</v>
      </c>
      <c r="I95" s="28">
        <f t="shared" ca="1" si="6"/>
        <v>107</v>
      </c>
      <c r="J95" s="28">
        <f t="shared" ca="1" si="7"/>
        <v>67</v>
      </c>
      <c r="K95" s="27" t="s">
        <v>39</v>
      </c>
      <c r="L95" s="27"/>
    </row>
    <row r="96" spans="1:12" x14ac:dyDescent="0.3">
      <c r="A96" s="27" t="s">
        <v>11</v>
      </c>
      <c r="B96" s="27" t="s">
        <v>29</v>
      </c>
      <c r="C96" s="27">
        <v>2011</v>
      </c>
      <c r="D96" s="27" t="s">
        <v>68</v>
      </c>
      <c r="E96" s="27" t="s">
        <v>3</v>
      </c>
      <c r="F96" s="28">
        <v>1480</v>
      </c>
      <c r="G96" s="28">
        <v>8266</v>
      </c>
      <c r="H96" s="27" t="s">
        <v>43</v>
      </c>
      <c r="I96" s="28">
        <f t="shared" ca="1" si="6"/>
        <v>119</v>
      </c>
      <c r="J96" s="28">
        <f t="shared" ca="1" si="7"/>
        <v>84</v>
      </c>
      <c r="K96" s="27" t="s">
        <v>39</v>
      </c>
      <c r="L96" s="27"/>
    </row>
    <row r="97" spans="1:12" x14ac:dyDescent="0.3">
      <c r="A97" s="27" t="s">
        <v>11</v>
      </c>
      <c r="B97" s="27" t="s">
        <v>29</v>
      </c>
      <c r="C97" s="27">
        <v>2012</v>
      </c>
      <c r="D97" s="27" t="s">
        <v>68</v>
      </c>
      <c r="E97" s="27" t="s">
        <v>1</v>
      </c>
      <c r="F97" s="28">
        <v>839</v>
      </c>
      <c r="G97" s="28">
        <v>8246</v>
      </c>
      <c r="H97" s="27" t="s">
        <v>43</v>
      </c>
      <c r="I97" s="28">
        <f t="shared" ca="1" si="6"/>
        <v>81</v>
      </c>
      <c r="J97" s="28">
        <f t="shared" ca="1" si="7"/>
        <v>108</v>
      </c>
      <c r="K97" s="27" t="s">
        <v>39</v>
      </c>
      <c r="L97" s="27"/>
    </row>
    <row r="98" spans="1:12" x14ac:dyDescent="0.3">
      <c r="A98" s="27" t="s">
        <v>11</v>
      </c>
      <c r="B98" s="27" t="s">
        <v>18</v>
      </c>
      <c r="C98" s="27">
        <v>2011</v>
      </c>
      <c r="D98" s="27" t="s">
        <v>68</v>
      </c>
      <c r="E98" s="27" t="s">
        <v>3</v>
      </c>
      <c r="F98" s="28">
        <v>1444</v>
      </c>
      <c r="G98" s="28">
        <v>8229</v>
      </c>
      <c r="H98" s="27" t="s">
        <v>6</v>
      </c>
      <c r="I98" s="28">
        <f t="shared" ca="1" si="6"/>
        <v>119</v>
      </c>
      <c r="J98" s="28">
        <f t="shared" ca="1" si="7"/>
        <v>99</v>
      </c>
      <c r="K98" s="27" t="s">
        <v>39</v>
      </c>
      <c r="L98" s="27"/>
    </row>
    <row r="99" spans="1:12" x14ac:dyDescent="0.3">
      <c r="A99" s="27" t="s">
        <v>11</v>
      </c>
      <c r="B99" s="27" t="s">
        <v>34</v>
      </c>
      <c r="C99" s="27">
        <v>2012</v>
      </c>
      <c r="D99" s="27" t="s">
        <v>68</v>
      </c>
      <c r="E99" s="27" t="s">
        <v>1</v>
      </c>
      <c r="F99" s="28">
        <v>846</v>
      </c>
      <c r="G99" s="28">
        <v>7800</v>
      </c>
      <c r="H99" s="27" t="s">
        <v>9</v>
      </c>
      <c r="I99" s="28">
        <f t="shared" ca="1" si="6"/>
        <v>104</v>
      </c>
      <c r="J99" s="28">
        <f t="shared" ca="1" si="7"/>
        <v>72</v>
      </c>
      <c r="K99" s="27" t="s">
        <v>41</v>
      </c>
      <c r="L99" s="27"/>
    </row>
    <row r="100" spans="1:12" x14ac:dyDescent="0.3">
      <c r="A100" s="27" t="s">
        <v>11</v>
      </c>
      <c r="B100" s="27" t="s">
        <v>25</v>
      </c>
      <c r="C100" s="27">
        <v>2011</v>
      </c>
      <c r="D100" s="27" t="s">
        <v>68</v>
      </c>
      <c r="E100" s="27" t="s">
        <v>3</v>
      </c>
      <c r="F100" s="28">
        <v>976</v>
      </c>
      <c r="G100" s="28">
        <v>7160</v>
      </c>
      <c r="H100" s="27" t="s">
        <v>44</v>
      </c>
      <c r="I100" s="28">
        <f t="shared" ca="1" si="6"/>
        <v>102</v>
      </c>
      <c r="J100" s="28">
        <f t="shared" ca="1" si="7"/>
        <v>93</v>
      </c>
      <c r="K100" s="27" t="s">
        <v>39</v>
      </c>
      <c r="L100" s="27"/>
    </row>
    <row r="101" spans="1:12" x14ac:dyDescent="0.3">
      <c r="A101" s="27" t="s">
        <v>11</v>
      </c>
      <c r="B101" s="27" t="s">
        <v>24</v>
      </c>
      <c r="C101" s="27">
        <v>2011</v>
      </c>
      <c r="D101" s="27" t="s">
        <v>68</v>
      </c>
      <c r="E101" s="27" t="s">
        <v>3</v>
      </c>
      <c r="F101" s="28">
        <v>375</v>
      </c>
      <c r="G101" s="28">
        <v>6888</v>
      </c>
      <c r="H101" s="27" t="s">
        <v>5</v>
      </c>
      <c r="I101" s="28">
        <f t="shared" ca="1" si="6"/>
        <v>98</v>
      </c>
      <c r="J101" s="28">
        <f t="shared" ca="1" si="7"/>
        <v>108</v>
      </c>
      <c r="K101" s="27" t="s">
        <v>39</v>
      </c>
      <c r="L101" s="27"/>
    </row>
    <row r="102" spans="1:12" x14ac:dyDescent="0.3">
      <c r="A102" s="27" t="s">
        <v>11</v>
      </c>
      <c r="B102" s="27" t="s">
        <v>18</v>
      </c>
      <c r="C102" s="27">
        <v>2012</v>
      </c>
      <c r="D102" s="27" t="s">
        <v>68</v>
      </c>
      <c r="E102" s="27" t="s">
        <v>1</v>
      </c>
      <c r="F102" s="28">
        <v>909</v>
      </c>
      <c r="G102" s="28">
        <v>6164</v>
      </c>
      <c r="H102" s="27" t="s">
        <v>0</v>
      </c>
      <c r="I102" s="28">
        <f t="shared" ca="1" si="6"/>
        <v>88</v>
      </c>
      <c r="J102" s="28">
        <f t="shared" ca="1" si="7"/>
        <v>107</v>
      </c>
      <c r="K102" s="27" t="s">
        <v>39</v>
      </c>
      <c r="L102" s="27"/>
    </row>
    <row r="103" spans="1:12" x14ac:dyDescent="0.3">
      <c r="A103" s="27" t="s">
        <v>11</v>
      </c>
      <c r="B103" s="27" t="s">
        <v>18</v>
      </c>
      <c r="C103" s="27">
        <v>2013</v>
      </c>
      <c r="D103" s="27" t="s">
        <v>68</v>
      </c>
      <c r="E103" s="27" t="s">
        <v>1</v>
      </c>
      <c r="F103" s="28">
        <v>1047</v>
      </c>
      <c r="G103" s="28">
        <v>5979</v>
      </c>
      <c r="H103" s="27" t="s">
        <v>9</v>
      </c>
      <c r="I103" s="28">
        <f t="shared" ca="1" si="6"/>
        <v>91</v>
      </c>
      <c r="J103" s="28">
        <f t="shared" ca="1" si="7"/>
        <v>62</v>
      </c>
      <c r="K103" s="27" t="s">
        <v>39</v>
      </c>
      <c r="L103" s="27"/>
    </row>
    <row r="104" spans="1:12" x14ac:dyDescent="0.3">
      <c r="A104" s="27" t="s">
        <v>11</v>
      </c>
      <c r="B104" s="27" t="s">
        <v>22</v>
      </c>
      <c r="C104" s="27">
        <v>2013</v>
      </c>
      <c r="D104" s="27" t="s">
        <v>68</v>
      </c>
      <c r="E104" s="27" t="s">
        <v>1</v>
      </c>
      <c r="F104" s="28">
        <v>361</v>
      </c>
      <c r="G104" s="28">
        <v>5842</v>
      </c>
      <c r="H104" s="27" t="s">
        <v>6</v>
      </c>
      <c r="I104" s="28">
        <f t="shared" ca="1" si="6"/>
        <v>114</v>
      </c>
      <c r="J104" s="28">
        <f t="shared" ca="1" si="7"/>
        <v>76</v>
      </c>
      <c r="K104" s="27" t="s">
        <v>39</v>
      </c>
      <c r="L104" s="27"/>
    </row>
    <row r="105" spans="1:12" x14ac:dyDescent="0.3">
      <c r="A105" s="27" t="s">
        <v>11</v>
      </c>
      <c r="B105" s="27" t="s">
        <v>29</v>
      </c>
      <c r="C105" s="27">
        <v>2011</v>
      </c>
      <c r="D105" s="27" t="s">
        <v>68</v>
      </c>
      <c r="E105" s="27" t="s">
        <v>1</v>
      </c>
      <c r="F105" s="28">
        <v>838</v>
      </c>
      <c r="G105" s="28">
        <v>5682</v>
      </c>
      <c r="H105" s="27" t="s">
        <v>43</v>
      </c>
      <c r="I105" s="28">
        <f t="shared" ca="1" si="6"/>
        <v>100</v>
      </c>
      <c r="J105" s="28">
        <f t="shared" ca="1" si="7"/>
        <v>108</v>
      </c>
      <c r="K105" s="27" t="s">
        <v>39</v>
      </c>
      <c r="L105" s="27"/>
    </row>
    <row r="106" spans="1:12" x14ac:dyDescent="0.3">
      <c r="A106" s="27" t="s">
        <v>11</v>
      </c>
      <c r="B106" s="27" t="s">
        <v>24</v>
      </c>
      <c r="C106" s="27">
        <v>2012</v>
      </c>
      <c r="D106" s="27" t="s">
        <v>68</v>
      </c>
      <c r="E106" s="27" t="s">
        <v>3</v>
      </c>
      <c r="F106" s="28">
        <v>334</v>
      </c>
      <c r="G106" s="28">
        <v>5541</v>
      </c>
      <c r="H106" s="27" t="s">
        <v>0</v>
      </c>
      <c r="I106" s="28">
        <f t="shared" ca="1" si="6"/>
        <v>111</v>
      </c>
      <c r="J106" s="28">
        <f t="shared" ca="1" si="7"/>
        <v>52</v>
      </c>
      <c r="K106" s="27" t="s">
        <v>39</v>
      </c>
      <c r="L106" s="27"/>
    </row>
    <row r="107" spans="1:12" x14ac:dyDescent="0.3">
      <c r="A107" s="27" t="s">
        <v>11</v>
      </c>
      <c r="B107" s="27" t="s">
        <v>32</v>
      </c>
      <c r="C107" s="27">
        <v>2013</v>
      </c>
      <c r="D107" s="27" t="s">
        <v>68</v>
      </c>
      <c r="E107" s="27" t="s">
        <v>10</v>
      </c>
      <c r="F107" s="28">
        <v>849</v>
      </c>
      <c r="G107" s="28">
        <v>5423</v>
      </c>
      <c r="H107" s="27" t="s">
        <v>42</v>
      </c>
      <c r="I107" s="28">
        <f t="shared" ca="1" si="6"/>
        <v>93</v>
      </c>
      <c r="J107" s="28">
        <f t="shared" ca="1" si="7"/>
        <v>55</v>
      </c>
      <c r="K107" s="27" t="s">
        <v>39</v>
      </c>
      <c r="L107" s="27"/>
    </row>
    <row r="108" spans="1:12" x14ac:dyDescent="0.3">
      <c r="A108" s="27" t="s">
        <v>11</v>
      </c>
      <c r="B108" s="27" t="s">
        <v>26</v>
      </c>
      <c r="C108" s="27">
        <v>2011</v>
      </c>
      <c r="D108" s="27" t="s">
        <v>68</v>
      </c>
      <c r="E108" s="27" t="s">
        <v>3</v>
      </c>
      <c r="F108" s="28">
        <v>461</v>
      </c>
      <c r="G108" s="28">
        <v>5280</v>
      </c>
      <c r="H108" s="27" t="s">
        <v>6</v>
      </c>
      <c r="I108" s="28">
        <f t="shared" ca="1" si="6"/>
        <v>84</v>
      </c>
      <c r="J108" s="28">
        <f t="shared" ca="1" si="7"/>
        <v>114</v>
      </c>
      <c r="K108" s="27" t="s">
        <v>40</v>
      </c>
      <c r="L108" s="27"/>
    </row>
    <row r="109" spans="1:12" x14ac:dyDescent="0.3">
      <c r="A109" s="27" t="s">
        <v>11</v>
      </c>
      <c r="B109" s="27" t="s">
        <v>24</v>
      </c>
      <c r="C109" s="27">
        <v>2013</v>
      </c>
      <c r="D109" s="27" t="s">
        <v>68</v>
      </c>
      <c r="E109" s="27" t="s">
        <v>1</v>
      </c>
      <c r="F109" s="28">
        <v>164</v>
      </c>
      <c r="G109" s="28">
        <v>5063</v>
      </c>
      <c r="H109" s="27" t="s">
        <v>44</v>
      </c>
      <c r="I109" s="28">
        <f t="shared" ca="1" si="6"/>
        <v>81</v>
      </c>
      <c r="J109" s="28">
        <f t="shared" ca="1" si="7"/>
        <v>54</v>
      </c>
      <c r="K109" s="27" t="s">
        <v>39</v>
      </c>
      <c r="L109" s="27"/>
    </row>
    <row r="110" spans="1:12" x14ac:dyDescent="0.3">
      <c r="A110" s="27" t="s">
        <v>11</v>
      </c>
      <c r="B110" s="27" t="s">
        <v>18</v>
      </c>
      <c r="C110" s="27">
        <v>2011</v>
      </c>
      <c r="D110" s="27" t="s">
        <v>68</v>
      </c>
      <c r="E110" s="27" t="s">
        <v>1</v>
      </c>
      <c r="F110" s="28">
        <v>876</v>
      </c>
      <c r="G110" s="28">
        <v>4986</v>
      </c>
      <c r="H110" s="27" t="s">
        <v>6</v>
      </c>
      <c r="I110" s="28">
        <f t="shared" ca="1" si="6"/>
        <v>82</v>
      </c>
      <c r="J110" s="28">
        <f t="shared" ca="1" si="7"/>
        <v>67</v>
      </c>
      <c r="K110" s="27" t="s">
        <v>39</v>
      </c>
      <c r="L110" s="27"/>
    </row>
    <row r="111" spans="1:12" x14ac:dyDescent="0.3">
      <c r="A111" s="27" t="s">
        <v>11</v>
      </c>
      <c r="B111" s="27" t="s">
        <v>14</v>
      </c>
      <c r="C111" s="27">
        <v>2012</v>
      </c>
      <c r="D111" s="27" t="s">
        <v>68</v>
      </c>
      <c r="E111" s="27" t="s">
        <v>3</v>
      </c>
      <c r="F111" s="28">
        <v>343</v>
      </c>
      <c r="G111" s="28">
        <v>4974</v>
      </c>
      <c r="H111" s="27" t="s">
        <v>0</v>
      </c>
      <c r="I111" s="28">
        <v>564</v>
      </c>
      <c r="J111" s="28">
        <v>12856</v>
      </c>
      <c r="K111" s="27" t="s">
        <v>40</v>
      </c>
      <c r="L111" s="27"/>
    </row>
    <row r="112" spans="1:12" x14ac:dyDescent="0.3">
      <c r="A112" s="27" t="s">
        <v>11</v>
      </c>
      <c r="B112" s="27" t="s">
        <v>26</v>
      </c>
      <c r="C112" s="27">
        <v>2013</v>
      </c>
      <c r="D112" s="27" t="s">
        <v>68</v>
      </c>
      <c r="E112" s="27" t="s">
        <v>3</v>
      </c>
      <c r="F112" s="28">
        <v>428</v>
      </c>
      <c r="G112" s="28">
        <v>4597</v>
      </c>
      <c r="H112" s="27" t="s">
        <v>15</v>
      </c>
      <c r="I112" s="28">
        <f ca="1">RANDBETWEEN(78,120)</f>
        <v>88</v>
      </c>
      <c r="J112" s="28">
        <f ca="1">RANDBETWEEN(50,120)</f>
        <v>94</v>
      </c>
      <c r="K112" s="27" t="s">
        <v>40</v>
      </c>
      <c r="L112" s="27"/>
    </row>
    <row r="113" spans="1:12" x14ac:dyDescent="0.3">
      <c r="A113" s="27" t="s">
        <v>11</v>
      </c>
      <c r="B113" s="27" t="s">
        <v>30</v>
      </c>
      <c r="C113" s="27">
        <v>2011</v>
      </c>
      <c r="D113" s="27" t="s">
        <v>68</v>
      </c>
      <c r="E113" s="27" t="s">
        <v>3</v>
      </c>
      <c r="F113" s="28">
        <v>222</v>
      </c>
      <c r="G113" s="28">
        <v>4480</v>
      </c>
      <c r="H113" s="27" t="s">
        <v>5</v>
      </c>
      <c r="I113" s="28">
        <f ca="1">RANDBETWEEN(78,120)</f>
        <v>90</v>
      </c>
      <c r="J113" s="28">
        <f ca="1">RANDBETWEEN(50,120)</f>
        <v>56</v>
      </c>
      <c r="K113" s="27" t="s">
        <v>37</v>
      </c>
      <c r="L113" s="27"/>
    </row>
    <row r="114" spans="1:12" x14ac:dyDescent="0.3">
      <c r="A114" s="27" t="s">
        <v>11</v>
      </c>
      <c r="B114" s="27" t="s">
        <v>36</v>
      </c>
      <c r="C114" s="27">
        <v>2012</v>
      </c>
      <c r="D114" s="27" t="s">
        <v>68</v>
      </c>
      <c r="E114" s="27" t="s">
        <v>1</v>
      </c>
      <c r="F114" s="28">
        <v>170</v>
      </c>
      <c r="G114" s="28">
        <v>4429</v>
      </c>
      <c r="H114" s="27" t="s">
        <v>42</v>
      </c>
      <c r="I114" s="28">
        <f ca="1">RANDBETWEEN(78,120)</f>
        <v>103</v>
      </c>
      <c r="J114" s="28">
        <f ca="1">RANDBETWEEN(50,120)</f>
        <v>57</v>
      </c>
      <c r="K114" s="27" t="s">
        <v>39</v>
      </c>
      <c r="L114" s="27"/>
    </row>
    <row r="115" spans="1:12" x14ac:dyDescent="0.3">
      <c r="A115" s="27" t="s">
        <v>11</v>
      </c>
      <c r="B115" s="27" t="s">
        <v>26</v>
      </c>
      <c r="C115" s="27">
        <v>2012</v>
      </c>
      <c r="D115" s="27" t="s">
        <v>68</v>
      </c>
      <c r="E115" s="27" t="s">
        <v>3</v>
      </c>
      <c r="F115" s="28">
        <v>428</v>
      </c>
      <c r="G115" s="28">
        <v>4425</v>
      </c>
      <c r="H115" s="27" t="s">
        <v>6</v>
      </c>
      <c r="I115" s="28">
        <f ca="1">RANDBETWEEN(78,120)</f>
        <v>114</v>
      </c>
      <c r="J115" s="28">
        <f ca="1">RANDBETWEEN(50,120)</f>
        <v>93</v>
      </c>
      <c r="K115" s="27" t="s">
        <v>40</v>
      </c>
      <c r="L115" s="27"/>
    </row>
    <row r="116" spans="1:12" x14ac:dyDescent="0.3">
      <c r="A116" s="27" t="s">
        <v>11</v>
      </c>
      <c r="B116" s="27" t="s">
        <v>22</v>
      </c>
      <c r="C116" s="27">
        <v>2012</v>
      </c>
      <c r="D116" s="27" t="s">
        <v>68</v>
      </c>
      <c r="E116" s="27" t="s">
        <v>3</v>
      </c>
      <c r="F116" s="28">
        <v>390</v>
      </c>
      <c r="G116" s="28">
        <v>4361</v>
      </c>
      <c r="H116" s="27" t="s">
        <v>6</v>
      </c>
      <c r="I116" s="28">
        <f ca="1">RANDBETWEEN(78,120)</f>
        <v>78</v>
      </c>
      <c r="J116" s="28">
        <f ca="1">RANDBETWEEN(50,120)</f>
        <v>65</v>
      </c>
      <c r="K116" s="27" t="s">
        <v>39</v>
      </c>
      <c r="L116" s="27"/>
    </row>
    <row r="117" spans="1:12" x14ac:dyDescent="0.3">
      <c r="A117" s="27" t="s">
        <v>11</v>
      </c>
      <c r="B117" s="27" t="s">
        <v>14</v>
      </c>
      <c r="C117" s="27">
        <v>2013</v>
      </c>
      <c r="D117" s="27" t="s">
        <v>68</v>
      </c>
      <c r="E117" s="27" t="s">
        <v>3</v>
      </c>
      <c r="F117" s="28">
        <v>350</v>
      </c>
      <c r="G117" s="28">
        <v>4298</v>
      </c>
      <c r="H117" s="27" t="s">
        <v>0</v>
      </c>
      <c r="I117" s="28">
        <v>629</v>
      </c>
      <c r="J117" s="28">
        <v>16083</v>
      </c>
      <c r="K117" s="27" t="s">
        <v>40</v>
      </c>
      <c r="L117" s="27"/>
    </row>
    <row r="118" spans="1:12" x14ac:dyDescent="0.3">
      <c r="A118" s="27" t="s">
        <v>11</v>
      </c>
      <c r="B118" s="27" t="s">
        <v>19</v>
      </c>
      <c r="C118" s="27">
        <v>2011</v>
      </c>
      <c r="D118" s="27" t="s">
        <v>68</v>
      </c>
      <c r="E118" s="27" t="s">
        <v>8</v>
      </c>
      <c r="F118" s="28">
        <v>2396</v>
      </c>
      <c r="G118" s="28">
        <v>4241</v>
      </c>
      <c r="H118" s="27" t="s">
        <v>15</v>
      </c>
      <c r="I118" s="28">
        <f t="shared" ref="I118:I125" ca="1" si="8">RANDBETWEEN(78,120)</f>
        <v>108</v>
      </c>
      <c r="J118" s="28">
        <f t="shared" ref="J118:J125" ca="1" si="9">RANDBETWEEN(50,120)</f>
        <v>113</v>
      </c>
      <c r="K118" s="27" t="s">
        <v>40</v>
      </c>
      <c r="L118" s="27"/>
    </row>
    <row r="119" spans="1:12" x14ac:dyDescent="0.3">
      <c r="A119" s="27" t="s">
        <v>11</v>
      </c>
      <c r="B119" s="27" t="s">
        <v>36</v>
      </c>
      <c r="C119" s="27">
        <v>2011</v>
      </c>
      <c r="D119" s="27" t="s">
        <v>68</v>
      </c>
      <c r="E119" s="27" t="s">
        <v>3</v>
      </c>
      <c r="F119" s="28">
        <v>325</v>
      </c>
      <c r="G119" s="28">
        <v>4131</v>
      </c>
      <c r="H119" s="27" t="s">
        <v>42</v>
      </c>
      <c r="I119" s="28">
        <f t="shared" ca="1" si="8"/>
        <v>84</v>
      </c>
      <c r="J119" s="28">
        <f t="shared" ca="1" si="9"/>
        <v>85</v>
      </c>
      <c r="K119" s="27" t="s">
        <v>39</v>
      </c>
      <c r="L119" s="27"/>
    </row>
    <row r="120" spans="1:12" x14ac:dyDescent="0.3">
      <c r="A120" s="27" t="s">
        <v>11</v>
      </c>
      <c r="B120" s="27" t="s">
        <v>30</v>
      </c>
      <c r="C120" s="27">
        <v>2013</v>
      </c>
      <c r="D120" s="27" t="s">
        <v>68</v>
      </c>
      <c r="E120" s="27" t="s">
        <v>3</v>
      </c>
      <c r="F120" s="28">
        <v>193</v>
      </c>
      <c r="G120" s="28">
        <v>4129</v>
      </c>
      <c r="H120" s="27" t="s">
        <v>4</v>
      </c>
      <c r="I120" s="28">
        <f t="shared" ca="1" si="8"/>
        <v>101</v>
      </c>
      <c r="J120" s="28">
        <f t="shared" ca="1" si="9"/>
        <v>72</v>
      </c>
      <c r="K120" s="27" t="s">
        <v>37</v>
      </c>
      <c r="L120" s="27"/>
    </row>
    <row r="121" spans="1:12" x14ac:dyDescent="0.3">
      <c r="A121" s="27" t="s">
        <v>11</v>
      </c>
      <c r="B121" s="27" t="s">
        <v>34</v>
      </c>
      <c r="C121" s="27">
        <v>2011</v>
      </c>
      <c r="D121" s="27" t="s">
        <v>68</v>
      </c>
      <c r="E121" s="27" t="s">
        <v>1</v>
      </c>
      <c r="F121" s="28">
        <v>622</v>
      </c>
      <c r="G121" s="28">
        <v>3899</v>
      </c>
      <c r="H121" s="27" t="s">
        <v>9</v>
      </c>
      <c r="I121" s="28">
        <f t="shared" ca="1" si="8"/>
        <v>98</v>
      </c>
      <c r="J121" s="28">
        <f t="shared" ca="1" si="9"/>
        <v>102</v>
      </c>
      <c r="K121" s="27" t="s">
        <v>41</v>
      </c>
      <c r="L121" s="27"/>
    </row>
    <row r="122" spans="1:12" x14ac:dyDescent="0.3">
      <c r="A122" s="27" t="s">
        <v>11</v>
      </c>
      <c r="B122" s="27" t="s">
        <v>22</v>
      </c>
      <c r="C122" s="27">
        <v>2013</v>
      </c>
      <c r="D122" s="27" t="s">
        <v>68</v>
      </c>
      <c r="E122" s="27" t="s">
        <v>3</v>
      </c>
      <c r="F122" s="28">
        <v>412</v>
      </c>
      <c r="G122" s="28">
        <v>3849</v>
      </c>
      <c r="H122" s="27" t="s">
        <v>6</v>
      </c>
      <c r="I122" s="28">
        <f t="shared" ca="1" si="8"/>
        <v>87</v>
      </c>
      <c r="J122" s="28">
        <f t="shared" ca="1" si="9"/>
        <v>109</v>
      </c>
      <c r="K122" s="27" t="s">
        <v>39</v>
      </c>
      <c r="L122" s="27"/>
    </row>
    <row r="123" spans="1:12" x14ac:dyDescent="0.3">
      <c r="A123" s="27" t="s">
        <v>11</v>
      </c>
      <c r="B123" s="27" t="s">
        <v>22</v>
      </c>
      <c r="C123" s="27">
        <v>2011</v>
      </c>
      <c r="D123" s="27" t="s">
        <v>68</v>
      </c>
      <c r="E123" s="27" t="s">
        <v>3</v>
      </c>
      <c r="F123" s="28">
        <v>357</v>
      </c>
      <c r="G123" s="28">
        <v>3808</v>
      </c>
      <c r="H123" s="27" t="s">
        <v>6</v>
      </c>
      <c r="I123" s="28">
        <f t="shared" ca="1" si="8"/>
        <v>85</v>
      </c>
      <c r="J123" s="28">
        <f t="shared" ca="1" si="9"/>
        <v>108</v>
      </c>
      <c r="K123" s="27" t="s">
        <v>39</v>
      </c>
      <c r="L123" s="27"/>
    </row>
    <row r="124" spans="1:12" x14ac:dyDescent="0.3">
      <c r="A124" s="27" t="s">
        <v>11</v>
      </c>
      <c r="B124" s="27" t="s">
        <v>30</v>
      </c>
      <c r="C124" s="27">
        <v>2012</v>
      </c>
      <c r="D124" s="27" t="s">
        <v>68</v>
      </c>
      <c r="E124" s="27" t="s">
        <v>3</v>
      </c>
      <c r="F124" s="28">
        <v>160</v>
      </c>
      <c r="G124" s="28">
        <v>3400</v>
      </c>
      <c r="H124" s="27" t="s">
        <v>4</v>
      </c>
      <c r="I124" s="28">
        <f t="shared" ca="1" si="8"/>
        <v>102</v>
      </c>
      <c r="J124" s="28">
        <f t="shared" ca="1" si="9"/>
        <v>102</v>
      </c>
      <c r="K124" s="27" t="s">
        <v>37</v>
      </c>
      <c r="L124" s="27"/>
    </row>
    <row r="125" spans="1:12" x14ac:dyDescent="0.3">
      <c r="A125" s="27" t="s">
        <v>11</v>
      </c>
      <c r="B125" s="27" t="s">
        <v>24</v>
      </c>
      <c r="C125" s="27">
        <v>2013</v>
      </c>
      <c r="D125" s="27" t="s">
        <v>68</v>
      </c>
      <c r="E125" s="27" t="s">
        <v>3</v>
      </c>
      <c r="F125" s="28">
        <v>229</v>
      </c>
      <c r="G125" s="28">
        <v>3254</v>
      </c>
      <c r="H125" s="27" t="s">
        <v>44</v>
      </c>
      <c r="I125" s="28">
        <f t="shared" ca="1" si="8"/>
        <v>81</v>
      </c>
      <c r="J125" s="28">
        <f t="shared" ca="1" si="9"/>
        <v>110</v>
      </c>
      <c r="K125" s="27" t="s">
        <v>39</v>
      </c>
      <c r="L125" s="27"/>
    </row>
    <row r="126" spans="1:12" x14ac:dyDescent="0.3">
      <c r="A126" s="27" t="s">
        <v>11</v>
      </c>
      <c r="B126" s="27" t="s">
        <v>13</v>
      </c>
      <c r="C126" s="27">
        <v>2012</v>
      </c>
      <c r="D126" s="27" t="s">
        <v>68</v>
      </c>
      <c r="E126" s="27" t="s">
        <v>3</v>
      </c>
      <c r="F126" s="28">
        <v>312</v>
      </c>
      <c r="G126" s="28">
        <v>3074</v>
      </c>
      <c r="H126" s="27" t="s">
        <v>0</v>
      </c>
      <c r="I126" s="28">
        <v>6</v>
      </c>
      <c r="J126" s="28">
        <v>166</v>
      </c>
      <c r="K126" s="27" t="s">
        <v>38</v>
      </c>
      <c r="L126" s="27"/>
    </row>
    <row r="127" spans="1:12" x14ac:dyDescent="0.3">
      <c r="A127" s="27" t="s">
        <v>11</v>
      </c>
      <c r="B127" s="27" t="s">
        <v>14</v>
      </c>
      <c r="C127" s="27">
        <v>2011</v>
      </c>
      <c r="D127" s="27" t="s">
        <v>68</v>
      </c>
      <c r="E127" s="27" t="s">
        <v>3</v>
      </c>
      <c r="F127" s="28">
        <v>230</v>
      </c>
      <c r="G127" s="28">
        <v>3039</v>
      </c>
      <c r="H127" s="27" t="s">
        <v>7</v>
      </c>
      <c r="I127" s="28">
        <v>6</v>
      </c>
      <c r="J127" s="28">
        <v>12</v>
      </c>
      <c r="K127" s="27" t="s">
        <v>40</v>
      </c>
      <c r="L127" s="27"/>
    </row>
    <row r="128" spans="1:12" x14ac:dyDescent="0.3">
      <c r="A128" s="27" t="s">
        <v>11</v>
      </c>
      <c r="B128" s="27" t="s">
        <v>34</v>
      </c>
      <c r="C128" s="27">
        <v>2013</v>
      </c>
      <c r="D128" s="27" t="s">
        <v>68</v>
      </c>
      <c r="E128" s="27" t="s">
        <v>1</v>
      </c>
      <c r="F128" s="28">
        <v>669</v>
      </c>
      <c r="G128" s="28">
        <v>3019</v>
      </c>
      <c r="H128" s="27" t="s">
        <v>9</v>
      </c>
      <c r="I128" s="28">
        <f ca="1">RANDBETWEEN(78,120)</f>
        <v>115</v>
      </c>
      <c r="J128" s="28">
        <f ca="1">RANDBETWEEN(50,120)</f>
        <v>77</v>
      </c>
      <c r="K128" s="27" t="s">
        <v>41</v>
      </c>
      <c r="L128" s="27"/>
    </row>
    <row r="129" spans="1:12" x14ac:dyDescent="0.3">
      <c r="A129" s="27" t="s">
        <v>11</v>
      </c>
      <c r="B129" s="27" t="s">
        <v>32</v>
      </c>
      <c r="C129" s="27">
        <v>2011</v>
      </c>
      <c r="D129" s="27" t="s">
        <v>68</v>
      </c>
      <c r="E129" s="27" t="s">
        <v>10</v>
      </c>
      <c r="F129" s="28">
        <v>766</v>
      </c>
      <c r="G129" s="28">
        <v>2916</v>
      </c>
      <c r="H129" s="27" t="s">
        <v>0</v>
      </c>
      <c r="I129" s="28">
        <f ca="1">RANDBETWEEN(78,120)</f>
        <v>115</v>
      </c>
      <c r="J129" s="28">
        <f ca="1">RANDBETWEEN(50,120)</f>
        <v>97</v>
      </c>
      <c r="K129" s="27" t="s">
        <v>39</v>
      </c>
      <c r="L129" s="27"/>
    </row>
    <row r="130" spans="1:12" x14ac:dyDescent="0.3">
      <c r="A130" s="27" t="s">
        <v>11</v>
      </c>
      <c r="B130" s="27" t="s">
        <v>16</v>
      </c>
      <c r="C130" s="27">
        <v>2013</v>
      </c>
      <c r="D130" s="27" t="s">
        <v>68</v>
      </c>
      <c r="E130" s="27" t="s">
        <v>10</v>
      </c>
      <c r="F130" s="28">
        <v>427</v>
      </c>
      <c r="G130" s="28">
        <v>2849</v>
      </c>
      <c r="H130" s="27" t="s">
        <v>4</v>
      </c>
      <c r="I130" s="28">
        <v>1</v>
      </c>
      <c r="J130" s="28">
        <v>12</v>
      </c>
      <c r="K130" s="27" t="s">
        <v>40</v>
      </c>
      <c r="L130" s="27"/>
    </row>
    <row r="131" spans="1:12" x14ac:dyDescent="0.3">
      <c r="A131" s="27" t="s">
        <v>11</v>
      </c>
      <c r="B131" s="27" t="s">
        <v>32</v>
      </c>
      <c r="C131" s="27">
        <v>2012</v>
      </c>
      <c r="D131" s="27" t="s">
        <v>68</v>
      </c>
      <c r="E131" s="27" t="s">
        <v>10</v>
      </c>
      <c r="F131" s="28">
        <v>671</v>
      </c>
      <c r="G131" s="28">
        <v>2833</v>
      </c>
      <c r="H131" s="27" t="s">
        <v>44</v>
      </c>
      <c r="I131" s="28">
        <f ca="1">RANDBETWEEN(78,120)</f>
        <v>113</v>
      </c>
      <c r="J131" s="28">
        <f ca="1">RANDBETWEEN(50,120)</f>
        <v>51</v>
      </c>
      <c r="K131" s="27" t="s">
        <v>39</v>
      </c>
      <c r="L131" s="27"/>
    </row>
    <row r="132" spans="1:12" x14ac:dyDescent="0.3">
      <c r="A132" s="27" t="s">
        <v>11</v>
      </c>
      <c r="B132" s="27" t="s">
        <v>13</v>
      </c>
      <c r="C132" s="27">
        <v>2013</v>
      </c>
      <c r="D132" s="27" t="s">
        <v>68</v>
      </c>
      <c r="E132" s="27" t="s">
        <v>3</v>
      </c>
      <c r="F132" s="28">
        <v>327</v>
      </c>
      <c r="G132" s="28">
        <v>2727</v>
      </c>
      <c r="H132" s="27" t="s">
        <v>4</v>
      </c>
      <c r="I132" s="28">
        <v>9</v>
      </c>
      <c r="J132" s="28">
        <f ca="1">RANDBETWEEN(26,50)</f>
        <v>39</v>
      </c>
      <c r="K132" s="27" t="s">
        <v>38</v>
      </c>
      <c r="L132" s="27"/>
    </row>
    <row r="133" spans="1:12" x14ac:dyDescent="0.3">
      <c r="A133" s="27" t="s">
        <v>11</v>
      </c>
      <c r="B133" s="27" t="s">
        <v>12</v>
      </c>
      <c r="C133" s="27">
        <v>2013</v>
      </c>
      <c r="D133" s="27" t="s">
        <v>68</v>
      </c>
      <c r="E133" s="27" t="s">
        <v>10</v>
      </c>
      <c r="F133" s="28">
        <v>1572</v>
      </c>
      <c r="G133" s="28">
        <v>2644</v>
      </c>
      <c r="H133" s="27" t="s">
        <v>0</v>
      </c>
      <c r="I133" s="28">
        <v>5</v>
      </c>
      <c r="J133" s="28">
        <v>12</v>
      </c>
      <c r="K133" s="27" t="s">
        <v>37</v>
      </c>
      <c r="L133" s="27"/>
    </row>
    <row r="134" spans="1:12" x14ac:dyDescent="0.3">
      <c r="A134" s="27" t="s">
        <v>11</v>
      </c>
      <c r="B134" s="27" t="s">
        <v>14</v>
      </c>
      <c r="C134" s="27">
        <v>2013</v>
      </c>
      <c r="D134" s="27" t="s">
        <v>68</v>
      </c>
      <c r="E134" s="27" t="s">
        <v>1</v>
      </c>
      <c r="F134" s="28">
        <v>137</v>
      </c>
      <c r="G134" s="28">
        <v>2638</v>
      </c>
      <c r="H134" s="27" t="s">
        <v>9</v>
      </c>
      <c r="I134" s="28">
        <v>180</v>
      </c>
      <c r="J134" s="28">
        <v>3747</v>
      </c>
      <c r="K134" s="27" t="s">
        <v>40</v>
      </c>
      <c r="L134" s="27"/>
    </row>
    <row r="135" spans="1:12" x14ac:dyDescent="0.3">
      <c r="A135" s="27" t="s">
        <v>11</v>
      </c>
      <c r="B135" s="27" t="s">
        <v>36</v>
      </c>
      <c r="C135" s="27">
        <v>2013</v>
      </c>
      <c r="D135" s="27" t="s">
        <v>68</v>
      </c>
      <c r="E135" s="27" t="s">
        <v>3</v>
      </c>
      <c r="F135" s="28">
        <v>243</v>
      </c>
      <c r="G135" s="28">
        <v>2561</v>
      </c>
      <c r="H135" s="27" t="s">
        <v>42</v>
      </c>
      <c r="I135" s="28">
        <f ca="1">RANDBETWEEN(78,120)</f>
        <v>107</v>
      </c>
      <c r="J135" s="28">
        <f ca="1">RANDBETWEEN(50,120)</f>
        <v>80</v>
      </c>
      <c r="K135" s="27" t="s">
        <v>39</v>
      </c>
      <c r="L135" s="27"/>
    </row>
    <row r="136" spans="1:12" x14ac:dyDescent="0.3">
      <c r="A136" s="27" t="s">
        <v>11</v>
      </c>
      <c r="B136" s="27" t="s">
        <v>12</v>
      </c>
      <c r="C136" s="27">
        <v>2013</v>
      </c>
      <c r="D136" s="27" t="s">
        <v>68</v>
      </c>
      <c r="E136" s="27" t="s">
        <v>1</v>
      </c>
      <c r="F136" s="28">
        <v>2015</v>
      </c>
      <c r="G136" s="28">
        <v>2513</v>
      </c>
      <c r="H136" s="27" t="s">
        <v>0</v>
      </c>
      <c r="I136" s="28">
        <v>5</v>
      </c>
      <c r="J136" s="28">
        <v>20</v>
      </c>
      <c r="K136" s="27" t="s">
        <v>37</v>
      </c>
      <c r="L136" s="27"/>
    </row>
    <row r="137" spans="1:12" x14ac:dyDescent="0.3">
      <c r="A137" s="27" t="s">
        <v>11</v>
      </c>
      <c r="B137" s="27" t="s">
        <v>16</v>
      </c>
      <c r="C137" s="27">
        <v>2012</v>
      </c>
      <c r="D137" s="27" t="s">
        <v>68</v>
      </c>
      <c r="E137" s="27" t="s">
        <v>10</v>
      </c>
      <c r="F137" s="28">
        <v>418</v>
      </c>
      <c r="G137" s="28">
        <v>2477</v>
      </c>
      <c r="H137" s="27" t="s">
        <v>0</v>
      </c>
      <c r="I137" s="28">
        <v>4</v>
      </c>
      <c r="J137" s="28">
        <v>28</v>
      </c>
      <c r="K137" s="27" t="s">
        <v>40</v>
      </c>
      <c r="L137" s="27"/>
    </row>
    <row r="138" spans="1:12" x14ac:dyDescent="0.3">
      <c r="A138" s="27" t="s">
        <v>11</v>
      </c>
      <c r="B138" s="27" t="s">
        <v>14</v>
      </c>
      <c r="C138" s="27">
        <v>2012</v>
      </c>
      <c r="D138" s="27" t="s">
        <v>68</v>
      </c>
      <c r="E138" s="27" t="s">
        <v>1</v>
      </c>
      <c r="F138" s="28">
        <v>130</v>
      </c>
      <c r="G138" s="28">
        <v>2333</v>
      </c>
      <c r="H138" s="27" t="s">
        <v>0</v>
      </c>
      <c r="I138" s="28">
        <v>500</v>
      </c>
      <c r="J138" s="28">
        <v>13095</v>
      </c>
      <c r="K138" s="27" t="s">
        <v>40</v>
      </c>
      <c r="L138" s="27"/>
    </row>
    <row r="139" spans="1:12" x14ac:dyDescent="0.3">
      <c r="A139" s="27" t="s">
        <v>11</v>
      </c>
      <c r="B139" s="27" t="s">
        <v>13</v>
      </c>
      <c r="C139" s="27">
        <v>2011</v>
      </c>
      <c r="D139" s="27" t="s">
        <v>68</v>
      </c>
      <c r="E139" s="27" t="s">
        <v>3</v>
      </c>
      <c r="F139" s="28">
        <v>236</v>
      </c>
      <c r="G139" s="28">
        <v>2245</v>
      </c>
      <c r="H139" s="27" t="s">
        <v>0</v>
      </c>
      <c r="I139" s="28">
        <v>7633</v>
      </c>
      <c r="J139" s="28">
        <v>41651</v>
      </c>
      <c r="K139" s="27" t="s">
        <v>38</v>
      </c>
      <c r="L139" s="27"/>
    </row>
    <row r="140" spans="1:12" x14ac:dyDescent="0.3">
      <c r="A140" s="27" t="s">
        <v>11</v>
      </c>
      <c r="B140" s="27" t="s">
        <v>36</v>
      </c>
      <c r="C140" s="27">
        <v>2012</v>
      </c>
      <c r="D140" s="27" t="s">
        <v>68</v>
      </c>
      <c r="E140" s="27" t="s">
        <v>3</v>
      </c>
      <c r="F140" s="28">
        <v>184</v>
      </c>
      <c r="G140" s="28">
        <v>2030</v>
      </c>
      <c r="H140" s="27" t="s">
        <v>42</v>
      </c>
      <c r="I140" s="28">
        <f ca="1">RANDBETWEEN(78,120)</f>
        <v>110</v>
      </c>
      <c r="J140" s="28">
        <f ca="1">RANDBETWEEN(50,120)</f>
        <v>84</v>
      </c>
      <c r="K140" s="27" t="s">
        <v>39</v>
      </c>
      <c r="L140" s="27"/>
    </row>
    <row r="141" spans="1:12" x14ac:dyDescent="0.3">
      <c r="A141" s="27" t="s">
        <v>11</v>
      </c>
      <c r="B141" s="27" t="s">
        <v>14</v>
      </c>
      <c r="C141" s="27">
        <v>2011</v>
      </c>
      <c r="D141" s="27" t="s">
        <v>68</v>
      </c>
      <c r="E141" s="27" t="s">
        <v>1</v>
      </c>
      <c r="F141" s="28">
        <v>110</v>
      </c>
      <c r="G141" s="28">
        <v>1988</v>
      </c>
      <c r="H141" s="27" t="s">
        <v>6</v>
      </c>
      <c r="I141" s="28">
        <v>88</v>
      </c>
      <c r="J141" s="28">
        <f ca="1">RANDBETWEEN(26,50)</f>
        <v>34</v>
      </c>
      <c r="K141" s="27" t="s">
        <v>40</v>
      </c>
      <c r="L141" s="27"/>
    </row>
    <row r="142" spans="1:12" x14ac:dyDescent="0.3">
      <c r="A142" s="27" t="s">
        <v>11</v>
      </c>
      <c r="B142" s="27" t="s">
        <v>13</v>
      </c>
      <c r="C142" s="27">
        <v>2012</v>
      </c>
      <c r="D142" s="27" t="s">
        <v>68</v>
      </c>
      <c r="E142" s="27" t="s">
        <v>1</v>
      </c>
      <c r="F142" s="28">
        <v>157</v>
      </c>
      <c r="G142" s="28">
        <v>1949</v>
      </c>
      <c r="H142" s="27" t="s">
        <v>0</v>
      </c>
      <c r="I142" s="28">
        <v>6</v>
      </c>
      <c r="J142" s="28">
        <v>169</v>
      </c>
      <c r="K142" s="27" t="s">
        <v>38</v>
      </c>
      <c r="L142" s="27"/>
    </row>
    <row r="143" spans="1:12" x14ac:dyDescent="0.3">
      <c r="A143" s="27" t="s">
        <v>11</v>
      </c>
      <c r="B143" s="27" t="s">
        <v>13</v>
      </c>
      <c r="C143" s="27">
        <v>2013</v>
      </c>
      <c r="D143" s="27" t="s">
        <v>68</v>
      </c>
      <c r="E143" s="27" t="s">
        <v>1</v>
      </c>
      <c r="F143" s="28">
        <v>167</v>
      </c>
      <c r="G143" s="28">
        <v>1746</v>
      </c>
      <c r="H143" s="27" t="s">
        <v>0</v>
      </c>
      <c r="I143" s="28">
        <v>10</v>
      </c>
      <c r="J143" s="28">
        <f ca="1">RANDBETWEEN(26,50)</f>
        <v>37</v>
      </c>
      <c r="K143" s="27" t="s">
        <v>38</v>
      </c>
      <c r="L143" s="27"/>
    </row>
    <row r="144" spans="1:12" x14ac:dyDescent="0.3">
      <c r="A144" s="27" t="s">
        <v>11</v>
      </c>
      <c r="B144" s="27" t="s">
        <v>16</v>
      </c>
      <c r="C144" s="27">
        <v>2011</v>
      </c>
      <c r="D144" s="27" t="s">
        <v>68</v>
      </c>
      <c r="E144" s="27" t="s">
        <v>10</v>
      </c>
      <c r="F144" s="28">
        <v>415</v>
      </c>
      <c r="G144" s="28">
        <v>1729</v>
      </c>
      <c r="H144" s="27" t="s">
        <v>0</v>
      </c>
      <c r="I144" s="28">
        <v>7</v>
      </c>
      <c r="J144" s="28">
        <v>36</v>
      </c>
      <c r="K144" s="27" t="s">
        <v>40</v>
      </c>
      <c r="L144" s="27"/>
    </row>
    <row r="145" spans="1:12" x14ac:dyDescent="0.3">
      <c r="A145" s="27" t="s">
        <v>11</v>
      </c>
      <c r="B145" s="27" t="s">
        <v>36</v>
      </c>
      <c r="C145" s="27">
        <v>2011</v>
      </c>
      <c r="D145" s="27" t="s">
        <v>68</v>
      </c>
      <c r="E145" s="27" t="s">
        <v>1</v>
      </c>
      <c r="F145" s="28">
        <v>130</v>
      </c>
      <c r="G145" s="28">
        <v>1705</v>
      </c>
      <c r="H145" s="27" t="s">
        <v>42</v>
      </c>
      <c r="I145" s="28">
        <f ca="1">RANDBETWEEN(78,120)</f>
        <v>89</v>
      </c>
      <c r="J145" s="28">
        <f ca="1">RANDBETWEEN(50,120)</f>
        <v>92</v>
      </c>
      <c r="K145" s="27" t="s">
        <v>39</v>
      </c>
      <c r="L145" s="27"/>
    </row>
    <row r="146" spans="1:12" x14ac:dyDescent="0.3">
      <c r="A146" s="27" t="s">
        <v>11</v>
      </c>
      <c r="B146" s="27" t="s">
        <v>36</v>
      </c>
      <c r="C146" s="27">
        <v>2013</v>
      </c>
      <c r="D146" s="27" t="s">
        <v>68</v>
      </c>
      <c r="E146" s="27" t="s">
        <v>1</v>
      </c>
      <c r="F146" s="28">
        <v>176</v>
      </c>
      <c r="G146" s="28">
        <v>1562</v>
      </c>
      <c r="H146" s="27" t="s">
        <v>42</v>
      </c>
      <c r="I146" s="28">
        <f ca="1">RANDBETWEEN(78,120)</f>
        <v>83</v>
      </c>
      <c r="J146" s="28">
        <f ca="1">RANDBETWEEN(50,120)</f>
        <v>86</v>
      </c>
      <c r="K146" s="27" t="s">
        <v>39</v>
      </c>
      <c r="L146" s="27"/>
    </row>
    <row r="147" spans="1:12" x14ac:dyDescent="0.3">
      <c r="A147" s="27" t="s">
        <v>11</v>
      </c>
      <c r="B147" s="27" t="s">
        <v>34</v>
      </c>
      <c r="C147" s="27">
        <v>2012</v>
      </c>
      <c r="D147" s="27" t="s">
        <v>68</v>
      </c>
      <c r="E147" s="27" t="s">
        <v>8</v>
      </c>
      <c r="F147" s="28">
        <v>1334</v>
      </c>
      <c r="G147" s="28">
        <v>1341</v>
      </c>
      <c r="H147" s="27" t="s">
        <v>9</v>
      </c>
      <c r="I147" s="28">
        <f ca="1">RANDBETWEEN(78,120)</f>
        <v>117</v>
      </c>
      <c r="J147" s="28">
        <f ca="1">RANDBETWEEN(50,120)</f>
        <v>59</v>
      </c>
      <c r="K147" s="27" t="s">
        <v>41</v>
      </c>
      <c r="L147" s="27"/>
    </row>
    <row r="148" spans="1:12" x14ac:dyDescent="0.3">
      <c r="A148" s="27" t="s">
        <v>11</v>
      </c>
      <c r="B148" s="27" t="s">
        <v>20</v>
      </c>
      <c r="C148" s="27">
        <v>2013</v>
      </c>
      <c r="D148" s="27" t="s">
        <v>68</v>
      </c>
      <c r="E148" s="27" t="s">
        <v>1</v>
      </c>
      <c r="F148" s="28">
        <v>76</v>
      </c>
      <c r="G148" s="28">
        <v>1324</v>
      </c>
      <c r="H148" s="27" t="s">
        <v>9</v>
      </c>
      <c r="I148" s="28">
        <f ca="1">RANDBETWEEN(78,120)</f>
        <v>97</v>
      </c>
      <c r="J148" s="28">
        <f ca="1">RANDBETWEEN(50,120)</f>
        <v>94</v>
      </c>
      <c r="K148" s="27" t="s">
        <v>38</v>
      </c>
      <c r="L148" s="27"/>
    </row>
    <row r="149" spans="1:12" x14ac:dyDescent="0.3">
      <c r="A149" s="27" t="s">
        <v>11</v>
      </c>
      <c r="B149" s="27" t="s">
        <v>34</v>
      </c>
      <c r="C149" s="27">
        <v>2013</v>
      </c>
      <c r="D149" s="27" t="s">
        <v>68</v>
      </c>
      <c r="E149" s="27" t="s">
        <v>8</v>
      </c>
      <c r="F149" s="28">
        <v>1152</v>
      </c>
      <c r="G149" s="28">
        <v>1312</v>
      </c>
      <c r="H149" s="27" t="s">
        <v>9</v>
      </c>
      <c r="I149" s="28">
        <f ca="1">RANDBETWEEN(78,120)</f>
        <v>93</v>
      </c>
      <c r="J149" s="28">
        <f ca="1">RANDBETWEEN(50,120)</f>
        <v>109</v>
      </c>
      <c r="K149" s="27" t="s">
        <v>41</v>
      </c>
      <c r="L149" s="27"/>
    </row>
    <row r="150" spans="1:12" x14ac:dyDescent="0.3">
      <c r="A150" s="27" t="s">
        <v>11</v>
      </c>
      <c r="B150" s="27" t="s">
        <v>17</v>
      </c>
      <c r="C150" s="27">
        <v>2012</v>
      </c>
      <c r="D150" s="27" t="s">
        <v>68</v>
      </c>
      <c r="E150" s="27" t="s">
        <v>10</v>
      </c>
      <c r="F150" s="28">
        <v>312</v>
      </c>
      <c r="G150" s="28">
        <v>1264</v>
      </c>
      <c r="H150" s="27" t="s">
        <v>6</v>
      </c>
      <c r="I150" s="28">
        <v>46</v>
      </c>
      <c r="J150" s="28">
        <v>89</v>
      </c>
      <c r="K150" s="27" t="s">
        <v>39</v>
      </c>
      <c r="L150" s="27"/>
    </row>
    <row r="151" spans="1:12" x14ac:dyDescent="0.3">
      <c r="A151" s="27" t="s">
        <v>11</v>
      </c>
      <c r="B151" s="27" t="s">
        <v>34</v>
      </c>
      <c r="C151" s="27">
        <v>2011</v>
      </c>
      <c r="D151" s="27" t="s">
        <v>68</v>
      </c>
      <c r="E151" s="27" t="s">
        <v>8</v>
      </c>
      <c r="F151" s="28">
        <v>1304</v>
      </c>
      <c r="G151" s="28">
        <v>1245</v>
      </c>
      <c r="H151" s="27" t="s">
        <v>9</v>
      </c>
      <c r="I151" s="28">
        <f ca="1">RANDBETWEEN(78,120)</f>
        <v>113</v>
      </c>
      <c r="J151" s="28">
        <f ca="1">RANDBETWEEN(50,120)</f>
        <v>110</v>
      </c>
      <c r="K151" s="27" t="s">
        <v>41</v>
      </c>
      <c r="L151" s="27"/>
    </row>
    <row r="152" spans="1:12" x14ac:dyDescent="0.3">
      <c r="A152" s="27" t="s">
        <v>11</v>
      </c>
      <c r="B152" s="27" t="s">
        <v>17</v>
      </c>
      <c r="C152" s="27">
        <v>2012</v>
      </c>
      <c r="D152" s="27" t="s">
        <v>68</v>
      </c>
      <c r="E152" s="27" t="s">
        <v>3</v>
      </c>
      <c r="F152" s="28">
        <v>83</v>
      </c>
      <c r="G152" s="28">
        <v>1202</v>
      </c>
      <c r="H152" s="27" t="s">
        <v>0</v>
      </c>
      <c r="I152" s="28">
        <v>3</v>
      </c>
      <c r="J152" s="28">
        <v>10</v>
      </c>
      <c r="K152" s="27" t="s">
        <v>39</v>
      </c>
      <c r="L152" s="27"/>
    </row>
    <row r="153" spans="1:12" x14ac:dyDescent="0.3">
      <c r="A153" s="27" t="s">
        <v>11</v>
      </c>
      <c r="B153" s="27" t="s">
        <v>17</v>
      </c>
      <c r="C153" s="27">
        <v>2013</v>
      </c>
      <c r="D153" s="27" t="s">
        <v>68</v>
      </c>
      <c r="E153" s="27" t="s">
        <v>2</v>
      </c>
      <c r="F153" s="28">
        <v>1470</v>
      </c>
      <c r="G153" s="28">
        <v>1171</v>
      </c>
      <c r="H153" s="27" t="s">
        <v>4</v>
      </c>
      <c r="I153" s="28">
        <v>10</v>
      </c>
      <c r="J153" s="28">
        <v>12</v>
      </c>
      <c r="K153" s="27" t="s">
        <v>39</v>
      </c>
      <c r="L153" s="27"/>
    </row>
    <row r="154" spans="1:12" x14ac:dyDescent="0.3">
      <c r="A154" s="27" t="s">
        <v>11</v>
      </c>
      <c r="B154" s="27" t="s">
        <v>21</v>
      </c>
      <c r="C154" s="27">
        <v>2011</v>
      </c>
      <c r="D154" s="27" t="s">
        <v>68</v>
      </c>
      <c r="E154" s="27" t="s">
        <v>1</v>
      </c>
      <c r="F154" s="28">
        <v>86</v>
      </c>
      <c r="G154" s="28">
        <v>1070</v>
      </c>
      <c r="H154" s="27" t="s">
        <v>44</v>
      </c>
      <c r="I154" s="28">
        <f ca="1">RANDBETWEEN(78,120)</f>
        <v>101</v>
      </c>
      <c r="J154" s="28">
        <f ca="1">RANDBETWEEN(50,120)</f>
        <v>93</v>
      </c>
      <c r="K154" s="27" t="s">
        <v>41</v>
      </c>
      <c r="L154" s="27"/>
    </row>
    <row r="155" spans="1:12" x14ac:dyDescent="0.3">
      <c r="A155" s="27" t="s">
        <v>11</v>
      </c>
      <c r="B155" s="27" t="s">
        <v>12</v>
      </c>
      <c r="C155" s="27">
        <v>2013</v>
      </c>
      <c r="D155" s="27" t="s">
        <v>68</v>
      </c>
      <c r="E155" s="27" t="s">
        <v>3</v>
      </c>
      <c r="F155" s="28">
        <v>795</v>
      </c>
      <c r="G155" s="28">
        <v>1069</v>
      </c>
      <c r="H155" s="27" t="s">
        <v>0</v>
      </c>
      <c r="I155" s="28">
        <v>23</v>
      </c>
      <c r="J155" s="28">
        <v>45</v>
      </c>
      <c r="K155" s="27" t="s">
        <v>37</v>
      </c>
      <c r="L155" s="27"/>
    </row>
    <row r="156" spans="1:12" x14ac:dyDescent="0.3">
      <c r="A156" s="27" t="s">
        <v>11</v>
      </c>
      <c r="B156" s="27" t="s">
        <v>17</v>
      </c>
      <c r="C156" s="27">
        <v>2011</v>
      </c>
      <c r="D156" s="27" t="s">
        <v>68</v>
      </c>
      <c r="E156" s="27" t="s">
        <v>3</v>
      </c>
      <c r="F156" s="28">
        <v>85</v>
      </c>
      <c r="G156" s="28">
        <v>1055</v>
      </c>
      <c r="H156" s="27" t="s">
        <v>0</v>
      </c>
      <c r="I156" s="28">
        <v>2</v>
      </c>
      <c r="J156" s="28">
        <v>100</v>
      </c>
      <c r="K156" s="27" t="s">
        <v>39</v>
      </c>
      <c r="L156" s="27"/>
    </row>
    <row r="157" spans="1:12" x14ac:dyDescent="0.3">
      <c r="A157" s="27" t="s">
        <v>11</v>
      </c>
      <c r="B157" s="27" t="s">
        <v>28</v>
      </c>
      <c r="C157" s="27">
        <v>2013</v>
      </c>
      <c r="D157" s="27" t="s">
        <v>68</v>
      </c>
      <c r="E157" s="27" t="s">
        <v>10</v>
      </c>
      <c r="F157" s="28">
        <v>168</v>
      </c>
      <c r="G157" s="28">
        <v>1053</v>
      </c>
      <c r="H157" s="27" t="s">
        <v>5</v>
      </c>
      <c r="I157" s="28">
        <f ca="1">RANDBETWEEN(78,120)</f>
        <v>113</v>
      </c>
      <c r="J157" s="28">
        <f ca="1">RANDBETWEEN(50,120)</f>
        <v>78</v>
      </c>
      <c r="K157" s="27" t="s">
        <v>39</v>
      </c>
      <c r="L157" s="27"/>
    </row>
    <row r="158" spans="1:12" x14ac:dyDescent="0.3">
      <c r="A158" s="27" t="s">
        <v>11</v>
      </c>
      <c r="B158" s="27" t="s">
        <v>13</v>
      </c>
      <c r="C158" s="27">
        <v>2011</v>
      </c>
      <c r="D158" s="27" t="s">
        <v>68</v>
      </c>
      <c r="E158" s="27" t="s">
        <v>1</v>
      </c>
      <c r="F158" s="28">
        <v>113</v>
      </c>
      <c r="G158" s="28">
        <v>1032</v>
      </c>
      <c r="H158" s="27" t="s">
        <v>0</v>
      </c>
      <c r="I158" s="28">
        <v>7336</v>
      </c>
      <c r="J158" s="28">
        <v>4672</v>
      </c>
      <c r="K158" s="27" t="s">
        <v>38</v>
      </c>
      <c r="L158" s="27"/>
    </row>
    <row r="159" spans="1:12" x14ac:dyDescent="0.3">
      <c r="A159" s="27" t="s">
        <v>11</v>
      </c>
      <c r="B159" s="27" t="s">
        <v>17</v>
      </c>
      <c r="C159" s="27">
        <v>2012</v>
      </c>
      <c r="D159" s="27" t="s">
        <v>68</v>
      </c>
      <c r="E159" s="27" t="s">
        <v>2</v>
      </c>
      <c r="F159" s="28">
        <v>1423</v>
      </c>
      <c r="G159" s="28">
        <v>973</v>
      </c>
      <c r="H159" s="27" t="s">
        <v>0</v>
      </c>
      <c r="I159" s="28">
        <v>14</v>
      </c>
      <c r="J159" s="28">
        <v>47</v>
      </c>
      <c r="K159" s="27" t="s">
        <v>39</v>
      </c>
      <c r="L159" s="27"/>
    </row>
    <row r="160" spans="1:12" x14ac:dyDescent="0.3">
      <c r="A160" s="27" t="s">
        <v>11</v>
      </c>
      <c r="B160" s="27" t="s">
        <v>21</v>
      </c>
      <c r="C160" s="27">
        <v>2012</v>
      </c>
      <c r="D160" s="27" t="s">
        <v>68</v>
      </c>
      <c r="E160" s="27" t="s">
        <v>1</v>
      </c>
      <c r="F160" s="28">
        <v>69</v>
      </c>
      <c r="G160" s="28">
        <v>961</v>
      </c>
      <c r="H160" s="27" t="s">
        <v>44</v>
      </c>
      <c r="I160" s="28">
        <f ca="1">RANDBETWEEN(78,120)</f>
        <v>105</v>
      </c>
      <c r="J160" s="28">
        <f ca="1">RANDBETWEEN(50,120)</f>
        <v>102</v>
      </c>
      <c r="K160" s="27" t="s">
        <v>41</v>
      </c>
      <c r="L160" s="27"/>
    </row>
    <row r="161" spans="1:12" x14ac:dyDescent="0.3">
      <c r="A161" s="27" t="s">
        <v>11</v>
      </c>
      <c r="B161" s="27" t="s">
        <v>17</v>
      </c>
      <c r="C161" s="27">
        <v>2013</v>
      </c>
      <c r="D161" s="27" t="s">
        <v>68</v>
      </c>
      <c r="E161" s="27" t="s">
        <v>10</v>
      </c>
      <c r="F161" s="28">
        <v>307</v>
      </c>
      <c r="G161" s="28">
        <v>919</v>
      </c>
      <c r="H161" s="27" t="s">
        <v>9</v>
      </c>
      <c r="I161" s="28">
        <v>5</v>
      </c>
      <c r="J161" s="28">
        <v>258</v>
      </c>
      <c r="K161" s="27" t="s">
        <v>39</v>
      </c>
      <c r="L161" s="27"/>
    </row>
    <row r="162" spans="1:12" x14ac:dyDescent="0.3">
      <c r="A162" s="27" t="s">
        <v>11</v>
      </c>
      <c r="B162" s="27" t="s">
        <v>17</v>
      </c>
      <c r="C162" s="27">
        <v>2011</v>
      </c>
      <c r="D162" s="27" t="s">
        <v>68</v>
      </c>
      <c r="E162" s="27" t="s">
        <v>10</v>
      </c>
      <c r="F162" s="28">
        <v>284</v>
      </c>
      <c r="G162" s="28">
        <v>887</v>
      </c>
      <c r="H162" s="27" t="s">
        <v>9</v>
      </c>
      <c r="I162" s="28">
        <v>12</v>
      </c>
      <c r="J162" s="28">
        <v>439</v>
      </c>
      <c r="K162" s="27" t="s">
        <v>39</v>
      </c>
      <c r="L162" s="27"/>
    </row>
    <row r="163" spans="1:12" x14ac:dyDescent="0.3">
      <c r="A163" s="27" t="s">
        <v>11</v>
      </c>
      <c r="B163" s="27" t="s">
        <v>30</v>
      </c>
      <c r="C163" s="27">
        <v>2011</v>
      </c>
      <c r="D163" s="27" t="s">
        <v>68</v>
      </c>
      <c r="E163" s="27" t="s">
        <v>2</v>
      </c>
      <c r="F163" s="28">
        <v>1901</v>
      </c>
      <c r="G163" s="28">
        <v>861</v>
      </c>
      <c r="H163" s="27" t="s">
        <v>5</v>
      </c>
      <c r="I163" s="28">
        <f ca="1">RANDBETWEEN(78,120)</f>
        <v>106</v>
      </c>
      <c r="J163" s="28">
        <f ca="1">RANDBETWEEN(50,120)</f>
        <v>66</v>
      </c>
      <c r="K163" s="27" t="s">
        <v>37</v>
      </c>
      <c r="L163" s="27"/>
    </row>
    <row r="164" spans="1:12" x14ac:dyDescent="0.3">
      <c r="A164" s="27" t="s">
        <v>11</v>
      </c>
      <c r="B164" s="27" t="s">
        <v>27</v>
      </c>
      <c r="C164" s="27">
        <v>2013</v>
      </c>
      <c r="D164" s="27" t="s">
        <v>68</v>
      </c>
      <c r="E164" s="27" t="s">
        <v>1</v>
      </c>
      <c r="F164" s="28">
        <v>111</v>
      </c>
      <c r="G164" s="28">
        <v>831</v>
      </c>
      <c r="H164" s="27" t="s">
        <v>7</v>
      </c>
      <c r="I164" s="28">
        <f ca="1">RANDBETWEEN(78,120)</f>
        <v>83</v>
      </c>
      <c r="J164" s="28">
        <f ca="1">RANDBETWEEN(50,120)</f>
        <v>80</v>
      </c>
      <c r="K164" s="27" t="s">
        <v>41</v>
      </c>
      <c r="L164" s="27"/>
    </row>
    <row r="165" spans="1:12" x14ac:dyDescent="0.3">
      <c r="A165" s="27" t="s">
        <v>11</v>
      </c>
      <c r="B165" s="27" t="s">
        <v>29</v>
      </c>
      <c r="C165" s="27">
        <v>2012</v>
      </c>
      <c r="D165" s="27" t="s">
        <v>68</v>
      </c>
      <c r="E165" s="27" t="s">
        <v>2</v>
      </c>
      <c r="F165" s="28">
        <v>1244</v>
      </c>
      <c r="G165" s="28">
        <v>830</v>
      </c>
      <c r="H165" s="27" t="s">
        <v>43</v>
      </c>
      <c r="I165" s="28">
        <f ca="1">RANDBETWEEN(78,120)</f>
        <v>105</v>
      </c>
      <c r="J165" s="28">
        <f ca="1">RANDBETWEEN(50,120)</f>
        <v>50</v>
      </c>
      <c r="K165" s="27" t="s">
        <v>39</v>
      </c>
      <c r="L165" s="27"/>
    </row>
    <row r="166" spans="1:12" x14ac:dyDescent="0.3">
      <c r="A166" s="27" t="s">
        <v>11</v>
      </c>
      <c r="B166" s="27" t="s">
        <v>20</v>
      </c>
      <c r="C166" s="27">
        <v>2012</v>
      </c>
      <c r="D166" s="27" t="s">
        <v>68</v>
      </c>
      <c r="E166" s="27" t="s">
        <v>1</v>
      </c>
      <c r="F166" s="28">
        <v>62</v>
      </c>
      <c r="G166" s="28">
        <v>804</v>
      </c>
      <c r="H166" s="27" t="s">
        <v>9</v>
      </c>
      <c r="I166" s="28">
        <f ca="1">RANDBETWEEN(78,120)</f>
        <v>117</v>
      </c>
      <c r="J166" s="28">
        <f ca="1">RANDBETWEEN(50,120)</f>
        <v>90</v>
      </c>
      <c r="K166" s="27" t="s">
        <v>38</v>
      </c>
      <c r="L166" s="27"/>
    </row>
    <row r="167" spans="1:12" x14ac:dyDescent="0.3">
      <c r="A167" s="27" t="s">
        <v>11</v>
      </c>
      <c r="B167" s="27" t="s">
        <v>17</v>
      </c>
      <c r="C167" s="27">
        <v>2013</v>
      </c>
      <c r="D167" s="27" t="s">
        <v>68</v>
      </c>
      <c r="E167" s="27" t="s">
        <v>3</v>
      </c>
      <c r="F167" s="28">
        <v>66</v>
      </c>
      <c r="G167" s="28">
        <v>789</v>
      </c>
      <c r="H167" s="27" t="s">
        <v>6</v>
      </c>
      <c r="I167" s="28">
        <v>88</v>
      </c>
      <c r="J167" s="28">
        <v>56</v>
      </c>
      <c r="K167" s="27" t="s">
        <v>39</v>
      </c>
      <c r="L167" s="27"/>
    </row>
    <row r="168" spans="1:12" x14ac:dyDescent="0.3">
      <c r="A168" s="27" t="s">
        <v>11</v>
      </c>
      <c r="B168" s="27" t="s">
        <v>18</v>
      </c>
      <c r="C168" s="27">
        <v>2013</v>
      </c>
      <c r="D168" s="27" t="s">
        <v>68</v>
      </c>
      <c r="E168" s="27" t="s">
        <v>8</v>
      </c>
      <c r="F168" s="28">
        <v>910</v>
      </c>
      <c r="G168" s="28">
        <v>760</v>
      </c>
      <c r="H168" s="27" t="s">
        <v>9</v>
      </c>
      <c r="I168" s="28">
        <f t="shared" ref="I168:I173" ca="1" si="10">RANDBETWEEN(78,120)</f>
        <v>99</v>
      </c>
      <c r="J168" s="28">
        <f t="shared" ref="J168:J173" ca="1" si="11">RANDBETWEEN(50,120)</f>
        <v>64</v>
      </c>
      <c r="K168" s="27" t="s">
        <v>39</v>
      </c>
      <c r="L168" s="27"/>
    </row>
    <row r="169" spans="1:12" x14ac:dyDescent="0.3">
      <c r="A169" s="27" t="s">
        <v>11</v>
      </c>
      <c r="B169" s="27" t="s">
        <v>25</v>
      </c>
      <c r="C169" s="27">
        <v>2013</v>
      </c>
      <c r="D169" s="27" t="s">
        <v>68</v>
      </c>
      <c r="E169" s="27" t="s">
        <v>8</v>
      </c>
      <c r="F169" s="28">
        <v>328</v>
      </c>
      <c r="G169" s="28">
        <v>731</v>
      </c>
      <c r="H169" s="27" t="s">
        <v>5</v>
      </c>
      <c r="I169" s="28">
        <f t="shared" ca="1" si="10"/>
        <v>96</v>
      </c>
      <c r="J169" s="28">
        <f t="shared" ca="1" si="11"/>
        <v>99</v>
      </c>
      <c r="K169" s="27" t="s">
        <v>39</v>
      </c>
      <c r="L169" s="27"/>
    </row>
    <row r="170" spans="1:12" x14ac:dyDescent="0.3">
      <c r="A170" s="27" t="s">
        <v>11</v>
      </c>
      <c r="B170" s="27" t="s">
        <v>27</v>
      </c>
      <c r="C170" s="27">
        <v>2011</v>
      </c>
      <c r="D170" s="27" t="s">
        <v>68</v>
      </c>
      <c r="E170" s="27" t="s">
        <v>1</v>
      </c>
      <c r="F170" s="28">
        <v>146</v>
      </c>
      <c r="G170" s="28">
        <v>707</v>
      </c>
      <c r="H170" s="27" t="s">
        <v>15</v>
      </c>
      <c r="I170" s="28">
        <f t="shared" ca="1" si="10"/>
        <v>88</v>
      </c>
      <c r="J170" s="28">
        <f t="shared" ca="1" si="11"/>
        <v>76</v>
      </c>
      <c r="K170" s="27" t="s">
        <v>41</v>
      </c>
      <c r="L170" s="27"/>
    </row>
    <row r="171" spans="1:12" x14ac:dyDescent="0.3">
      <c r="A171" s="27" t="s">
        <v>11</v>
      </c>
      <c r="B171" s="27" t="s">
        <v>21</v>
      </c>
      <c r="C171" s="27">
        <v>2013</v>
      </c>
      <c r="D171" s="27" t="s">
        <v>68</v>
      </c>
      <c r="E171" s="27" t="s">
        <v>1</v>
      </c>
      <c r="F171" s="28">
        <v>64</v>
      </c>
      <c r="G171" s="28">
        <v>706</v>
      </c>
      <c r="H171" s="27" t="s">
        <v>44</v>
      </c>
      <c r="I171" s="28">
        <f t="shared" ca="1" si="10"/>
        <v>78</v>
      </c>
      <c r="J171" s="28">
        <f t="shared" ca="1" si="11"/>
        <v>80</v>
      </c>
      <c r="K171" s="27" t="s">
        <v>41</v>
      </c>
      <c r="L171" s="27"/>
    </row>
    <row r="172" spans="1:12" x14ac:dyDescent="0.3">
      <c r="A172" s="27" t="s">
        <v>11</v>
      </c>
      <c r="B172" s="27" t="s">
        <v>29</v>
      </c>
      <c r="C172" s="27">
        <v>2011</v>
      </c>
      <c r="D172" s="27" t="s">
        <v>68</v>
      </c>
      <c r="E172" s="27" t="s">
        <v>2</v>
      </c>
      <c r="F172" s="28">
        <v>1165</v>
      </c>
      <c r="G172" s="28">
        <v>698</v>
      </c>
      <c r="H172" s="27" t="s">
        <v>43</v>
      </c>
      <c r="I172" s="28">
        <f t="shared" ca="1" si="10"/>
        <v>111</v>
      </c>
      <c r="J172" s="28">
        <f t="shared" ca="1" si="11"/>
        <v>113</v>
      </c>
      <c r="K172" s="27" t="s">
        <v>39</v>
      </c>
      <c r="L172" s="27"/>
    </row>
    <row r="173" spans="1:12" x14ac:dyDescent="0.3">
      <c r="A173" s="27" t="s">
        <v>11</v>
      </c>
      <c r="B173" s="27" t="s">
        <v>20</v>
      </c>
      <c r="C173" s="27">
        <v>2011</v>
      </c>
      <c r="D173" s="27" t="s">
        <v>68</v>
      </c>
      <c r="E173" s="27" t="s">
        <v>1</v>
      </c>
      <c r="F173" s="28">
        <v>56</v>
      </c>
      <c r="G173" s="28">
        <v>693</v>
      </c>
      <c r="H173" s="27" t="s">
        <v>9</v>
      </c>
      <c r="I173" s="28">
        <f t="shared" ca="1" si="10"/>
        <v>101</v>
      </c>
      <c r="J173" s="28">
        <f t="shared" ca="1" si="11"/>
        <v>63</v>
      </c>
      <c r="K173" s="27" t="s">
        <v>38</v>
      </c>
      <c r="L173" s="27"/>
    </row>
    <row r="174" spans="1:12" x14ac:dyDescent="0.3">
      <c r="A174" s="27" t="s">
        <v>11</v>
      </c>
      <c r="B174" s="27" t="s">
        <v>12</v>
      </c>
      <c r="C174" s="27">
        <v>2013</v>
      </c>
      <c r="D174" s="27" t="s">
        <v>68</v>
      </c>
      <c r="E174" s="27" t="s">
        <v>2</v>
      </c>
      <c r="F174" s="28">
        <v>14333</v>
      </c>
      <c r="G174" s="28">
        <v>690</v>
      </c>
      <c r="H174" s="27" t="s">
        <v>0</v>
      </c>
      <c r="I174" s="28">
        <v>5</v>
      </c>
      <c r="J174" s="28">
        <v>35</v>
      </c>
      <c r="K174" s="27" t="s">
        <v>37</v>
      </c>
      <c r="L174" s="27"/>
    </row>
    <row r="175" spans="1:12" x14ac:dyDescent="0.3">
      <c r="A175" s="27" t="s">
        <v>11</v>
      </c>
      <c r="B175" s="27" t="s">
        <v>28</v>
      </c>
      <c r="C175" s="27">
        <v>2012</v>
      </c>
      <c r="D175" s="27" t="s">
        <v>68</v>
      </c>
      <c r="E175" s="27" t="s">
        <v>10</v>
      </c>
      <c r="F175" s="28">
        <v>154</v>
      </c>
      <c r="G175" s="28">
        <v>675</v>
      </c>
      <c r="H175" s="27" t="s">
        <v>5</v>
      </c>
      <c r="I175" s="28">
        <f ca="1">RANDBETWEEN(78,120)</f>
        <v>88</v>
      </c>
      <c r="J175" s="28">
        <f ca="1">RANDBETWEEN(50,120)</f>
        <v>76</v>
      </c>
      <c r="K175" s="27" t="s">
        <v>39</v>
      </c>
      <c r="L175" s="27"/>
    </row>
    <row r="176" spans="1:12" x14ac:dyDescent="0.3">
      <c r="A176" s="27" t="s">
        <v>11</v>
      </c>
      <c r="B176" s="27" t="s">
        <v>17</v>
      </c>
      <c r="C176" s="27">
        <v>2011</v>
      </c>
      <c r="D176" s="27" t="s">
        <v>68</v>
      </c>
      <c r="E176" s="27" t="s">
        <v>2</v>
      </c>
      <c r="F176" s="28">
        <v>1472</v>
      </c>
      <c r="G176" s="28">
        <v>658</v>
      </c>
      <c r="H176" s="27" t="s">
        <v>6</v>
      </c>
      <c r="I176" s="28">
        <v>66</v>
      </c>
      <c r="J176" s="28">
        <v>23</v>
      </c>
      <c r="K176" s="27" t="s">
        <v>39</v>
      </c>
      <c r="L176" s="27"/>
    </row>
    <row r="177" spans="1:12" x14ac:dyDescent="0.3">
      <c r="A177" s="27" t="s">
        <v>11</v>
      </c>
      <c r="B177" s="27" t="s">
        <v>29</v>
      </c>
      <c r="C177" s="27">
        <v>2013</v>
      </c>
      <c r="D177" s="27" t="s">
        <v>68</v>
      </c>
      <c r="E177" s="27" t="s">
        <v>2</v>
      </c>
      <c r="F177" s="28">
        <v>821</v>
      </c>
      <c r="G177" s="28">
        <v>625</v>
      </c>
      <c r="H177" s="27" t="s">
        <v>43</v>
      </c>
      <c r="I177" s="28">
        <f ca="1">RANDBETWEEN(78,120)</f>
        <v>115</v>
      </c>
      <c r="J177" s="28">
        <f ca="1">RANDBETWEEN(50,120)</f>
        <v>113</v>
      </c>
      <c r="K177" s="27" t="s">
        <v>39</v>
      </c>
      <c r="L177" s="27"/>
    </row>
    <row r="178" spans="1:12" x14ac:dyDescent="0.3">
      <c r="A178" s="27" t="s">
        <v>11</v>
      </c>
      <c r="B178" s="27" t="s">
        <v>27</v>
      </c>
      <c r="C178" s="27">
        <v>2012</v>
      </c>
      <c r="D178" s="27" t="s">
        <v>68</v>
      </c>
      <c r="E178" s="27" t="s">
        <v>1</v>
      </c>
      <c r="F178" s="28">
        <v>81</v>
      </c>
      <c r="G178" s="28">
        <v>612</v>
      </c>
      <c r="H178" s="27" t="s">
        <v>7</v>
      </c>
      <c r="I178" s="28">
        <f ca="1">RANDBETWEEN(78,120)</f>
        <v>120</v>
      </c>
      <c r="J178" s="28">
        <f ca="1">RANDBETWEEN(50,120)</f>
        <v>56</v>
      </c>
      <c r="K178" s="27" t="s">
        <v>41</v>
      </c>
      <c r="L178" s="27"/>
    </row>
    <row r="179" spans="1:12" x14ac:dyDescent="0.3">
      <c r="A179" s="27" t="s">
        <v>11</v>
      </c>
      <c r="B179" s="27" t="s">
        <v>30</v>
      </c>
      <c r="C179" s="27">
        <v>2012</v>
      </c>
      <c r="D179" s="27" t="s">
        <v>68</v>
      </c>
      <c r="E179" s="27" t="s">
        <v>2</v>
      </c>
      <c r="F179" s="28">
        <v>1400</v>
      </c>
      <c r="G179" s="28">
        <v>580</v>
      </c>
      <c r="H179" s="27" t="s">
        <v>5</v>
      </c>
      <c r="I179" s="28">
        <f ca="1">RANDBETWEEN(78,120)</f>
        <v>94</v>
      </c>
      <c r="J179" s="28">
        <f ca="1">RANDBETWEEN(50,120)</f>
        <v>66</v>
      </c>
      <c r="K179" s="27" t="s">
        <v>37</v>
      </c>
      <c r="L179" s="27"/>
    </row>
    <row r="180" spans="1:12" x14ac:dyDescent="0.3">
      <c r="A180" s="27" t="s">
        <v>11</v>
      </c>
      <c r="B180" s="27" t="s">
        <v>14</v>
      </c>
      <c r="C180" s="27">
        <v>2012</v>
      </c>
      <c r="D180" s="27" t="s">
        <v>68</v>
      </c>
      <c r="E180" s="27" t="s">
        <v>2</v>
      </c>
      <c r="F180" s="28">
        <v>918</v>
      </c>
      <c r="G180" s="28">
        <v>573</v>
      </c>
      <c r="H180" s="27" t="s">
        <v>9</v>
      </c>
      <c r="I180" s="28">
        <v>3</v>
      </c>
      <c r="J180" s="28">
        <v>148</v>
      </c>
      <c r="K180" s="27" t="s">
        <v>40</v>
      </c>
      <c r="L180" s="27"/>
    </row>
    <row r="181" spans="1:12" x14ac:dyDescent="0.3">
      <c r="A181" s="27" t="s">
        <v>11</v>
      </c>
      <c r="B181" s="27" t="s">
        <v>18</v>
      </c>
      <c r="C181" s="27">
        <v>2012</v>
      </c>
      <c r="D181" s="27" t="s">
        <v>68</v>
      </c>
      <c r="E181" s="27" t="s">
        <v>8</v>
      </c>
      <c r="F181" s="28">
        <v>845</v>
      </c>
      <c r="G181" s="28">
        <v>571</v>
      </c>
      <c r="H181" s="27" t="s">
        <v>0</v>
      </c>
      <c r="I181" s="28">
        <f ca="1">RANDBETWEEN(78,120)</f>
        <v>81</v>
      </c>
      <c r="J181" s="28">
        <f ca="1">RANDBETWEEN(50,120)</f>
        <v>62</v>
      </c>
      <c r="K181" s="27" t="s">
        <v>39</v>
      </c>
      <c r="L181" s="27"/>
    </row>
    <row r="182" spans="1:12" x14ac:dyDescent="0.3">
      <c r="A182" s="27" t="s">
        <v>11</v>
      </c>
      <c r="B182" s="27" t="s">
        <v>30</v>
      </c>
      <c r="C182" s="27">
        <v>2013</v>
      </c>
      <c r="D182" s="27" t="s">
        <v>68</v>
      </c>
      <c r="E182" s="27" t="s">
        <v>2</v>
      </c>
      <c r="F182" s="28">
        <v>1321</v>
      </c>
      <c r="G182" s="28">
        <v>554</v>
      </c>
      <c r="H182" s="27" t="s">
        <v>4</v>
      </c>
      <c r="I182" s="28">
        <f ca="1">RANDBETWEEN(78,120)</f>
        <v>114</v>
      </c>
      <c r="J182" s="28">
        <f ca="1">RANDBETWEEN(50,120)</f>
        <v>100</v>
      </c>
      <c r="K182" s="27" t="s">
        <v>37</v>
      </c>
      <c r="L182" s="27"/>
    </row>
    <row r="183" spans="1:12" x14ac:dyDescent="0.3">
      <c r="A183" s="27" t="s">
        <v>11</v>
      </c>
      <c r="B183" s="27" t="s">
        <v>26</v>
      </c>
      <c r="C183" s="27">
        <v>2012</v>
      </c>
      <c r="D183" s="27" t="s">
        <v>68</v>
      </c>
      <c r="E183" s="27" t="s">
        <v>8</v>
      </c>
      <c r="F183" s="28">
        <v>487</v>
      </c>
      <c r="G183" s="28">
        <v>540</v>
      </c>
      <c r="H183" s="27" t="s">
        <v>6</v>
      </c>
      <c r="I183" s="28">
        <f ca="1">RANDBETWEEN(78,120)</f>
        <v>93</v>
      </c>
      <c r="J183" s="28">
        <f ca="1">RANDBETWEEN(50,120)</f>
        <v>51</v>
      </c>
      <c r="K183" s="27" t="s">
        <v>40</v>
      </c>
      <c r="L183" s="27"/>
    </row>
    <row r="184" spans="1:12" x14ac:dyDescent="0.3">
      <c r="A184" s="27" t="s">
        <v>11</v>
      </c>
      <c r="B184" s="27" t="s">
        <v>26</v>
      </c>
      <c r="C184" s="27">
        <v>2011</v>
      </c>
      <c r="D184" s="27" t="s">
        <v>68</v>
      </c>
      <c r="E184" s="27" t="s">
        <v>8</v>
      </c>
      <c r="F184" s="28">
        <v>606</v>
      </c>
      <c r="G184" s="28">
        <v>534</v>
      </c>
      <c r="H184" s="27" t="s">
        <v>5</v>
      </c>
      <c r="I184" s="28">
        <f ca="1">RANDBETWEEN(78,120)</f>
        <v>94</v>
      </c>
      <c r="J184" s="28">
        <f ca="1">RANDBETWEEN(50,120)</f>
        <v>99</v>
      </c>
      <c r="K184" s="27" t="s">
        <v>40</v>
      </c>
      <c r="L184" s="27"/>
    </row>
    <row r="185" spans="1:12" x14ac:dyDescent="0.3">
      <c r="A185" s="27" t="s">
        <v>11</v>
      </c>
      <c r="B185" s="27" t="s">
        <v>14</v>
      </c>
      <c r="C185" s="27">
        <v>2013</v>
      </c>
      <c r="D185" s="27" t="s">
        <v>68</v>
      </c>
      <c r="E185" s="27" t="s">
        <v>2</v>
      </c>
      <c r="F185" s="28">
        <v>808</v>
      </c>
      <c r="G185" s="28">
        <v>505</v>
      </c>
      <c r="H185" s="27" t="s">
        <v>4</v>
      </c>
      <c r="I185" s="28">
        <v>275</v>
      </c>
      <c r="J185" s="28">
        <v>15</v>
      </c>
      <c r="K185" s="27" t="s">
        <v>40</v>
      </c>
      <c r="L185" s="27"/>
    </row>
    <row r="186" spans="1:12" x14ac:dyDescent="0.3">
      <c r="A186" s="27" t="s">
        <v>11</v>
      </c>
      <c r="B186" s="27" t="s">
        <v>33</v>
      </c>
      <c r="C186" s="27">
        <v>2013</v>
      </c>
      <c r="D186" s="27" t="s">
        <v>68</v>
      </c>
      <c r="E186" s="27" t="s">
        <v>10</v>
      </c>
      <c r="F186" s="28">
        <v>202</v>
      </c>
      <c r="G186" s="28">
        <v>490</v>
      </c>
      <c r="H186" s="27" t="s">
        <v>42</v>
      </c>
      <c r="I186" s="28">
        <f t="shared" ref="I186:I191" ca="1" si="12">RANDBETWEEN(78,120)</f>
        <v>93</v>
      </c>
      <c r="J186" s="28">
        <f t="shared" ref="J186:J191" ca="1" si="13">RANDBETWEEN(50,120)</f>
        <v>72</v>
      </c>
      <c r="K186" s="27" t="s">
        <v>39</v>
      </c>
      <c r="L186" s="27"/>
    </row>
    <row r="187" spans="1:12" x14ac:dyDescent="0.3">
      <c r="A187" s="27" t="s">
        <v>11</v>
      </c>
      <c r="B187" s="27" t="s">
        <v>29</v>
      </c>
      <c r="C187" s="27">
        <v>2013</v>
      </c>
      <c r="D187" s="27" t="s">
        <v>68</v>
      </c>
      <c r="E187" s="27" t="s">
        <v>10</v>
      </c>
      <c r="F187" s="28">
        <v>131</v>
      </c>
      <c r="G187" s="28">
        <v>470</v>
      </c>
      <c r="H187" s="27" t="s">
        <v>5</v>
      </c>
      <c r="I187" s="28">
        <f t="shared" ca="1" si="12"/>
        <v>86</v>
      </c>
      <c r="J187" s="28">
        <f t="shared" ca="1" si="13"/>
        <v>55</v>
      </c>
      <c r="K187" s="27" t="s">
        <v>39</v>
      </c>
      <c r="L187" s="27"/>
    </row>
    <row r="188" spans="1:12" x14ac:dyDescent="0.3">
      <c r="A188" s="27" t="s">
        <v>11</v>
      </c>
      <c r="B188" s="27" t="s">
        <v>28</v>
      </c>
      <c r="C188" s="27">
        <v>2011</v>
      </c>
      <c r="D188" s="27" t="s">
        <v>68</v>
      </c>
      <c r="E188" s="27" t="s">
        <v>10</v>
      </c>
      <c r="F188" s="28">
        <v>120</v>
      </c>
      <c r="G188" s="28">
        <v>466</v>
      </c>
      <c r="H188" s="27" t="s">
        <v>5</v>
      </c>
      <c r="I188" s="28">
        <f t="shared" ca="1" si="12"/>
        <v>92</v>
      </c>
      <c r="J188" s="28">
        <f t="shared" ca="1" si="13"/>
        <v>79</v>
      </c>
      <c r="K188" s="27" t="s">
        <v>39</v>
      </c>
      <c r="L188" s="27"/>
    </row>
    <row r="189" spans="1:12" x14ac:dyDescent="0.3">
      <c r="A189" s="27" t="s">
        <v>11</v>
      </c>
      <c r="B189" s="27" t="s">
        <v>26</v>
      </c>
      <c r="C189" s="27">
        <v>2013</v>
      </c>
      <c r="D189" s="27" t="s">
        <v>68</v>
      </c>
      <c r="E189" s="27" t="s">
        <v>10</v>
      </c>
      <c r="F189" s="28">
        <v>98</v>
      </c>
      <c r="G189" s="28">
        <v>462</v>
      </c>
      <c r="H189" s="27" t="s">
        <v>15</v>
      </c>
      <c r="I189" s="28">
        <f t="shared" ca="1" si="12"/>
        <v>108</v>
      </c>
      <c r="J189" s="28">
        <f t="shared" ca="1" si="13"/>
        <v>87</v>
      </c>
      <c r="K189" s="27" t="s">
        <v>40</v>
      </c>
      <c r="L189" s="27"/>
    </row>
    <row r="190" spans="1:12" x14ac:dyDescent="0.3">
      <c r="A190" s="27" t="s">
        <v>11</v>
      </c>
      <c r="B190" s="27" t="s">
        <v>29</v>
      </c>
      <c r="C190" s="27">
        <v>2013</v>
      </c>
      <c r="D190" s="27" t="s">
        <v>68</v>
      </c>
      <c r="E190" s="27" t="s">
        <v>8</v>
      </c>
      <c r="F190" s="28">
        <v>356</v>
      </c>
      <c r="G190" s="28">
        <v>460</v>
      </c>
      <c r="H190" s="27" t="s">
        <v>5</v>
      </c>
      <c r="I190" s="28">
        <f t="shared" ca="1" si="12"/>
        <v>113</v>
      </c>
      <c r="J190" s="28">
        <f t="shared" ca="1" si="13"/>
        <v>99</v>
      </c>
      <c r="K190" s="27" t="s">
        <v>39</v>
      </c>
      <c r="L190" s="27"/>
    </row>
    <row r="191" spans="1:12" x14ac:dyDescent="0.3">
      <c r="A191" s="27" t="s">
        <v>11</v>
      </c>
      <c r="B191" s="27" t="s">
        <v>32</v>
      </c>
      <c r="C191" s="27">
        <v>2012</v>
      </c>
      <c r="D191" s="27" t="s">
        <v>68</v>
      </c>
      <c r="E191" s="27" t="s">
        <v>8</v>
      </c>
      <c r="F191" s="28">
        <v>301</v>
      </c>
      <c r="G191" s="28">
        <v>452</v>
      </c>
      <c r="H191" s="27" t="s">
        <v>44</v>
      </c>
      <c r="I191" s="28">
        <f t="shared" ca="1" si="12"/>
        <v>86</v>
      </c>
      <c r="J191" s="28">
        <f t="shared" ca="1" si="13"/>
        <v>114</v>
      </c>
      <c r="K191" s="27" t="s">
        <v>39</v>
      </c>
      <c r="L191" s="27"/>
    </row>
    <row r="192" spans="1:12" x14ac:dyDescent="0.3">
      <c r="A192" s="27" t="s">
        <v>11</v>
      </c>
      <c r="B192" s="27" t="s">
        <v>13</v>
      </c>
      <c r="C192" s="27">
        <v>2013</v>
      </c>
      <c r="D192" s="27" t="s">
        <v>68</v>
      </c>
      <c r="E192" s="27" t="s">
        <v>8</v>
      </c>
      <c r="F192" s="28">
        <v>257</v>
      </c>
      <c r="G192" s="28">
        <v>451</v>
      </c>
      <c r="H192" s="27" t="s">
        <v>6</v>
      </c>
      <c r="I192" s="28">
        <v>32</v>
      </c>
      <c r="J192" s="28">
        <f ca="1">RANDBETWEEN(26,50)</f>
        <v>46</v>
      </c>
      <c r="K192" s="27" t="s">
        <v>38</v>
      </c>
      <c r="L192" s="27"/>
    </row>
    <row r="193" spans="1:12" x14ac:dyDescent="0.3">
      <c r="A193" s="27" t="s">
        <v>11</v>
      </c>
      <c r="B193" s="27" t="s">
        <v>13</v>
      </c>
      <c r="C193" s="27">
        <v>2012</v>
      </c>
      <c r="D193" s="27" t="s">
        <v>68</v>
      </c>
      <c r="E193" s="27" t="s">
        <v>8</v>
      </c>
      <c r="F193" s="28">
        <v>256</v>
      </c>
      <c r="G193" s="28">
        <v>449</v>
      </c>
      <c r="H193" s="27" t="s">
        <v>0</v>
      </c>
      <c r="I193" s="28">
        <v>1653</v>
      </c>
      <c r="J193" s="28">
        <v>60527</v>
      </c>
      <c r="K193" s="27" t="s">
        <v>38</v>
      </c>
      <c r="L193" s="27"/>
    </row>
    <row r="194" spans="1:12" x14ac:dyDescent="0.3">
      <c r="A194" s="27" t="s">
        <v>11</v>
      </c>
      <c r="B194" s="27" t="s">
        <v>26</v>
      </c>
      <c r="C194" s="27">
        <v>2013</v>
      </c>
      <c r="D194" s="27" t="s">
        <v>68</v>
      </c>
      <c r="E194" s="27" t="s">
        <v>8</v>
      </c>
      <c r="F194" s="28">
        <v>406</v>
      </c>
      <c r="G194" s="28">
        <v>431</v>
      </c>
      <c r="H194" s="27" t="s">
        <v>15</v>
      </c>
      <c r="I194" s="28">
        <f t="shared" ref="I194:I201" ca="1" si="14">RANDBETWEEN(78,120)</f>
        <v>99</v>
      </c>
      <c r="J194" s="28">
        <f t="shared" ref="J194:J201" ca="1" si="15">RANDBETWEEN(50,120)</f>
        <v>112</v>
      </c>
      <c r="K194" s="27" t="s">
        <v>40</v>
      </c>
      <c r="L194" s="27"/>
    </row>
    <row r="195" spans="1:12" x14ac:dyDescent="0.3">
      <c r="A195" s="27" t="s">
        <v>11</v>
      </c>
      <c r="B195" s="27" t="s">
        <v>32</v>
      </c>
      <c r="C195" s="27">
        <v>2013</v>
      </c>
      <c r="D195" s="27" t="s">
        <v>68</v>
      </c>
      <c r="E195" s="27" t="s">
        <v>8</v>
      </c>
      <c r="F195" s="28">
        <v>258</v>
      </c>
      <c r="G195" s="28">
        <v>430</v>
      </c>
      <c r="H195" s="27" t="s">
        <v>42</v>
      </c>
      <c r="I195" s="28">
        <f t="shared" ca="1" si="14"/>
        <v>78</v>
      </c>
      <c r="J195" s="28">
        <f t="shared" ca="1" si="15"/>
        <v>71</v>
      </c>
      <c r="K195" s="27" t="s">
        <v>39</v>
      </c>
      <c r="L195" s="27"/>
    </row>
    <row r="196" spans="1:12" x14ac:dyDescent="0.3">
      <c r="A196" s="27" t="s">
        <v>11</v>
      </c>
      <c r="B196" s="27" t="s">
        <v>33</v>
      </c>
      <c r="C196" s="27">
        <v>2012</v>
      </c>
      <c r="D196" s="27" t="s">
        <v>68</v>
      </c>
      <c r="E196" s="27" t="s">
        <v>10</v>
      </c>
      <c r="F196" s="28">
        <v>218</v>
      </c>
      <c r="G196" s="28">
        <v>406</v>
      </c>
      <c r="H196" s="27" t="s">
        <v>6</v>
      </c>
      <c r="I196" s="28">
        <f t="shared" ca="1" si="14"/>
        <v>87</v>
      </c>
      <c r="J196" s="28">
        <f t="shared" ca="1" si="15"/>
        <v>91</v>
      </c>
      <c r="K196" s="27" t="s">
        <v>39</v>
      </c>
      <c r="L196" s="27"/>
    </row>
    <row r="197" spans="1:12" x14ac:dyDescent="0.3">
      <c r="A197" s="27" t="s">
        <v>11</v>
      </c>
      <c r="B197" s="27" t="s">
        <v>33</v>
      </c>
      <c r="C197" s="27">
        <v>2011</v>
      </c>
      <c r="D197" s="27" t="s">
        <v>68</v>
      </c>
      <c r="E197" s="27" t="s">
        <v>10</v>
      </c>
      <c r="F197" s="28">
        <v>217</v>
      </c>
      <c r="G197" s="28">
        <v>393</v>
      </c>
      <c r="H197" s="27" t="s">
        <v>6</v>
      </c>
      <c r="I197" s="28">
        <f t="shared" ca="1" si="14"/>
        <v>84</v>
      </c>
      <c r="J197" s="28">
        <f t="shared" ca="1" si="15"/>
        <v>78</v>
      </c>
      <c r="K197" s="27" t="s">
        <v>39</v>
      </c>
      <c r="L197" s="27"/>
    </row>
    <row r="198" spans="1:12" x14ac:dyDescent="0.3">
      <c r="A198" s="27" t="s">
        <v>11</v>
      </c>
      <c r="B198" s="27" t="s">
        <v>29</v>
      </c>
      <c r="C198" s="27">
        <v>2012</v>
      </c>
      <c r="D198" s="27" t="s">
        <v>68</v>
      </c>
      <c r="E198" s="27" t="s">
        <v>8</v>
      </c>
      <c r="F198" s="28">
        <v>302</v>
      </c>
      <c r="G198" s="28">
        <v>380</v>
      </c>
      <c r="H198" s="27" t="s">
        <v>43</v>
      </c>
      <c r="I198" s="28">
        <f t="shared" ca="1" si="14"/>
        <v>85</v>
      </c>
      <c r="J198" s="28">
        <f t="shared" ca="1" si="15"/>
        <v>58</v>
      </c>
      <c r="K198" s="27" t="s">
        <v>39</v>
      </c>
      <c r="L198" s="27"/>
    </row>
    <row r="199" spans="1:12" x14ac:dyDescent="0.3">
      <c r="A199" s="27" t="s">
        <v>11</v>
      </c>
      <c r="B199" s="27" t="s">
        <v>29</v>
      </c>
      <c r="C199" s="27">
        <v>2012</v>
      </c>
      <c r="D199" s="27" t="s">
        <v>68</v>
      </c>
      <c r="E199" s="27" t="s">
        <v>10</v>
      </c>
      <c r="F199" s="28">
        <v>128</v>
      </c>
      <c r="G199" s="28">
        <v>377</v>
      </c>
      <c r="H199" s="27" t="s">
        <v>43</v>
      </c>
      <c r="I199" s="28">
        <f t="shared" ca="1" si="14"/>
        <v>99</v>
      </c>
      <c r="J199" s="28">
        <f t="shared" ca="1" si="15"/>
        <v>64</v>
      </c>
      <c r="K199" s="27" t="s">
        <v>39</v>
      </c>
      <c r="L199" s="27"/>
    </row>
    <row r="200" spans="1:12" x14ac:dyDescent="0.3">
      <c r="A200" s="27" t="s">
        <v>11</v>
      </c>
      <c r="B200" s="27" t="s">
        <v>25</v>
      </c>
      <c r="C200" s="27">
        <v>2012</v>
      </c>
      <c r="D200" s="27" t="s">
        <v>68</v>
      </c>
      <c r="E200" s="27" t="s">
        <v>8</v>
      </c>
      <c r="F200" s="28">
        <v>279</v>
      </c>
      <c r="G200" s="28">
        <v>370</v>
      </c>
      <c r="H200" s="27" t="s">
        <v>44</v>
      </c>
      <c r="I200" s="28">
        <f t="shared" ca="1" si="14"/>
        <v>85</v>
      </c>
      <c r="J200" s="28">
        <f t="shared" ca="1" si="15"/>
        <v>76</v>
      </c>
      <c r="K200" s="27" t="s">
        <v>39</v>
      </c>
      <c r="L200" s="27"/>
    </row>
    <row r="201" spans="1:12" x14ac:dyDescent="0.3">
      <c r="A201" s="27" t="s">
        <v>11</v>
      </c>
      <c r="B201" s="27" t="s">
        <v>32</v>
      </c>
      <c r="C201" s="27">
        <v>2011</v>
      </c>
      <c r="D201" s="27" t="s">
        <v>68</v>
      </c>
      <c r="E201" s="27" t="s">
        <v>8</v>
      </c>
      <c r="F201" s="28">
        <v>348</v>
      </c>
      <c r="G201" s="28">
        <v>370</v>
      </c>
      <c r="H201" s="27" t="s">
        <v>0</v>
      </c>
      <c r="I201" s="28">
        <f t="shared" ca="1" si="14"/>
        <v>98</v>
      </c>
      <c r="J201" s="28">
        <f t="shared" ca="1" si="15"/>
        <v>88</v>
      </c>
      <c r="K201" s="27" t="s">
        <v>39</v>
      </c>
      <c r="L201" s="27"/>
    </row>
    <row r="202" spans="1:12" x14ac:dyDescent="0.3">
      <c r="A202" s="27" t="s">
        <v>11</v>
      </c>
      <c r="B202" s="27" t="s">
        <v>14</v>
      </c>
      <c r="C202" s="27">
        <v>2011</v>
      </c>
      <c r="D202" s="27" t="s">
        <v>68</v>
      </c>
      <c r="E202" s="27" t="s">
        <v>2</v>
      </c>
      <c r="F202" s="28">
        <v>1362</v>
      </c>
      <c r="G202" s="28">
        <v>347</v>
      </c>
      <c r="H202" s="27" t="s">
        <v>0</v>
      </c>
      <c r="I202" s="28">
        <v>7</v>
      </c>
      <c r="J202" s="28">
        <f ca="1">RANDBETWEEN(26,50)</f>
        <v>48</v>
      </c>
      <c r="K202" s="27" t="s">
        <v>40</v>
      </c>
      <c r="L202" s="27"/>
    </row>
    <row r="203" spans="1:12" x14ac:dyDescent="0.3">
      <c r="A203" s="27" t="s">
        <v>11</v>
      </c>
      <c r="B203" s="27" t="s">
        <v>18</v>
      </c>
      <c r="C203" s="27">
        <v>2013</v>
      </c>
      <c r="D203" s="27" t="s">
        <v>68</v>
      </c>
      <c r="E203" s="27" t="s">
        <v>10</v>
      </c>
      <c r="F203" s="28">
        <v>176</v>
      </c>
      <c r="G203" s="28">
        <v>344</v>
      </c>
      <c r="H203" s="27" t="s">
        <v>9</v>
      </c>
      <c r="I203" s="28">
        <f t="shared" ref="I203:I229" ca="1" si="16">RANDBETWEEN(78,120)</f>
        <v>95</v>
      </c>
      <c r="J203" s="28">
        <f t="shared" ref="J203:J229" ca="1" si="17">RANDBETWEEN(50,120)</f>
        <v>59</v>
      </c>
      <c r="K203" s="27" t="s">
        <v>39</v>
      </c>
      <c r="L203" s="27"/>
    </row>
    <row r="204" spans="1:12" x14ac:dyDescent="0.3">
      <c r="A204" s="27" t="s">
        <v>11</v>
      </c>
      <c r="B204" s="27" t="s">
        <v>34</v>
      </c>
      <c r="C204" s="27">
        <v>2013</v>
      </c>
      <c r="D204" s="27" t="s">
        <v>68</v>
      </c>
      <c r="E204" s="27" t="s">
        <v>10</v>
      </c>
      <c r="F204" s="28">
        <v>151</v>
      </c>
      <c r="G204" s="28">
        <v>340</v>
      </c>
      <c r="H204" s="27" t="s">
        <v>9</v>
      </c>
      <c r="I204" s="28">
        <f t="shared" ca="1" si="16"/>
        <v>95</v>
      </c>
      <c r="J204" s="28">
        <f t="shared" ca="1" si="17"/>
        <v>91</v>
      </c>
      <c r="K204" s="27" t="s">
        <v>41</v>
      </c>
      <c r="L204" s="27"/>
    </row>
    <row r="205" spans="1:12" x14ac:dyDescent="0.3">
      <c r="A205" s="27" t="s">
        <v>11</v>
      </c>
      <c r="B205" s="27" t="s">
        <v>36</v>
      </c>
      <c r="C205" s="27">
        <v>2011</v>
      </c>
      <c r="D205" s="27" t="s">
        <v>68</v>
      </c>
      <c r="E205" s="27" t="s">
        <v>10</v>
      </c>
      <c r="F205" s="28">
        <v>162</v>
      </c>
      <c r="G205" s="28">
        <v>340</v>
      </c>
      <c r="H205" s="27" t="s">
        <v>42</v>
      </c>
      <c r="I205" s="28">
        <f t="shared" ca="1" si="16"/>
        <v>98</v>
      </c>
      <c r="J205" s="28">
        <f t="shared" ca="1" si="17"/>
        <v>120</v>
      </c>
      <c r="K205" s="27" t="s">
        <v>39</v>
      </c>
      <c r="L205" s="27"/>
    </row>
    <row r="206" spans="1:12" x14ac:dyDescent="0.3">
      <c r="A206" s="27" t="s">
        <v>11</v>
      </c>
      <c r="B206" s="27" t="s">
        <v>18</v>
      </c>
      <c r="C206" s="27">
        <v>2011</v>
      </c>
      <c r="D206" s="27" t="s">
        <v>68</v>
      </c>
      <c r="E206" s="27" t="s">
        <v>8</v>
      </c>
      <c r="F206" s="28">
        <v>880</v>
      </c>
      <c r="G206" s="28">
        <v>327</v>
      </c>
      <c r="H206" s="27" t="s">
        <v>6</v>
      </c>
      <c r="I206" s="28">
        <f t="shared" ca="1" si="16"/>
        <v>90</v>
      </c>
      <c r="J206" s="28">
        <f t="shared" ca="1" si="17"/>
        <v>83</v>
      </c>
      <c r="K206" s="27" t="s">
        <v>39</v>
      </c>
      <c r="L206" s="27"/>
    </row>
    <row r="207" spans="1:12" x14ac:dyDescent="0.3">
      <c r="A207" s="27" t="s">
        <v>11</v>
      </c>
      <c r="B207" s="27" t="s">
        <v>28</v>
      </c>
      <c r="C207" s="27">
        <v>2011</v>
      </c>
      <c r="D207" s="27" t="s">
        <v>68</v>
      </c>
      <c r="E207" s="27" t="s">
        <v>8</v>
      </c>
      <c r="F207" s="28">
        <v>220</v>
      </c>
      <c r="G207" s="28">
        <v>327</v>
      </c>
      <c r="H207" s="27" t="s">
        <v>5</v>
      </c>
      <c r="I207" s="28">
        <f t="shared" ca="1" si="16"/>
        <v>95</v>
      </c>
      <c r="J207" s="28">
        <f t="shared" ca="1" si="17"/>
        <v>91</v>
      </c>
      <c r="K207" s="27" t="s">
        <v>39</v>
      </c>
      <c r="L207" s="27"/>
    </row>
    <row r="208" spans="1:12" x14ac:dyDescent="0.3">
      <c r="A208" s="27" t="s">
        <v>11</v>
      </c>
      <c r="B208" s="27" t="s">
        <v>28</v>
      </c>
      <c r="C208" s="27">
        <v>2013</v>
      </c>
      <c r="D208" s="27" t="s">
        <v>68</v>
      </c>
      <c r="E208" s="27" t="s">
        <v>8</v>
      </c>
      <c r="F208" s="28">
        <v>162</v>
      </c>
      <c r="G208" s="28">
        <v>322</v>
      </c>
      <c r="H208" s="27" t="s">
        <v>5</v>
      </c>
      <c r="I208" s="28">
        <f t="shared" ca="1" si="16"/>
        <v>96</v>
      </c>
      <c r="J208" s="28">
        <f t="shared" ca="1" si="17"/>
        <v>53</v>
      </c>
      <c r="K208" s="27" t="s">
        <v>39</v>
      </c>
      <c r="L208" s="27"/>
    </row>
    <row r="209" spans="1:12" x14ac:dyDescent="0.3">
      <c r="A209" s="27" t="s">
        <v>11</v>
      </c>
      <c r="B209" s="27" t="s">
        <v>33</v>
      </c>
      <c r="C209" s="27">
        <v>2013</v>
      </c>
      <c r="D209" s="27" t="s">
        <v>68</v>
      </c>
      <c r="E209" s="27" t="s">
        <v>8</v>
      </c>
      <c r="F209" s="28">
        <v>354</v>
      </c>
      <c r="G209" s="28">
        <v>320</v>
      </c>
      <c r="H209" s="27" t="s">
        <v>42</v>
      </c>
      <c r="I209" s="28">
        <f t="shared" ca="1" si="16"/>
        <v>100</v>
      </c>
      <c r="J209" s="28">
        <f t="shared" ca="1" si="17"/>
        <v>103</v>
      </c>
      <c r="K209" s="27" t="s">
        <v>39</v>
      </c>
      <c r="L209" s="27"/>
    </row>
    <row r="210" spans="1:12" x14ac:dyDescent="0.3">
      <c r="A210" s="27" t="s">
        <v>11</v>
      </c>
      <c r="B210" s="27" t="s">
        <v>28</v>
      </c>
      <c r="C210" s="27">
        <v>2012</v>
      </c>
      <c r="D210" s="27" t="s">
        <v>68</v>
      </c>
      <c r="E210" s="27" t="s">
        <v>8</v>
      </c>
      <c r="F210" s="28">
        <v>171</v>
      </c>
      <c r="G210" s="28">
        <v>317</v>
      </c>
      <c r="H210" s="27" t="s">
        <v>5</v>
      </c>
      <c r="I210" s="28">
        <f t="shared" ca="1" si="16"/>
        <v>78</v>
      </c>
      <c r="J210" s="28">
        <f t="shared" ca="1" si="17"/>
        <v>68</v>
      </c>
      <c r="K210" s="27" t="s">
        <v>39</v>
      </c>
      <c r="L210" s="27"/>
    </row>
    <row r="211" spans="1:12" x14ac:dyDescent="0.3">
      <c r="A211" s="27" t="s">
        <v>11</v>
      </c>
      <c r="B211" s="27" t="s">
        <v>22</v>
      </c>
      <c r="C211" s="27">
        <v>2012</v>
      </c>
      <c r="D211" s="27" t="s">
        <v>68</v>
      </c>
      <c r="E211" s="27" t="s">
        <v>10</v>
      </c>
      <c r="F211" s="28">
        <v>78</v>
      </c>
      <c r="G211" s="28">
        <v>315</v>
      </c>
      <c r="H211" s="27" t="s">
        <v>6</v>
      </c>
      <c r="I211" s="28">
        <f t="shared" ca="1" si="16"/>
        <v>110</v>
      </c>
      <c r="J211" s="28">
        <f t="shared" ca="1" si="17"/>
        <v>82</v>
      </c>
      <c r="K211" s="27" t="s">
        <v>39</v>
      </c>
      <c r="L211" s="27"/>
    </row>
    <row r="212" spans="1:12" x14ac:dyDescent="0.3">
      <c r="A212" s="27" t="s">
        <v>11</v>
      </c>
      <c r="B212" s="27" t="s">
        <v>26</v>
      </c>
      <c r="C212" s="27">
        <v>2011</v>
      </c>
      <c r="D212" s="27" t="s">
        <v>68</v>
      </c>
      <c r="E212" s="27" t="s">
        <v>2</v>
      </c>
      <c r="F212" s="28">
        <v>930</v>
      </c>
      <c r="G212" s="28">
        <v>314</v>
      </c>
      <c r="H212" s="27" t="s">
        <v>5</v>
      </c>
      <c r="I212" s="28">
        <f t="shared" ca="1" si="16"/>
        <v>92</v>
      </c>
      <c r="J212" s="28">
        <f t="shared" ca="1" si="17"/>
        <v>53</v>
      </c>
      <c r="K212" s="27" t="s">
        <v>40</v>
      </c>
      <c r="L212" s="27"/>
    </row>
    <row r="213" spans="1:12" x14ac:dyDescent="0.3">
      <c r="A213" s="27" t="s">
        <v>11</v>
      </c>
      <c r="B213" s="27" t="s">
        <v>18</v>
      </c>
      <c r="C213" s="27">
        <v>2012</v>
      </c>
      <c r="D213" s="27" t="s">
        <v>68</v>
      </c>
      <c r="E213" s="27" t="s">
        <v>10</v>
      </c>
      <c r="F213" s="28">
        <v>163</v>
      </c>
      <c r="G213" s="28">
        <v>313</v>
      </c>
      <c r="H213" s="27" t="s">
        <v>0</v>
      </c>
      <c r="I213" s="28">
        <f t="shared" ca="1" si="16"/>
        <v>98</v>
      </c>
      <c r="J213" s="28">
        <f t="shared" ca="1" si="17"/>
        <v>57</v>
      </c>
      <c r="K213" s="27" t="s">
        <v>39</v>
      </c>
      <c r="L213" s="27"/>
    </row>
    <row r="214" spans="1:12" x14ac:dyDescent="0.3">
      <c r="A214" s="27" t="s">
        <v>11</v>
      </c>
      <c r="B214" s="27" t="s">
        <v>22</v>
      </c>
      <c r="C214" s="27">
        <v>2011</v>
      </c>
      <c r="D214" s="27" t="s">
        <v>68</v>
      </c>
      <c r="E214" s="27" t="s">
        <v>10</v>
      </c>
      <c r="F214" s="28">
        <v>85</v>
      </c>
      <c r="G214" s="28">
        <v>312</v>
      </c>
      <c r="H214" s="27" t="s">
        <v>6</v>
      </c>
      <c r="I214" s="28">
        <f t="shared" ca="1" si="16"/>
        <v>109</v>
      </c>
      <c r="J214" s="28">
        <f t="shared" ca="1" si="17"/>
        <v>84</v>
      </c>
      <c r="K214" s="27" t="s">
        <v>39</v>
      </c>
      <c r="L214" s="27"/>
    </row>
    <row r="215" spans="1:12" x14ac:dyDescent="0.3">
      <c r="A215" s="27" t="s">
        <v>11</v>
      </c>
      <c r="B215" s="27" t="s">
        <v>28</v>
      </c>
      <c r="C215" s="27">
        <v>2013</v>
      </c>
      <c r="D215" s="27" t="s">
        <v>68</v>
      </c>
      <c r="E215" s="27" t="s">
        <v>2</v>
      </c>
      <c r="F215" s="28">
        <v>627</v>
      </c>
      <c r="G215" s="28">
        <v>303</v>
      </c>
      <c r="H215" s="27" t="s">
        <v>5</v>
      </c>
      <c r="I215" s="28">
        <f t="shared" ca="1" si="16"/>
        <v>110</v>
      </c>
      <c r="J215" s="28">
        <f t="shared" ca="1" si="17"/>
        <v>60</v>
      </c>
      <c r="K215" s="27" t="s">
        <v>39</v>
      </c>
      <c r="L215" s="27"/>
    </row>
    <row r="216" spans="1:12" x14ac:dyDescent="0.3">
      <c r="A216" s="27" t="s">
        <v>11</v>
      </c>
      <c r="B216" s="27" t="s">
        <v>26</v>
      </c>
      <c r="C216" s="27">
        <v>2013</v>
      </c>
      <c r="D216" s="27" t="s">
        <v>68</v>
      </c>
      <c r="E216" s="27" t="s">
        <v>2</v>
      </c>
      <c r="F216" s="28">
        <v>911</v>
      </c>
      <c r="G216" s="28">
        <v>300</v>
      </c>
      <c r="H216" s="27" t="s">
        <v>6</v>
      </c>
      <c r="I216" s="28">
        <f t="shared" ca="1" si="16"/>
        <v>84</v>
      </c>
      <c r="J216" s="28">
        <f t="shared" ca="1" si="17"/>
        <v>51</v>
      </c>
      <c r="K216" s="27" t="s">
        <v>40</v>
      </c>
      <c r="L216" s="27"/>
    </row>
    <row r="217" spans="1:12" x14ac:dyDescent="0.3">
      <c r="A217" s="27" t="s">
        <v>11</v>
      </c>
      <c r="B217" s="27" t="s">
        <v>29</v>
      </c>
      <c r="C217" s="27">
        <v>2011</v>
      </c>
      <c r="D217" s="27" t="s">
        <v>68</v>
      </c>
      <c r="E217" s="27" t="s">
        <v>10</v>
      </c>
      <c r="F217" s="28">
        <v>183</v>
      </c>
      <c r="G217" s="28">
        <v>291</v>
      </c>
      <c r="H217" s="27" t="s">
        <v>43</v>
      </c>
      <c r="I217" s="28">
        <f t="shared" ca="1" si="16"/>
        <v>105</v>
      </c>
      <c r="J217" s="28">
        <f t="shared" ca="1" si="17"/>
        <v>95</v>
      </c>
      <c r="K217" s="27" t="s">
        <v>39</v>
      </c>
      <c r="L217" s="27"/>
    </row>
    <row r="218" spans="1:12" x14ac:dyDescent="0.3">
      <c r="A218" s="27" t="s">
        <v>11</v>
      </c>
      <c r="B218" s="27" t="s">
        <v>32</v>
      </c>
      <c r="C218" s="27">
        <v>2012</v>
      </c>
      <c r="D218" s="27" t="s">
        <v>68</v>
      </c>
      <c r="E218" s="27" t="s">
        <v>2</v>
      </c>
      <c r="F218" s="28">
        <v>544</v>
      </c>
      <c r="G218" s="28">
        <v>289</v>
      </c>
      <c r="H218" s="27" t="s">
        <v>44</v>
      </c>
      <c r="I218" s="28">
        <f t="shared" ca="1" si="16"/>
        <v>90</v>
      </c>
      <c r="J218" s="28">
        <f t="shared" ca="1" si="17"/>
        <v>95</v>
      </c>
      <c r="K218" s="27" t="s">
        <v>39</v>
      </c>
      <c r="L218" s="27"/>
    </row>
    <row r="219" spans="1:12" x14ac:dyDescent="0.3">
      <c r="A219" s="27" t="s">
        <v>11</v>
      </c>
      <c r="B219" s="27" t="s">
        <v>35</v>
      </c>
      <c r="C219" s="27">
        <v>2013</v>
      </c>
      <c r="D219" s="27" t="s">
        <v>68</v>
      </c>
      <c r="E219" s="27" t="s">
        <v>2</v>
      </c>
      <c r="F219" s="28">
        <v>984</v>
      </c>
      <c r="G219" s="28">
        <v>289</v>
      </c>
      <c r="H219" s="27" t="s">
        <v>43</v>
      </c>
      <c r="I219" s="28">
        <f t="shared" ca="1" si="16"/>
        <v>84</v>
      </c>
      <c r="J219" s="28">
        <f t="shared" ca="1" si="17"/>
        <v>79</v>
      </c>
      <c r="K219" s="27" t="s">
        <v>69</v>
      </c>
      <c r="L219" s="27"/>
    </row>
    <row r="220" spans="1:12" x14ac:dyDescent="0.3">
      <c r="A220" s="27" t="s">
        <v>11</v>
      </c>
      <c r="B220" s="27" t="s">
        <v>25</v>
      </c>
      <c r="C220" s="27">
        <v>2013</v>
      </c>
      <c r="D220" s="27" t="s">
        <v>68</v>
      </c>
      <c r="E220" s="27" t="s">
        <v>10</v>
      </c>
      <c r="F220" s="28">
        <v>102</v>
      </c>
      <c r="G220" s="28">
        <v>283</v>
      </c>
      <c r="H220" s="27" t="s">
        <v>5</v>
      </c>
      <c r="I220" s="28">
        <f t="shared" ca="1" si="16"/>
        <v>92</v>
      </c>
      <c r="J220" s="28">
        <f t="shared" ca="1" si="17"/>
        <v>79</v>
      </c>
      <c r="K220" s="27" t="s">
        <v>39</v>
      </c>
      <c r="L220" s="27"/>
    </row>
    <row r="221" spans="1:12" x14ac:dyDescent="0.3">
      <c r="A221" s="27" t="s">
        <v>11</v>
      </c>
      <c r="B221" s="27" t="s">
        <v>34</v>
      </c>
      <c r="C221" s="27">
        <v>2012</v>
      </c>
      <c r="D221" s="27" t="s">
        <v>68</v>
      </c>
      <c r="E221" s="27" t="s">
        <v>10</v>
      </c>
      <c r="F221" s="28">
        <v>173</v>
      </c>
      <c r="G221" s="28">
        <v>279</v>
      </c>
      <c r="H221" s="27" t="s">
        <v>9</v>
      </c>
      <c r="I221" s="28">
        <f t="shared" ca="1" si="16"/>
        <v>94</v>
      </c>
      <c r="J221" s="28">
        <f t="shared" ca="1" si="17"/>
        <v>112</v>
      </c>
      <c r="K221" s="27" t="s">
        <v>41</v>
      </c>
      <c r="L221" s="27"/>
    </row>
    <row r="222" spans="1:12" x14ac:dyDescent="0.3">
      <c r="A222" s="27" t="s">
        <v>11</v>
      </c>
      <c r="B222" s="27" t="s">
        <v>28</v>
      </c>
      <c r="C222" s="27">
        <v>2012</v>
      </c>
      <c r="D222" s="27" t="s">
        <v>68</v>
      </c>
      <c r="E222" s="27" t="s">
        <v>2</v>
      </c>
      <c r="F222" s="28">
        <v>640</v>
      </c>
      <c r="G222" s="28">
        <v>278</v>
      </c>
      <c r="H222" s="27" t="s">
        <v>5</v>
      </c>
      <c r="I222" s="28">
        <f t="shared" ca="1" si="16"/>
        <v>116</v>
      </c>
      <c r="J222" s="28">
        <f t="shared" ca="1" si="17"/>
        <v>107</v>
      </c>
      <c r="K222" s="27" t="s">
        <v>39</v>
      </c>
      <c r="L222" s="27"/>
    </row>
    <row r="223" spans="1:12" x14ac:dyDescent="0.3">
      <c r="A223" s="27" t="s">
        <v>11</v>
      </c>
      <c r="B223" s="27" t="s">
        <v>22</v>
      </c>
      <c r="C223" s="27">
        <v>2013</v>
      </c>
      <c r="D223" s="27" t="s">
        <v>68</v>
      </c>
      <c r="E223" s="27" t="s">
        <v>10</v>
      </c>
      <c r="F223" s="28">
        <v>68</v>
      </c>
      <c r="G223" s="28">
        <v>275</v>
      </c>
      <c r="H223" s="27" t="s">
        <v>6</v>
      </c>
      <c r="I223" s="28">
        <f t="shared" ca="1" si="16"/>
        <v>111</v>
      </c>
      <c r="J223" s="28">
        <f t="shared" ca="1" si="17"/>
        <v>114</v>
      </c>
      <c r="K223" s="27" t="s">
        <v>39</v>
      </c>
      <c r="L223" s="27"/>
    </row>
    <row r="224" spans="1:12" x14ac:dyDescent="0.3">
      <c r="A224" s="27" t="s">
        <v>11</v>
      </c>
      <c r="B224" s="27" t="s">
        <v>31</v>
      </c>
      <c r="C224" s="27">
        <v>2012</v>
      </c>
      <c r="D224" s="27" t="s">
        <v>68</v>
      </c>
      <c r="E224" s="27" t="s">
        <v>10</v>
      </c>
      <c r="F224" s="28">
        <v>121</v>
      </c>
      <c r="G224" s="28">
        <v>275</v>
      </c>
      <c r="H224" s="27" t="s">
        <v>4</v>
      </c>
      <c r="I224" s="28">
        <f t="shared" ca="1" si="16"/>
        <v>81</v>
      </c>
      <c r="J224" s="28">
        <f t="shared" ca="1" si="17"/>
        <v>80</v>
      </c>
      <c r="K224" s="27" t="s">
        <v>38</v>
      </c>
      <c r="L224" s="27"/>
    </row>
    <row r="225" spans="1:12" x14ac:dyDescent="0.3">
      <c r="A225" s="27" t="s">
        <v>11</v>
      </c>
      <c r="B225" s="27" t="s">
        <v>29</v>
      </c>
      <c r="C225" s="27">
        <v>2011</v>
      </c>
      <c r="D225" s="27" t="s">
        <v>68</v>
      </c>
      <c r="E225" s="27" t="s">
        <v>8</v>
      </c>
      <c r="F225" s="28">
        <v>404</v>
      </c>
      <c r="G225" s="28">
        <v>259</v>
      </c>
      <c r="H225" s="27" t="s">
        <v>43</v>
      </c>
      <c r="I225" s="28">
        <f t="shared" ca="1" si="16"/>
        <v>102</v>
      </c>
      <c r="J225" s="28">
        <f t="shared" ca="1" si="17"/>
        <v>114</v>
      </c>
      <c r="K225" s="27" t="s">
        <v>39</v>
      </c>
      <c r="L225" s="27"/>
    </row>
    <row r="226" spans="1:12" x14ac:dyDescent="0.3">
      <c r="A226" s="27" t="s">
        <v>11</v>
      </c>
      <c r="B226" s="27" t="s">
        <v>24</v>
      </c>
      <c r="C226" s="27">
        <v>2013</v>
      </c>
      <c r="D226" s="27" t="s">
        <v>68</v>
      </c>
      <c r="E226" s="27" t="s">
        <v>2</v>
      </c>
      <c r="F226" s="28">
        <v>717</v>
      </c>
      <c r="G226" s="28">
        <v>258</v>
      </c>
      <c r="H226" s="27" t="s">
        <v>0</v>
      </c>
      <c r="I226" s="28">
        <f t="shared" ca="1" si="16"/>
        <v>86</v>
      </c>
      <c r="J226" s="28">
        <f t="shared" ca="1" si="17"/>
        <v>68</v>
      </c>
      <c r="K226" s="27" t="s">
        <v>39</v>
      </c>
      <c r="L226" s="27"/>
    </row>
    <row r="227" spans="1:12" x14ac:dyDescent="0.3">
      <c r="A227" s="27" t="s">
        <v>11</v>
      </c>
      <c r="B227" s="27" t="s">
        <v>26</v>
      </c>
      <c r="C227" s="27">
        <v>2012</v>
      </c>
      <c r="D227" s="27" t="s">
        <v>68</v>
      </c>
      <c r="E227" s="27" t="s">
        <v>2</v>
      </c>
      <c r="F227" s="28">
        <v>967</v>
      </c>
      <c r="G227" s="28">
        <v>250</v>
      </c>
      <c r="H227" s="27" t="s">
        <v>6</v>
      </c>
      <c r="I227" s="28">
        <f t="shared" ca="1" si="16"/>
        <v>106</v>
      </c>
      <c r="J227" s="28">
        <f t="shared" ca="1" si="17"/>
        <v>104</v>
      </c>
      <c r="K227" s="27" t="s">
        <v>40</v>
      </c>
      <c r="L227" s="27"/>
    </row>
    <row r="228" spans="1:12" x14ac:dyDescent="0.3">
      <c r="A228" s="27" t="s">
        <v>11</v>
      </c>
      <c r="B228" s="27" t="s">
        <v>31</v>
      </c>
      <c r="C228" s="27">
        <v>2013</v>
      </c>
      <c r="D228" s="27" t="s">
        <v>68</v>
      </c>
      <c r="E228" s="27" t="s">
        <v>10</v>
      </c>
      <c r="F228" s="28">
        <v>106</v>
      </c>
      <c r="G228" s="28">
        <v>250</v>
      </c>
      <c r="H228" s="27" t="s">
        <v>0</v>
      </c>
      <c r="I228" s="28">
        <f t="shared" ca="1" si="16"/>
        <v>84</v>
      </c>
      <c r="J228" s="28">
        <f t="shared" ca="1" si="17"/>
        <v>61</v>
      </c>
      <c r="K228" s="27" t="s">
        <v>38</v>
      </c>
      <c r="L228" s="27"/>
    </row>
    <row r="229" spans="1:12" x14ac:dyDescent="0.3">
      <c r="A229" s="27" t="s">
        <v>11</v>
      </c>
      <c r="B229" s="27" t="s">
        <v>36</v>
      </c>
      <c r="C229" s="27">
        <v>2012</v>
      </c>
      <c r="D229" s="27" t="s">
        <v>68</v>
      </c>
      <c r="E229" s="27" t="s">
        <v>10</v>
      </c>
      <c r="F229" s="28">
        <v>66</v>
      </c>
      <c r="G229" s="28">
        <v>249</v>
      </c>
      <c r="H229" s="27" t="s">
        <v>42</v>
      </c>
      <c r="I229" s="28">
        <f t="shared" ca="1" si="16"/>
        <v>99</v>
      </c>
      <c r="J229" s="28">
        <f t="shared" ca="1" si="17"/>
        <v>106</v>
      </c>
      <c r="K229" s="27" t="s">
        <v>39</v>
      </c>
      <c r="L229" s="27"/>
    </row>
    <row r="230" spans="1:12" x14ac:dyDescent="0.3">
      <c r="A230" s="27" t="s">
        <v>11</v>
      </c>
      <c r="B230" s="27" t="s">
        <v>13</v>
      </c>
      <c r="C230" s="27">
        <v>2011</v>
      </c>
      <c r="D230" s="27" t="s">
        <v>68</v>
      </c>
      <c r="E230" s="27" t="s">
        <v>8</v>
      </c>
      <c r="F230" s="28">
        <v>220</v>
      </c>
      <c r="G230" s="28">
        <v>237</v>
      </c>
      <c r="H230" s="27" t="s">
        <v>0</v>
      </c>
      <c r="I230" s="28">
        <v>6832</v>
      </c>
      <c r="J230" s="28">
        <v>43136</v>
      </c>
      <c r="K230" s="27" t="s">
        <v>38</v>
      </c>
      <c r="L230" s="27"/>
    </row>
    <row r="231" spans="1:12" x14ac:dyDescent="0.3">
      <c r="A231" s="27" t="s">
        <v>11</v>
      </c>
      <c r="B231" s="27" t="s">
        <v>25</v>
      </c>
      <c r="C231" s="27">
        <v>2012</v>
      </c>
      <c r="D231" s="27" t="s">
        <v>68</v>
      </c>
      <c r="E231" s="27" t="s">
        <v>10</v>
      </c>
      <c r="F231" s="28">
        <v>87</v>
      </c>
      <c r="G231" s="28">
        <v>234</v>
      </c>
      <c r="H231" s="27" t="s">
        <v>44</v>
      </c>
      <c r="I231" s="28">
        <f t="shared" ref="I231:I240" ca="1" si="18">RANDBETWEEN(78,120)</f>
        <v>107</v>
      </c>
      <c r="J231" s="28">
        <f t="shared" ref="J231:J240" ca="1" si="19">RANDBETWEEN(50,120)</f>
        <v>59</v>
      </c>
      <c r="K231" s="27" t="s">
        <v>39</v>
      </c>
      <c r="L231" s="27"/>
    </row>
    <row r="232" spans="1:12" x14ac:dyDescent="0.3">
      <c r="A232" s="27" t="s">
        <v>11</v>
      </c>
      <c r="B232" s="27" t="s">
        <v>28</v>
      </c>
      <c r="C232" s="27">
        <v>2011</v>
      </c>
      <c r="D232" s="27" t="s">
        <v>68</v>
      </c>
      <c r="E232" s="27" t="s">
        <v>2</v>
      </c>
      <c r="F232" s="28">
        <v>481</v>
      </c>
      <c r="G232" s="28">
        <v>233</v>
      </c>
      <c r="H232" s="27" t="s">
        <v>5</v>
      </c>
      <c r="I232" s="28">
        <f t="shared" ca="1" si="18"/>
        <v>110</v>
      </c>
      <c r="J232" s="28">
        <f t="shared" ca="1" si="19"/>
        <v>105</v>
      </c>
      <c r="K232" s="27" t="s">
        <v>39</v>
      </c>
      <c r="L232" s="27"/>
    </row>
    <row r="233" spans="1:12" x14ac:dyDescent="0.3">
      <c r="A233" s="27" t="s">
        <v>11</v>
      </c>
      <c r="B233" s="27" t="s">
        <v>34</v>
      </c>
      <c r="C233" s="27">
        <v>2011</v>
      </c>
      <c r="D233" s="27" t="s">
        <v>68</v>
      </c>
      <c r="E233" s="27" t="s">
        <v>10</v>
      </c>
      <c r="F233" s="28">
        <v>147</v>
      </c>
      <c r="G233" s="28">
        <v>230</v>
      </c>
      <c r="H233" s="27" t="s">
        <v>9</v>
      </c>
      <c r="I233" s="28">
        <f t="shared" ca="1" si="18"/>
        <v>85</v>
      </c>
      <c r="J233" s="28">
        <f t="shared" ca="1" si="19"/>
        <v>52</v>
      </c>
      <c r="K233" s="27" t="s">
        <v>41</v>
      </c>
      <c r="L233" s="27"/>
    </row>
    <row r="234" spans="1:12" x14ac:dyDescent="0.3">
      <c r="A234" s="27" t="s">
        <v>11</v>
      </c>
      <c r="B234" s="27" t="s">
        <v>32</v>
      </c>
      <c r="C234" s="27">
        <v>2013</v>
      </c>
      <c r="D234" s="27" t="s">
        <v>68</v>
      </c>
      <c r="E234" s="27" t="s">
        <v>2</v>
      </c>
      <c r="F234" s="28">
        <v>482</v>
      </c>
      <c r="G234" s="28">
        <v>228</v>
      </c>
      <c r="H234" s="27" t="s">
        <v>44</v>
      </c>
      <c r="I234" s="28">
        <f t="shared" ca="1" si="18"/>
        <v>88</v>
      </c>
      <c r="J234" s="28">
        <f t="shared" ca="1" si="19"/>
        <v>92</v>
      </c>
      <c r="K234" s="27" t="s">
        <v>39</v>
      </c>
      <c r="L234" s="27"/>
    </row>
    <row r="235" spans="1:12" x14ac:dyDescent="0.3">
      <c r="A235" s="27" t="s">
        <v>11</v>
      </c>
      <c r="B235" s="27" t="s">
        <v>31</v>
      </c>
      <c r="C235" s="27">
        <v>2011</v>
      </c>
      <c r="D235" s="27" t="s">
        <v>68</v>
      </c>
      <c r="E235" s="27" t="s">
        <v>10</v>
      </c>
      <c r="F235" s="28">
        <v>123</v>
      </c>
      <c r="G235" s="28">
        <v>225</v>
      </c>
      <c r="H235" s="27" t="s">
        <v>4</v>
      </c>
      <c r="I235" s="28">
        <f t="shared" ca="1" si="18"/>
        <v>109</v>
      </c>
      <c r="J235" s="28">
        <f t="shared" ca="1" si="19"/>
        <v>97</v>
      </c>
      <c r="K235" s="27" t="s">
        <v>38</v>
      </c>
      <c r="L235" s="27"/>
    </row>
    <row r="236" spans="1:12" x14ac:dyDescent="0.3">
      <c r="A236" s="27" t="s">
        <v>11</v>
      </c>
      <c r="B236" s="27" t="s">
        <v>24</v>
      </c>
      <c r="C236" s="27">
        <v>2012</v>
      </c>
      <c r="D236" s="27" t="s">
        <v>68</v>
      </c>
      <c r="E236" s="27" t="s">
        <v>2</v>
      </c>
      <c r="F236" s="28">
        <v>830</v>
      </c>
      <c r="G236" s="28">
        <v>224</v>
      </c>
      <c r="H236" s="27" t="s">
        <v>6</v>
      </c>
      <c r="I236" s="28">
        <f t="shared" ca="1" si="18"/>
        <v>116</v>
      </c>
      <c r="J236" s="28">
        <f t="shared" ca="1" si="19"/>
        <v>110</v>
      </c>
      <c r="K236" s="27" t="s">
        <v>39</v>
      </c>
      <c r="L236" s="27"/>
    </row>
    <row r="237" spans="1:12" x14ac:dyDescent="0.3">
      <c r="A237" s="27" t="s">
        <v>11</v>
      </c>
      <c r="B237" s="27" t="s">
        <v>35</v>
      </c>
      <c r="C237" s="27">
        <v>2012</v>
      </c>
      <c r="D237" s="27" t="s">
        <v>68</v>
      </c>
      <c r="E237" s="27" t="s">
        <v>2</v>
      </c>
      <c r="F237" s="28">
        <v>752</v>
      </c>
      <c r="G237" s="28">
        <v>218</v>
      </c>
      <c r="H237" s="27" t="s">
        <v>43</v>
      </c>
      <c r="I237" s="28">
        <f t="shared" ca="1" si="18"/>
        <v>85</v>
      </c>
      <c r="J237" s="28">
        <f t="shared" ca="1" si="19"/>
        <v>103</v>
      </c>
      <c r="K237" s="27" t="s">
        <v>69</v>
      </c>
      <c r="L237" s="27"/>
    </row>
    <row r="238" spans="1:12" x14ac:dyDescent="0.3">
      <c r="A238" s="27" t="s">
        <v>11</v>
      </c>
      <c r="B238" s="27" t="s">
        <v>36</v>
      </c>
      <c r="C238" s="27">
        <v>2013</v>
      </c>
      <c r="D238" s="27" t="s">
        <v>68</v>
      </c>
      <c r="E238" s="27" t="s">
        <v>8</v>
      </c>
      <c r="F238" s="28">
        <v>180</v>
      </c>
      <c r="G238" s="28">
        <v>210</v>
      </c>
      <c r="H238" s="27" t="s">
        <v>42</v>
      </c>
      <c r="I238" s="28">
        <f t="shared" ca="1" si="18"/>
        <v>107</v>
      </c>
      <c r="J238" s="28">
        <f t="shared" ca="1" si="19"/>
        <v>118</v>
      </c>
      <c r="K238" s="27" t="s">
        <v>39</v>
      </c>
      <c r="L238" s="27"/>
    </row>
    <row r="239" spans="1:12" x14ac:dyDescent="0.3">
      <c r="A239" s="27" t="s">
        <v>11</v>
      </c>
      <c r="B239" s="27" t="s">
        <v>32</v>
      </c>
      <c r="C239" s="27">
        <v>2011</v>
      </c>
      <c r="D239" s="27" t="s">
        <v>68</v>
      </c>
      <c r="E239" s="27" t="s">
        <v>2</v>
      </c>
      <c r="F239" s="28">
        <v>558</v>
      </c>
      <c r="G239" s="28">
        <v>206</v>
      </c>
      <c r="H239" s="27" t="s">
        <v>0</v>
      </c>
      <c r="I239" s="28">
        <f t="shared" ca="1" si="18"/>
        <v>118</v>
      </c>
      <c r="J239" s="28">
        <f t="shared" ca="1" si="19"/>
        <v>103</v>
      </c>
      <c r="K239" s="27" t="s">
        <v>39</v>
      </c>
      <c r="L239" s="27"/>
    </row>
    <row r="240" spans="1:12" x14ac:dyDescent="0.3">
      <c r="A240" s="27" t="s">
        <v>11</v>
      </c>
      <c r="B240" s="27" t="s">
        <v>33</v>
      </c>
      <c r="C240" s="27">
        <v>2011</v>
      </c>
      <c r="D240" s="27" t="s">
        <v>68</v>
      </c>
      <c r="E240" s="27" t="s">
        <v>8</v>
      </c>
      <c r="F240" s="28">
        <v>327</v>
      </c>
      <c r="G240" s="28">
        <v>205</v>
      </c>
      <c r="H240" s="27" t="s">
        <v>42</v>
      </c>
      <c r="I240" s="28">
        <f t="shared" ca="1" si="18"/>
        <v>99</v>
      </c>
      <c r="J240" s="28">
        <f t="shared" ca="1" si="19"/>
        <v>63</v>
      </c>
      <c r="K240" s="27" t="s">
        <v>39</v>
      </c>
      <c r="L240" s="27"/>
    </row>
    <row r="241" spans="1:12" x14ac:dyDescent="0.3">
      <c r="A241" s="27" t="s">
        <v>11</v>
      </c>
      <c r="B241" s="27" t="s">
        <v>16</v>
      </c>
      <c r="C241" s="27">
        <v>2013</v>
      </c>
      <c r="D241" s="27" t="s">
        <v>68</v>
      </c>
      <c r="E241" s="27" t="s">
        <v>2</v>
      </c>
      <c r="F241" s="28">
        <v>426</v>
      </c>
      <c r="G241" s="28">
        <v>203</v>
      </c>
      <c r="H241" s="27" t="s">
        <v>9</v>
      </c>
      <c r="I241" s="28">
        <v>27</v>
      </c>
      <c r="J241" s="28">
        <v>930</v>
      </c>
      <c r="K241" s="27" t="s">
        <v>40</v>
      </c>
      <c r="L241" s="27"/>
    </row>
    <row r="242" spans="1:12" x14ac:dyDescent="0.3">
      <c r="A242" s="27" t="s">
        <v>11</v>
      </c>
      <c r="B242" s="27" t="s">
        <v>19</v>
      </c>
      <c r="C242" s="27">
        <v>2012</v>
      </c>
      <c r="D242" s="27" t="s">
        <v>68</v>
      </c>
      <c r="E242" s="27" t="s">
        <v>2</v>
      </c>
      <c r="F242" s="28">
        <v>537</v>
      </c>
      <c r="G242" s="28">
        <v>198</v>
      </c>
      <c r="H242" s="27" t="s">
        <v>15</v>
      </c>
      <c r="I242" s="28">
        <f t="shared" ref="I242:I248" ca="1" si="20">RANDBETWEEN(78,120)</f>
        <v>119</v>
      </c>
      <c r="J242" s="28">
        <f t="shared" ref="J242:J248" ca="1" si="21">RANDBETWEEN(50,120)</f>
        <v>55</v>
      </c>
      <c r="K242" s="27" t="s">
        <v>40</v>
      </c>
      <c r="L242" s="27"/>
    </row>
    <row r="243" spans="1:12" x14ac:dyDescent="0.3">
      <c r="A243" s="27" t="s">
        <v>11</v>
      </c>
      <c r="B243" s="27" t="s">
        <v>24</v>
      </c>
      <c r="C243" s="27">
        <v>2011</v>
      </c>
      <c r="D243" s="27" t="s">
        <v>68</v>
      </c>
      <c r="E243" s="27" t="s">
        <v>2</v>
      </c>
      <c r="F243" s="28">
        <v>676</v>
      </c>
      <c r="G243" s="28">
        <v>197</v>
      </c>
      <c r="H243" s="27" t="s">
        <v>9</v>
      </c>
      <c r="I243" s="28">
        <f t="shared" ca="1" si="20"/>
        <v>108</v>
      </c>
      <c r="J243" s="28">
        <f t="shared" ca="1" si="21"/>
        <v>63</v>
      </c>
      <c r="K243" s="27" t="s">
        <v>39</v>
      </c>
      <c r="L243" s="27"/>
    </row>
    <row r="244" spans="1:12" x14ac:dyDescent="0.3">
      <c r="A244" s="27" t="s">
        <v>11</v>
      </c>
      <c r="B244" s="27" t="s">
        <v>33</v>
      </c>
      <c r="C244" s="27">
        <v>2012</v>
      </c>
      <c r="D244" s="27" t="s">
        <v>68</v>
      </c>
      <c r="E244" s="27" t="s">
        <v>8</v>
      </c>
      <c r="F244" s="28">
        <v>324</v>
      </c>
      <c r="G244" s="28">
        <v>194</v>
      </c>
      <c r="H244" s="27" t="s">
        <v>6</v>
      </c>
      <c r="I244" s="28">
        <f t="shared" ca="1" si="20"/>
        <v>103</v>
      </c>
      <c r="J244" s="28">
        <f t="shared" ca="1" si="21"/>
        <v>56</v>
      </c>
      <c r="K244" s="27" t="s">
        <v>39</v>
      </c>
      <c r="L244" s="27"/>
    </row>
    <row r="245" spans="1:12" x14ac:dyDescent="0.3">
      <c r="A245" s="27" t="s">
        <v>11</v>
      </c>
      <c r="B245" s="27" t="s">
        <v>35</v>
      </c>
      <c r="C245" s="27">
        <v>2011</v>
      </c>
      <c r="D245" s="27" t="s">
        <v>68</v>
      </c>
      <c r="E245" s="27" t="s">
        <v>2</v>
      </c>
      <c r="F245" s="28">
        <v>641</v>
      </c>
      <c r="G245" s="28">
        <v>188</v>
      </c>
      <c r="H245" s="27" t="s">
        <v>43</v>
      </c>
      <c r="I245" s="28">
        <f t="shared" ca="1" si="20"/>
        <v>120</v>
      </c>
      <c r="J245" s="28">
        <f t="shared" ca="1" si="21"/>
        <v>57</v>
      </c>
      <c r="K245" s="27" t="s">
        <v>69</v>
      </c>
      <c r="L245" s="27"/>
    </row>
    <row r="246" spans="1:12" x14ac:dyDescent="0.3">
      <c r="A246" s="27" t="s">
        <v>11</v>
      </c>
      <c r="B246" s="27" t="s">
        <v>20</v>
      </c>
      <c r="C246" s="27">
        <v>2013</v>
      </c>
      <c r="D246" s="27" t="s">
        <v>68</v>
      </c>
      <c r="E246" s="27" t="s">
        <v>3</v>
      </c>
      <c r="F246" s="28">
        <v>17</v>
      </c>
      <c r="G246" s="28">
        <v>174</v>
      </c>
      <c r="H246" s="27" t="s">
        <v>9</v>
      </c>
      <c r="I246" s="28">
        <f t="shared" ca="1" si="20"/>
        <v>102</v>
      </c>
      <c r="J246" s="28">
        <f t="shared" ca="1" si="21"/>
        <v>50</v>
      </c>
      <c r="K246" s="27" t="s">
        <v>38</v>
      </c>
      <c r="L246" s="27"/>
    </row>
    <row r="247" spans="1:12" x14ac:dyDescent="0.3">
      <c r="A247" s="27" t="s">
        <v>11</v>
      </c>
      <c r="B247" s="27" t="s">
        <v>20</v>
      </c>
      <c r="C247" s="27">
        <v>2012</v>
      </c>
      <c r="D247" s="27" t="s">
        <v>68</v>
      </c>
      <c r="E247" s="27" t="s">
        <v>3</v>
      </c>
      <c r="F247" s="28">
        <v>24</v>
      </c>
      <c r="G247" s="28">
        <v>171</v>
      </c>
      <c r="H247" s="27" t="s">
        <v>9</v>
      </c>
      <c r="I247" s="28">
        <f t="shared" ca="1" si="20"/>
        <v>91</v>
      </c>
      <c r="J247" s="28">
        <f t="shared" ca="1" si="21"/>
        <v>84</v>
      </c>
      <c r="K247" s="27" t="s">
        <v>38</v>
      </c>
      <c r="L247" s="27"/>
    </row>
    <row r="248" spans="1:12" x14ac:dyDescent="0.3">
      <c r="A248" s="27" t="s">
        <v>11</v>
      </c>
      <c r="B248" s="27" t="s">
        <v>22</v>
      </c>
      <c r="C248" s="27">
        <v>2011</v>
      </c>
      <c r="D248" s="27" t="s">
        <v>68</v>
      </c>
      <c r="E248" s="27" t="s">
        <v>8</v>
      </c>
      <c r="F248" s="28">
        <v>153</v>
      </c>
      <c r="G248" s="28">
        <v>170</v>
      </c>
      <c r="H248" s="27" t="s">
        <v>6</v>
      </c>
      <c r="I248" s="28">
        <f t="shared" ca="1" si="20"/>
        <v>93</v>
      </c>
      <c r="J248" s="28">
        <f t="shared" ca="1" si="21"/>
        <v>62</v>
      </c>
      <c r="K248" s="27" t="s">
        <v>39</v>
      </c>
      <c r="L248" s="27"/>
    </row>
    <row r="249" spans="1:12" x14ac:dyDescent="0.3">
      <c r="A249" s="27" t="s">
        <v>11</v>
      </c>
      <c r="B249" s="27" t="s">
        <v>13</v>
      </c>
      <c r="C249" s="27">
        <v>2013</v>
      </c>
      <c r="D249" s="27" t="s">
        <v>68</v>
      </c>
      <c r="E249" s="27" t="s">
        <v>10</v>
      </c>
      <c r="F249" s="28">
        <v>64</v>
      </c>
      <c r="G249" s="28">
        <v>162</v>
      </c>
      <c r="H249" s="27" t="s">
        <v>9</v>
      </c>
      <c r="I249" s="28">
        <v>62</v>
      </c>
      <c r="J249" s="28">
        <f ca="1">RANDBETWEEN(26,50)</f>
        <v>41</v>
      </c>
      <c r="K249" s="27" t="s">
        <v>38</v>
      </c>
      <c r="L249" s="27"/>
    </row>
    <row r="250" spans="1:12" x14ac:dyDescent="0.3">
      <c r="A250" s="27" t="s">
        <v>11</v>
      </c>
      <c r="B250" s="27" t="s">
        <v>16</v>
      </c>
      <c r="C250" s="27">
        <v>2012</v>
      </c>
      <c r="D250" s="27" t="s">
        <v>68</v>
      </c>
      <c r="E250" s="27" t="s">
        <v>2</v>
      </c>
      <c r="F250" s="28">
        <v>391</v>
      </c>
      <c r="G250" s="28">
        <v>160</v>
      </c>
      <c r="H250" s="27" t="s">
        <v>0</v>
      </c>
      <c r="I250" s="28">
        <v>2</v>
      </c>
      <c r="J250" s="28">
        <v>119</v>
      </c>
      <c r="K250" s="27" t="s">
        <v>40</v>
      </c>
      <c r="L250" s="27"/>
    </row>
    <row r="251" spans="1:12" x14ac:dyDescent="0.3">
      <c r="A251" s="27" t="s">
        <v>11</v>
      </c>
      <c r="B251" s="27" t="s">
        <v>31</v>
      </c>
      <c r="C251" s="27">
        <v>2011</v>
      </c>
      <c r="D251" s="27" t="s">
        <v>68</v>
      </c>
      <c r="E251" s="27" t="s">
        <v>2</v>
      </c>
      <c r="F251" s="28">
        <v>388</v>
      </c>
      <c r="G251" s="28">
        <v>160</v>
      </c>
      <c r="H251" s="27" t="s">
        <v>4</v>
      </c>
      <c r="I251" s="28">
        <f ca="1">RANDBETWEEN(78,120)</f>
        <v>94</v>
      </c>
      <c r="J251" s="28">
        <f ca="1">RANDBETWEEN(50,120)</f>
        <v>86</v>
      </c>
      <c r="K251" s="27" t="s">
        <v>38</v>
      </c>
      <c r="L251" s="27"/>
    </row>
    <row r="252" spans="1:12" x14ac:dyDescent="0.3">
      <c r="A252" s="27" t="s">
        <v>11</v>
      </c>
      <c r="B252" s="27" t="s">
        <v>22</v>
      </c>
      <c r="C252" s="27">
        <v>2012</v>
      </c>
      <c r="D252" s="27" t="s">
        <v>68</v>
      </c>
      <c r="E252" s="27" t="s">
        <v>8</v>
      </c>
      <c r="F252" s="28">
        <v>114</v>
      </c>
      <c r="G252" s="28">
        <v>159</v>
      </c>
      <c r="H252" s="27" t="s">
        <v>6</v>
      </c>
      <c r="I252" s="28">
        <f ca="1">RANDBETWEEN(78,120)</f>
        <v>115</v>
      </c>
      <c r="J252" s="28">
        <f ca="1">RANDBETWEEN(50,120)</f>
        <v>54</v>
      </c>
      <c r="K252" s="27" t="s">
        <v>39</v>
      </c>
      <c r="L252" s="27"/>
    </row>
    <row r="253" spans="1:12" x14ac:dyDescent="0.3">
      <c r="A253" s="27" t="s">
        <v>11</v>
      </c>
      <c r="B253" s="27" t="s">
        <v>22</v>
      </c>
      <c r="C253" s="27">
        <v>2011</v>
      </c>
      <c r="D253" s="27" t="s">
        <v>68</v>
      </c>
      <c r="E253" s="27" t="s">
        <v>2</v>
      </c>
      <c r="F253" s="28">
        <v>299</v>
      </c>
      <c r="G253" s="28">
        <v>156</v>
      </c>
      <c r="H253" s="27" t="s">
        <v>6</v>
      </c>
      <c r="I253" s="28">
        <f ca="1">RANDBETWEEN(78,120)</f>
        <v>101</v>
      </c>
      <c r="J253" s="28">
        <f ca="1">RANDBETWEEN(50,120)</f>
        <v>95</v>
      </c>
      <c r="K253" s="27" t="s">
        <v>39</v>
      </c>
      <c r="L253" s="27"/>
    </row>
    <row r="254" spans="1:12" x14ac:dyDescent="0.3">
      <c r="A254" s="27" t="s">
        <v>11</v>
      </c>
      <c r="B254" s="27" t="s">
        <v>26</v>
      </c>
      <c r="C254" s="27">
        <v>2012</v>
      </c>
      <c r="D254" s="27" t="s">
        <v>68</v>
      </c>
      <c r="E254" s="27" t="s">
        <v>10</v>
      </c>
      <c r="F254" s="28">
        <v>55</v>
      </c>
      <c r="G254" s="28">
        <v>155</v>
      </c>
      <c r="H254" s="27" t="s">
        <v>6</v>
      </c>
      <c r="I254" s="28">
        <f ca="1">RANDBETWEEN(78,120)</f>
        <v>108</v>
      </c>
      <c r="J254" s="28">
        <f ca="1">RANDBETWEEN(50,120)</f>
        <v>56</v>
      </c>
      <c r="K254" s="27" t="s">
        <v>40</v>
      </c>
      <c r="L254" s="27"/>
    </row>
    <row r="255" spans="1:12" x14ac:dyDescent="0.3">
      <c r="A255" s="27" t="s">
        <v>11</v>
      </c>
      <c r="B255" s="27" t="s">
        <v>14</v>
      </c>
      <c r="C255" s="27">
        <v>2013</v>
      </c>
      <c r="D255" s="27" t="s">
        <v>68</v>
      </c>
      <c r="E255" s="27" t="s">
        <v>10</v>
      </c>
      <c r="F255" s="28">
        <v>47</v>
      </c>
      <c r="G255" s="28">
        <v>149</v>
      </c>
      <c r="H255" s="27" t="s">
        <v>6</v>
      </c>
      <c r="I255" s="28">
        <v>8</v>
      </c>
      <c r="J255" s="28">
        <v>30</v>
      </c>
      <c r="K255" s="27" t="s">
        <v>40</v>
      </c>
      <c r="L255" s="27"/>
    </row>
    <row r="256" spans="1:12" x14ac:dyDescent="0.3">
      <c r="A256" s="27" t="s">
        <v>11</v>
      </c>
      <c r="B256" s="27" t="s">
        <v>19</v>
      </c>
      <c r="C256" s="27">
        <v>2011</v>
      </c>
      <c r="D256" s="27" t="s">
        <v>68</v>
      </c>
      <c r="E256" s="27" t="s">
        <v>2</v>
      </c>
      <c r="F256" s="28">
        <v>429</v>
      </c>
      <c r="G256" s="28">
        <v>149</v>
      </c>
      <c r="H256" s="27" t="s">
        <v>15</v>
      </c>
      <c r="I256" s="28">
        <f ca="1">RANDBETWEEN(78,120)</f>
        <v>81</v>
      </c>
      <c r="J256" s="28">
        <f ca="1">RANDBETWEEN(50,120)</f>
        <v>85</v>
      </c>
      <c r="K256" s="27" t="s">
        <v>40</v>
      </c>
      <c r="L256" s="27"/>
    </row>
    <row r="257" spans="1:12" x14ac:dyDescent="0.3">
      <c r="A257" s="27" t="s">
        <v>11</v>
      </c>
      <c r="B257" s="27" t="s">
        <v>19</v>
      </c>
      <c r="C257" s="27">
        <v>2013</v>
      </c>
      <c r="D257" s="27" t="s">
        <v>68</v>
      </c>
      <c r="E257" s="27" t="s">
        <v>2</v>
      </c>
      <c r="F257" s="28">
        <v>362</v>
      </c>
      <c r="G257" s="28">
        <v>148</v>
      </c>
      <c r="H257" s="27" t="s">
        <v>15</v>
      </c>
      <c r="I257" s="28">
        <f ca="1">RANDBETWEEN(78,120)</f>
        <v>107</v>
      </c>
      <c r="J257" s="28">
        <f ca="1">RANDBETWEEN(50,120)</f>
        <v>56</v>
      </c>
      <c r="K257" s="27" t="s">
        <v>40</v>
      </c>
      <c r="L257" s="27"/>
    </row>
    <row r="258" spans="1:12" x14ac:dyDescent="0.3">
      <c r="A258" s="27" t="s">
        <v>11</v>
      </c>
      <c r="B258" s="27" t="s">
        <v>16</v>
      </c>
      <c r="C258" s="27">
        <v>2012</v>
      </c>
      <c r="D258" s="27" t="s">
        <v>68</v>
      </c>
      <c r="E258" s="27" t="s">
        <v>8</v>
      </c>
      <c r="F258" s="28">
        <v>110</v>
      </c>
      <c r="G258" s="28">
        <v>147</v>
      </c>
      <c r="H258" s="27" t="s">
        <v>0</v>
      </c>
      <c r="I258" s="28">
        <v>2</v>
      </c>
      <c r="J258" s="28">
        <v>58</v>
      </c>
      <c r="K258" s="27" t="s">
        <v>40</v>
      </c>
      <c r="L258" s="27"/>
    </row>
    <row r="259" spans="1:12" x14ac:dyDescent="0.3">
      <c r="A259" s="27" t="s">
        <v>11</v>
      </c>
      <c r="B259" s="27" t="s">
        <v>18</v>
      </c>
      <c r="C259" s="27">
        <v>2011</v>
      </c>
      <c r="D259" s="27" t="s">
        <v>68</v>
      </c>
      <c r="E259" s="27" t="s">
        <v>10</v>
      </c>
      <c r="F259" s="28">
        <v>140</v>
      </c>
      <c r="G259" s="28">
        <v>144</v>
      </c>
      <c r="H259" s="27" t="s">
        <v>6</v>
      </c>
      <c r="I259" s="28">
        <f ca="1">RANDBETWEEN(78,120)</f>
        <v>91</v>
      </c>
      <c r="J259" s="28">
        <f ca="1">RANDBETWEEN(50,120)</f>
        <v>79</v>
      </c>
      <c r="K259" s="27" t="s">
        <v>39</v>
      </c>
      <c r="L259" s="27"/>
    </row>
    <row r="260" spans="1:12" x14ac:dyDescent="0.3">
      <c r="A260" s="27" t="s">
        <v>11</v>
      </c>
      <c r="B260" s="27" t="s">
        <v>22</v>
      </c>
      <c r="C260" s="27">
        <v>2012</v>
      </c>
      <c r="D260" s="27" t="s">
        <v>68</v>
      </c>
      <c r="E260" s="27" t="s">
        <v>2</v>
      </c>
      <c r="F260" s="28">
        <v>305</v>
      </c>
      <c r="G260" s="28">
        <v>143</v>
      </c>
      <c r="H260" s="27" t="s">
        <v>6</v>
      </c>
      <c r="I260" s="28">
        <f ca="1">RANDBETWEEN(78,120)</f>
        <v>108</v>
      </c>
      <c r="J260" s="28">
        <f ca="1">RANDBETWEEN(50,120)</f>
        <v>97</v>
      </c>
      <c r="K260" s="27" t="s">
        <v>39</v>
      </c>
      <c r="L260" s="27"/>
    </row>
    <row r="261" spans="1:12" x14ac:dyDescent="0.3">
      <c r="A261" s="27" t="s">
        <v>11</v>
      </c>
      <c r="B261" s="27" t="s">
        <v>26</v>
      </c>
      <c r="C261" s="27">
        <v>2011</v>
      </c>
      <c r="D261" s="27" t="s">
        <v>68</v>
      </c>
      <c r="E261" s="27" t="s">
        <v>10</v>
      </c>
      <c r="F261" s="28">
        <v>57</v>
      </c>
      <c r="G261" s="28">
        <v>143</v>
      </c>
      <c r="H261" s="27" t="s">
        <v>6</v>
      </c>
      <c r="I261" s="28">
        <f ca="1">RANDBETWEEN(78,120)</f>
        <v>107</v>
      </c>
      <c r="J261" s="28">
        <f ca="1">RANDBETWEEN(50,120)</f>
        <v>69</v>
      </c>
      <c r="K261" s="27" t="s">
        <v>40</v>
      </c>
      <c r="L261" s="27"/>
    </row>
    <row r="262" spans="1:12" x14ac:dyDescent="0.3">
      <c r="A262" s="27" t="s">
        <v>11</v>
      </c>
      <c r="B262" s="27" t="s">
        <v>34</v>
      </c>
      <c r="C262" s="27">
        <v>2011</v>
      </c>
      <c r="D262" s="27" t="s">
        <v>68</v>
      </c>
      <c r="E262" s="27" t="s">
        <v>2</v>
      </c>
      <c r="F262" s="28">
        <v>287</v>
      </c>
      <c r="G262" s="28">
        <v>131</v>
      </c>
      <c r="H262" s="27" t="s">
        <v>9</v>
      </c>
      <c r="I262" s="28">
        <f ca="1">RANDBETWEEN(78,120)</f>
        <v>90</v>
      </c>
      <c r="J262" s="28">
        <f ca="1">RANDBETWEEN(50,120)</f>
        <v>88</v>
      </c>
      <c r="K262" s="27" t="s">
        <v>41</v>
      </c>
      <c r="L262" s="27"/>
    </row>
    <row r="263" spans="1:12" x14ac:dyDescent="0.3">
      <c r="A263" s="27" t="s">
        <v>11</v>
      </c>
      <c r="B263" s="27" t="s">
        <v>22</v>
      </c>
      <c r="C263" s="27">
        <v>2013</v>
      </c>
      <c r="D263" s="27" t="s">
        <v>68</v>
      </c>
      <c r="E263" s="27" t="s">
        <v>2</v>
      </c>
      <c r="F263" s="28">
        <v>302</v>
      </c>
      <c r="G263" s="28">
        <v>129</v>
      </c>
      <c r="H263" s="27" t="s">
        <v>6</v>
      </c>
      <c r="I263" s="28">
        <f ca="1">RANDBETWEEN(78,120)</f>
        <v>81</v>
      </c>
      <c r="J263" s="28">
        <f ca="1">RANDBETWEEN(50,120)</f>
        <v>73</v>
      </c>
      <c r="K263" s="27" t="s">
        <v>39</v>
      </c>
      <c r="L263" s="27"/>
    </row>
    <row r="264" spans="1:12" x14ac:dyDescent="0.3">
      <c r="A264" s="27" t="s">
        <v>11</v>
      </c>
      <c r="B264" s="27" t="s">
        <v>16</v>
      </c>
      <c r="C264" s="27">
        <v>2011</v>
      </c>
      <c r="D264" s="27" t="s">
        <v>68</v>
      </c>
      <c r="E264" s="27" t="s">
        <v>2</v>
      </c>
      <c r="F264" s="28">
        <v>409</v>
      </c>
      <c r="G264" s="28">
        <v>127</v>
      </c>
      <c r="H264" s="27" t="s">
        <v>0</v>
      </c>
      <c r="I264" s="28">
        <v>6</v>
      </c>
      <c r="J264" s="28">
        <v>281</v>
      </c>
      <c r="K264" s="27" t="s">
        <v>40</v>
      </c>
      <c r="L264" s="27"/>
    </row>
    <row r="265" spans="1:12" x14ac:dyDescent="0.3">
      <c r="A265" s="27" t="s">
        <v>11</v>
      </c>
      <c r="B265" s="27" t="s">
        <v>30</v>
      </c>
      <c r="C265" s="27">
        <v>2011</v>
      </c>
      <c r="D265" s="27" t="s">
        <v>68</v>
      </c>
      <c r="E265" s="27" t="s">
        <v>8</v>
      </c>
      <c r="F265" s="28">
        <v>107</v>
      </c>
      <c r="G265" s="28">
        <v>126</v>
      </c>
      <c r="H265" s="27" t="s">
        <v>5</v>
      </c>
      <c r="I265" s="28">
        <f ca="1">RANDBETWEEN(78,120)</f>
        <v>111</v>
      </c>
      <c r="J265" s="28">
        <f ca="1">RANDBETWEEN(50,120)</f>
        <v>59</v>
      </c>
      <c r="K265" s="27" t="s">
        <v>37</v>
      </c>
      <c r="L265" s="27"/>
    </row>
    <row r="266" spans="1:12" x14ac:dyDescent="0.3">
      <c r="A266" s="27" t="s">
        <v>11</v>
      </c>
      <c r="B266" s="27" t="s">
        <v>22</v>
      </c>
      <c r="C266" s="27">
        <v>2013</v>
      </c>
      <c r="D266" s="27" t="s">
        <v>68</v>
      </c>
      <c r="E266" s="27" t="s">
        <v>8</v>
      </c>
      <c r="F266" s="28">
        <v>76</v>
      </c>
      <c r="G266" s="28">
        <v>124</v>
      </c>
      <c r="H266" s="27" t="s">
        <v>6</v>
      </c>
      <c r="I266" s="28">
        <f ca="1">RANDBETWEEN(78,120)</f>
        <v>109</v>
      </c>
      <c r="J266" s="28">
        <f ca="1">RANDBETWEEN(50,120)</f>
        <v>119</v>
      </c>
      <c r="K266" s="27" t="s">
        <v>39</v>
      </c>
      <c r="L266" s="27"/>
    </row>
    <row r="267" spans="1:12" x14ac:dyDescent="0.3">
      <c r="A267" s="27" t="s">
        <v>11</v>
      </c>
      <c r="B267" s="27" t="s">
        <v>36</v>
      </c>
      <c r="C267" s="27">
        <v>2011</v>
      </c>
      <c r="D267" s="27" t="s">
        <v>68</v>
      </c>
      <c r="E267" s="27" t="s">
        <v>2</v>
      </c>
      <c r="F267" s="28">
        <v>383</v>
      </c>
      <c r="G267" s="28">
        <v>123</v>
      </c>
      <c r="H267" s="27" t="s">
        <v>42</v>
      </c>
      <c r="I267" s="28">
        <f ca="1">RANDBETWEEN(78,120)</f>
        <v>91</v>
      </c>
      <c r="J267" s="28">
        <f ca="1">RANDBETWEEN(50,120)</f>
        <v>80</v>
      </c>
      <c r="K267" s="27" t="s">
        <v>39</v>
      </c>
      <c r="L267" s="27"/>
    </row>
    <row r="268" spans="1:12" x14ac:dyDescent="0.3">
      <c r="A268" s="27" t="s">
        <v>11</v>
      </c>
      <c r="B268" s="27" t="s">
        <v>13</v>
      </c>
      <c r="C268" s="27">
        <v>2012</v>
      </c>
      <c r="D268" s="27" t="s">
        <v>68</v>
      </c>
      <c r="E268" s="27" t="s">
        <v>10</v>
      </c>
      <c r="F268" s="28">
        <v>51</v>
      </c>
      <c r="G268" s="28">
        <v>121</v>
      </c>
      <c r="H268" s="27" t="s">
        <v>0</v>
      </c>
      <c r="I268" s="28">
        <v>1700</v>
      </c>
      <c r="J268" s="28">
        <v>14164</v>
      </c>
      <c r="K268" s="27" t="s">
        <v>38</v>
      </c>
      <c r="L268" s="27"/>
    </row>
    <row r="269" spans="1:12" x14ac:dyDescent="0.3">
      <c r="A269" s="27" t="s">
        <v>11</v>
      </c>
      <c r="B269" s="27" t="s">
        <v>30</v>
      </c>
      <c r="C269" s="27">
        <v>2013</v>
      </c>
      <c r="D269" s="27" t="s">
        <v>68</v>
      </c>
      <c r="E269" s="27" t="s">
        <v>8</v>
      </c>
      <c r="F269" s="28">
        <v>107</v>
      </c>
      <c r="G269" s="28">
        <v>121</v>
      </c>
      <c r="H269" s="27" t="s">
        <v>4</v>
      </c>
      <c r="I269" s="28">
        <f ca="1">RANDBETWEEN(78,120)</f>
        <v>113</v>
      </c>
      <c r="J269" s="28">
        <f ca="1">RANDBETWEEN(50,120)</f>
        <v>78</v>
      </c>
      <c r="K269" s="27" t="s">
        <v>37</v>
      </c>
      <c r="L269" s="27"/>
    </row>
    <row r="270" spans="1:12" x14ac:dyDescent="0.3">
      <c r="A270" s="27" t="s">
        <v>11</v>
      </c>
      <c r="B270" s="27" t="s">
        <v>30</v>
      </c>
      <c r="C270" s="27">
        <v>2012</v>
      </c>
      <c r="D270" s="27" t="s">
        <v>68</v>
      </c>
      <c r="E270" s="27" t="s">
        <v>8</v>
      </c>
      <c r="F270" s="28">
        <v>97</v>
      </c>
      <c r="G270" s="28">
        <v>119</v>
      </c>
      <c r="H270" s="27" t="s">
        <v>5</v>
      </c>
      <c r="I270" s="28">
        <f ca="1">RANDBETWEEN(78,120)</f>
        <v>117</v>
      </c>
      <c r="J270" s="28">
        <f ca="1">RANDBETWEEN(50,120)</f>
        <v>61</v>
      </c>
      <c r="K270" s="27" t="s">
        <v>37</v>
      </c>
      <c r="L270" s="27"/>
    </row>
    <row r="271" spans="1:12" x14ac:dyDescent="0.3">
      <c r="A271" s="27" t="s">
        <v>11</v>
      </c>
      <c r="B271" s="27" t="s">
        <v>14</v>
      </c>
      <c r="C271" s="27">
        <v>2011</v>
      </c>
      <c r="D271" s="27" t="s">
        <v>68</v>
      </c>
      <c r="E271" s="27" t="s">
        <v>10</v>
      </c>
      <c r="F271" s="28">
        <v>46</v>
      </c>
      <c r="G271" s="28">
        <v>117</v>
      </c>
      <c r="H271" s="27" t="s">
        <v>5</v>
      </c>
      <c r="I271" s="28">
        <v>12</v>
      </c>
      <c r="J271" s="28">
        <f ca="1">RANDBETWEEN(26,50)</f>
        <v>49</v>
      </c>
      <c r="K271" s="27" t="s">
        <v>40</v>
      </c>
      <c r="L271" s="27"/>
    </row>
    <row r="272" spans="1:12" x14ac:dyDescent="0.3">
      <c r="A272" s="27" t="s">
        <v>11</v>
      </c>
      <c r="B272" s="27" t="s">
        <v>31</v>
      </c>
      <c r="C272" s="27">
        <v>2012</v>
      </c>
      <c r="D272" s="27" t="s">
        <v>68</v>
      </c>
      <c r="E272" s="27" t="s">
        <v>2</v>
      </c>
      <c r="F272" s="28">
        <v>357</v>
      </c>
      <c r="G272" s="28">
        <v>115</v>
      </c>
      <c r="H272" s="27" t="s">
        <v>4</v>
      </c>
      <c r="I272" s="28">
        <f ca="1">RANDBETWEEN(78,120)</f>
        <v>117</v>
      </c>
      <c r="J272" s="28">
        <f ca="1">RANDBETWEEN(50,120)</f>
        <v>67</v>
      </c>
      <c r="K272" s="27" t="s">
        <v>38</v>
      </c>
      <c r="L272" s="27"/>
    </row>
    <row r="273" spans="1:12" x14ac:dyDescent="0.3">
      <c r="A273" s="27" t="s">
        <v>11</v>
      </c>
      <c r="B273" s="27" t="s">
        <v>25</v>
      </c>
      <c r="C273" s="27">
        <v>2011</v>
      </c>
      <c r="D273" s="27" t="s">
        <v>68</v>
      </c>
      <c r="E273" s="27" t="s">
        <v>8</v>
      </c>
      <c r="F273" s="28">
        <v>174</v>
      </c>
      <c r="G273" s="28">
        <v>114</v>
      </c>
      <c r="H273" s="27" t="s">
        <v>44</v>
      </c>
      <c r="I273" s="28">
        <f ca="1">RANDBETWEEN(78,120)</f>
        <v>90</v>
      </c>
      <c r="J273" s="28">
        <f ca="1">RANDBETWEEN(50,120)</f>
        <v>101</v>
      </c>
      <c r="K273" s="27" t="s">
        <v>39</v>
      </c>
      <c r="L273" s="27"/>
    </row>
    <row r="274" spans="1:12" x14ac:dyDescent="0.3">
      <c r="A274" s="27" t="s">
        <v>11</v>
      </c>
      <c r="B274" s="27" t="s">
        <v>14</v>
      </c>
      <c r="C274" s="27">
        <v>2012</v>
      </c>
      <c r="D274" s="27" t="s">
        <v>68</v>
      </c>
      <c r="E274" s="27" t="s">
        <v>10</v>
      </c>
      <c r="F274" s="28">
        <v>43</v>
      </c>
      <c r="G274" s="28">
        <v>113</v>
      </c>
      <c r="H274" s="27" t="s">
        <v>0</v>
      </c>
      <c r="I274" s="28">
        <v>2</v>
      </c>
      <c r="J274" s="28">
        <v>61</v>
      </c>
      <c r="K274" s="27" t="s">
        <v>40</v>
      </c>
      <c r="L274" s="27"/>
    </row>
    <row r="275" spans="1:12" x14ac:dyDescent="0.3">
      <c r="A275" s="27" t="s">
        <v>11</v>
      </c>
      <c r="B275" s="27" t="s">
        <v>31</v>
      </c>
      <c r="C275" s="27">
        <v>2013</v>
      </c>
      <c r="D275" s="27" t="s">
        <v>68</v>
      </c>
      <c r="E275" s="27" t="s">
        <v>2</v>
      </c>
      <c r="F275" s="28">
        <v>338</v>
      </c>
      <c r="G275" s="28">
        <v>109</v>
      </c>
      <c r="H275" s="27" t="s">
        <v>0</v>
      </c>
      <c r="I275" s="28">
        <f t="shared" ref="I275:I285" ca="1" si="22">RANDBETWEEN(78,120)</f>
        <v>84</v>
      </c>
      <c r="J275" s="28">
        <f t="shared" ref="J275:J285" ca="1" si="23">RANDBETWEEN(50,120)</f>
        <v>119</v>
      </c>
      <c r="K275" s="27" t="s">
        <v>38</v>
      </c>
      <c r="L275" s="27"/>
    </row>
    <row r="276" spans="1:12" x14ac:dyDescent="0.3">
      <c r="A276" s="27" t="s">
        <v>11</v>
      </c>
      <c r="B276" s="27" t="s">
        <v>36</v>
      </c>
      <c r="C276" s="27">
        <v>2012</v>
      </c>
      <c r="D276" s="27" t="s">
        <v>68</v>
      </c>
      <c r="E276" s="27" t="s">
        <v>2</v>
      </c>
      <c r="F276" s="28">
        <v>303</v>
      </c>
      <c r="G276" s="28">
        <v>109</v>
      </c>
      <c r="H276" s="27" t="s">
        <v>42</v>
      </c>
      <c r="I276" s="28">
        <f t="shared" ca="1" si="22"/>
        <v>115</v>
      </c>
      <c r="J276" s="28">
        <f t="shared" ca="1" si="23"/>
        <v>62</v>
      </c>
      <c r="K276" s="27" t="s">
        <v>39</v>
      </c>
      <c r="L276" s="27"/>
    </row>
    <row r="277" spans="1:12" x14ac:dyDescent="0.3">
      <c r="A277" s="27" t="s">
        <v>11</v>
      </c>
      <c r="B277" s="27" t="s">
        <v>25</v>
      </c>
      <c r="C277" s="27">
        <v>2011</v>
      </c>
      <c r="D277" s="27" t="s">
        <v>68</v>
      </c>
      <c r="E277" s="27" t="s">
        <v>10</v>
      </c>
      <c r="F277" s="28">
        <v>59</v>
      </c>
      <c r="G277" s="28">
        <v>101</v>
      </c>
      <c r="H277" s="27" t="s">
        <v>44</v>
      </c>
      <c r="I277" s="28">
        <f t="shared" ca="1" si="22"/>
        <v>89</v>
      </c>
      <c r="J277" s="28">
        <f t="shared" ca="1" si="23"/>
        <v>99</v>
      </c>
      <c r="K277" s="27" t="s">
        <v>39</v>
      </c>
      <c r="L277" s="27"/>
    </row>
    <row r="278" spans="1:12" x14ac:dyDescent="0.3">
      <c r="A278" s="27" t="s">
        <v>11</v>
      </c>
      <c r="B278" s="27" t="s">
        <v>18</v>
      </c>
      <c r="C278" s="27">
        <v>2013</v>
      </c>
      <c r="D278" s="27" t="s">
        <v>68</v>
      </c>
      <c r="E278" s="27" t="s">
        <v>2</v>
      </c>
      <c r="F278" s="28">
        <v>536</v>
      </c>
      <c r="G278" s="28">
        <v>98</v>
      </c>
      <c r="H278" s="27" t="s">
        <v>9</v>
      </c>
      <c r="I278" s="28">
        <f t="shared" ca="1" si="22"/>
        <v>85</v>
      </c>
      <c r="J278" s="28">
        <f t="shared" ca="1" si="23"/>
        <v>104</v>
      </c>
      <c r="K278" s="27" t="s">
        <v>39</v>
      </c>
      <c r="L278" s="27"/>
    </row>
    <row r="279" spans="1:12" x14ac:dyDescent="0.3">
      <c r="A279" s="27" t="s">
        <v>11</v>
      </c>
      <c r="B279" s="27" t="s">
        <v>18</v>
      </c>
      <c r="C279" s="27">
        <v>2012</v>
      </c>
      <c r="D279" s="27" t="s">
        <v>68</v>
      </c>
      <c r="E279" s="27" t="s">
        <v>2</v>
      </c>
      <c r="F279" s="28">
        <v>443</v>
      </c>
      <c r="G279" s="28">
        <v>93</v>
      </c>
      <c r="H279" s="27" t="s">
        <v>0</v>
      </c>
      <c r="I279" s="28">
        <f t="shared" ca="1" si="22"/>
        <v>116</v>
      </c>
      <c r="J279" s="28">
        <f t="shared" ca="1" si="23"/>
        <v>118</v>
      </c>
      <c r="K279" s="27" t="s">
        <v>39</v>
      </c>
      <c r="L279" s="27"/>
    </row>
    <row r="280" spans="1:12" x14ac:dyDescent="0.3">
      <c r="A280" s="27" t="s">
        <v>11</v>
      </c>
      <c r="B280" s="27" t="s">
        <v>18</v>
      </c>
      <c r="C280" s="27">
        <v>2011</v>
      </c>
      <c r="D280" s="27" t="s">
        <v>68</v>
      </c>
      <c r="E280" s="27" t="s">
        <v>2</v>
      </c>
      <c r="F280" s="28">
        <v>458</v>
      </c>
      <c r="G280" s="28">
        <v>92</v>
      </c>
      <c r="H280" s="27" t="s">
        <v>6</v>
      </c>
      <c r="I280" s="28">
        <f t="shared" ca="1" si="22"/>
        <v>102</v>
      </c>
      <c r="J280" s="28">
        <f t="shared" ca="1" si="23"/>
        <v>89</v>
      </c>
      <c r="K280" s="27" t="s">
        <v>39</v>
      </c>
      <c r="L280" s="27"/>
    </row>
    <row r="281" spans="1:12" x14ac:dyDescent="0.3">
      <c r="A281" s="27" t="s">
        <v>11</v>
      </c>
      <c r="B281" s="27" t="s">
        <v>25</v>
      </c>
      <c r="C281" s="27">
        <v>2013</v>
      </c>
      <c r="D281" s="27" t="s">
        <v>68</v>
      </c>
      <c r="E281" s="27" t="s">
        <v>2</v>
      </c>
      <c r="F281" s="28">
        <v>191</v>
      </c>
      <c r="G281" s="28">
        <v>92</v>
      </c>
      <c r="H281" s="27" t="s">
        <v>5</v>
      </c>
      <c r="I281" s="28">
        <f t="shared" ca="1" si="22"/>
        <v>83</v>
      </c>
      <c r="J281" s="28">
        <f t="shared" ca="1" si="23"/>
        <v>75</v>
      </c>
      <c r="K281" s="27" t="s">
        <v>39</v>
      </c>
      <c r="L281" s="27"/>
    </row>
    <row r="282" spans="1:12" x14ac:dyDescent="0.3">
      <c r="A282" s="27" t="s">
        <v>11</v>
      </c>
      <c r="B282" s="27" t="s">
        <v>27</v>
      </c>
      <c r="C282" s="27">
        <v>2012</v>
      </c>
      <c r="D282" s="27" t="s">
        <v>68</v>
      </c>
      <c r="E282" s="27" t="s">
        <v>10</v>
      </c>
      <c r="F282" s="28">
        <v>39</v>
      </c>
      <c r="G282" s="28">
        <v>88</v>
      </c>
      <c r="H282" s="27" t="s">
        <v>15</v>
      </c>
      <c r="I282" s="28">
        <f t="shared" ca="1" si="22"/>
        <v>86</v>
      </c>
      <c r="J282" s="28">
        <f t="shared" ca="1" si="23"/>
        <v>99</v>
      </c>
      <c r="K282" s="27" t="s">
        <v>41</v>
      </c>
      <c r="L282" s="27"/>
    </row>
    <row r="283" spans="1:12" x14ac:dyDescent="0.3">
      <c r="A283" s="27" t="s">
        <v>11</v>
      </c>
      <c r="B283" s="27" t="s">
        <v>33</v>
      </c>
      <c r="C283" s="27">
        <v>2011</v>
      </c>
      <c r="D283" s="27" t="s">
        <v>68</v>
      </c>
      <c r="E283" s="27" t="s">
        <v>2</v>
      </c>
      <c r="F283" s="28">
        <v>220</v>
      </c>
      <c r="G283" s="28">
        <v>88</v>
      </c>
      <c r="H283" s="27" t="s">
        <v>42</v>
      </c>
      <c r="I283" s="28">
        <f t="shared" ca="1" si="22"/>
        <v>81</v>
      </c>
      <c r="J283" s="28">
        <f t="shared" ca="1" si="23"/>
        <v>118</v>
      </c>
      <c r="K283" s="27" t="s">
        <v>39</v>
      </c>
      <c r="L283" s="27"/>
    </row>
    <row r="284" spans="1:12" x14ac:dyDescent="0.3">
      <c r="A284" s="27" t="s">
        <v>11</v>
      </c>
      <c r="B284" s="27" t="s">
        <v>34</v>
      </c>
      <c r="C284" s="27">
        <v>2012</v>
      </c>
      <c r="D284" s="27" t="s">
        <v>68</v>
      </c>
      <c r="E284" s="27" t="s">
        <v>2</v>
      </c>
      <c r="F284" s="28">
        <v>332</v>
      </c>
      <c r="G284" s="28">
        <v>87</v>
      </c>
      <c r="H284" s="27" t="s">
        <v>9</v>
      </c>
      <c r="I284" s="28">
        <f t="shared" ca="1" si="22"/>
        <v>88</v>
      </c>
      <c r="J284" s="28">
        <f t="shared" ca="1" si="23"/>
        <v>50</v>
      </c>
      <c r="K284" s="27" t="s">
        <v>41</v>
      </c>
      <c r="L284" s="27"/>
    </row>
    <row r="285" spans="1:12" x14ac:dyDescent="0.3">
      <c r="A285" s="27" t="s">
        <v>11</v>
      </c>
      <c r="B285" s="27" t="s">
        <v>24</v>
      </c>
      <c r="C285" s="27">
        <v>2012</v>
      </c>
      <c r="D285" s="27" t="s">
        <v>68</v>
      </c>
      <c r="E285" s="27" t="s">
        <v>8</v>
      </c>
      <c r="F285" s="28">
        <v>51</v>
      </c>
      <c r="G285" s="28">
        <v>86</v>
      </c>
      <c r="H285" s="27" t="s">
        <v>0</v>
      </c>
      <c r="I285" s="28">
        <f t="shared" ca="1" si="22"/>
        <v>92</v>
      </c>
      <c r="J285" s="28">
        <f t="shared" ca="1" si="23"/>
        <v>70</v>
      </c>
      <c r="K285" s="27" t="s">
        <v>39</v>
      </c>
      <c r="L285" s="27"/>
    </row>
    <row r="286" spans="1:12" x14ac:dyDescent="0.3">
      <c r="A286" s="27" t="s">
        <v>11</v>
      </c>
      <c r="B286" s="27" t="s">
        <v>16</v>
      </c>
      <c r="C286" s="27">
        <v>2013</v>
      </c>
      <c r="D286" s="27" t="s">
        <v>68</v>
      </c>
      <c r="E286" s="27" t="s">
        <v>8</v>
      </c>
      <c r="F286" s="28">
        <v>44</v>
      </c>
      <c r="G286" s="28">
        <v>85</v>
      </c>
      <c r="H286" s="27" t="s">
        <v>0</v>
      </c>
      <c r="I286" s="28">
        <v>2</v>
      </c>
      <c r="J286" s="28">
        <v>27</v>
      </c>
      <c r="K286" s="27" t="s">
        <v>40</v>
      </c>
      <c r="L286" s="27"/>
    </row>
    <row r="287" spans="1:12" x14ac:dyDescent="0.3">
      <c r="A287" s="27" t="s">
        <v>11</v>
      </c>
      <c r="B287" s="27" t="s">
        <v>24</v>
      </c>
      <c r="C287" s="27">
        <v>2011</v>
      </c>
      <c r="D287" s="27" t="s">
        <v>68</v>
      </c>
      <c r="E287" s="27" t="s">
        <v>8</v>
      </c>
      <c r="F287" s="28">
        <v>49</v>
      </c>
      <c r="G287" s="28">
        <v>76</v>
      </c>
      <c r="H287" s="27" t="s">
        <v>9</v>
      </c>
      <c r="I287" s="28">
        <f ca="1">RANDBETWEEN(78,120)</f>
        <v>93</v>
      </c>
      <c r="J287" s="28">
        <f ca="1">RANDBETWEEN(50,120)</f>
        <v>65</v>
      </c>
      <c r="K287" s="27" t="s">
        <v>39</v>
      </c>
      <c r="L287" s="27"/>
    </row>
    <row r="288" spans="1:12" x14ac:dyDescent="0.3">
      <c r="A288" s="27" t="s">
        <v>11</v>
      </c>
      <c r="B288" s="27" t="s">
        <v>34</v>
      </c>
      <c r="C288" s="27">
        <v>2013</v>
      </c>
      <c r="D288" s="27" t="s">
        <v>68</v>
      </c>
      <c r="E288" s="27" t="s">
        <v>2</v>
      </c>
      <c r="F288" s="28">
        <v>296</v>
      </c>
      <c r="G288" s="28">
        <v>75</v>
      </c>
      <c r="H288" s="27" t="s">
        <v>9</v>
      </c>
      <c r="I288" s="28">
        <f ca="1">RANDBETWEEN(78,120)</f>
        <v>84</v>
      </c>
      <c r="J288" s="28">
        <f ca="1">RANDBETWEEN(50,120)</f>
        <v>112</v>
      </c>
      <c r="K288" s="27" t="s">
        <v>41</v>
      </c>
      <c r="L288" s="27"/>
    </row>
    <row r="289" spans="1:12" x14ac:dyDescent="0.3">
      <c r="A289" s="27" t="s">
        <v>11</v>
      </c>
      <c r="B289" s="27" t="s">
        <v>20</v>
      </c>
      <c r="C289" s="27">
        <v>2011</v>
      </c>
      <c r="D289" s="27" t="s">
        <v>68</v>
      </c>
      <c r="E289" s="27" t="s">
        <v>3</v>
      </c>
      <c r="F289" s="28">
        <v>13</v>
      </c>
      <c r="G289" s="28">
        <v>65</v>
      </c>
      <c r="H289" s="27" t="s">
        <v>9</v>
      </c>
      <c r="I289" s="28">
        <f ca="1">RANDBETWEEN(78,120)</f>
        <v>81</v>
      </c>
      <c r="J289" s="28">
        <f ca="1">RANDBETWEEN(50,120)</f>
        <v>95</v>
      </c>
      <c r="K289" s="27" t="s">
        <v>38</v>
      </c>
      <c r="L289" s="27"/>
    </row>
    <row r="290" spans="1:12" x14ac:dyDescent="0.3">
      <c r="A290" s="27" t="s">
        <v>11</v>
      </c>
      <c r="B290" s="27" t="s">
        <v>24</v>
      </c>
      <c r="C290" s="27">
        <v>2011</v>
      </c>
      <c r="D290" s="27" t="s">
        <v>68</v>
      </c>
      <c r="E290" s="27" t="s">
        <v>10</v>
      </c>
      <c r="F290" s="28">
        <v>15</v>
      </c>
      <c r="G290" s="28">
        <v>65</v>
      </c>
      <c r="H290" s="27" t="s">
        <v>9</v>
      </c>
      <c r="I290" s="28">
        <f ca="1">RANDBETWEEN(78,120)</f>
        <v>99</v>
      </c>
      <c r="J290" s="28">
        <f ca="1">RANDBETWEEN(50,120)</f>
        <v>53</v>
      </c>
      <c r="K290" s="27" t="s">
        <v>39</v>
      </c>
      <c r="L290" s="27"/>
    </row>
    <row r="291" spans="1:12" x14ac:dyDescent="0.3">
      <c r="A291" s="27" t="s">
        <v>11</v>
      </c>
      <c r="B291" s="27" t="s">
        <v>24</v>
      </c>
      <c r="C291" s="27">
        <v>2012</v>
      </c>
      <c r="D291" s="27" t="s">
        <v>68</v>
      </c>
      <c r="E291" s="27" t="s">
        <v>10</v>
      </c>
      <c r="F291" s="28">
        <v>13</v>
      </c>
      <c r="G291" s="28">
        <v>65</v>
      </c>
      <c r="H291" s="27" t="s">
        <v>0</v>
      </c>
      <c r="I291" s="28">
        <f ca="1">RANDBETWEEN(78,120)</f>
        <v>83</v>
      </c>
      <c r="J291" s="28">
        <f ca="1">RANDBETWEEN(50,120)</f>
        <v>116</v>
      </c>
      <c r="K291" s="27" t="s">
        <v>39</v>
      </c>
      <c r="L291" s="27"/>
    </row>
    <row r="292" spans="1:12" x14ac:dyDescent="0.3">
      <c r="A292" s="27" t="s">
        <v>11</v>
      </c>
      <c r="B292" s="27" t="s">
        <v>13</v>
      </c>
      <c r="C292" s="27">
        <v>2011</v>
      </c>
      <c r="D292" s="27" t="s">
        <v>68</v>
      </c>
      <c r="E292" s="27" t="s">
        <v>10</v>
      </c>
      <c r="F292" s="28">
        <v>36</v>
      </c>
      <c r="G292" s="28">
        <v>64</v>
      </c>
      <c r="H292" s="27" t="s">
        <v>0</v>
      </c>
      <c r="I292" s="28">
        <v>7334</v>
      </c>
      <c r="J292" s="28">
        <v>37611</v>
      </c>
      <c r="K292" s="27" t="s">
        <v>38</v>
      </c>
      <c r="L292" s="27"/>
    </row>
    <row r="293" spans="1:12" x14ac:dyDescent="0.3">
      <c r="A293" s="27" t="s">
        <v>11</v>
      </c>
      <c r="B293" s="27" t="s">
        <v>36</v>
      </c>
      <c r="C293" s="27">
        <v>2011</v>
      </c>
      <c r="D293" s="27" t="s">
        <v>68</v>
      </c>
      <c r="E293" s="27" t="s">
        <v>8</v>
      </c>
      <c r="F293" s="28">
        <v>79</v>
      </c>
      <c r="G293" s="28">
        <v>63</v>
      </c>
      <c r="H293" s="27" t="s">
        <v>42</v>
      </c>
      <c r="I293" s="28">
        <f ca="1">RANDBETWEEN(78,120)</f>
        <v>110</v>
      </c>
      <c r="J293" s="28">
        <f ca="1">RANDBETWEEN(50,120)</f>
        <v>53</v>
      </c>
      <c r="K293" s="27" t="s">
        <v>39</v>
      </c>
      <c r="L293" s="27"/>
    </row>
    <row r="294" spans="1:12" x14ac:dyDescent="0.3">
      <c r="A294" s="27" t="s">
        <v>11</v>
      </c>
      <c r="B294" s="27" t="s">
        <v>24</v>
      </c>
      <c r="C294" s="27">
        <v>2013</v>
      </c>
      <c r="D294" s="27" t="s">
        <v>68</v>
      </c>
      <c r="E294" s="27" t="s">
        <v>8</v>
      </c>
      <c r="F294" s="28">
        <v>36</v>
      </c>
      <c r="G294" s="28">
        <v>61</v>
      </c>
      <c r="H294" s="27" t="s">
        <v>0</v>
      </c>
      <c r="I294" s="28">
        <f ca="1">RANDBETWEEN(78,120)</f>
        <v>82</v>
      </c>
      <c r="J294" s="28">
        <f ca="1">RANDBETWEEN(50,120)</f>
        <v>75</v>
      </c>
      <c r="K294" s="27" t="s">
        <v>39</v>
      </c>
      <c r="L294" s="27"/>
    </row>
    <row r="295" spans="1:12" x14ac:dyDescent="0.3">
      <c r="A295" s="27" t="s">
        <v>11</v>
      </c>
      <c r="B295" s="27" t="s">
        <v>31</v>
      </c>
      <c r="C295" s="27">
        <v>2013</v>
      </c>
      <c r="D295" s="27" t="s">
        <v>68</v>
      </c>
      <c r="E295" s="27" t="s">
        <v>8</v>
      </c>
      <c r="F295" s="28">
        <v>26</v>
      </c>
      <c r="G295" s="28">
        <v>59</v>
      </c>
      <c r="H295" s="27" t="s">
        <v>0</v>
      </c>
      <c r="I295" s="28">
        <f ca="1">RANDBETWEEN(78,120)</f>
        <v>108</v>
      </c>
      <c r="J295" s="28">
        <f ca="1">RANDBETWEEN(50,120)</f>
        <v>64</v>
      </c>
      <c r="K295" s="27" t="s">
        <v>38</v>
      </c>
      <c r="L295" s="27"/>
    </row>
    <row r="296" spans="1:12" x14ac:dyDescent="0.3">
      <c r="A296" s="27" t="s">
        <v>11</v>
      </c>
      <c r="B296" s="27" t="s">
        <v>20</v>
      </c>
      <c r="C296" s="27">
        <v>2013</v>
      </c>
      <c r="D296" s="27" t="s">
        <v>68</v>
      </c>
      <c r="E296" s="27" t="s">
        <v>2</v>
      </c>
      <c r="F296" s="28">
        <v>231</v>
      </c>
      <c r="G296" s="28">
        <v>57</v>
      </c>
      <c r="H296" s="27" t="s">
        <v>9</v>
      </c>
      <c r="I296" s="28">
        <f ca="1">RANDBETWEEN(78,120)</f>
        <v>107</v>
      </c>
      <c r="J296" s="28">
        <f ca="1">RANDBETWEEN(50,120)</f>
        <v>60</v>
      </c>
      <c r="K296" s="27" t="s">
        <v>38</v>
      </c>
      <c r="L296" s="27"/>
    </row>
    <row r="297" spans="1:12" x14ac:dyDescent="0.3">
      <c r="A297" s="27" t="s">
        <v>11</v>
      </c>
      <c r="B297" s="27" t="s">
        <v>31</v>
      </c>
      <c r="C297" s="27">
        <v>2012</v>
      </c>
      <c r="D297" s="27" t="s">
        <v>68</v>
      </c>
      <c r="E297" s="27" t="s">
        <v>8</v>
      </c>
      <c r="F297" s="28">
        <v>60</v>
      </c>
      <c r="G297" s="28">
        <v>51</v>
      </c>
      <c r="H297" s="27" t="s">
        <v>4</v>
      </c>
      <c r="I297" s="28">
        <f ca="1">RANDBETWEEN(78,120)</f>
        <v>84</v>
      </c>
      <c r="J297" s="28">
        <f ca="1">RANDBETWEEN(50,120)</f>
        <v>93</v>
      </c>
      <c r="K297" s="27" t="s">
        <v>38</v>
      </c>
      <c r="L297" s="27"/>
    </row>
    <row r="298" spans="1:12" x14ac:dyDescent="0.3">
      <c r="A298" s="27" t="s">
        <v>11</v>
      </c>
      <c r="B298" s="27" t="s">
        <v>13</v>
      </c>
      <c r="C298" s="27">
        <v>2012</v>
      </c>
      <c r="D298" s="27" t="s">
        <v>68</v>
      </c>
      <c r="E298" s="27" t="s">
        <v>2</v>
      </c>
      <c r="F298" s="28">
        <v>163</v>
      </c>
      <c r="G298" s="28">
        <v>49</v>
      </c>
      <c r="H298" s="27" t="s">
        <v>0</v>
      </c>
      <c r="I298" s="28">
        <v>15830</v>
      </c>
      <c r="J298" s="28">
        <v>56717</v>
      </c>
      <c r="K298" s="27" t="s">
        <v>38</v>
      </c>
      <c r="L298" s="27"/>
    </row>
    <row r="299" spans="1:12" x14ac:dyDescent="0.3">
      <c r="A299" s="27" t="s">
        <v>11</v>
      </c>
      <c r="B299" s="27" t="s">
        <v>25</v>
      </c>
      <c r="C299" s="27">
        <v>2012</v>
      </c>
      <c r="D299" s="27" t="s">
        <v>68</v>
      </c>
      <c r="E299" s="27" t="s">
        <v>2</v>
      </c>
      <c r="F299" s="28">
        <v>224</v>
      </c>
      <c r="G299" s="28">
        <v>47</v>
      </c>
      <c r="H299" s="27" t="s">
        <v>44</v>
      </c>
      <c r="I299" s="28">
        <f ca="1">RANDBETWEEN(78,120)</f>
        <v>112</v>
      </c>
      <c r="J299" s="28">
        <f ca="1">RANDBETWEEN(50,120)</f>
        <v>71</v>
      </c>
      <c r="K299" s="27" t="s">
        <v>39</v>
      </c>
      <c r="L299" s="27"/>
    </row>
    <row r="300" spans="1:12" x14ac:dyDescent="0.3">
      <c r="A300" s="27" t="s">
        <v>11</v>
      </c>
      <c r="B300" s="27" t="s">
        <v>24</v>
      </c>
      <c r="C300" s="27">
        <v>2013</v>
      </c>
      <c r="D300" s="27" t="s">
        <v>68</v>
      </c>
      <c r="E300" s="27" t="s">
        <v>10</v>
      </c>
      <c r="F300" s="28">
        <v>9</v>
      </c>
      <c r="G300" s="28">
        <v>45</v>
      </c>
      <c r="H300" s="27" t="s">
        <v>0</v>
      </c>
      <c r="I300" s="28">
        <f ca="1">RANDBETWEEN(78,120)</f>
        <v>96</v>
      </c>
      <c r="J300" s="28">
        <f ca="1">RANDBETWEEN(50,120)</f>
        <v>101</v>
      </c>
      <c r="K300" s="27" t="s">
        <v>39</v>
      </c>
      <c r="L300" s="27"/>
    </row>
    <row r="301" spans="1:12" x14ac:dyDescent="0.3">
      <c r="A301" s="27" t="s">
        <v>11</v>
      </c>
      <c r="B301" s="27" t="s">
        <v>13</v>
      </c>
      <c r="C301" s="27">
        <v>2013</v>
      </c>
      <c r="D301" s="27" t="s">
        <v>68</v>
      </c>
      <c r="E301" s="27" t="s">
        <v>2</v>
      </c>
      <c r="F301" s="28">
        <v>124</v>
      </c>
      <c r="G301" s="28">
        <v>41</v>
      </c>
      <c r="H301" s="27" t="s">
        <v>4</v>
      </c>
      <c r="I301" s="28">
        <v>10</v>
      </c>
      <c r="J301" s="28">
        <f ca="1">RANDBETWEEN(26,50)</f>
        <v>39</v>
      </c>
      <c r="K301" s="27" t="s">
        <v>38</v>
      </c>
      <c r="L301" s="27"/>
    </row>
    <row r="302" spans="1:12" x14ac:dyDescent="0.3">
      <c r="A302" s="27" t="s">
        <v>11</v>
      </c>
      <c r="B302" s="27" t="s">
        <v>23</v>
      </c>
      <c r="C302" s="27">
        <v>2011</v>
      </c>
      <c r="D302" s="27" t="s">
        <v>68</v>
      </c>
      <c r="E302" s="27" t="s">
        <v>8</v>
      </c>
      <c r="F302" s="28">
        <v>27</v>
      </c>
      <c r="G302" s="28">
        <v>39</v>
      </c>
      <c r="H302" s="27" t="s">
        <v>15</v>
      </c>
      <c r="I302" s="28">
        <f t="shared" ref="I302:I315" ca="1" si="24">RANDBETWEEN(78,120)</f>
        <v>92</v>
      </c>
      <c r="J302" s="28">
        <f t="shared" ref="J302:J315" ca="1" si="25">RANDBETWEEN(50,120)</f>
        <v>50</v>
      </c>
      <c r="K302" s="27" t="s">
        <v>37</v>
      </c>
      <c r="L302" s="27"/>
    </row>
    <row r="303" spans="1:12" x14ac:dyDescent="0.3">
      <c r="A303" s="27" t="s">
        <v>11</v>
      </c>
      <c r="B303" s="27" t="s">
        <v>27</v>
      </c>
      <c r="C303" s="27">
        <v>2013</v>
      </c>
      <c r="D303" s="27" t="s">
        <v>68</v>
      </c>
      <c r="E303" s="27" t="s">
        <v>10</v>
      </c>
      <c r="F303" s="28">
        <v>18</v>
      </c>
      <c r="G303" s="28">
        <v>39</v>
      </c>
      <c r="H303" s="27" t="s">
        <v>7</v>
      </c>
      <c r="I303" s="28">
        <f t="shared" ca="1" si="24"/>
        <v>107</v>
      </c>
      <c r="J303" s="28">
        <f t="shared" ca="1" si="25"/>
        <v>106</v>
      </c>
      <c r="K303" s="27" t="s">
        <v>41</v>
      </c>
      <c r="L303" s="27"/>
    </row>
    <row r="304" spans="1:12" x14ac:dyDescent="0.3">
      <c r="A304" s="27" t="s">
        <v>11</v>
      </c>
      <c r="B304" s="27" t="s">
        <v>33</v>
      </c>
      <c r="C304" s="27">
        <v>2012</v>
      </c>
      <c r="D304" s="27" t="s">
        <v>68</v>
      </c>
      <c r="E304" s="27" t="s">
        <v>2</v>
      </c>
      <c r="F304" s="28">
        <v>125</v>
      </c>
      <c r="G304" s="28">
        <v>38</v>
      </c>
      <c r="H304" s="27" t="s">
        <v>6</v>
      </c>
      <c r="I304" s="28">
        <f t="shared" ca="1" si="24"/>
        <v>98</v>
      </c>
      <c r="J304" s="28">
        <f t="shared" ca="1" si="25"/>
        <v>109</v>
      </c>
      <c r="K304" s="27" t="s">
        <v>39</v>
      </c>
      <c r="L304" s="27"/>
    </row>
    <row r="305" spans="1:12" x14ac:dyDescent="0.3">
      <c r="A305" s="27" t="s">
        <v>11</v>
      </c>
      <c r="B305" s="27" t="s">
        <v>20</v>
      </c>
      <c r="C305" s="27">
        <v>2012</v>
      </c>
      <c r="D305" s="27" t="s">
        <v>68</v>
      </c>
      <c r="E305" s="27" t="s">
        <v>2</v>
      </c>
      <c r="F305" s="28">
        <v>199</v>
      </c>
      <c r="G305" s="28">
        <v>36</v>
      </c>
      <c r="H305" s="27" t="s">
        <v>9</v>
      </c>
      <c r="I305" s="28">
        <f t="shared" ca="1" si="24"/>
        <v>100</v>
      </c>
      <c r="J305" s="28">
        <f t="shared" ca="1" si="25"/>
        <v>75</v>
      </c>
      <c r="K305" s="27" t="s">
        <v>38</v>
      </c>
      <c r="L305" s="27"/>
    </row>
    <row r="306" spans="1:12" x14ac:dyDescent="0.3">
      <c r="A306" s="27" t="s">
        <v>11</v>
      </c>
      <c r="B306" s="27" t="s">
        <v>33</v>
      </c>
      <c r="C306" s="27">
        <v>2013</v>
      </c>
      <c r="D306" s="27" t="s">
        <v>68</v>
      </c>
      <c r="E306" s="27" t="s">
        <v>2</v>
      </c>
      <c r="F306" s="28">
        <v>96</v>
      </c>
      <c r="G306" s="28">
        <v>32</v>
      </c>
      <c r="H306" s="27" t="s">
        <v>42</v>
      </c>
      <c r="I306" s="28">
        <f t="shared" ca="1" si="24"/>
        <v>106</v>
      </c>
      <c r="J306" s="28">
        <f t="shared" ca="1" si="25"/>
        <v>69</v>
      </c>
      <c r="K306" s="27" t="s">
        <v>39</v>
      </c>
      <c r="L306" s="27"/>
    </row>
    <row r="307" spans="1:12" x14ac:dyDescent="0.3">
      <c r="A307" s="27" t="s">
        <v>11</v>
      </c>
      <c r="B307" s="27" t="s">
        <v>23</v>
      </c>
      <c r="C307" s="27">
        <v>2011</v>
      </c>
      <c r="D307" s="27" t="s">
        <v>68</v>
      </c>
      <c r="E307" s="27" t="s">
        <v>2</v>
      </c>
      <c r="F307" s="28">
        <v>80</v>
      </c>
      <c r="G307" s="28">
        <v>31</v>
      </c>
      <c r="H307" s="27" t="s">
        <v>15</v>
      </c>
      <c r="I307" s="28">
        <f t="shared" ca="1" si="24"/>
        <v>88</v>
      </c>
      <c r="J307" s="28">
        <f t="shared" ca="1" si="25"/>
        <v>55</v>
      </c>
      <c r="K307" s="27" t="s">
        <v>37</v>
      </c>
      <c r="L307" s="27"/>
    </row>
    <row r="308" spans="1:12" x14ac:dyDescent="0.3">
      <c r="A308" s="27" t="s">
        <v>11</v>
      </c>
      <c r="B308" s="27" t="s">
        <v>20</v>
      </c>
      <c r="C308" s="27">
        <v>2011</v>
      </c>
      <c r="D308" s="27" t="s">
        <v>68</v>
      </c>
      <c r="E308" s="27" t="s">
        <v>2</v>
      </c>
      <c r="F308" s="28">
        <v>225</v>
      </c>
      <c r="G308" s="28">
        <v>27</v>
      </c>
      <c r="H308" s="27" t="s">
        <v>9</v>
      </c>
      <c r="I308" s="28">
        <f t="shared" ca="1" si="24"/>
        <v>79</v>
      </c>
      <c r="J308" s="28">
        <f t="shared" ca="1" si="25"/>
        <v>110</v>
      </c>
      <c r="K308" s="27" t="s">
        <v>38</v>
      </c>
      <c r="L308" s="27"/>
    </row>
    <row r="309" spans="1:12" x14ac:dyDescent="0.3">
      <c r="A309" s="27" t="s">
        <v>11</v>
      </c>
      <c r="B309" s="27" t="s">
        <v>23</v>
      </c>
      <c r="C309" s="27">
        <v>2012</v>
      </c>
      <c r="D309" s="27" t="s">
        <v>68</v>
      </c>
      <c r="E309" s="27" t="s">
        <v>2</v>
      </c>
      <c r="F309" s="28">
        <v>95</v>
      </c>
      <c r="G309" s="28">
        <v>27</v>
      </c>
      <c r="H309" s="27" t="s">
        <v>15</v>
      </c>
      <c r="I309" s="28">
        <f t="shared" ca="1" si="24"/>
        <v>86</v>
      </c>
      <c r="J309" s="28">
        <f t="shared" ca="1" si="25"/>
        <v>99</v>
      </c>
      <c r="K309" s="27" t="s">
        <v>37</v>
      </c>
      <c r="L309" s="27"/>
    </row>
    <row r="310" spans="1:12" x14ac:dyDescent="0.3">
      <c r="A310" s="27" t="s">
        <v>11</v>
      </c>
      <c r="B310" s="27" t="s">
        <v>27</v>
      </c>
      <c r="C310" s="27">
        <v>2011</v>
      </c>
      <c r="D310" s="27" t="s">
        <v>68</v>
      </c>
      <c r="E310" s="27" t="s">
        <v>10</v>
      </c>
      <c r="F310" s="28">
        <v>18</v>
      </c>
      <c r="G310" s="28">
        <v>27</v>
      </c>
      <c r="H310" s="27" t="s">
        <v>15</v>
      </c>
      <c r="I310" s="28">
        <f t="shared" ca="1" si="24"/>
        <v>97</v>
      </c>
      <c r="J310" s="28">
        <f t="shared" ca="1" si="25"/>
        <v>109</v>
      </c>
      <c r="K310" s="27" t="s">
        <v>41</v>
      </c>
      <c r="L310" s="27"/>
    </row>
    <row r="311" spans="1:12" x14ac:dyDescent="0.3">
      <c r="A311" s="27" t="s">
        <v>11</v>
      </c>
      <c r="B311" s="27" t="s">
        <v>36</v>
      </c>
      <c r="C311" s="27">
        <v>2013</v>
      </c>
      <c r="D311" s="27" t="s">
        <v>68</v>
      </c>
      <c r="E311" s="27" t="s">
        <v>10</v>
      </c>
      <c r="F311" s="28">
        <v>12</v>
      </c>
      <c r="G311" s="28">
        <v>26</v>
      </c>
      <c r="H311" s="27" t="s">
        <v>42</v>
      </c>
      <c r="I311" s="28">
        <f t="shared" ca="1" si="24"/>
        <v>87</v>
      </c>
      <c r="J311" s="28">
        <f t="shared" ca="1" si="25"/>
        <v>72</v>
      </c>
      <c r="K311" s="27" t="s">
        <v>39</v>
      </c>
      <c r="L311" s="27"/>
    </row>
    <row r="312" spans="1:12" x14ac:dyDescent="0.3">
      <c r="A312" s="27" t="s">
        <v>11</v>
      </c>
      <c r="B312" s="27" t="s">
        <v>31</v>
      </c>
      <c r="C312" s="27">
        <v>2011</v>
      </c>
      <c r="D312" s="27" t="s">
        <v>68</v>
      </c>
      <c r="E312" s="27" t="s">
        <v>8</v>
      </c>
      <c r="F312" s="28">
        <v>35</v>
      </c>
      <c r="G312" s="28">
        <v>25</v>
      </c>
      <c r="H312" s="27" t="s">
        <v>4</v>
      </c>
      <c r="I312" s="28">
        <f t="shared" ca="1" si="24"/>
        <v>111</v>
      </c>
      <c r="J312" s="28">
        <f t="shared" ca="1" si="25"/>
        <v>101</v>
      </c>
      <c r="K312" s="27" t="s">
        <v>38</v>
      </c>
      <c r="L312" s="27"/>
    </row>
    <row r="313" spans="1:12" x14ac:dyDescent="0.3">
      <c r="A313" s="27" t="s">
        <v>11</v>
      </c>
      <c r="B313" s="27" t="s">
        <v>23</v>
      </c>
      <c r="C313" s="27">
        <v>2013</v>
      </c>
      <c r="D313" s="27" t="s">
        <v>68</v>
      </c>
      <c r="E313" s="27" t="s">
        <v>8</v>
      </c>
      <c r="F313" s="28">
        <v>11</v>
      </c>
      <c r="G313" s="28">
        <v>24</v>
      </c>
      <c r="H313" s="27" t="s">
        <v>6</v>
      </c>
      <c r="I313" s="28">
        <f t="shared" ca="1" si="24"/>
        <v>91</v>
      </c>
      <c r="J313" s="28">
        <f t="shared" ca="1" si="25"/>
        <v>88</v>
      </c>
      <c r="K313" s="27" t="s">
        <v>37</v>
      </c>
      <c r="L313" s="27"/>
    </row>
    <row r="314" spans="1:12" x14ac:dyDescent="0.3">
      <c r="A314" s="27" t="s">
        <v>11</v>
      </c>
      <c r="B314" s="27" t="s">
        <v>21</v>
      </c>
      <c r="C314" s="27">
        <v>2012</v>
      </c>
      <c r="D314" s="27" t="s">
        <v>68</v>
      </c>
      <c r="E314" s="27" t="s">
        <v>10</v>
      </c>
      <c r="F314" s="28">
        <v>10</v>
      </c>
      <c r="G314" s="28">
        <v>19</v>
      </c>
      <c r="H314" s="27" t="s">
        <v>44</v>
      </c>
      <c r="I314" s="28">
        <f t="shared" ca="1" si="24"/>
        <v>82</v>
      </c>
      <c r="J314" s="28">
        <f t="shared" ca="1" si="25"/>
        <v>56</v>
      </c>
      <c r="K314" s="27" t="s">
        <v>41</v>
      </c>
      <c r="L314" s="27"/>
    </row>
    <row r="315" spans="1:12" x14ac:dyDescent="0.3">
      <c r="A315" s="27" t="s">
        <v>11</v>
      </c>
      <c r="B315" s="27" t="s">
        <v>25</v>
      </c>
      <c r="C315" s="27">
        <v>2011</v>
      </c>
      <c r="D315" s="27" t="s">
        <v>68</v>
      </c>
      <c r="E315" s="27" t="s">
        <v>2</v>
      </c>
      <c r="F315" s="28">
        <v>90</v>
      </c>
      <c r="G315" s="28">
        <v>18</v>
      </c>
      <c r="H315" s="27" t="s">
        <v>44</v>
      </c>
      <c r="I315" s="28">
        <f t="shared" ca="1" si="24"/>
        <v>88</v>
      </c>
      <c r="J315" s="28">
        <f t="shared" ca="1" si="25"/>
        <v>63</v>
      </c>
      <c r="K315" s="27" t="s">
        <v>39</v>
      </c>
      <c r="L315" s="27"/>
    </row>
    <row r="316" spans="1:12" x14ac:dyDescent="0.3">
      <c r="A316" s="27" t="s">
        <v>11</v>
      </c>
      <c r="B316" s="27" t="s">
        <v>16</v>
      </c>
      <c r="C316" s="27">
        <v>2011</v>
      </c>
      <c r="D316" s="27" t="s">
        <v>68</v>
      </c>
      <c r="E316" s="27" t="s">
        <v>8</v>
      </c>
      <c r="F316" s="28">
        <v>14</v>
      </c>
      <c r="G316" s="28">
        <v>15</v>
      </c>
      <c r="H316" s="27" t="s">
        <v>0</v>
      </c>
      <c r="I316" s="28">
        <v>3</v>
      </c>
      <c r="J316" s="28">
        <v>45</v>
      </c>
      <c r="K316" s="27" t="s">
        <v>40</v>
      </c>
      <c r="L316" s="27"/>
    </row>
    <row r="317" spans="1:12" x14ac:dyDescent="0.3">
      <c r="A317" s="27" t="s">
        <v>11</v>
      </c>
      <c r="B317" s="27" t="s">
        <v>13</v>
      </c>
      <c r="C317" s="27">
        <v>2011</v>
      </c>
      <c r="D317" s="27" t="s">
        <v>68</v>
      </c>
      <c r="E317" s="27" t="s">
        <v>2</v>
      </c>
      <c r="F317" s="28">
        <v>79</v>
      </c>
      <c r="G317" s="28">
        <v>14</v>
      </c>
      <c r="H317" s="27" t="s">
        <v>0</v>
      </c>
      <c r="I317" s="28">
        <v>13486</v>
      </c>
      <c r="J317" s="28">
        <v>43924</v>
      </c>
      <c r="K317" s="27" t="s">
        <v>38</v>
      </c>
      <c r="L317" s="27"/>
    </row>
    <row r="318" spans="1:12" x14ac:dyDescent="0.3">
      <c r="A318" s="27" t="s">
        <v>11</v>
      </c>
      <c r="B318" s="27" t="s">
        <v>23</v>
      </c>
      <c r="C318" s="27">
        <v>2013</v>
      </c>
      <c r="D318" s="27" t="s">
        <v>68</v>
      </c>
      <c r="E318" s="27" t="s">
        <v>2</v>
      </c>
      <c r="F318" s="28">
        <v>35</v>
      </c>
      <c r="G318" s="28">
        <v>11</v>
      </c>
      <c r="H318" s="27" t="s">
        <v>6</v>
      </c>
      <c r="I318" s="28">
        <f ca="1">RANDBETWEEN(78,120)</f>
        <v>96</v>
      </c>
      <c r="J318" s="28">
        <f ca="1">RANDBETWEEN(50,120)</f>
        <v>83</v>
      </c>
      <c r="K318" s="27" t="s">
        <v>37</v>
      </c>
      <c r="L318" s="27"/>
    </row>
    <row r="319" spans="1:12" x14ac:dyDescent="0.3">
      <c r="A319" s="27" t="s">
        <v>11</v>
      </c>
      <c r="B319" s="27" t="s">
        <v>17</v>
      </c>
      <c r="C319" s="27">
        <v>2011</v>
      </c>
      <c r="D319" s="27" t="s">
        <v>68</v>
      </c>
      <c r="E319" s="27" t="s">
        <v>8</v>
      </c>
      <c r="F319" s="28">
        <v>10</v>
      </c>
      <c r="G319" s="28">
        <v>10</v>
      </c>
      <c r="H319" s="27" t="s">
        <v>7</v>
      </c>
      <c r="I319" s="28">
        <v>38</v>
      </c>
      <c r="J319" s="28">
        <v>50</v>
      </c>
      <c r="K319" s="27" t="s">
        <v>39</v>
      </c>
      <c r="L319" s="27"/>
    </row>
    <row r="320" spans="1:12" x14ac:dyDescent="0.3">
      <c r="A320" s="27" t="s">
        <v>11</v>
      </c>
      <c r="B320" s="27" t="s">
        <v>17</v>
      </c>
      <c r="C320" s="27">
        <v>2012</v>
      </c>
      <c r="D320" s="27" t="s">
        <v>68</v>
      </c>
      <c r="E320" s="27" t="s">
        <v>8</v>
      </c>
      <c r="F320" s="28">
        <v>7</v>
      </c>
      <c r="G320" s="28">
        <v>10</v>
      </c>
      <c r="H320" s="27" t="s">
        <v>0</v>
      </c>
      <c r="I320" s="28">
        <v>14</v>
      </c>
      <c r="J320" s="28">
        <v>22</v>
      </c>
      <c r="K320" s="27" t="s">
        <v>39</v>
      </c>
      <c r="L320" s="27"/>
    </row>
    <row r="321" spans="1:12" x14ac:dyDescent="0.3">
      <c r="A321" s="27" t="s">
        <v>11</v>
      </c>
      <c r="B321" s="27" t="s">
        <v>21</v>
      </c>
      <c r="C321" s="27">
        <v>2013</v>
      </c>
      <c r="D321" s="27" t="s">
        <v>68</v>
      </c>
      <c r="E321" s="27" t="s">
        <v>2</v>
      </c>
      <c r="F321" s="28">
        <v>31</v>
      </c>
      <c r="G321" s="28">
        <v>10</v>
      </c>
      <c r="H321" s="27" t="s">
        <v>44</v>
      </c>
      <c r="I321" s="28">
        <f ca="1">RANDBETWEEN(78,120)</f>
        <v>83</v>
      </c>
      <c r="J321" s="28">
        <f ca="1">RANDBETWEEN(50,120)</f>
        <v>96</v>
      </c>
      <c r="K321" s="27" t="s">
        <v>41</v>
      </c>
      <c r="L321" s="27"/>
    </row>
    <row r="322" spans="1:12" x14ac:dyDescent="0.3">
      <c r="A322" s="27" t="s">
        <v>11</v>
      </c>
      <c r="B322" s="27" t="s">
        <v>27</v>
      </c>
      <c r="C322" s="27">
        <v>2013</v>
      </c>
      <c r="D322" s="27" t="s">
        <v>68</v>
      </c>
      <c r="E322" s="27" t="s">
        <v>8</v>
      </c>
      <c r="F322" s="28">
        <v>12</v>
      </c>
      <c r="G322" s="28">
        <v>10</v>
      </c>
      <c r="H322" s="27" t="s">
        <v>7</v>
      </c>
      <c r="I322" s="28">
        <f ca="1">RANDBETWEEN(78,120)</f>
        <v>97</v>
      </c>
      <c r="J322" s="28">
        <f ca="1">RANDBETWEEN(50,120)</f>
        <v>51</v>
      </c>
      <c r="K322" s="27" t="s">
        <v>41</v>
      </c>
      <c r="L322" s="27"/>
    </row>
    <row r="323" spans="1:12" x14ac:dyDescent="0.3">
      <c r="A323" s="27" t="s">
        <v>11</v>
      </c>
      <c r="B323" s="27" t="s">
        <v>14</v>
      </c>
      <c r="C323" s="27">
        <v>2013</v>
      </c>
      <c r="D323" s="27" t="s">
        <v>68</v>
      </c>
      <c r="E323" s="27" t="s">
        <v>8</v>
      </c>
      <c r="F323" s="28">
        <v>6</v>
      </c>
      <c r="G323" s="28">
        <v>9</v>
      </c>
      <c r="H323" s="27" t="s">
        <v>5</v>
      </c>
      <c r="I323" s="28">
        <v>2</v>
      </c>
      <c r="J323" s="28">
        <v>12</v>
      </c>
      <c r="K323" s="27" t="s">
        <v>40</v>
      </c>
      <c r="L323" s="27"/>
    </row>
    <row r="324" spans="1:12" x14ac:dyDescent="0.3">
      <c r="A324" s="27" t="s">
        <v>11</v>
      </c>
      <c r="B324" s="27" t="s">
        <v>23</v>
      </c>
      <c r="C324" s="27">
        <v>2012</v>
      </c>
      <c r="D324" s="27" t="s">
        <v>68</v>
      </c>
      <c r="E324" s="27" t="s">
        <v>8</v>
      </c>
      <c r="F324" s="28">
        <v>6</v>
      </c>
      <c r="G324" s="28">
        <v>9</v>
      </c>
      <c r="H324" s="27" t="s">
        <v>15</v>
      </c>
      <c r="I324" s="28">
        <f ca="1">RANDBETWEEN(78,120)</f>
        <v>82</v>
      </c>
      <c r="J324" s="28">
        <f ca="1">RANDBETWEEN(50,120)</f>
        <v>96</v>
      </c>
      <c r="K324" s="27" t="s">
        <v>37</v>
      </c>
      <c r="L324" s="27"/>
    </row>
    <row r="325" spans="1:12" x14ac:dyDescent="0.3">
      <c r="A325" s="27" t="s">
        <v>11</v>
      </c>
      <c r="B325" s="27" t="s">
        <v>17</v>
      </c>
      <c r="C325" s="27">
        <v>2013</v>
      </c>
      <c r="D325" s="27" t="s">
        <v>68</v>
      </c>
      <c r="E325" s="27" t="s">
        <v>8</v>
      </c>
      <c r="F325" s="28">
        <v>5</v>
      </c>
      <c r="G325" s="28">
        <v>7</v>
      </c>
      <c r="H325" s="27" t="s">
        <v>6</v>
      </c>
      <c r="I325" s="28">
        <v>103</v>
      </c>
      <c r="J325" s="28">
        <v>45</v>
      </c>
      <c r="K325" s="27" t="s">
        <v>39</v>
      </c>
      <c r="L325" s="27"/>
    </row>
    <row r="326" spans="1:12" x14ac:dyDescent="0.3">
      <c r="A326" s="27" t="s">
        <v>11</v>
      </c>
      <c r="B326" s="27" t="s">
        <v>21</v>
      </c>
      <c r="C326" s="27">
        <v>2013</v>
      </c>
      <c r="D326" s="27" t="s">
        <v>68</v>
      </c>
      <c r="E326" s="27" t="s">
        <v>10</v>
      </c>
      <c r="F326" s="28">
        <v>4</v>
      </c>
      <c r="G326" s="28">
        <v>7</v>
      </c>
      <c r="H326" s="27" t="s">
        <v>44</v>
      </c>
      <c r="I326" s="28">
        <f ca="1">RANDBETWEEN(78,120)</f>
        <v>101</v>
      </c>
      <c r="J326" s="28">
        <f ca="1">RANDBETWEEN(50,120)</f>
        <v>89</v>
      </c>
      <c r="K326" s="27" t="s">
        <v>41</v>
      </c>
      <c r="L326" s="27"/>
    </row>
    <row r="327" spans="1:12" x14ac:dyDescent="0.3">
      <c r="A327" s="27" t="s">
        <v>11</v>
      </c>
      <c r="B327" s="27" t="s">
        <v>36</v>
      </c>
      <c r="C327" s="27">
        <v>2012</v>
      </c>
      <c r="D327" s="27" t="s">
        <v>68</v>
      </c>
      <c r="E327" s="27" t="s">
        <v>8</v>
      </c>
      <c r="F327" s="28">
        <v>6</v>
      </c>
      <c r="G327" s="28">
        <v>7</v>
      </c>
      <c r="H327" s="27" t="s">
        <v>42</v>
      </c>
      <c r="I327" s="28">
        <f ca="1">RANDBETWEEN(78,120)</f>
        <v>79</v>
      </c>
      <c r="J327" s="28">
        <f ca="1">RANDBETWEEN(50,120)</f>
        <v>51</v>
      </c>
      <c r="K327" s="27" t="s">
        <v>39</v>
      </c>
      <c r="L327" s="27"/>
    </row>
    <row r="328" spans="1:12" x14ac:dyDescent="0.3">
      <c r="A328" s="27" t="s">
        <v>11</v>
      </c>
      <c r="B328" s="27" t="s">
        <v>14</v>
      </c>
      <c r="C328" s="27">
        <v>2011</v>
      </c>
      <c r="D328" s="27" t="s">
        <v>68</v>
      </c>
      <c r="E328" s="27" t="s">
        <v>8</v>
      </c>
      <c r="F328" s="28">
        <v>7</v>
      </c>
      <c r="G328" s="28">
        <v>6</v>
      </c>
      <c r="H328" s="27" t="s">
        <v>4</v>
      </c>
      <c r="I328" s="28">
        <v>10</v>
      </c>
      <c r="J328" s="28">
        <f ca="1">RANDBETWEEN(26,50)</f>
        <v>49</v>
      </c>
      <c r="K328" s="27" t="s">
        <v>40</v>
      </c>
      <c r="L328" s="27"/>
    </row>
    <row r="329" spans="1:12" x14ac:dyDescent="0.3">
      <c r="A329" s="27" t="s">
        <v>11</v>
      </c>
      <c r="B329" s="27" t="s">
        <v>20</v>
      </c>
      <c r="C329" s="27">
        <v>2012</v>
      </c>
      <c r="D329" s="27" t="s">
        <v>68</v>
      </c>
      <c r="E329" s="27" t="s">
        <v>10</v>
      </c>
      <c r="F329" s="28">
        <v>2</v>
      </c>
      <c r="G329" s="28">
        <v>6</v>
      </c>
      <c r="H329" s="27" t="s">
        <v>9</v>
      </c>
      <c r="I329" s="28">
        <f ca="1">RANDBETWEEN(78,120)</f>
        <v>116</v>
      </c>
      <c r="J329" s="28">
        <f ca="1">RANDBETWEEN(50,120)</f>
        <v>77</v>
      </c>
      <c r="K329" s="27" t="s">
        <v>38</v>
      </c>
      <c r="L329" s="27"/>
    </row>
    <row r="330" spans="1:12" x14ac:dyDescent="0.3">
      <c r="A330" s="27" t="s">
        <v>11</v>
      </c>
      <c r="B330" s="27" t="s">
        <v>14</v>
      </c>
      <c r="C330" s="27">
        <v>2012</v>
      </c>
      <c r="D330" s="27" t="s">
        <v>68</v>
      </c>
      <c r="E330" s="27" t="s">
        <v>8</v>
      </c>
      <c r="F330" s="28">
        <v>3</v>
      </c>
      <c r="G330" s="28">
        <v>5</v>
      </c>
      <c r="H330" s="27" t="s">
        <v>15</v>
      </c>
      <c r="I330" s="28">
        <v>8</v>
      </c>
      <c r="J330" s="28">
        <v>14</v>
      </c>
      <c r="K330" s="27" t="s">
        <v>40</v>
      </c>
      <c r="L330" s="27"/>
    </row>
    <row r="331" spans="1:12" x14ac:dyDescent="0.3">
      <c r="A331" s="27" t="s">
        <v>11</v>
      </c>
      <c r="B331" s="27" t="s">
        <v>20</v>
      </c>
      <c r="C331" s="27">
        <v>2013</v>
      </c>
      <c r="D331" s="27" t="s">
        <v>68</v>
      </c>
      <c r="E331" s="27" t="s">
        <v>10</v>
      </c>
      <c r="F331" s="28">
        <v>2</v>
      </c>
      <c r="G331" s="28">
        <v>5</v>
      </c>
      <c r="H331" s="27" t="s">
        <v>9</v>
      </c>
      <c r="I331" s="28">
        <f ca="1">RANDBETWEEN(78,120)</f>
        <v>92</v>
      </c>
      <c r="J331" s="28">
        <f ca="1">RANDBETWEEN(50,120)</f>
        <v>117</v>
      </c>
      <c r="K331" s="27" t="s">
        <v>38</v>
      </c>
      <c r="L331" s="27"/>
    </row>
    <row r="332" spans="1:12" x14ac:dyDescent="0.3">
      <c r="A332" s="27" t="s">
        <v>11</v>
      </c>
      <c r="B332" s="27" t="s">
        <v>21</v>
      </c>
      <c r="C332" s="27">
        <v>2011</v>
      </c>
      <c r="D332" s="27" t="s">
        <v>68</v>
      </c>
      <c r="E332" s="27" t="s">
        <v>2</v>
      </c>
      <c r="F332" s="28">
        <v>10</v>
      </c>
      <c r="G332" s="28">
        <v>5</v>
      </c>
      <c r="H332" s="27" t="s">
        <v>44</v>
      </c>
      <c r="I332" s="28">
        <f ca="1">RANDBETWEEN(78,120)</f>
        <v>100</v>
      </c>
      <c r="J332" s="28">
        <f ca="1">RANDBETWEEN(50,120)</f>
        <v>104</v>
      </c>
      <c r="K332" s="27" t="s">
        <v>41</v>
      </c>
      <c r="L332" s="27"/>
    </row>
    <row r="333" spans="1:12" x14ac:dyDescent="0.3">
      <c r="A333" s="27" t="s">
        <v>11</v>
      </c>
      <c r="B333" s="27" t="s">
        <v>21</v>
      </c>
      <c r="C333" s="27">
        <v>2011</v>
      </c>
      <c r="D333" s="27" t="s">
        <v>68</v>
      </c>
      <c r="E333" s="27" t="s">
        <v>10</v>
      </c>
      <c r="F333" s="28">
        <v>3</v>
      </c>
      <c r="G333" s="28">
        <v>5</v>
      </c>
      <c r="H333" s="27" t="s">
        <v>44</v>
      </c>
      <c r="I333" s="28">
        <f ca="1">RANDBETWEEN(78,120)</f>
        <v>100</v>
      </c>
      <c r="J333" s="28">
        <f ca="1">RANDBETWEEN(50,120)</f>
        <v>118</v>
      </c>
      <c r="K333" s="27" t="s">
        <v>41</v>
      </c>
      <c r="L333" s="27"/>
    </row>
    <row r="334" spans="1:12" x14ac:dyDescent="0.3">
      <c r="A334" s="27" t="s">
        <v>11</v>
      </c>
      <c r="B334" s="27" t="s">
        <v>20</v>
      </c>
      <c r="C334" s="27">
        <v>2011</v>
      </c>
      <c r="D334" s="27" t="s">
        <v>68</v>
      </c>
      <c r="E334" s="27" t="s">
        <v>10</v>
      </c>
      <c r="F334" s="28">
        <v>2</v>
      </c>
      <c r="G334" s="28">
        <v>4</v>
      </c>
      <c r="H334" s="27" t="s">
        <v>9</v>
      </c>
      <c r="I334" s="28">
        <f ca="1">RANDBETWEEN(78,120)</f>
        <v>78</v>
      </c>
      <c r="J334" s="28">
        <f ca="1">RANDBETWEEN(50,120)</f>
        <v>117</v>
      </c>
      <c r="K334" s="27" t="s">
        <v>38</v>
      </c>
      <c r="L334" s="27"/>
    </row>
    <row r="335" spans="1:12" x14ac:dyDescent="0.3">
      <c r="A335" s="27" t="s">
        <v>11</v>
      </c>
      <c r="B335" s="27" t="s">
        <v>12</v>
      </c>
      <c r="C335" s="27">
        <v>2013</v>
      </c>
      <c r="D335" s="27" t="s">
        <v>68</v>
      </c>
      <c r="E335" s="27" t="s">
        <v>8</v>
      </c>
      <c r="F335" s="28">
        <v>2</v>
      </c>
      <c r="G335" s="28">
        <v>2</v>
      </c>
      <c r="H335" s="27" t="s">
        <v>6</v>
      </c>
      <c r="I335" s="28">
        <v>26</v>
      </c>
      <c r="J335" s="28">
        <v>0</v>
      </c>
      <c r="K335" s="27" t="s">
        <v>37</v>
      </c>
      <c r="L335" s="27"/>
    </row>
    <row r="336" spans="1:12" x14ac:dyDescent="0.3">
      <c r="A336" s="27" t="s">
        <v>11</v>
      </c>
      <c r="B336" s="27" t="s">
        <v>35</v>
      </c>
      <c r="C336" s="27">
        <v>2011</v>
      </c>
      <c r="D336" s="27" t="s">
        <v>68</v>
      </c>
      <c r="E336" s="27" t="s">
        <v>8</v>
      </c>
      <c r="F336" s="28">
        <v>3</v>
      </c>
      <c r="G336" s="28">
        <v>2</v>
      </c>
      <c r="H336" s="27" t="s">
        <v>43</v>
      </c>
      <c r="I336" s="28">
        <f ca="1">RANDBETWEEN(78,120)</f>
        <v>78</v>
      </c>
      <c r="J336" s="28">
        <f ca="1">RANDBETWEEN(50,120)</f>
        <v>97</v>
      </c>
      <c r="K336" s="27" t="s">
        <v>69</v>
      </c>
      <c r="L336" s="27"/>
    </row>
    <row r="337" spans="1:12" x14ac:dyDescent="0.3">
      <c r="A337" s="27" t="s">
        <v>11</v>
      </c>
      <c r="B337" s="27" t="s">
        <v>21</v>
      </c>
      <c r="C337" s="27">
        <v>2012</v>
      </c>
      <c r="D337" s="27" t="s">
        <v>68</v>
      </c>
      <c r="E337" s="27" t="s">
        <v>2</v>
      </c>
      <c r="F337" s="28">
        <v>3</v>
      </c>
      <c r="G337" s="28">
        <v>1</v>
      </c>
      <c r="H337" s="27" t="s">
        <v>44</v>
      </c>
      <c r="I337" s="28">
        <f ca="1">RANDBETWEEN(78,120)</f>
        <v>93</v>
      </c>
      <c r="J337" s="28">
        <f ca="1">RANDBETWEEN(50,120)</f>
        <v>65</v>
      </c>
      <c r="K337" s="27" t="s">
        <v>41</v>
      </c>
      <c r="L337" s="27"/>
    </row>
    <row r="338" spans="1:12" x14ac:dyDescent="0.3">
      <c r="A338" s="27" t="s">
        <v>11</v>
      </c>
      <c r="B338" s="27" t="s">
        <v>35</v>
      </c>
      <c r="C338" s="27">
        <v>2013</v>
      </c>
      <c r="D338" s="27" t="s">
        <v>68</v>
      </c>
      <c r="E338" s="27" t="s">
        <v>8</v>
      </c>
      <c r="F338" s="28">
        <v>1</v>
      </c>
      <c r="G338" s="28">
        <v>1</v>
      </c>
      <c r="H338" s="27" t="s">
        <v>43</v>
      </c>
      <c r="I338" s="28">
        <f ca="1">RANDBETWEEN(78,120)</f>
        <v>99</v>
      </c>
      <c r="J338" s="28">
        <f ca="1">RANDBETWEEN(50,120)</f>
        <v>59</v>
      </c>
      <c r="K338" s="27" t="s">
        <v>69</v>
      </c>
      <c r="L338" s="27"/>
    </row>
    <row r="339" spans="1:12" x14ac:dyDescent="0.3">
      <c r="A339" s="27" t="s">
        <v>11</v>
      </c>
      <c r="B339" s="27" t="s">
        <v>27</v>
      </c>
      <c r="C339" s="27">
        <v>2012</v>
      </c>
      <c r="D339" s="27" t="s">
        <v>68</v>
      </c>
      <c r="E339" s="27" t="s">
        <v>8</v>
      </c>
      <c r="F339" s="28">
        <v>2</v>
      </c>
      <c r="G339" s="28"/>
      <c r="H339" s="27" t="s">
        <v>15</v>
      </c>
      <c r="I339" s="28">
        <f ca="1">RANDBETWEEN(78,120)</f>
        <v>106</v>
      </c>
      <c r="J339" s="28">
        <f ca="1">RANDBETWEEN(50,120)</f>
        <v>82</v>
      </c>
      <c r="K339" s="27" t="s">
        <v>41</v>
      </c>
      <c r="L339" s="27"/>
    </row>
    <row r="340" spans="1:12" x14ac:dyDescent="0.3">
      <c r="F340" s="29"/>
      <c r="G340" s="29"/>
      <c r="I340" s="29"/>
      <c r="J340" s="29"/>
    </row>
    <row r="341" spans="1:12" x14ac:dyDescent="0.3">
      <c r="F341" s="29"/>
      <c r="G341" s="29"/>
      <c r="I341" s="29"/>
      <c r="J341" s="29"/>
    </row>
    <row r="342" spans="1:12" x14ac:dyDescent="0.3">
      <c r="F342" s="29"/>
      <c r="G342" s="29"/>
      <c r="I342" s="29"/>
      <c r="J342" s="29"/>
    </row>
    <row r="343" spans="1:12" x14ac:dyDescent="0.3">
      <c r="F343" s="29"/>
      <c r="G343" s="29"/>
      <c r="I343" s="29"/>
      <c r="J343" s="29"/>
    </row>
    <row r="344" spans="1:12" x14ac:dyDescent="0.3">
      <c r="F344" s="29"/>
      <c r="G344" s="29"/>
      <c r="I344" s="29"/>
      <c r="J344" s="29"/>
    </row>
    <row r="345" spans="1:12" x14ac:dyDescent="0.3">
      <c r="F345" s="29"/>
      <c r="G345" s="29"/>
      <c r="I345" s="29"/>
      <c r="J345" s="29"/>
    </row>
    <row r="346" spans="1:12" x14ac:dyDescent="0.3">
      <c r="F346" s="29"/>
      <c r="G346" s="29"/>
      <c r="I346" s="29"/>
      <c r="J346" s="29"/>
    </row>
    <row r="347" spans="1:12" x14ac:dyDescent="0.3">
      <c r="F347" s="29"/>
      <c r="G347" s="29"/>
      <c r="I347" s="29"/>
      <c r="J347" s="29"/>
    </row>
    <row r="348" spans="1:12" x14ac:dyDescent="0.3">
      <c r="F348" s="29"/>
      <c r="G348" s="29"/>
      <c r="I348" s="29"/>
      <c r="J348" s="29"/>
    </row>
    <row r="349" spans="1:12" x14ac:dyDescent="0.3">
      <c r="F349" s="29"/>
      <c r="G349" s="29"/>
      <c r="I349" s="29"/>
      <c r="J349" s="29"/>
    </row>
    <row r="350" spans="1:12" x14ac:dyDescent="0.3">
      <c r="F350" s="29"/>
      <c r="G350" s="29"/>
      <c r="I350" s="29"/>
      <c r="J350" s="29"/>
    </row>
    <row r="351" spans="1:12" x14ac:dyDescent="0.3">
      <c r="F351" s="29"/>
      <c r="G351" s="29"/>
      <c r="I351" s="29"/>
      <c r="J351" s="29"/>
    </row>
    <row r="352" spans="1:12" x14ac:dyDescent="0.3">
      <c r="F352" s="29"/>
      <c r="G352" s="29"/>
      <c r="I352" s="29"/>
      <c r="J352" s="29"/>
    </row>
    <row r="353" spans="6:10" x14ac:dyDescent="0.3">
      <c r="F353" s="29"/>
      <c r="G353" s="29"/>
      <c r="I353" s="29"/>
      <c r="J353" s="29"/>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C2667-E879-43DB-98E8-98298C5A8FBD}">
  <dimension ref="A1:CW75"/>
  <sheetViews>
    <sheetView topLeftCell="N1" zoomScaleNormal="100" workbookViewId="0">
      <selection activeCell="AE33" sqref="AE33"/>
    </sheetView>
  </sheetViews>
  <sheetFormatPr defaultRowHeight="14.4" x14ac:dyDescent="0.3"/>
  <cols>
    <col min="1" max="1" width="25" bestFit="1" customWidth="1"/>
    <col min="2" max="2" width="15.5546875" bestFit="1" customWidth="1"/>
    <col min="3" max="3" width="8" bestFit="1" customWidth="1"/>
    <col min="4" max="4" width="15.5546875" bestFit="1" customWidth="1"/>
    <col min="5" max="5" width="8" bestFit="1" customWidth="1"/>
    <col min="6" max="6" width="9.21875" bestFit="1" customWidth="1"/>
    <col min="7" max="9" width="10.77734375" bestFit="1" customWidth="1"/>
    <col min="10" max="10" width="7.21875" customWidth="1"/>
    <col min="11" max="12" width="6" bestFit="1" customWidth="1"/>
    <col min="13" max="13" width="26.109375" bestFit="1" customWidth="1"/>
    <col min="14" max="14" width="15.5546875" bestFit="1" customWidth="1"/>
    <col min="15" max="15" width="12.33203125" bestFit="1" customWidth="1"/>
    <col min="16" max="16" width="7.21875" bestFit="1" customWidth="1"/>
    <col min="17" max="17" width="7.109375" bestFit="1" customWidth="1"/>
    <col min="18" max="18" width="6.44140625" bestFit="1" customWidth="1"/>
    <col min="19" max="19" width="7" bestFit="1" customWidth="1"/>
    <col min="20" max="20" width="6.33203125" bestFit="1" customWidth="1"/>
    <col min="21" max="21" width="6.77734375" bestFit="1" customWidth="1"/>
    <col min="22" max="22" width="10" bestFit="1" customWidth="1"/>
    <col min="23" max="23" width="7.33203125" bestFit="1" customWidth="1"/>
    <col min="24" max="24" width="10.77734375" style="2" bestFit="1" customWidth="1"/>
    <col min="25" max="25" width="10.77734375" bestFit="1" customWidth="1"/>
    <col min="26" max="26" width="12.5546875" bestFit="1" customWidth="1"/>
    <col min="27" max="27" width="26.109375" bestFit="1" customWidth="1"/>
    <col min="28" max="28" width="10.21875" bestFit="1" customWidth="1"/>
    <col min="29" max="29" width="11.6640625" bestFit="1" customWidth="1"/>
    <col min="30" max="30" width="11.77734375" bestFit="1" customWidth="1"/>
    <col min="31" max="31" width="11" bestFit="1" customWidth="1"/>
    <col min="32" max="32" width="11.44140625" bestFit="1" customWidth="1"/>
    <col min="33" max="33" width="10.77734375" bestFit="1" customWidth="1"/>
    <col min="34" max="34" width="12.5546875" bestFit="1" customWidth="1"/>
    <col min="35" max="36" width="25" bestFit="1" customWidth="1"/>
    <col min="37" max="37" width="29.21875" bestFit="1" customWidth="1"/>
    <col min="38" max="40" width="8" bestFit="1" customWidth="1"/>
    <col min="41" max="41" width="7" bestFit="1" customWidth="1"/>
    <col min="42" max="42" width="10.77734375" bestFit="1" customWidth="1"/>
    <col min="43" max="43" width="30.88671875" bestFit="1" customWidth="1"/>
    <col min="44" max="44" width="15.5546875" bestFit="1" customWidth="1"/>
    <col min="45" max="46" width="5" bestFit="1" customWidth="1"/>
    <col min="47" max="47" width="10.77734375" bestFit="1" customWidth="1"/>
    <col min="48" max="48" width="12.77734375" bestFit="1" customWidth="1"/>
    <col min="49" max="49" width="26.6640625" bestFit="1" customWidth="1"/>
    <col min="50" max="50" width="8.77734375" bestFit="1" customWidth="1"/>
    <col min="51" max="51" width="10.77734375" bestFit="1" customWidth="1"/>
    <col min="52" max="52" width="12" bestFit="1" customWidth="1"/>
    <col min="53" max="53" width="13.109375" bestFit="1" customWidth="1"/>
    <col min="54" max="54" width="9.109375" bestFit="1" customWidth="1"/>
    <col min="55" max="55" width="14" bestFit="1" customWidth="1"/>
    <col min="56" max="56" width="26.109375" bestFit="1" customWidth="1"/>
    <col min="57" max="57" width="12" bestFit="1" customWidth="1"/>
    <col min="58" max="58" width="20.88671875" bestFit="1" customWidth="1"/>
    <col min="59" max="59" width="19.77734375" customWidth="1"/>
    <col min="60" max="60" width="8.109375" customWidth="1"/>
    <col min="61" max="63" width="4" bestFit="1" customWidth="1"/>
    <col min="64" max="64" width="4" customWidth="1"/>
    <col min="65" max="65" width="3" bestFit="1" customWidth="1"/>
    <col min="66" max="67" width="4" bestFit="1" customWidth="1"/>
    <col min="68" max="68" width="30.88671875" bestFit="1" customWidth="1"/>
    <col min="69" max="69" width="5.44140625" bestFit="1" customWidth="1"/>
    <col min="70" max="71" width="5" bestFit="1" customWidth="1"/>
    <col min="72" max="72" width="10.77734375" bestFit="1" customWidth="1"/>
    <col min="73" max="73" width="4" bestFit="1" customWidth="1"/>
    <col min="74" max="74" width="17.5546875" bestFit="1" customWidth="1"/>
    <col min="75" max="75" width="18.33203125" style="2" bestFit="1" customWidth="1"/>
    <col min="76" max="76" width="13.5546875" style="2" bestFit="1" customWidth="1"/>
    <col min="77" max="77" width="3" bestFit="1" customWidth="1"/>
    <col min="78" max="78" width="4" bestFit="1" customWidth="1"/>
    <col min="79" max="79" width="11.5546875" customWidth="1"/>
    <col min="80" max="80" width="13.109375" customWidth="1"/>
    <col min="81" max="81" width="11.6640625" customWidth="1"/>
    <col min="82" max="82" width="4" bestFit="1" customWidth="1"/>
    <col min="83" max="83" width="3" bestFit="1" customWidth="1"/>
    <col min="84" max="84" width="6" bestFit="1" customWidth="1"/>
    <col min="85" max="85" width="3" bestFit="1" customWidth="1"/>
    <col min="86" max="86" width="4" bestFit="1" customWidth="1"/>
    <col min="87" max="88" width="3" bestFit="1" customWidth="1"/>
    <col min="89" max="89" width="8.77734375" customWidth="1"/>
    <col min="90" max="90" width="17.5546875" bestFit="1" customWidth="1"/>
    <col min="91" max="91" width="18.33203125" style="25" bestFit="1" customWidth="1"/>
    <col min="92" max="92" width="13.5546875" bestFit="1" customWidth="1"/>
    <col min="93" max="93" width="8.33203125" customWidth="1"/>
    <col min="94" max="94" width="7.6640625" customWidth="1"/>
    <col min="95" max="95" width="3" bestFit="1" customWidth="1"/>
    <col min="96" max="96" width="17.5546875" bestFit="1" customWidth="1"/>
    <col min="97" max="97" width="13.5546875" bestFit="1" customWidth="1"/>
    <col min="98" max="98" width="26.109375" bestFit="1" customWidth="1"/>
    <col min="99" max="99" width="16.21875" bestFit="1" customWidth="1"/>
    <col min="100" max="100" width="13.5546875" bestFit="1" customWidth="1"/>
    <col min="101" max="106" width="25" bestFit="1" customWidth="1"/>
    <col min="107" max="107" width="18.33203125" bestFit="1" customWidth="1"/>
    <col min="108" max="108" width="29.88671875" bestFit="1" customWidth="1"/>
    <col min="109" max="110" width="3" bestFit="1" customWidth="1"/>
    <col min="111" max="111" width="4" bestFit="1" customWidth="1"/>
    <col min="112" max="112" width="3" bestFit="1" customWidth="1"/>
    <col min="113" max="114" width="4" bestFit="1" customWidth="1"/>
    <col min="115" max="115" width="3" bestFit="1" customWidth="1"/>
    <col min="116" max="123" width="4" bestFit="1" customWidth="1"/>
    <col min="124" max="124" width="6" bestFit="1" customWidth="1"/>
    <col min="125" max="158" width="4" bestFit="1" customWidth="1"/>
    <col min="159" max="159" width="6" bestFit="1" customWidth="1"/>
    <col min="160" max="189" width="4" bestFit="1" customWidth="1"/>
    <col min="190" max="190" width="6" bestFit="1" customWidth="1"/>
    <col min="191" max="224" width="4" bestFit="1" customWidth="1"/>
    <col min="225" max="243" width="5" bestFit="1" customWidth="1"/>
    <col min="244" max="245" width="6" bestFit="1" customWidth="1"/>
    <col min="246" max="265" width="5" bestFit="1" customWidth="1"/>
    <col min="266" max="266" width="6" bestFit="1" customWidth="1"/>
    <col min="267" max="271" width="5" bestFit="1" customWidth="1"/>
    <col min="272" max="272" width="6" bestFit="1" customWidth="1"/>
    <col min="273" max="292" width="5" bestFit="1" customWidth="1"/>
    <col min="293" max="372" width="6" bestFit="1" customWidth="1"/>
    <col min="373" max="382" width="7" bestFit="1" customWidth="1"/>
    <col min="383" max="383" width="10.77734375" bestFit="1" customWidth="1"/>
    <col min="384" max="384" width="8.6640625" bestFit="1" customWidth="1"/>
    <col min="385" max="385" width="6" bestFit="1" customWidth="1"/>
    <col min="386" max="386" width="8.6640625" bestFit="1" customWidth="1"/>
    <col min="387" max="387" width="6" bestFit="1" customWidth="1"/>
    <col min="388" max="388" width="8.6640625" bestFit="1" customWidth="1"/>
    <col min="389" max="389" width="6" bestFit="1" customWidth="1"/>
    <col min="390" max="390" width="8.6640625" bestFit="1" customWidth="1"/>
    <col min="391" max="391" width="6" bestFit="1" customWidth="1"/>
    <col min="392" max="392" width="8.6640625" bestFit="1" customWidth="1"/>
    <col min="393" max="393" width="6" bestFit="1" customWidth="1"/>
    <col min="394" max="394" width="8.6640625" bestFit="1" customWidth="1"/>
    <col min="395" max="395" width="6" bestFit="1" customWidth="1"/>
    <col min="396" max="396" width="8.6640625" bestFit="1" customWidth="1"/>
    <col min="397" max="397" width="6" bestFit="1" customWidth="1"/>
    <col min="398" max="398" width="8.6640625" bestFit="1" customWidth="1"/>
    <col min="399" max="399" width="6" bestFit="1" customWidth="1"/>
    <col min="400" max="400" width="8.6640625" bestFit="1" customWidth="1"/>
    <col min="401" max="401" width="6" bestFit="1" customWidth="1"/>
    <col min="402" max="402" width="8.6640625" bestFit="1" customWidth="1"/>
    <col min="403" max="403" width="6" bestFit="1" customWidth="1"/>
    <col min="404" max="404" width="8.6640625" bestFit="1" customWidth="1"/>
    <col min="405" max="405" width="7" bestFit="1" customWidth="1"/>
    <col min="406" max="406" width="9.6640625" bestFit="1" customWidth="1"/>
    <col min="407" max="407" width="7" bestFit="1" customWidth="1"/>
    <col min="408" max="408" width="9.6640625" bestFit="1" customWidth="1"/>
    <col min="409" max="409" width="7" bestFit="1" customWidth="1"/>
    <col min="410" max="410" width="9.6640625" bestFit="1" customWidth="1"/>
    <col min="411" max="411" width="7" bestFit="1" customWidth="1"/>
    <col min="412" max="412" width="9.6640625" bestFit="1" customWidth="1"/>
    <col min="413" max="413" width="7" bestFit="1" customWidth="1"/>
    <col min="414" max="414" width="9.6640625" bestFit="1" customWidth="1"/>
    <col min="415" max="415" width="7" bestFit="1" customWidth="1"/>
    <col min="416" max="416" width="9.6640625" bestFit="1" customWidth="1"/>
    <col min="417" max="417" width="7" bestFit="1" customWidth="1"/>
    <col min="418" max="418" width="9.6640625" bestFit="1" customWidth="1"/>
    <col min="419" max="419" width="7" bestFit="1" customWidth="1"/>
    <col min="420" max="420" width="9.6640625" bestFit="1" customWidth="1"/>
    <col min="421" max="421" width="7" bestFit="1" customWidth="1"/>
    <col min="422" max="422" width="9.6640625" bestFit="1" customWidth="1"/>
    <col min="423" max="423" width="7" bestFit="1" customWidth="1"/>
    <col min="424" max="424" width="9.6640625" bestFit="1" customWidth="1"/>
    <col min="425" max="425" width="7" bestFit="1" customWidth="1"/>
    <col min="426" max="426" width="9.6640625" bestFit="1" customWidth="1"/>
    <col min="427" max="427" width="7" bestFit="1" customWidth="1"/>
    <col min="428" max="428" width="9.6640625" bestFit="1" customWidth="1"/>
    <col min="429" max="429" width="7" bestFit="1" customWidth="1"/>
    <col min="430" max="430" width="9.6640625" bestFit="1" customWidth="1"/>
    <col min="431" max="431" width="7" bestFit="1" customWidth="1"/>
    <col min="432" max="432" width="9.6640625" bestFit="1" customWidth="1"/>
    <col min="433" max="433" width="7" bestFit="1" customWidth="1"/>
    <col min="434" max="434" width="9.6640625" bestFit="1" customWidth="1"/>
    <col min="435" max="435" width="7" bestFit="1" customWidth="1"/>
    <col min="436" max="436" width="9.6640625" bestFit="1" customWidth="1"/>
    <col min="437" max="437" width="7" bestFit="1" customWidth="1"/>
    <col min="438" max="438" width="9.6640625" bestFit="1" customWidth="1"/>
    <col min="439" max="439" width="7" bestFit="1" customWidth="1"/>
    <col min="440" max="440" width="9.6640625" bestFit="1" customWidth="1"/>
    <col min="441" max="441" width="7" bestFit="1" customWidth="1"/>
    <col min="442" max="442" width="9.6640625" bestFit="1" customWidth="1"/>
    <col min="443" max="443" width="7" bestFit="1" customWidth="1"/>
    <col min="444" max="444" width="9.6640625" bestFit="1" customWidth="1"/>
    <col min="445" max="445" width="7" bestFit="1" customWidth="1"/>
    <col min="446" max="446" width="9.6640625" bestFit="1" customWidth="1"/>
    <col min="447" max="447" width="7" bestFit="1" customWidth="1"/>
    <col min="448" max="448" width="9.6640625" bestFit="1" customWidth="1"/>
    <col min="449" max="449" width="7" bestFit="1" customWidth="1"/>
    <col min="450" max="450" width="9.6640625" bestFit="1" customWidth="1"/>
    <col min="451" max="451" width="7" bestFit="1" customWidth="1"/>
    <col min="452" max="452" width="9.6640625" bestFit="1" customWidth="1"/>
    <col min="453" max="453" width="7" bestFit="1" customWidth="1"/>
    <col min="454" max="454" width="9.6640625" bestFit="1" customWidth="1"/>
    <col min="455" max="455" width="7" bestFit="1" customWidth="1"/>
    <col min="456" max="456" width="9.6640625" bestFit="1" customWidth="1"/>
    <col min="457" max="457" width="7" bestFit="1" customWidth="1"/>
    <col min="458" max="458" width="9.6640625" bestFit="1" customWidth="1"/>
    <col min="459" max="459" width="7" bestFit="1" customWidth="1"/>
    <col min="460" max="460" width="9.6640625" bestFit="1" customWidth="1"/>
    <col min="461" max="461" width="7" bestFit="1" customWidth="1"/>
    <col min="462" max="462" width="9.6640625" bestFit="1" customWidth="1"/>
    <col min="463" max="463" width="7" bestFit="1" customWidth="1"/>
    <col min="464" max="464" width="9.6640625" bestFit="1" customWidth="1"/>
    <col min="465" max="465" width="7" bestFit="1" customWidth="1"/>
    <col min="466" max="466" width="9.6640625" bestFit="1" customWidth="1"/>
    <col min="467" max="467" width="7" bestFit="1" customWidth="1"/>
    <col min="468" max="468" width="9.6640625" bestFit="1" customWidth="1"/>
    <col min="469" max="469" width="7" bestFit="1" customWidth="1"/>
    <col min="470" max="470" width="9.6640625" bestFit="1" customWidth="1"/>
    <col min="471" max="471" width="7" bestFit="1" customWidth="1"/>
    <col min="472" max="472" width="9.6640625" bestFit="1" customWidth="1"/>
    <col min="473" max="473" width="7" bestFit="1" customWidth="1"/>
    <col min="474" max="474" width="9.6640625" bestFit="1" customWidth="1"/>
    <col min="475" max="475" width="7" bestFit="1" customWidth="1"/>
    <col min="476" max="476" width="9.6640625" bestFit="1" customWidth="1"/>
    <col min="477" max="477" width="7" bestFit="1" customWidth="1"/>
    <col min="478" max="478" width="9.6640625" bestFit="1" customWidth="1"/>
    <col min="479" max="479" width="7" bestFit="1" customWidth="1"/>
    <col min="480" max="480" width="9.6640625" bestFit="1" customWidth="1"/>
    <col min="481" max="481" width="7" bestFit="1" customWidth="1"/>
    <col min="482" max="482" width="9.6640625" bestFit="1" customWidth="1"/>
    <col min="483" max="483" width="7" bestFit="1" customWidth="1"/>
    <col min="484" max="484" width="9.6640625" bestFit="1" customWidth="1"/>
    <col min="485" max="485" width="7" bestFit="1" customWidth="1"/>
    <col min="486" max="486" width="9.6640625" bestFit="1" customWidth="1"/>
    <col min="487" max="487" width="7" bestFit="1" customWidth="1"/>
    <col min="488" max="488" width="9.6640625" bestFit="1" customWidth="1"/>
    <col min="489" max="489" width="7" bestFit="1" customWidth="1"/>
    <col min="490" max="490" width="9.6640625" bestFit="1" customWidth="1"/>
    <col min="491" max="491" width="7" bestFit="1" customWidth="1"/>
    <col min="492" max="492" width="9.6640625" bestFit="1" customWidth="1"/>
    <col min="493" max="493" width="7" bestFit="1" customWidth="1"/>
    <col min="494" max="494" width="9.6640625" bestFit="1" customWidth="1"/>
    <col min="495" max="495" width="7" bestFit="1" customWidth="1"/>
    <col min="496" max="496" width="9.6640625" bestFit="1" customWidth="1"/>
    <col min="497" max="497" width="7" bestFit="1" customWidth="1"/>
    <col min="498" max="498" width="9.6640625" bestFit="1" customWidth="1"/>
    <col min="499" max="499" width="7" bestFit="1" customWidth="1"/>
    <col min="500" max="500" width="9.6640625" bestFit="1" customWidth="1"/>
    <col min="501" max="501" width="7" bestFit="1" customWidth="1"/>
    <col min="502" max="502" width="9.6640625" bestFit="1" customWidth="1"/>
    <col min="503" max="503" width="7" bestFit="1" customWidth="1"/>
    <col min="504" max="504" width="9.6640625" bestFit="1" customWidth="1"/>
    <col min="505" max="505" width="7" bestFit="1" customWidth="1"/>
    <col min="506" max="506" width="9.6640625" bestFit="1" customWidth="1"/>
    <col min="507" max="507" width="7" bestFit="1" customWidth="1"/>
    <col min="508" max="508" width="9.6640625" bestFit="1" customWidth="1"/>
    <col min="509" max="509" width="7" bestFit="1" customWidth="1"/>
    <col min="510" max="510" width="9.6640625" bestFit="1" customWidth="1"/>
    <col min="511" max="511" width="7" bestFit="1" customWidth="1"/>
    <col min="512" max="512" width="9.6640625" bestFit="1" customWidth="1"/>
    <col min="513" max="513" width="7" bestFit="1" customWidth="1"/>
    <col min="514" max="514" width="9.6640625" bestFit="1" customWidth="1"/>
    <col min="515" max="515" width="7" bestFit="1" customWidth="1"/>
    <col min="516" max="516" width="9.6640625" bestFit="1" customWidth="1"/>
    <col min="517" max="517" width="7" bestFit="1" customWidth="1"/>
    <col min="518" max="518" width="9.6640625" bestFit="1" customWidth="1"/>
    <col min="519" max="519" width="7" bestFit="1" customWidth="1"/>
    <col min="520" max="520" width="9.6640625" bestFit="1" customWidth="1"/>
    <col min="521" max="521" width="7" bestFit="1" customWidth="1"/>
    <col min="522" max="522" width="9.6640625" bestFit="1" customWidth="1"/>
    <col min="523" max="523" width="7" bestFit="1" customWidth="1"/>
    <col min="524" max="524" width="9.6640625" bestFit="1" customWidth="1"/>
    <col min="525" max="525" width="7" bestFit="1" customWidth="1"/>
    <col min="526" max="526" width="9.6640625" bestFit="1" customWidth="1"/>
    <col min="527" max="527" width="7" bestFit="1" customWidth="1"/>
    <col min="528" max="528" width="9.6640625" bestFit="1" customWidth="1"/>
    <col min="529" max="529" width="7" bestFit="1" customWidth="1"/>
    <col min="530" max="530" width="9.6640625" bestFit="1" customWidth="1"/>
    <col min="531" max="531" width="7" bestFit="1" customWidth="1"/>
    <col min="532" max="532" width="9.6640625" bestFit="1" customWidth="1"/>
    <col min="533" max="533" width="7" bestFit="1" customWidth="1"/>
    <col min="534" max="534" width="9.6640625" bestFit="1" customWidth="1"/>
    <col min="535" max="535" width="7" bestFit="1" customWidth="1"/>
    <col min="536" max="536" width="9.6640625" bestFit="1" customWidth="1"/>
    <col min="537" max="537" width="7" bestFit="1" customWidth="1"/>
    <col min="538" max="538" width="9.6640625" bestFit="1" customWidth="1"/>
    <col min="539" max="539" width="7" bestFit="1" customWidth="1"/>
    <col min="540" max="540" width="9.6640625" bestFit="1" customWidth="1"/>
    <col min="541" max="541" width="8" bestFit="1" customWidth="1"/>
    <col min="542" max="542" width="10.6640625" bestFit="1" customWidth="1"/>
    <col min="543" max="543" width="8" bestFit="1" customWidth="1"/>
    <col min="544" max="544" width="10.6640625" bestFit="1" customWidth="1"/>
    <col min="545" max="545" width="8" bestFit="1" customWidth="1"/>
    <col min="546" max="546" width="10.6640625" bestFit="1" customWidth="1"/>
    <col min="547" max="547" width="8" bestFit="1" customWidth="1"/>
    <col min="548" max="548" width="10.6640625" bestFit="1" customWidth="1"/>
    <col min="549" max="549" width="8" bestFit="1" customWidth="1"/>
    <col min="550" max="550" width="10.6640625" bestFit="1" customWidth="1"/>
    <col min="551" max="551" width="8" bestFit="1" customWidth="1"/>
    <col min="552" max="552" width="10.6640625" bestFit="1" customWidth="1"/>
    <col min="553" max="553" width="8" bestFit="1" customWidth="1"/>
    <col min="554" max="554" width="10.6640625" bestFit="1" customWidth="1"/>
    <col min="555" max="555" width="8" bestFit="1" customWidth="1"/>
    <col min="556" max="556" width="10.6640625" bestFit="1" customWidth="1"/>
    <col min="557" max="557" width="8" bestFit="1" customWidth="1"/>
    <col min="558" max="558" width="10.6640625" bestFit="1" customWidth="1"/>
    <col min="559" max="559" width="8" bestFit="1" customWidth="1"/>
    <col min="560" max="560" width="10.6640625" bestFit="1" customWidth="1"/>
    <col min="561" max="561" width="8" bestFit="1" customWidth="1"/>
    <col min="562" max="562" width="10.6640625" bestFit="1" customWidth="1"/>
    <col min="563" max="563" width="8" bestFit="1" customWidth="1"/>
    <col min="564" max="564" width="10.6640625" bestFit="1" customWidth="1"/>
    <col min="565" max="565" width="8" bestFit="1" customWidth="1"/>
    <col min="566" max="566" width="10.6640625" bestFit="1" customWidth="1"/>
    <col min="567" max="567" width="8" bestFit="1" customWidth="1"/>
    <col min="568" max="568" width="10.6640625" bestFit="1" customWidth="1"/>
    <col min="569" max="569" width="8" bestFit="1" customWidth="1"/>
    <col min="570" max="570" width="10.6640625" bestFit="1" customWidth="1"/>
    <col min="571" max="571" width="8" bestFit="1" customWidth="1"/>
    <col min="572" max="572" width="10.6640625" bestFit="1" customWidth="1"/>
    <col min="573" max="573" width="8" bestFit="1" customWidth="1"/>
    <col min="574" max="574" width="10.6640625" bestFit="1" customWidth="1"/>
    <col min="575" max="575" width="8" bestFit="1" customWidth="1"/>
    <col min="576" max="576" width="10.6640625" bestFit="1" customWidth="1"/>
    <col min="577" max="577" width="8" bestFit="1" customWidth="1"/>
    <col min="578" max="578" width="10.6640625" bestFit="1" customWidth="1"/>
    <col min="579" max="579" width="8" bestFit="1" customWidth="1"/>
    <col min="580" max="580" width="10.6640625" bestFit="1" customWidth="1"/>
    <col min="581" max="581" width="8" bestFit="1" customWidth="1"/>
    <col min="582" max="582" width="10.6640625" bestFit="1" customWidth="1"/>
    <col min="583" max="583" width="8" bestFit="1" customWidth="1"/>
    <col min="584" max="584" width="10.6640625" bestFit="1" customWidth="1"/>
    <col min="585" max="585" width="8" bestFit="1" customWidth="1"/>
    <col min="586" max="586" width="10.6640625" bestFit="1" customWidth="1"/>
    <col min="587" max="587" width="8" bestFit="1" customWidth="1"/>
    <col min="588" max="588" width="10.6640625" bestFit="1" customWidth="1"/>
    <col min="589" max="589" width="8" bestFit="1" customWidth="1"/>
    <col min="590" max="590" width="10.6640625" bestFit="1" customWidth="1"/>
    <col min="591" max="591" width="8" bestFit="1" customWidth="1"/>
    <col min="592" max="592" width="10.6640625" bestFit="1" customWidth="1"/>
    <col min="593" max="593" width="8" bestFit="1" customWidth="1"/>
    <col min="594" max="594" width="10.6640625" bestFit="1" customWidth="1"/>
    <col min="595" max="595" width="8" bestFit="1" customWidth="1"/>
    <col min="596" max="596" width="10.6640625" bestFit="1" customWidth="1"/>
    <col min="597" max="597" width="8" bestFit="1" customWidth="1"/>
    <col min="598" max="598" width="10.6640625" bestFit="1" customWidth="1"/>
    <col min="599" max="599" width="8" bestFit="1" customWidth="1"/>
    <col min="600" max="600" width="10.6640625" bestFit="1" customWidth="1"/>
    <col min="601" max="601" width="8" bestFit="1" customWidth="1"/>
    <col min="602" max="602" width="10.6640625" bestFit="1" customWidth="1"/>
    <col min="603" max="603" width="8" bestFit="1" customWidth="1"/>
    <col min="604" max="604" width="10.6640625" bestFit="1" customWidth="1"/>
    <col min="605" max="605" width="8" bestFit="1" customWidth="1"/>
    <col min="606" max="606" width="10.6640625" bestFit="1" customWidth="1"/>
    <col min="607" max="607" width="8" bestFit="1" customWidth="1"/>
    <col min="608" max="608" width="10.6640625" bestFit="1" customWidth="1"/>
    <col min="609" max="609" width="8" bestFit="1" customWidth="1"/>
    <col min="610" max="610" width="10.6640625" bestFit="1" customWidth="1"/>
    <col min="611" max="611" width="8" bestFit="1" customWidth="1"/>
    <col min="612" max="612" width="10.6640625" bestFit="1" customWidth="1"/>
    <col min="613" max="613" width="8" bestFit="1" customWidth="1"/>
    <col min="614" max="614" width="10.6640625" bestFit="1" customWidth="1"/>
    <col min="615" max="615" width="8" bestFit="1" customWidth="1"/>
    <col min="616" max="616" width="10.6640625" bestFit="1" customWidth="1"/>
    <col min="617" max="617" width="8" bestFit="1" customWidth="1"/>
    <col min="618" max="618" width="10.6640625" bestFit="1" customWidth="1"/>
    <col min="619" max="619" width="8" bestFit="1" customWidth="1"/>
    <col min="620" max="620" width="10.6640625" bestFit="1" customWidth="1"/>
    <col min="621" max="621" width="8" bestFit="1" customWidth="1"/>
    <col min="622" max="622" width="10.6640625" bestFit="1" customWidth="1"/>
    <col min="623" max="623" width="8" bestFit="1" customWidth="1"/>
    <col min="624" max="624" width="10.6640625" bestFit="1" customWidth="1"/>
    <col min="625" max="625" width="8" bestFit="1" customWidth="1"/>
    <col min="626" max="626" width="10.6640625" bestFit="1" customWidth="1"/>
    <col min="627" max="627" width="8" bestFit="1" customWidth="1"/>
    <col min="628" max="628" width="10.6640625" bestFit="1" customWidth="1"/>
    <col min="629" max="629" width="8" bestFit="1" customWidth="1"/>
    <col min="630" max="630" width="10.6640625" bestFit="1" customWidth="1"/>
    <col min="631" max="631" width="8" bestFit="1" customWidth="1"/>
    <col min="632" max="632" width="10.6640625" bestFit="1" customWidth="1"/>
    <col min="633" max="633" width="8" bestFit="1" customWidth="1"/>
    <col min="634" max="634" width="10.6640625" bestFit="1" customWidth="1"/>
    <col min="635" max="635" width="8" bestFit="1" customWidth="1"/>
    <col min="636" max="636" width="10.6640625" bestFit="1" customWidth="1"/>
    <col min="637" max="637" width="8" bestFit="1" customWidth="1"/>
    <col min="638" max="638" width="10.6640625" bestFit="1" customWidth="1"/>
    <col min="639" max="639" width="8" bestFit="1" customWidth="1"/>
    <col min="640" max="640" width="10.6640625" bestFit="1" customWidth="1"/>
    <col min="641" max="641" width="8" bestFit="1" customWidth="1"/>
    <col min="642" max="642" width="10.6640625" bestFit="1" customWidth="1"/>
    <col min="643" max="643" width="8" bestFit="1" customWidth="1"/>
    <col min="644" max="644" width="10.6640625" bestFit="1" customWidth="1"/>
    <col min="645" max="645" width="8" bestFit="1" customWidth="1"/>
    <col min="646" max="646" width="10.6640625" bestFit="1" customWidth="1"/>
    <col min="647" max="647" width="8" bestFit="1" customWidth="1"/>
    <col min="648" max="648" width="10.6640625" bestFit="1" customWidth="1"/>
    <col min="649" max="649" width="8" bestFit="1" customWidth="1"/>
    <col min="650" max="650" width="10.6640625" bestFit="1" customWidth="1"/>
    <col min="651" max="651" width="8" bestFit="1" customWidth="1"/>
    <col min="652" max="652" width="10.6640625" bestFit="1" customWidth="1"/>
    <col min="653" max="653" width="8" bestFit="1" customWidth="1"/>
    <col min="654" max="654" width="10.6640625" bestFit="1" customWidth="1"/>
    <col min="655" max="655" width="8" bestFit="1" customWidth="1"/>
    <col min="656" max="656" width="10.6640625" bestFit="1" customWidth="1"/>
    <col min="657" max="657" width="8" bestFit="1" customWidth="1"/>
    <col min="658" max="658" width="10.6640625" bestFit="1" customWidth="1"/>
    <col min="659" max="659" width="8" bestFit="1" customWidth="1"/>
    <col min="660" max="660" width="10.6640625" bestFit="1" customWidth="1"/>
    <col min="661" max="661" width="8" bestFit="1" customWidth="1"/>
    <col min="662" max="662" width="10.6640625" bestFit="1" customWidth="1"/>
    <col min="663" max="663" width="8" bestFit="1" customWidth="1"/>
    <col min="664" max="664" width="10.6640625" bestFit="1" customWidth="1"/>
    <col min="665" max="665" width="8" bestFit="1" customWidth="1"/>
    <col min="666" max="666" width="10.6640625" bestFit="1" customWidth="1"/>
    <col min="667" max="667" width="8" bestFit="1" customWidth="1"/>
    <col min="668" max="668" width="10.6640625" bestFit="1" customWidth="1"/>
    <col min="669" max="669" width="8" bestFit="1" customWidth="1"/>
    <col min="670" max="670" width="10.6640625" bestFit="1" customWidth="1"/>
    <col min="671" max="671" width="8" bestFit="1" customWidth="1"/>
    <col min="672" max="672" width="10.6640625" bestFit="1" customWidth="1"/>
    <col min="673" max="673" width="8" bestFit="1" customWidth="1"/>
    <col min="674" max="674" width="10.6640625" bestFit="1" customWidth="1"/>
    <col min="675" max="675" width="8" bestFit="1" customWidth="1"/>
    <col min="676" max="676" width="10.6640625" bestFit="1" customWidth="1"/>
    <col min="677" max="677" width="8" bestFit="1" customWidth="1"/>
    <col min="678" max="678" width="10.6640625" bestFit="1" customWidth="1"/>
    <col min="679" max="679" width="8" bestFit="1" customWidth="1"/>
    <col min="680" max="680" width="10.6640625" bestFit="1" customWidth="1"/>
    <col min="681" max="681" width="8" bestFit="1" customWidth="1"/>
    <col min="682" max="682" width="10.6640625" bestFit="1" customWidth="1"/>
    <col min="683" max="683" width="8" bestFit="1" customWidth="1"/>
    <col min="684" max="684" width="10.6640625" bestFit="1" customWidth="1"/>
    <col min="685" max="685" width="8" bestFit="1" customWidth="1"/>
    <col min="686" max="686" width="10.6640625" bestFit="1" customWidth="1"/>
    <col min="687" max="687" width="8" bestFit="1" customWidth="1"/>
    <col min="688" max="688" width="10.6640625" bestFit="1" customWidth="1"/>
    <col min="689" max="689" width="8" bestFit="1" customWidth="1"/>
    <col min="690" max="690" width="10.6640625" bestFit="1" customWidth="1"/>
    <col min="691" max="691" width="8" bestFit="1" customWidth="1"/>
    <col min="692" max="692" width="10.6640625" bestFit="1" customWidth="1"/>
    <col min="693" max="693" width="8" bestFit="1" customWidth="1"/>
    <col min="694" max="694" width="10.6640625" bestFit="1" customWidth="1"/>
    <col min="695" max="695" width="8" bestFit="1" customWidth="1"/>
    <col min="696" max="696" width="10.6640625" bestFit="1" customWidth="1"/>
    <col min="697" max="697" width="8" bestFit="1" customWidth="1"/>
    <col min="698" max="698" width="10.6640625" bestFit="1" customWidth="1"/>
    <col min="699" max="699" width="8" bestFit="1" customWidth="1"/>
    <col min="700" max="700" width="10.6640625" bestFit="1" customWidth="1"/>
    <col min="701" max="701" width="9" bestFit="1" customWidth="1"/>
    <col min="702" max="702" width="11.6640625" bestFit="1" customWidth="1"/>
    <col min="703" max="703" width="9" bestFit="1" customWidth="1"/>
    <col min="704" max="704" width="11.6640625" bestFit="1" customWidth="1"/>
    <col min="705" max="705" width="9" bestFit="1" customWidth="1"/>
    <col min="706" max="706" width="11.6640625" bestFit="1" customWidth="1"/>
    <col min="707" max="707" width="9" bestFit="1" customWidth="1"/>
    <col min="708" max="708" width="11.6640625" bestFit="1" customWidth="1"/>
    <col min="709" max="709" width="9" bestFit="1" customWidth="1"/>
    <col min="710" max="710" width="11.6640625" bestFit="1" customWidth="1"/>
    <col min="711" max="711" width="9" bestFit="1" customWidth="1"/>
    <col min="712" max="712" width="11.6640625" bestFit="1" customWidth="1"/>
    <col min="713" max="713" width="9" bestFit="1" customWidth="1"/>
    <col min="714" max="714" width="11.6640625" bestFit="1" customWidth="1"/>
    <col min="715" max="715" width="9" bestFit="1" customWidth="1"/>
    <col min="716" max="716" width="11.6640625" bestFit="1" customWidth="1"/>
    <col min="717" max="717" width="9" bestFit="1" customWidth="1"/>
    <col min="718" max="718" width="11.6640625" bestFit="1" customWidth="1"/>
    <col min="719" max="719" width="9" bestFit="1" customWidth="1"/>
    <col min="720" max="720" width="11.6640625" bestFit="1" customWidth="1"/>
    <col min="721" max="721" width="10.77734375" bestFit="1" customWidth="1"/>
  </cols>
  <sheetData>
    <row r="1" spans="1:101" x14ac:dyDescent="0.3">
      <c r="BP1" s="3" t="s">
        <v>45</v>
      </c>
    </row>
    <row r="2" spans="1:101" x14ac:dyDescent="0.3">
      <c r="AK2" s="9"/>
      <c r="AL2" s="10"/>
      <c r="AM2" s="11"/>
      <c r="AW2" s="3" t="s">
        <v>52</v>
      </c>
      <c r="BF2" s="9"/>
      <c r="BG2" s="10"/>
      <c r="BH2" s="11"/>
      <c r="BP2" s="4" t="s">
        <v>36</v>
      </c>
      <c r="BQ2" s="8"/>
    </row>
    <row r="3" spans="1:101" x14ac:dyDescent="0.3">
      <c r="A3" s="3" t="s">
        <v>48</v>
      </c>
      <c r="B3" s="3" t="s">
        <v>47</v>
      </c>
      <c r="M3" s="3" t="s">
        <v>49</v>
      </c>
      <c r="N3" s="3" t="s">
        <v>47</v>
      </c>
      <c r="X3"/>
      <c r="Z3" s="3" t="s">
        <v>45</v>
      </c>
      <c r="AA3" t="s">
        <v>49</v>
      </c>
      <c r="AH3" s="3" t="s">
        <v>45</v>
      </c>
      <c r="AI3" t="s">
        <v>48</v>
      </c>
      <c r="AK3" s="30"/>
      <c r="AL3" s="31"/>
      <c r="AM3" s="32"/>
      <c r="AR3" s="3" t="s">
        <v>47</v>
      </c>
      <c r="AW3" s="4" t="s">
        <v>53</v>
      </c>
      <c r="AX3" s="6">
        <v>464909</v>
      </c>
      <c r="BF3" s="18"/>
      <c r="BG3" s="19"/>
      <c r="BH3" s="20"/>
      <c r="BP3" s="5" t="s">
        <v>48</v>
      </c>
      <c r="BQ3" s="7">
        <v>3.4348236102081119E-3</v>
      </c>
      <c r="BV3" s="3" t="s">
        <v>11</v>
      </c>
      <c r="BW3" t="s">
        <v>55</v>
      </c>
      <c r="BX3" t="s">
        <v>56</v>
      </c>
      <c r="CL3" s="3" t="s">
        <v>11</v>
      </c>
      <c r="CM3" s="25" t="s">
        <v>55</v>
      </c>
      <c r="CR3" s="3" t="s">
        <v>11</v>
      </c>
      <c r="CS3" s="25" t="s">
        <v>56</v>
      </c>
      <c r="CU3" s="9"/>
      <c r="CV3" s="10"/>
      <c r="CW3" s="11"/>
    </row>
    <row r="4" spans="1:101" x14ac:dyDescent="0.3">
      <c r="A4" s="3" t="s">
        <v>45</v>
      </c>
      <c r="B4" t="s">
        <v>10</v>
      </c>
      <c r="C4" t="s">
        <v>3</v>
      </c>
      <c r="D4" t="s">
        <v>8</v>
      </c>
      <c r="E4" t="s">
        <v>1</v>
      </c>
      <c r="F4" t="s">
        <v>2</v>
      </c>
      <c r="G4" t="s">
        <v>46</v>
      </c>
      <c r="M4" s="3" t="s">
        <v>45</v>
      </c>
      <c r="N4" t="s">
        <v>15</v>
      </c>
      <c r="O4" t="s">
        <v>42</v>
      </c>
      <c r="P4" t="s">
        <v>9</v>
      </c>
      <c r="Q4" t="s">
        <v>7</v>
      </c>
      <c r="R4" t="s">
        <v>44</v>
      </c>
      <c r="S4" t="s">
        <v>6</v>
      </c>
      <c r="T4" t="s">
        <v>43</v>
      </c>
      <c r="U4" t="s">
        <v>5</v>
      </c>
      <c r="V4" t="s">
        <v>4</v>
      </c>
      <c r="W4" t="s">
        <v>0</v>
      </c>
      <c r="X4" t="s">
        <v>46</v>
      </c>
      <c r="Z4" s="4" t="s">
        <v>39</v>
      </c>
      <c r="AA4" s="6">
        <v>12789</v>
      </c>
      <c r="AH4" s="4" t="s">
        <v>39</v>
      </c>
      <c r="AI4" s="6">
        <v>1030536</v>
      </c>
      <c r="AK4" s="30"/>
      <c r="AL4" s="31"/>
      <c r="AM4" s="32"/>
      <c r="AQ4" s="3" t="s">
        <v>45</v>
      </c>
      <c r="AR4">
        <v>2011</v>
      </c>
      <c r="AS4">
        <v>2012</v>
      </c>
      <c r="AT4">
        <v>2013</v>
      </c>
      <c r="AU4" t="s">
        <v>46</v>
      </c>
      <c r="AW4" s="4" t="s">
        <v>54</v>
      </c>
      <c r="AX4" s="6">
        <v>95141</v>
      </c>
      <c r="BC4" s="9"/>
      <c r="BD4" s="10"/>
      <c r="BE4" s="11"/>
      <c r="BF4" s="18"/>
      <c r="BG4" s="19"/>
      <c r="BH4" s="20"/>
      <c r="BP4" s="5" t="s">
        <v>49</v>
      </c>
      <c r="BQ4" s="7">
        <v>3.274690634917254E-3</v>
      </c>
      <c r="BV4" s="4" t="s">
        <v>12</v>
      </c>
      <c r="BW4" s="6">
        <v>6918</v>
      </c>
      <c r="BX4" s="6">
        <v>112</v>
      </c>
      <c r="CL4" s="4" t="s">
        <v>23</v>
      </c>
      <c r="CM4" s="26">
        <v>956823</v>
      </c>
      <c r="CR4" s="4" t="s">
        <v>13</v>
      </c>
      <c r="CS4" s="26">
        <v>302928</v>
      </c>
      <c r="CU4" s="36"/>
      <c r="CV4" s="37"/>
      <c r="CW4" s="38"/>
    </row>
    <row r="5" spans="1:101" x14ac:dyDescent="0.3">
      <c r="A5" s="4" t="s">
        <v>36</v>
      </c>
      <c r="B5" s="1">
        <v>615</v>
      </c>
      <c r="C5" s="1">
        <v>8722</v>
      </c>
      <c r="D5" s="1">
        <v>280</v>
      </c>
      <c r="E5" s="1">
        <v>7696</v>
      </c>
      <c r="F5" s="1">
        <v>232</v>
      </c>
      <c r="G5" s="1">
        <v>17545</v>
      </c>
      <c r="M5" s="4" t="s">
        <v>12</v>
      </c>
      <c r="N5" s="1"/>
      <c r="O5" s="1"/>
      <c r="P5" s="1"/>
      <c r="Q5" s="1"/>
      <c r="R5" s="1"/>
      <c r="S5" s="1">
        <v>0</v>
      </c>
      <c r="T5" s="1"/>
      <c r="U5" s="1"/>
      <c r="V5" s="1"/>
      <c r="W5" s="1">
        <v>112</v>
      </c>
      <c r="X5" s="1">
        <v>112</v>
      </c>
      <c r="Z5" s="4" t="s">
        <v>38</v>
      </c>
      <c r="AA5" s="6">
        <v>305173</v>
      </c>
      <c r="AH5" s="4" t="s">
        <v>38</v>
      </c>
      <c r="AI5" s="6">
        <v>229498</v>
      </c>
      <c r="AK5" s="30"/>
      <c r="AL5" s="31"/>
      <c r="AM5" s="32"/>
      <c r="AQ5" s="4" t="s">
        <v>17</v>
      </c>
      <c r="AR5" s="8"/>
      <c r="AS5" s="8"/>
      <c r="AT5" s="8"/>
      <c r="AU5" s="8"/>
      <c r="BC5" s="12"/>
      <c r="BD5" s="13"/>
      <c r="BE5" s="14"/>
      <c r="BF5" s="18"/>
      <c r="BG5" s="19"/>
      <c r="BH5" s="20"/>
      <c r="BP5" s="4" t="s">
        <v>35</v>
      </c>
      <c r="BQ5" s="8"/>
      <c r="BV5" s="4" t="s">
        <v>13</v>
      </c>
      <c r="BW5" s="6">
        <v>14361</v>
      </c>
      <c r="BX5" s="6">
        <v>302928</v>
      </c>
      <c r="CL5" s="4" t="s">
        <v>26</v>
      </c>
      <c r="CM5" s="26">
        <v>793903</v>
      </c>
      <c r="CR5" s="4" t="s">
        <v>14</v>
      </c>
      <c r="CS5" s="26">
        <v>46259</v>
      </c>
      <c r="CU5" s="36"/>
      <c r="CV5" s="37"/>
      <c r="CW5" s="38"/>
    </row>
    <row r="6" spans="1:101" x14ac:dyDescent="0.3">
      <c r="A6" s="4" t="s">
        <v>35</v>
      </c>
      <c r="B6" s="1">
        <v>144251</v>
      </c>
      <c r="C6" s="1">
        <v>269696</v>
      </c>
      <c r="D6" s="1">
        <v>3</v>
      </c>
      <c r="E6" s="1">
        <v>317858</v>
      </c>
      <c r="F6" s="1">
        <v>695</v>
      </c>
      <c r="G6" s="1">
        <v>732503</v>
      </c>
      <c r="M6" s="4" t="s">
        <v>13</v>
      </c>
      <c r="N6" s="1"/>
      <c r="O6" s="1"/>
      <c r="P6" s="1">
        <v>47</v>
      </c>
      <c r="Q6" s="1"/>
      <c r="R6" s="1"/>
      <c r="S6" s="1">
        <v>49</v>
      </c>
      <c r="T6" s="1"/>
      <c r="U6" s="1"/>
      <c r="V6" s="1">
        <v>63</v>
      </c>
      <c r="W6" s="1">
        <v>302769</v>
      </c>
      <c r="X6" s="1">
        <v>302928</v>
      </c>
      <c r="Z6" s="4" t="s">
        <v>41</v>
      </c>
      <c r="AA6" s="6">
        <v>3103</v>
      </c>
      <c r="AH6" s="4" t="s">
        <v>41</v>
      </c>
      <c r="AI6" s="6">
        <v>201153</v>
      </c>
      <c r="AK6" s="30"/>
      <c r="AL6" s="31"/>
      <c r="AM6" s="32"/>
      <c r="AQ6" s="5" t="s">
        <v>48</v>
      </c>
      <c r="AR6" s="7">
        <v>0.31620067214080311</v>
      </c>
      <c r="AS6" s="7">
        <v>0.45683054429546477</v>
      </c>
      <c r="AT6" s="7">
        <v>0.22696878356373212</v>
      </c>
      <c r="AU6" s="7">
        <v>1</v>
      </c>
      <c r="BC6" s="12"/>
      <c r="BD6" s="13"/>
      <c r="BE6" s="14"/>
      <c r="BF6" s="18"/>
      <c r="BG6" s="19"/>
      <c r="BH6" s="20"/>
      <c r="BP6" s="5" t="s">
        <v>48</v>
      </c>
      <c r="BQ6" s="7">
        <v>0.14340373889702324</v>
      </c>
      <c r="BV6" s="4" t="s">
        <v>14</v>
      </c>
      <c r="BW6" s="6">
        <v>21094</v>
      </c>
      <c r="BX6" s="6">
        <v>46259</v>
      </c>
      <c r="CL6" s="4" t="s">
        <v>35</v>
      </c>
      <c r="CM6" s="26">
        <v>732503</v>
      </c>
      <c r="CR6" s="4" t="s">
        <v>16</v>
      </c>
      <c r="CS6" s="26">
        <v>2208</v>
      </c>
      <c r="CU6" s="36"/>
      <c r="CV6" s="37"/>
      <c r="CW6" s="38"/>
    </row>
    <row r="7" spans="1:101" x14ac:dyDescent="0.3">
      <c r="A7" s="4" t="s">
        <v>34</v>
      </c>
      <c r="B7" s="1">
        <v>849</v>
      </c>
      <c r="C7" s="1">
        <v>36421</v>
      </c>
      <c r="D7" s="1">
        <v>3898</v>
      </c>
      <c r="E7" s="1">
        <v>14718</v>
      </c>
      <c r="F7" s="1">
        <v>293</v>
      </c>
      <c r="G7" s="1">
        <v>56179</v>
      </c>
      <c r="M7" s="4" t="s">
        <v>14</v>
      </c>
      <c r="N7" s="1">
        <v>14</v>
      </c>
      <c r="O7" s="1"/>
      <c r="P7" s="1">
        <v>3895</v>
      </c>
      <c r="Q7" s="1">
        <v>12</v>
      </c>
      <c r="R7" s="1"/>
      <c r="S7" s="1">
        <v>79</v>
      </c>
      <c r="T7" s="1"/>
      <c r="U7" s="1">
        <v>53</v>
      </c>
      <c r="V7" s="1">
        <v>62</v>
      </c>
      <c r="W7" s="1">
        <v>42144</v>
      </c>
      <c r="X7" s="1">
        <v>46259</v>
      </c>
      <c r="Z7" s="4" t="s">
        <v>40</v>
      </c>
      <c r="AA7" s="6">
        <v>50886</v>
      </c>
      <c r="AH7" s="4" t="s">
        <v>40</v>
      </c>
      <c r="AI7" s="6">
        <v>1464565</v>
      </c>
      <c r="AK7" s="30"/>
      <c r="AL7" s="31"/>
      <c r="AM7" s="32"/>
      <c r="AQ7" s="5" t="s">
        <v>49</v>
      </c>
      <c r="AR7" s="7">
        <v>0.50655358519660754</v>
      </c>
      <c r="AS7" s="7">
        <v>0.14726291441788744</v>
      </c>
      <c r="AT7" s="7">
        <v>0.34618350038550499</v>
      </c>
      <c r="AU7" s="7">
        <v>1</v>
      </c>
      <c r="BC7" s="12"/>
      <c r="BD7" s="13"/>
      <c r="BE7" s="14"/>
      <c r="BF7" s="18"/>
      <c r="BG7" s="19"/>
      <c r="BH7" s="20"/>
      <c r="BP7" s="5" t="s">
        <v>49</v>
      </c>
      <c r="BQ7" s="7">
        <v>2.9898191731805501E-3</v>
      </c>
      <c r="BV7" s="4" t="s">
        <v>16</v>
      </c>
      <c r="BW7" s="6">
        <v>90616</v>
      </c>
      <c r="BX7" s="6">
        <v>2208</v>
      </c>
      <c r="CL7" s="4" t="s">
        <v>19</v>
      </c>
      <c r="CM7" s="26">
        <v>558952</v>
      </c>
      <c r="CR7" s="4" t="s">
        <v>32</v>
      </c>
      <c r="CS7" s="26">
        <v>1405</v>
      </c>
      <c r="CU7" s="36"/>
      <c r="CV7" s="37"/>
      <c r="CW7" s="38"/>
    </row>
    <row r="8" spans="1:101" x14ac:dyDescent="0.3">
      <c r="A8" s="4" t="s">
        <v>33</v>
      </c>
      <c r="B8" s="1">
        <v>1289</v>
      </c>
      <c r="C8" s="1">
        <v>81183</v>
      </c>
      <c r="D8" s="1">
        <v>719</v>
      </c>
      <c r="E8" s="1">
        <v>125438</v>
      </c>
      <c r="F8" s="1">
        <v>158</v>
      </c>
      <c r="G8" s="1">
        <v>208787</v>
      </c>
      <c r="M8" s="4" t="s">
        <v>16</v>
      </c>
      <c r="N8" s="1"/>
      <c r="O8" s="1"/>
      <c r="P8" s="1">
        <v>975</v>
      </c>
      <c r="Q8" s="1"/>
      <c r="R8" s="1"/>
      <c r="S8" s="1">
        <v>157</v>
      </c>
      <c r="T8" s="1"/>
      <c r="U8" s="1"/>
      <c r="V8" s="1">
        <v>57</v>
      </c>
      <c r="W8" s="1">
        <v>1019</v>
      </c>
      <c r="X8" s="1">
        <v>2208</v>
      </c>
      <c r="Z8" s="4" t="s">
        <v>37</v>
      </c>
      <c r="AA8" s="6">
        <v>2534</v>
      </c>
      <c r="AH8" s="4" t="s">
        <v>37</v>
      </c>
      <c r="AI8" s="6">
        <v>1449722</v>
      </c>
      <c r="AK8" s="30"/>
      <c r="AL8" s="31"/>
      <c r="AM8" s="32"/>
      <c r="AQ8" s="4" t="s">
        <v>51</v>
      </c>
      <c r="AR8" s="7">
        <v>0.31620067214080311</v>
      </c>
      <c r="AS8" s="7">
        <v>0.45683054429546477</v>
      </c>
      <c r="AT8" s="7">
        <v>0.22696878356373212</v>
      </c>
      <c r="AU8" s="7">
        <v>1</v>
      </c>
      <c r="BC8" s="12"/>
      <c r="BD8" s="13"/>
      <c r="BE8" s="14"/>
      <c r="BF8" s="18"/>
      <c r="BG8" s="19"/>
      <c r="BH8" s="20"/>
      <c r="BP8" s="4" t="s">
        <v>34</v>
      </c>
      <c r="BQ8" s="8"/>
      <c r="BV8" s="4" t="s">
        <v>17</v>
      </c>
      <c r="BW8" s="6">
        <v>57726</v>
      </c>
      <c r="BX8" s="6">
        <v>1297</v>
      </c>
      <c r="CL8" s="4" t="s">
        <v>30</v>
      </c>
      <c r="CM8" s="26">
        <v>485981</v>
      </c>
      <c r="CR8" s="4" t="s">
        <v>23</v>
      </c>
      <c r="CS8" s="26">
        <v>1260</v>
      </c>
      <c r="CU8" s="36"/>
      <c r="CV8" s="37"/>
      <c r="CW8" s="38"/>
    </row>
    <row r="9" spans="1:101" x14ac:dyDescent="0.3">
      <c r="A9" s="4" t="s">
        <v>32</v>
      </c>
      <c r="B9" s="1">
        <v>11172</v>
      </c>
      <c r="C9" s="1">
        <v>67241</v>
      </c>
      <c r="D9" s="1">
        <v>1252</v>
      </c>
      <c r="E9" s="1">
        <v>196435</v>
      </c>
      <c r="F9" s="1">
        <v>723</v>
      </c>
      <c r="G9" s="1">
        <v>276823</v>
      </c>
      <c r="M9" s="4" t="s">
        <v>17</v>
      </c>
      <c r="N9" s="1">
        <v>45</v>
      </c>
      <c r="O9" s="1"/>
      <c r="P9" s="1">
        <v>697</v>
      </c>
      <c r="Q9" s="1">
        <v>50</v>
      </c>
      <c r="R9" s="1"/>
      <c r="S9" s="1">
        <v>236</v>
      </c>
      <c r="T9" s="1"/>
      <c r="U9" s="1"/>
      <c r="V9" s="1">
        <v>90</v>
      </c>
      <c r="W9" s="1">
        <v>179</v>
      </c>
      <c r="X9" s="1">
        <v>1297</v>
      </c>
      <c r="Z9" s="4" t="s">
        <v>46</v>
      </c>
      <c r="AA9" s="1">
        <v>374485</v>
      </c>
      <c r="AH9" s="4" t="s">
        <v>46</v>
      </c>
      <c r="AI9" s="1">
        <v>4375474</v>
      </c>
      <c r="AK9" s="30"/>
      <c r="AL9" s="31"/>
      <c r="AM9" s="32"/>
      <c r="AQ9" s="4" t="s">
        <v>50</v>
      </c>
      <c r="AR9" s="7">
        <v>0.50655358519660754</v>
      </c>
      <c r="AS9" s="7">
        <v>0.14726291441788744</v>
      </c>
      <c r="AT9" s="7">
        <v>0.34618350038550499</v>
      </c>
      <c r="AU9" s="7">
        <v>1</v>
      </c>
      <c r="BC9" s="12"/>
      <c r="BD9" s="13"/>
      <c r="BE9" s="14"/>
      <c r="BF9" s="18"/>
      <c r="BG9" s="19"/>
      <c r="BH9" s="20"/>
      <c r="BP9" s="5" t="s">
        <v>48</v>
      </c>
      <c r="BQ9" s="7">
        <v>1.0998287580386521E-2</v>
      </c>
      <c r="BV9" s="4" t="s">
        <v>18</v>
      </c>
      <c r="BW9" s="6">
        <v>49082</v>
      </c>
      <c r="BX9" s="6">
        <v>1269</v>
      </c>
      <c r="CL9" s="4" t="s">
        <v>32</v>
      </c>
      <c r="CM9" s="26">
        <v>276823</v>
      </c>
      <c r="CR9" s="4" t="s">
        <v>24</v>
      </c>
      <c r="CS9" s="26">
        <v>1221</v>
      </c>
      <c r="CU9" s="36"/>
      <c r="CV9" s="37"/>
      <c r="CW9" s="38"/>
    </row>
    <row r="10" spans="1:101" x14ac:dyDescent="0.3">
      <c r="A10" s="4" t="s">
        <v>31</v>
      </c>
      <c r="B10" s="1">
        <v>750</v>
      </c>
      <c r="C10" s="1">
        <v>85656</v>
      </c>
      <c r="D10" s="1">
        <v>135</v>
      </c>
      <c r="E10" s="1">
        <v>124846</v>
      </c>
      <c r="F10" s="1">
        <v>384</v>
      </c>
      <c r="G10" s="1">
        <v>211771</v>
      </c>
      <c r="M10" s="4" t="s">
        <v>18</v>
      </c>
      <c r="N10" s="1"/>
      <c r="O10" s="1"/>
      <c r="P10" s="1">
        <v>350</v>
      </c>
      <c r="Q10" s="1"/>
      <c r="R10" s="1"/>
      <c r="S10" s="1">
        <v>435</v>
      </c>
      <c r="T10" s="1"/>
      <c r="U10" s="1"/>
      <c r="V10" s="1"/>
      <c r="W10" s="1">
        <v>484</v>
      </c>
      <c r="X10" s="1">
        <v>1269</v>
      </c>
      <c r="AK10" s="30"/>
      <c r="AL10" s="31"/>
      <c r="AM10" s="32"/>
      <c r="BC10" s="12"/>
      <c r="BD10" s="13"/>
      <c r="BE10" s="14"/>
      <c r="BF10" s="18"/>
      <c r="BG10" s="19"/>
      <c r="BH10" s="20"/>
      <c r="BP10" s="5" t="s">
        <v>49</v>
      </c>
      <c r="BQ10" s="7">
        <v>3.1309237289940577E-3</v>
      </c>
      <c r="BV10" s="4" t="s">
        <v>19</v>
      </c>
      <c r="BW10" s="6">
        <v>558952</v>
      </c>
      <c r="BX10" s="6">
        <v>1109</v>
      </c>
      <c r="CL10" s="4" t="s">
        <v>46</v>
      </c>
      <c r="CM10" s="26">
        <v>3804985</v>
      </c>
      <c r="CR10" s="4" t="s">
        <v>46</v>
      </c>
      <c r="CS10" s="26">
        <v>355281</v>
      </c>
      <c r="CU10" s="36"/>
      <c r="CV10" s="37"/>
      <c r="CW10" s="38"/>
    </row>
    <row r="11" spans="1:101" x14ac:dyDescent="0.3">
      <c r="A11" s="4" t="s">
        <v>30</v>
      </c>
      <c r="B11" s="1">
        <v>254326</v>
      </c>
      <c r="C11" s="1">
        <v>12009</v>
      </c>
      <c r="D11" s="1">
        <v>366</v>
      </c>
      <c r="E11" s="1">
        <v>217285</v>
      </c>
      <c r="F11" s="1">
        <v>1995</v>
      </c>
      <c r="G11" s="1">
        <v>485981</v>
      </c>
      <c r="M11" s="4" t="s">
        <v>19</v>
      </c>
      <c r="N11" s="1">
        <v>1109</v>
      </c>
      <c r="O11" s="1"/>
      <c r="P11" s="1"/>
      <c r="Q11" s="1"/>
      <c r="R11" s="1"/>
      <c r="S11" s="1"/>
      <c r="T11" s="1"/>
      <c r="U11" s="1"/>
      <c r="V11" s="1"/>
      <c r="W11" s="1"/>
      <c r="X11" s="1">
        <v>1109</v>
      </c>
      <c r="AK11" s="30"/>
      <c r="AL11" s="31"/>
      <c r="AM11" s="32"/>
      <c r="BC11" s="12"/>
      <c r="BD11" s="13"/>
      <c r="BE11" s="14"/>
      <c r="BF11" s="18"/>
      <c r="BG11" s="19"/>
      <c r="BH11" s="20"/>
      <c r="BP11" s="4" t="s">
        <v>33</v>
      </c>
      <c r="BQ11" s="8"/>
      <c r="BV11" s="4" t="s">
        <v>20</v>
      </c>
      <c r="BW11" s="6">
        <v>3366</v>
      </c>
      <c r="BX11" s="6">
        <v>912</v>
      </c>
      <c r="CU11" s="36"/>
      <c r="CV11" s="37"/>
      <c r="CW11" s="38"/>
    </row>
    <row r="12" spans="1:101" x14ac:dyDescent="0.3">
      <c r="A12" s="4" t="s">
        <v>29</v>
      </c>
      <c r="B12" s="1">
        <v>1138</v>
      </c>
      <c r="C12" s="1">
        <v>52152</v>
      </c>
      <c r="D12" s="1">
        <v>1099</v>
      </c>
      <c r="E12" s="1">
        <v>32917</v>
      </c>
      <c r="F12" s="1">
        <v>2153</v>
      </c>
      <c r="G12" s="1">
        <v>89459</v>
      </c>
      <c r="M12" s="4" t="s">
        <v>20</v>
      </c>
      <c r="N12" s="1"/>
      <c r="O12" s="1"/>
      <c r="P12" s="1">
        <v>912</v>
      </c>
      <c r="Q12" s="1"/>
      <c r="R12" s="1"/>
      <c r="S12" s="1"/>
      <c r="T12" s="1"/>
      <c r="U12" s="1"/>
      <c r="V12" s="1"/>
      <c r="W12" s="1"/>
      <c r="X12" s="1">
        <v>912</v>
      </c>
      <c r="AK12" s="30"/>
      <c r="AL12" s="31"/>
      <c r="AM12" s="32"/>
      <c r="BC12" s="12"/>
      <c r="BD12" s="13"/>
      <c r="BE12" s="14"/>
      <c r="BF12" s="18"/>
      <c r="BG12" s="19"/>
      <c r="BH12" s="20"/>
      <c r="BP12" s="5" t="s">
        <v>48</v>
      </c>
      <c r="BQ12" s="7">
        <v>4.087469461980741E-2</v>
      </c>
      <c r="BV12" s="4" t="s">
        <v>21</v>
      </c>
      <c r="BW12" s="6">
        <v>37131</v>
      </c>
      <c r="BX12" s="6">
        <v>1074</v>
      </c>
      <c r="CU12" s="36"/>
      <c r="CV12" s="37"/>
      <c r="CW12" s="38"/>
    </row>
    <row r="13" spans="1:101" x14ac:dyDescent="0.3">
      <c r="A13" s="4" t="s">
        <v>28</v>
      </c>
      <c r="B13" s="1">
        <v>2194</v>
      </c>
      <c r="C13" s="1">
        <v>38719</v>
      </c>
      <c r="D13" s="1">
        <v>966</v>
      </c>
      <c r="E13" s="1">
        <v>107234</v>
      </c>
      <c r="F13" s="1">
        <v>814</v>
      </c>
      <c r="G13" s="1">
        <v>149927</v>
      </c>
      <c r="M13" s="4" t="s">
        <v>21</v>
      </c>
      <c r="N13" s="1"/>
      <c r="O13" s="1"/>
      <c r="P13" s="1"/>
      <c r="Q13" s="1"/>
      <c r="R13" s="1">
        <v>1074</v>
      </c>
      <c r="S13" s="1"/>
      <c r="T13" s="1"/>
      <c r="U13" s="1"/>
      <c r="V13" s="1"/>
      <c r="W13" s="1"/>
      <c r="X13" s="1">
        <v>1074</v>
      </c>
      <c r="AK13" s="30"/>
      <c r="AL13" s="31"/>
      <c r="AM13" s="32"/>
      <c r="BC13" s="12"/>
      <c r="BD13" s="13"/>
      <c r="BE13" s="14"/>
      <c r="BF13" s="18"/>
      <c r="BG13" s="19"/>
      <c r="BH13" s="20"/>
      <c r="BP13" s="5" t="s">
        <v>49</v>
      </c>
      <c r="BQ13" s="7">
        <v>3.3093011863432088E-3</v>
      </c>
      <c r="BV13" s="4" t="s">
        <v>22</v>
      </c>
      <c r="BW13" s="6">
        <v>37188</v>
      </c>
      <c r="BX13" s="6">
        <v>1275</v>
      </c>
      <c r="CU13" s="36"/>
      <c r="CV13" s="37"/>
      <c r="CW13" s="38"/>
    </row>
    <row r="14" spans="1:101" x14ac:dyDescent="0.3">
      <c r="A14" s="4" t="s">
        <v>27</v>
      </c>
      <c r="B14" s="1">
        <v>154</v>
      </c>
      <c r="C14" s="1">
        <v>105529</v>
      </c>
      <c r="D14" s="1">
        <v>10</v>
      </c>
      <c r="E14" s="1">
        <v>2150</v>
      </c>
      <c r="F14" s="1"/>
      <c r="G14" s="1">
        <v>107843</v>
      </c>
      <c r="M14" s="4" t="s">
        <v>22</v>
      </c>
      <c r="N14" s="1"/>
      <c r="O14" s="1"/>
      <c r="P14" s="1"/>
      <c r="Q14" s="1"/>
      <c r="R14" s="1"/>
      <c r="S14" s="1">
        <v>1275</v>
      </c>
      <c r="T14" s="1"/>
      <c r="U14" s="1"/>
      <c r="V14" s="1"/>
      <c r="W14" s="1"/>
      <c r="X14" s="1">
        <v>1275</v>
      </c>
      <c r="AK14" s="30"/>
      <c r="AL14" s="31"/>
      <c r="AM14" s="32"/>
      <c r="BC14" s="12"/>
      <c r="BD14" s="13"/>
      <c r="BE14" s="14"/>
      <c r="BF14" s="18"/>
      <c r="BG14" s="19"/>
      <c r="BH14" s="20"/>
      <c r="BP14" s="4" t="s">
        <v>32</v>
      </c>
      <c r="BQ14" s="8"/>
      <c r="BV14" s="4" t="s">
        <v>23</v>
      </c>
      <c r="BW14" s="6">
        <v>956823</v>
      </c>
      <c r="BX14" s="6">
        <v>1260</v>
      </c>
      <c r="CU14" s="36"/>
      <c r="CV14" s="37"/>
      <c r="CW14" s="38"/>
    </row>
    <row r="15" spans="1:101" x14ac:dyDescent="0.3">
      <c r="A15" s="4" t="s">
        <v>26</v>
      </c>
      <c r="B15" s="1">
        <v>760</v>
      </c>
      <c r="C15" s="1">
        <v>14302</v>
      </c>
      <c r="D15" s="1">
        <v>1505</v>
      </c>
      <c r="E15" s="1">
        <v>776472</v>
      </c>
      <c r="F15" s="1">
        <v>864</v>
      </c>
      <c r="G15" s="1">
        <v>793903</v>
      </c>
      <c r="M15" s="4" t="s">
        <v>23</v>
      </c>
      <c r="N15" s="1">
        <v>593</v>
      </c>
      <c r="O15" s="1"/>
      <c r="P15" s="1">
        <v>144</v>
      </c>
      <c r="Q15" s="1"/>
      <c r="R15" s="1"/>
      <c r="S15" s="1">
        <v>523</v>
      </c>
      <c r="T15" s="1"/>
      <c r="U15" s="1"/>
      <c r="V15" s="1"/>
      <c r="W15" s="1"/>
      <c r="X15" s="1">
        <v>1260</v>
      </c>
      <c r="AK15" s="30"/>
      <c r="AL15" s="31"/>
      <c r="AM15" s="32"/>
      <c r="BC15" s="12"/>
      <c r="BD15" s="13"/>
      <c r="BE15" s="14"/>
      <c r="BF15" s="18"/>
      <c r="BG15" s="19"/>
      <c r="BH15" s="20"/>
      <c r="BP15" s="5" t="s">
        <v>48</v>
      </c>
      <c r="BQ15" s="7">
        <v>5.4194253419700203E-2</v>
      </c>
      <c r="BV15" s="4" t="s">
        <v>24</v>
      </c>
      <c r="BW15" s="6">
        <v>46054</v>
      </c>
      <c r="BX15" s="6">
        <v>1221</v>
      </c>
      <c r="CU15" s="36"/>
      <c r="CV15" s="37"/>
      <c r="CW15" s="38"/>
    </row>
    <row r="16" spans="1:101" x14ac:dyDescent="0.3">
      <c r="A16" s="4" t="s">
        <v>25</v>
      </c>
      <c r="B16" s="1">
        <v>618</v>
      </c>
      <c r="C16" s="1">
        <v>41390</v>
      </c>
      <c r="D16" s="1">
        <v>1215</v>
      </c>
      <c r="E16" s="1">
        <v>54565</v>
      </c>
      <c r="F16" s="1">
        <v>157</v>
      </c>
      <c r="G16" s="1">
        <v>97945</v>
      </c>
      <c r="M16" s="4" t="s">
        <v>24</v>
      </c>
      <c r="N16" s="1"/>
      <c r="O16" s="1"/>
      <c r="P16" s="1">
        <v>288</v>
      </c>
      <c r="Q16" s="1"/>
      <c r="R16" s="1">
        <v>124</v>
      </c>
      <c r="S16" s="1">
        <v>103</v>
      </c>
      <c r="T16" s="1"/>
      <c r="U16" s="1">
        <v>81</v>
      </c>
      <c r="V16" s="1"/>
      <c r="W16" s="1">
        <v>625</v>
      </c>
      <c r="X16" s="1">
        <v>1221</v>
      </c>
      <c r="AK16" s="30"/>
      <c r="AL16" s="31"/>
      <c r="AM16" s="32"/>
      <c r="BC16" s="12"/>
      <c r="BD16" s="13"/>
      <c r="BE16" s="14"/>
      <c r="BF16" s="18"/>
      <c r="BG16" s="19"/>
      <c r="BH16" s="20"/>
      <c r="BP16" s="5" t="s">
        <v>49</v>
      </c>
      <c r="BQ16" s="7">
        <v>3.7406019041127986E-3</v>
      </c>
      <c r="BV16" s="4" t="s">
        <v>25</v>
      </c>
      <c r="BW16" s="6">
        <v>97945</v>
      </c>
      <c r="BX16" s="6">
        <v>1264</v>
      </c>
      <c r="CU16" s="36"/>
      <c r="CV16" s="37"/>
      <c r="CW16" s="38"/>
    </row>
    <row r="17" spans="1:101" x14ac:dyDescent="0.3">
      <c r="A17" s="4" t="s">
        <v>24</v>
      </c>
      <c r="B17" s="1">
        <v>175</v>
      </c>
      <c r="C17" s="1">
        <v>15683</v>
      </c>
      <c r="D17" s="1">
        <v>223</v>
      </c>
      <c r="E17" s="1">
        <v>29294</v>
      </c>
      <c r="F17" s="1">
        <v>679</v>
      </c>
      <c r="G17" s="1">
        <v>46054</v>
      </c>
      <c r="M17" s="4" t="s">
        <v>25</v>
      </c>
      <c r="N17" s="1"/>
      <c r="O17" s="1"/>
      <c r="P17" s="1"/>
      <c r="Q17" s="1"/>
      <c r="R17" s="1">
        <v>703</v>
      </c>
      <c r="S17" s="1"/>
      <c r="T17" s="1"/>
      <c r="U17" s="1">
        <v>505</v>
      </c>
      <c r="V17" s="1"/>
      <c r="W17" s="1">
        <v>56</v>
      </c>
      <c r="X17" s="1">
        <v>1264</v>
      </c>
      <c r="AK17" s="30"/>
      <c r="AL17" s="31"/>
      <c r="AM17" s="32"/>
      <c r="BC17" s="12"/>
      <c r="BD17" s="13"/>
      <c r="BE17" s="14"/>
      <c r="BF17" s="18"/>
      <c r="BG17" s="19"/>
      <c r="BH17" s="20"/>
      <c r="BP17" s="4" t="s">
        <v>31</v>
      </c>
      <c r="BQ17" s="8"/>
      <c r="BV17" s="4" t="s">
        <v>26</v>
      </c>
      <c r="BW17" s="6">
        <v>793903</v>
      </c>
      <c r="BX17" s="6">
        <v>1310</v>
      </c>
      <c r="CU17" s="36"/>
      <c r="CV17" s="37"/>
      <c r="CW17" s="38"/>
    </row>
    <row r="18" spans="1:101" x14ac:dyDescent="0.3">
      <c r="A18" s="4" t="s">
        <v>23</v>
      </c>
      <c r="B18" s="1">
        <v>50036</v>
      </c>
      <c r="C18" s="1">
        <v>783427</v>
      </c>
      <c r="D18" s="1">
        <v>72</v>
      </c>
      <c r="E18" s="1">
        <v>123219</v>
      </c>
      <c r="F18" s="1">
        <v>69</v>
      </c>
      <c r="G18" s="1">
        <v>956823</v>
      </c>
      <c r="M18" s="4" t="s">
        <v>26</v>
      </c>
      <c r="N18" s="1">
        <v>386</v>
      </c>
      <c r="O18" s="1"/>
      <c r="P18" s="1"/>
      <c r="Q18" s="1"/>
      <c r="R18" s="1"/>
      <c r="S18" s="1">
        <v>761</v>
      </c>
      <c r="T18" s="1"/>
      <c r="U18" s="1">
        <v>163</v>
      </c>
      <c r="V18" s="1"/>
      <c r="W18" s="1"/>
      <c r="X18" s="1">
        <v>1310</v>
      </c>
      <c r="AK18" s="30"/>
      <c r="AL18" s="31"/>
      <c r="AM18" s="32"/>
      <c r="BC18" s="12"/>
      <c r="BD18" s="13"/>
      <c r="BE18" s="14"/>
      <c r="BF18" s="18"/>
      <c r="BG18" s="19"/>
      <c r="BH18" s="20"/>
      <c r="BP18" s="5" t="s">
        <v>48</v>
      </c>
      <c r="BQ18" s="7">
        <v>4.1458878926040582E-2</v>
      </c>
      <c r="BV18" s="4" t="s">
        <v>27</v>
      </c>
      <c r="BW18" s="6">
        <v>107843</v>
      </c>
      <c r="BX18" s="6">
        <v>853</v>
      </c>
      <c r="CU18" s="36"/>
      <c r="CV18" s="37"/>
      <c r="CW18" s="38"/>
    </row>
    <row r="19" spans="1:101" x14ac:dyDescent="0.3">
      <c r="A19" s="4" t="s">
        <v>22</v>
      </c>
      <c r="B19" s="1">
        <v>902</v>
      </c>
      <c r="C19" s="1">
        <v>12018</v>
      </c>
      <c r="D19" s="1">
        <v>453</v>
      </c>
      <c r="E19" s="1">
        <v>23387</v>
      </c>
      <c r="F19" s="1">
        <v>428</v>
      </c>
      <c r="G19" s="1">
        <v>37188</v>
      </c>
      <c r="M19" s="4" t="s">
        <v>27</v>
      </c>
      <c r="N19" s="1">
        <v>404</v>
      </c>
      <c r="O19" s="1"/>
      <c r="P19" s="1"/>
      <c r="Q19" s="1">
        <v>449</v>
      </c>
      <c r="R19" s="1"/>
      <c r="S19" s="1"/>
      <c r="T19" s="1"/>
      <c r="U19" s="1"/>
      <c r="V19" s="1"/>
      <c r="W19" s="1"/>
      <c r="X19" s="1">
        <v>853</v>
      </c>
      <c r="AK19" s="33"/>
      <c r="AL19" s="34"/>
      <c r="AM19" s="35"/>
      <c r="BC19" s="12"/>
      <c r="BD19" s="13"/>
      <c r="BE19" s="14"/>
      <c r="BF19" s="21"/>
      <c r="BG19" s="22"/>
      <c r="BH19" s="23"/>
      <c r="BP19" s="5" t="s">
        <v>49</v>
      </c>
      <c r="BQ19" s="7">
        <v>3.5489126962152031E-3</v>
      </c>
      <c r="BV19" s="4" t="s">
        <v>28</v>
      </c>
      <c r="BW19" s="6">
        <v>149927</v>
      </c>
      <c r="BX19" s="6">
        <v>1329</v>
      </c>
      <c r="CU19" s="36"/>
      <c r="CV19" s="37"/>
      <c r="CW19" s="38"/>
    </row>
    <row r="20" spans="1:101" x14ac:dyDescent="0.3">
      <c r="A20" s="4" t="s">
        <v>21</v>
      </c>
      <c r="B20" s="1">
        <v>31</v>
      </c>
      <c r="C20" s="1">
        <v>34347</v>
      </c>
      <c r="D20" s="1"/>
      <c r="E20" s="1">
        <v>2737</v>
      </c>
      <c r="F20" s="1">
        <v>16</v>
      </c>
      <c r="G20" s="1">
        <v>37131</v>
      </c>
      <c r="M20" s="4" t="s">
        <v>28</v>
      </c>
      <c r="N20" s="1"/>
      <c r="O20" s="1"/>
      <c r="P20" s="1"/>
      <c r="Q20" s="1"/>
      <c r="R20" s="1"/>
      <c r="S20" s="1"/>
      <c r="T20" s="1"/>
      <c r="U20" s="1">
        <v>1329</v>
      </c>
      <c r="V20" s="1"/>
      <c r="W20" s="1"/>
      <c r="X20" s="1">
        <v>1329</v>
      </c>
      <c r="BC20" s="12"/>
      <c r="BD20" s="13"/>
      <c r="BE20" s="14"/>
      <c r="BP20" s="4" t="s">
        <v>30</v>
      </c>
      <c r="BQ20" s="8"/>
      <c r="BV20" s="4" t="s">
        <v>29</v>
      </c>
      <c r="BW20" s="6">
        <v>89459</v>
      </c>
      <c r="BX20" s="6">
        <v>1256</v>
      </c>
      <c r="CU20" s="39"/>
      <c r="CV20" s="40"/>
      <c r="CW20" s="41"/>
    </row>
    <row r="21" spans="1:101" x14ac:dyDescent="0.3">
      <c r="A21" s="4" t="s">
        <v>20</v>
      </c>
      <c r="B21" s="1">
        <v>15</v>
      </c>
      <c r="C21" s="1">
        <v>410</v>
      </c>
      <c r="D21" s="1"/>
      <c r="E21" s="1">
        <v>2821</v>
      </c>
      <c r="F21" s="1">
        <v>120</v>
      </c>
      <c r="G21" s="1">
        <v>3366</v>
      </c>
      <c r="M21" s="4" t="s">
        <v>29</v>
      </c>
      <c r="N21" s="1"/>
      <c r="O21" s="1"/>
      <c r="P21" s="1"/>
      <c r="Q21" s="1"/>
      <c r="R21" s="1"/>
      <c r="S21" s="1"/>
      <c r="T21" s="1">
        <v>948</v>
      </c>
      <c r="U21" s="1">
        <v>308</v>
      </c>
      <c r="V21" s="1"/>
      <c r="W21" s="1"/>
      <c r="X21" s="1">
        <v>1256</v>
      </c>
      <c r="BC21" s="15"/>
      <c r="BD21" s="16"/>
      <c r="BE21" s="17"/>
      <c r="BP21" s="5" t="s">
        <v>48</v>
      </c>
      <c r="BQ21" s="7">
        <v>9.5141579533345594E-2</v>
      </c>
      <c r="BV21" s="4" t="s">
        <v>30</v>
      </c>
      <c r="BW21" s="6">
        <v>485981</v>
      </c>
      <c r="BX21" s="6">
        <v>1162</v>
      </c>
    </row>
    <row r="22" spans="1:101" x14ac:dyDescent="0.3">
      <c r="A22" s="4" t="s">
        <v>19</v>
      </c>
      <c r="B22" s="1">
        <v>57817</v>
      </c>
      <c r="C22" s="1">
        <v>281203</v>
      </c>
      <c r="D22" s="1">
        <v>23039</v>
      </c>
      <c r="E22" s="1">
        <v>196398</v>
      </c>
      <c r="F22" s="1">
        <v>495</v>
      </c>
      <c r="G22" s="1">
        <v>558952</v>
      </c>
      <c r="M22" s="4" t="s">
        <v>30</v>
      </c>
      <c r="N22" s="1"/>
      <c r="O22" s="1"/>
      <c r="P22" s="1"/>
      <c r="Q22" s="1"/>
      <c r="R22" s="1"/>
      <c r="S22" s="1"/>
      <c r="T22" s="1"/>
      <c r="U22" s="1">
        <v>613</v>
      </c>
      <c r="V22" s="1">
        <v>549</v>
      </c>
      <c r="W22" s="1"/>
      <c r="X22" s="1">
        <v>1162</v>
      </c>
      <c r="BP22" s="5" t="s">
        <v>49</v>
      </c>
      <c r="BQ22" s="7">
        <v>3.0936508274584142E-3</v>
      </c>
      <c r="BV22" s="4" t="s">
        <v>31</v>
      </c>
      <c r="BW22" s="6">
        <v>211771</v>
      </c>
      <c r="BX22" s="6">
        <v>1333</v>
      </c>
    </row>
    <row r="23" spans="1:101" x14ac:dyDescent="0.3">
      <c r="A23" s="4" t="s">
        <v>18</v>
      </c>
      <c r="B23" s="1">
        <v>801</v>
      </c>
      <c r="C23" s="1">
        <v>29211</v>
      </c>
      <c r="D23" s="1">
        <v>1658</v>
      </c>
      <c r="E23" s="1">
        <v>17129</v>
      </c>
      <c r="F23" s="1">
        <v>283</v>
      </c>
      <c r="G23" s="1">
        <v>49082</v>
      </c>
      <c r="M23" s="4" t="s">
        <v>31</v>
      </c>
      <c r="N23" s="1"/>
      <c r="O23" s="1"/>
      <c r="P23" s="1"/>
      <c r="Q23" s="1"/>
      <c r="R23" s="1"/>
      <c r="S23" s="1"/>
      <c r="T23" s="1"/>
      <c r="U23" s="1"/>
      <c r="V23" s="1">
        <v>669</v>
      </c>
      <c r="W23" s="1">
        <v>664</v>
      </c>
      <c r="X23" s="1">
        <v>1333</v>
      </c>
      <c r="BP23" s="4" t="s">
        <v>29</v>
      </c>
      <c r="BQ23" s="8"/>
      <c r="BV23" s="4" t="s">
        <v>32</v>
      </c>
      <c r="BW23" s="6">
        <v>276823</v>
      </c>
      <c r="BX23" s="6">
        <v>1405</v>
      </c>
    </row>
    <row r="24" spans="1:101" x14ac:dyDescent="0.3">
      <c r="A24" s="4" t="s">
        <v>17</v>
      </c>
      <c r="B24" s="1">
        <v>3070</v>
      </c>
      <c r="C24" s="1">
        <v>3046</v>
      </c>
      <c r="D24" s="1">
        <v>27</v>
      </c>
      <c r="E24" s="1">
        <v>48781</v>
      </c>
      <c r="F24" s="1">
        <v>2802</v>
      </c>
      <c r="G24" s="1">
        <v>57726</v>
      </c>
      <c r="M24" s="4" t="s">
        <v>32</v>
      </c>
      <c r="N24" s="1"/>
      <c r="O24" s="1">
        <v>430</v>
      </c>
      <c r="P24" s="1"/>
      <c r="Q24" s="1"/>
      <c r="R24" s="1">
        <v>569</v>
      </c>
      <c r="S24" s="1"/>
      <c r="T24" s="1"/>
      <c r="U24" s="1"/>
      <c r="V24" s="1"/>
      <c r="W24" s="1">
        <v>406</v>
      </c>
      <c r="X24" s="1">
        <v>1405</v>
      </c>
      <c r="BP24" s="5" t="s">
        <v>48</v>
      </c>
      <c r="BQ24" s="7">
        <v>1.7513587081539325E-2</v>
      </c>
      <c r="BV24" s="4" t="s">
        <v>33</v>
      </c>
      <c r="BW24" s="6">
        <v>208787</v>
      </c>
      <c r="BX24" s="6">
        <v>1243</v>
      </c>
    </row>
    <row r="25" spans="1:101" x14ac:dyDescent="0.3">
      <c r="A25" s="4" t="s">
        <v>16</v>
      </c>
      <c r="B25" s="1">
        <v>7055</v>
      </c>
      <c r="C25" s="1">
        <v>43426</v>
      </c>
      <c r="D25" s="1">
        <v>247</v>
      </c>
      <c r="E25" s="1">
        <v>39398</v>
      </c>
      <c r="F25" s="1">
        <v>490</v>
      </c>
      <c r="G25" s="1">
        <v>90616</v>
      </c>
      <c r="M25" s="4" t="s">
        <v>33</v>
      </c>
      <c r="N25" s="1"/>
      <c r="O25" s="1">
        <v>692</v>
      </c>
      <c r="P25" s="1"/>
      <c r="Q25" s="1"/>
      <c r="R25" s="1"/>
      <c r="S25" s="1">
        <v>551</v>
      </c>
      <c r="T25" s="1"/>
      <c r="U25" s="1"/>
      <c r="V25" s="1"/>
      <c r="W25" s="1"/>
      <c r="X25" s="1">
        <v>1243</v>
      </c>
      <c r="BP25" s="5" t="s">
        <v>49</v>
      </c>
      <c r="BQ25" s="7">
        <v>3.3439117377691637E-3</v>
      </c>
      <c r="BV25" s="4" t="s">
        <v>34</v>
      </c>
      <c r="BW25" s="6">
        <v>56179</v>
      </c>
      <c r="BX25" s="6">
        <v>1176</v>
      </c>
    </row>
    <row r="26" spans="1:101" x14ac:dyDescent="0.3">
      <c r="A26" s="4" t="s">
        <v>14</v>
      </c>
      <c r="B26" s="1">
        <v>379</v>
      </c>
      <c r="C26" s="1">
        <v>12311</v>
      </c>
      <c r="D26" s="1">
        <v>20</v>
      </c>
      <c r="E26" s="1">
        <v>6959</v>
      </c>
      <c r="F26" s="1">
        <v>1425</v>
      </c>
      <c r="G26" s="1">
        <v>21094</v>
      </c>
      <c r="M26" s="4" t="s">
        <v>34</v>
      </c>
      <c r="N26" s="1"/>
      <c r="O26" s="1"/>
      <c r="P26" s="1">
        <v>1176</v>
      </c>
      <c r="Q26" s="1"/>
      <c r="R26" s="1"/>
      <c r="S26" s="1"/>
      <c r="T26" s="1"/>
      <c r="U26" s="1"/>
      <c r="V26" s="1"/>
      <c r="W26" s="1"/>
      <c r="X26" s="1">
        <v>1176</v>
      </c>
      <c r="BP26" s="4" t="s">
        <v>28</v>
      </c>
      <c r="BQ26" s="8"/>
      <c r="BV26" s="4" t="s">
        <v>35</v>
      </c>
      <c r="BW26" s="6">
        <v>732503</v>
      </c>
      <c r="BX26" s="6">
        <v>1123</v>
      </c>
    </row>
    <row r="27" spans="1:101" x14ac:dyDescent="0.3">
      <c r="A27" s="4" t="s">
        <v>13</v>
      </c>
      <c r="B27" s="1">
        <v>347</v>
      </c>
      <c r="C27" s="1">
        <v>8046</v>
      </c>
      <c r="D27" s="1">
        <v>1137</v>
      </c>
      <c r="E27" s="1">
        <v>4727</v>
      </c>
      <c r="F27" s="1">
        <v>104</v>
      </c>
      <c r="G27" s="1">
        <v>14361</v>
      </c>
      <c r="M27" s="4" t="s">
        <v>35</v>
      </c>
      <c r="N27" s="1"/>
      <c r="O27" s="1"/>
      <c r="P27" s="1"/>
      <c r="Q27" s="1"/>
      <c r="R27" s="1"/>
      <c r="S27" s="1"/>
      <c r="T27" s="1">
        <v>1123</v>
      </c>
      <c r="U27" s="1"/>
      <c r="V27" s="1"/>
      <c r="W27" s="1"/>
      <c r="X27" s="1">
        <v>1123</v>
      </c>
      <c r="BP27" s="5" t="s">
        <v>48</v>
      </c>
      <c r="BQ27" s="7">
        <v>2.9351541716025737E-2</v>
      </c>
      <c r="BV27" s="4" t="s">
        <v>36</v>
      </c>
      <c r="BW27" s="6">
        <v>17545</v>
      </c>
      <c r="BX27" s="6">
        <v>1230</v>
      </c>
    </row>
    <row r="28" spans="1:101" x14ac:dyDescent="0.3">
      <c r="A28" s="4" t="s">
        <v>12</v>
      </c>
      <c r="B28" s="1">
        <v>2644</v>
      </c>
      <c r="C28" s="1">
        <v>1069</v>
      </c>
      <c r="D28" s="1">
        <v>2</v>
      </c>
      <c r="E28" s="1">
        <v>2513</v>
      </c>
      <c r="F28" s="1">
        <v>690</v>
      </c>
      <c r="G28" s="1">
        <v>6918</v>
      </c>
      <c r="M28" s="4" t="s">
        <v>36</v>
      </c>
      <c r="N28" s="1"/>
      <c r="O28" s="1">
        <v>1230</v>
      </c>
      <c r="P28" s="1"/>
      <c r="Q28" s="1"/>
      <c r="R28" s="1"/>
      <c r="S28" s="1"/>
      <c r="T28" s="1"/>
      <c r="U28" s="1"/>
      <c r="V28" s="1"/>
      <c r="W28" s="1"/>
      <c r="X28" s="1">
        <v>1230</v>
      </c>
      <c r="BP28" s="5" t="s">
        <v>49</v>
      </c>
      <c r="BQ28" s="7">
        <v>3.5382632957764479E-3</v>
      </c>
      <c r="BV28" s="4" t="s">
        <v>73</v>
      </c>
      <c r="BW28" s="6"/>
      <c r="BX28" s="6"/>
    </row>
    <row r="29" spans="1:101" x14ac:dyDescent="0.3">
      <c r="A29" s="4" t="s">
        <v>46</v>
      </c>
      <c r="B29" s="1">
        <v>541388</v>
      </c>
      <c r="C29" s="1">
        <v>2037217</v>
      </c>
      <c r="D29" s="1">
        <v>38326</v>
      </c>
      <c r="E29" s="1">
        <v>2474977</v>
      </c>
      <c r="F29" s="1">
        <v>16069</v>
      </c>
      <c r="G29" s="1">
        <v>5107977</v>
      </c>
      <c r="M29" s="4" t="s">
        <v>46</v>
      </c>
      <c r="N29" s="1">
        <v>2551</v>
      </c>
      <c r="O29" s="1">
        <v>2352</v>
      </c>
      <c r="P29" s="1">
        <v>8484</v>
      </c>
      <c r="Q29" s="1">
        <v>511</v>
      </c>
      <c r="R29" s="1">
        <v>2470</v>
      </c>
      <c r="S29" s="1">
        <v>4169</v>
      </c>
      <c r="T29" s="1">
        <v>2071</v>
      </c>
      <c r="U29" s="1">
        <v>3052</v>
      </c>
      <c r="V29" s="1">
        <v>1490</v>
      </c>
      <c r="W29" s="1">
        <v>348458</v>
      </c>
      <c r="X29" s="1">
        <v>375608</v>
      </c>
      <c r="BP29" s="4" t="s">
        <v>27</v>
      </c>
      <c r="BQ29" s="8"/>
      <c r="BV29" s="4" t="s">
        <v>46</v>
      </c>
      <c r="BW29" s="6">
        <v>5107977</v>
      </c>
      <c r="BX29" s="6">
        <v>375608</v>
      </c>
    </row>
    <row r="30" spans="1:101" x14ac:dyDescent="0.3">
      <c r="X30"/>
      <c r="BP30" s="5" t="s">
        <v>48</v>
      </c>
      <c r="BQ30" s="7">
        <v>2.1112663584820369E-2</v>
      </c>
      <c r="BW30"/>
      <c r="BX30"/>
    </row>
    <row r="31" spans="1:101" x14ac:dyDescent="0.3">
      <c r="BP31" s="5" t="s">
        <v>49</v>
      </c>
      <c r="BQ31" s="7">
        <v>2.2709846435645673E-3</v>
      </c>
      <c r="BW31"/>
      <c r="BX31"/>
    </row>
    <row r="32" spans="1:101" x14ac:dyDescent="0.3">
      <c r="BP32" s="4" t="s">
        <v>26</v>
      </c>
      <c r="BQ32" s="8"/>
      <c r="BW32"/>
      <c r="BX32"/>
    </row>
    <row r="33" spans="68:76" x14ac:dyDescent="0.3">
      <c r="BP33" s="5" t="s">
        <v>48</v>
      </c>
      <c r="BQ33" s="7">
        <v>0.15542415324109721</v>
      </c>
      <c r="BW33"/>
      <c r="BX33"/>
    </row>
    <row r="34" spans="68:76" x14ac:dyDescent="0.3">
      <c r="BP34" s="5" t="s">
        <v>49</v>
      </c>
      <c r="BQ34" s="7">
        <v>3.48767864369236E-3</v>
      </c>
      <c r="BW34"/>
      <c r="BX34"/>
    </row>
    <row r="35" spans="68:76" x14ac:dyDescent="0.3">
      <c r="BP35" s="4" t="s">
        <v>25</v>
      </c>
      <c r="BQ35" s="8"/>
      <c r="BW35"/>
      <c r="BX35"/>
    </row>
    <row r="36" spans="68:76" x14ac:dyDescent="0.3">
      <c r="BP36" s="5" t="s">
        <v>48</v>
      </c>
      <c r="BQ36" s="7">
        <v>1.9174910145445055E-2</v>
      </c>
      <c r="BW36"/>
      <c r="BX36"/>
    </row>
    <row r="37" spans="68:76" x14ac:dyDescent="0.3">
      <c r="BP37" s="5" t="s">
        <v>49</v>
      </c>
      <c r="BQ37" s="7">
        <v>3.3652105386466741E-3</v>
      </c>
      <c r="BW37"/>
      <c r="BX37"/>
    </row>
    <row r="38" spans="68:76" x14ac:dyDescent="0.3">
      <c r="BP38" s="4" t="s">
        <v>24</v>
      </c>
      <c r="BQ38" s="8"/>
      <c r="BW38"/>
      <c r="BX38"/>
    </row>
    <row r="39" spans="68:76" x14ac:dyDescent="0.3">
      <c r="BP39" s="5" t="s">
        <v>48</v>
      </c>
      <c r="BQ39" s="7">
        <v>9.0160938469378386E-3</v>
      </c>
      <c r="BW39"/>
      <c r="BX39"/>
    </row>
    <row r="40" spans="68:76" x14ac:dyDescent="0.3">
      <c r="BP40" s="5" t="s">
        <v>49</v>
      </c>
      <c r="BQ40" s="7">
        <v>3.2507294839300548E-3</v>
      </c>
      <c r="BW40"/>
      <c r="BX40"/>
    </row>
    <row r="41" spans="68:76" x14ac:dyDescent="0.3">
      <c r="BP41" s="4" t="s">
        <v>23</v>
      </c>
      <c r="BQ41" s="8"/>
      <c r="BW41"/>
      <c r="BX41"/>
    </row>
    <row r="42" spans="68:76" x14ac:dyDescent="0.3">
      <c r="BP42" s="5" t="s">
        <v>48</v>
      </c>
      <c r="BQ42" s="7">
        <v>0.18731936341921665</v>
      </c>
      <c r="BW42"/>
      <c r="BX42"/>
    </row>
    <row r="43" spans="68:76" x14ac:dyDescent="0.3">
      <c r="BP43" s="5" t="s">
        <v>49</v>
      </c>
      <c r="BQ43" s="7">
        <v>3.3545611382079189E-3</v>
      </c>
      <c r="BW43"/>
      <c r="BX43"/>
    </row>
    <row r="44" spans="68:76" x14ac:dyDescent="0.3">
      <c r="BP44" s="4" t="s">
        <v>22</v>
      </c>
      <c r="BQ44" s="8"/>
      <c r="BW44"/>
      <c r="BX44"/>
    </row>
    <row r="45" spans="68:76" x14ac:dyDescent="0.3">
      <c r="BP45" s="5" t="s">
        <v>48</v>
      </c>
      <c r="BQ45" s="7">
        <v>7.2803773392088496E-3</v>
      </c>
      <c r="BW45"/>
      <c r="BX45"/>
    </row>
    <row r="46" spans="68:76" x14ac:dyDescent="0.3">
      <c r="BP46" s="5" t="s">
        <v>49</v>
      </c>
      <c r="BQ46" s="7">
        <v>3.3944963898532511E-3</v>
      </c>
      <c r="BW46"/>
      <c r="BX46"/>
    </row>
    <row r="47" spans="68:76" x14ac:dyDescent="0.3">
      <c r="BP47" s="4" t="s">
        <v>21</v>
      </c>
      <c r="BQ47" s="8"/>
      <c r="BW47"/>
      <c r="BX47"/>
    </row>
    <row r="48" spans="68:76" x14ac:dyDescent="0.3">
      <c r="BP48" s="5" t="s">
        <v>48</v>
      </c>
      <c r="BQ48" s="7">
        <v>7.2692183226353603E-3</v>
      </c>
      <c r="BW48"/>
      <c r="BX48"/>
    </row>
    <row r="49" spans="68:76" x14ac:dyDescent="0.3">
      <c r="BP49" s="5" t="s">
        <v>49</v>
      </c>
      <c r="BQ49" s="7">
        <v>2.8593640178057977E-3</v>
      </c>
      <c r="BW49"/>
      <c r="BX49"/>
    </row>
    <row r="50" spans="68:76" x14ac:dyDescent="0.3">
      <c r="BP50" s="4" t="s">
        <v>20</v>
      </c>
      <c r="BQ50" s="8"/>
      <c r="BW50"/>
      <c r="BX50"/>
    </row>
    <row r="51" spans="68:76" x14ac:dyDescent="0.3">
      <c r="BP51" s="5" t="s">
        <v>48</v>
      </c>
      <c r="BQ51" s="7">
        <v>6.5896929449760634E-4</v>
      </c>
      <c r="BW51"/>
      <c r="BX51"/>
    </row>
    <row r="52" spans="68:76" x14ac:dyDescent="0.3">
      <c r="BP52" s="5" t="s">
        <v>49</v>
      </c>
      <c r="BQ52" s="7">
        <v>2.428063300036208E-3</v>
      </c>
      <c r="BW52"/>
      <c r="BX52"/>
    </row>
    <row r="53" spans="68:76" x14ac:dyDescent="0.3">
      <c r="BP53" s="4" t="s">
        <v>19</v>
      </c>
      <c r="BQ53" s="8"/>
    </row>
    <row r="54" spans="68:76" x14ac:dyDescent="0.3">
      <c r="BP54" s="5" t="s">
        <v>48</v>
      </c>
      <c r="BQ54" s="7">
        <v>0.10942727424183782</v>
      </c>
    </row>
    <row r="55" spans="68:76" x14ac:dyDescent="0.3">
      <c r="BP55" s="5" t="s">
        <v>49</v>
      </c>
      <c r="BQ55" s="7">
        <v>2.9525462716449066E-3</v>
      </c>
    </row>
    <row r="56" spans="68:76" x14ac:dyDescent="0.3">
      <c r="BP56" s="4" t="s">
        <v>18</v>
      </c>
      <c r="BQ56" s="8"/>
    </row>
    <row r="57" spans="68:76" x14ac:dyDescent="0.3">
      <c r="BP57" s="5" t="s">
        <v>48</v>
      </c>
      <c r="BQ57" s="7">
        <v>9.6088921308768623E-3</v>
      </c>
    </row>
    <row r="58" spans="68:76" x14ac:dyDescent="0.3">
      <c r="BP58" s="5" t="s">
        <v>49</v>
      </c>
      <c r="BQ58" s="7">
        <v>3.3785222891951185E-3</v>
      </c>
    </row>
    <row r="59" spans="68:76" x14ac:dyDescent="0.3">
      <c r="BP59" s="4" t="s">
        <v>17</v>
      </c>
      <c r="BQ59" s="8"/>
    </row>
    <row r="60" spans="68:76" x14ac:dyDescent="0.3">
      <c r="BP60" s="5" t="s">
        <v>48</v>
      </c>
      <c r="BQ60" s="7">
        <v>1.1301147205635421E-2</v>
      </c>
    </row>
    <row r="61" spans="68:76" x14ac:dyDescent="0.3">
      <c r="BP61" s="5" t="s">
        <v>49</v>
      </c>
      <c r="BQ61" s="7">
        <v>3.4530680922664056E-3</v>
      </c>
    </row>
    <row r="62" spans="68:76" x14ac:dyDescent="0.3">
      <c r="BP62" s="4" t="s">
        <v>16</v>
      </c>
      <c r="BQ62" s="8"/>
    </row>
    <row r="63" spans="68:76" x14ac:dyDescent="0.3">
      <c r="BP63" s="5" t="s">
        <v>48</v>
      </c>
      <c r="BQ63" s="7">
        <v>1.7740095540759091E-2</v>
      </c>
    </row>
    <row r="64" spans="68:76" x14ac:dyDescent="0.3">
      <c r="BP64" s="5" t="s">
        <v>49</v>
      </c>
      <c r="BQ64" s="7">
        <v>5.8784690421929244E-3</v>
      </c>
    </row>
    <row r="65" spans="68:69" x14ac:dyDescent="0.3">
      <c r="BP65" s="4" t="s">
        <v>14</v>
      </c>
      <c r="BQ65" s="8"/>
    </row>
    <row r="66" spans="68:69" x14ac:dyDescent="0.3">
      <c r="BP66" s="5" t="s">
        <v>48</v>
      </c>
      <c r="BQ66" s="7">
        <v>4.1296192210732354E-3</v>
      </c>
    </row>
    <row r="67" spans="68:69" x14ac:dyDescent="0.3">
      <c r="BP67" s="5" t="s">
        <v>49</v>
      </c>
      <c r="BQ67" s="7">
        <v>0.12315765372409533</v>
      </c>
    </row>
    <row r="68" spans="68:69" x14ac:dyDescent="0.3">
      <c r="BP68" s="4" t="s">
        <v>13</v>
      </c>
      <c r="BQ68" s="8"/>
    </row>
    <row r="69" spans="68:69" x14ac:dyDescent="0.3">
      <c r="BP69" s="5" t="s">
        <v>48</v>
      </c>
      <c r="BQ69" s="7">
        <v>2.8114848598574348E-3</v>
      </c>
    </row>
    <row r="70" spans="68:69" x14ac:dyDescent="0.3">
      <c r="BP70" s="5" t="s">
        <v>49</v>
      </c>
      <c r="BQ70" s="7">
        <v>0.80650039402781626</v>
      </c>
    </row>
    <row r="71" spans="68:69" x14ac:dyDescent="0.3">
      <c r="BP71" s="4" t="s">
        <v>12</v>
      </c>
      <c r="BQ71" s="8"/>
    </row>
    <row r="72" spans="68:69" x14ac:dyDescent="0.3">
      <c r="BP72" s="5" t="s">
        <v>48</v>
      </c>
      <c r="BQ72" s="7">
        <v>1.3543522220244922E-3</v>
      </c>
    </row>
    <row r="73" spans="68:69" x14ac:dyDescent="0.3">
      <c r="BP73" s="5" t="s">
        <v>49</v>
      </c>
      <c r="BQ73" s="7">
        <v>2.9818321228514832E-4</v>
      </c>
    </row>
    <row r="74" spans="68:69" x14ac:dyDescent="0.3">
      <c r="BP74" s="4" t="s">
        <v>51</v>
      </c>
      <c r="BQ74" s="7">
        <v>1</v>
      </c>
    </row>
    <row r="75" spans="68:69" x14ac:dyDescent="0.3">
      <c r="BP75" s="4" t="s">
        <v>50</v>
      </c>
      <c r="BQ75" s="7">
        <v>1</v>
      </c>
    </row>
  </sheetData>
  <pageMargins left="0.7" right="0.7" top="0.75" bottom="0.75" header="0.3" footer="0.3"/>
  <pageSetup orientation="portrait" r:id="rId15"/>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8BEAA-90B2-4E45-B6B0-ED735A5033F9}">
  <dimension ref="A9:A10"/>
  <sheetViews>
    <sheetView showGridLines="0" tabSelected="1" zoomScale="50" zoomScaleNormal="50" workbookViewId="0">
      <selection activeCell="AK79" sqref="AK79"/>
    </sheetView>
  </sheetViews>
  <sheetFormatPr defaultRowHeight="14.4" x14ac:dyDescent="0.3"/>
  <cols>
    <col min="1" max="16384" width="8.88671875" style="24"/>
  </cols>
  <sheetData>
    <row r="9" s="24" customFormat="1" x14ac:dyDescent="0.3"/>
    <row r="10" s="24" customForma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1 3 7 2 4 f 3 f - 9 d f 4 - 4 c 1 2 - b b 6 f - 3 6 5 6 9 5 3 0 5 0 2 1 " > < T r a n s i t i o n > M o v e T o < / T r a n s i t i o n > < E f f e c t > S t a t i o n < / E f f e c t > < T h e m e > B i n g R o a d < / T h e m e > < T h e m e W i t h L a b e l > f a l s e < / T h e m e W i t h L a b e l > < F l a t M o d e E n a b l e d > f a l s e < / F l a t M o d e E n a b l e d > < D u r a t i o n > 1 0 0 0 0 0 0 0 0 < / D u r a t i o n > < T r a n s i t i o n D u r a t i o n > 3 0 0 0 0 0 0 0 < / T r a n s i t i o n D u r a t i o n > < S p e e d > 0 . 5 < / S p e e d > < F r a m e > < C a m e r a > < L a t i t u d e > 2 1 . 6 0 5 5 4 5 0 2 1 3 1 3 1 3 7 < / L a t i t u d e > < L o n g i t u d e > 7 9 . 3 3 3 0 2 4 6 3 1 5 3 1 5 < / L o n g i t u d e > < R o t a t i o n > 0 < / R o t a t i o n > < P i v o t A n g l e > - 0 . 2 6 4 5 2 0 9 9 5 0 6 3 2 2 2 1 3 < / P i v o t A n g l e > < D i s t a n c e > 0 . 1 1 7 9 6 4 7 9 9 9 9 9 9 9 9 9 8 < / D i s t a n c e > < / C a m e r a > < I m a g e > i V B O R w 0 K G g o A A A A N S U h E U g A A A N Q A A A B 1 C A Y A A A A 2 n s 9 T A A A A A X N S R 0 I A r s 4 c 6 Q A A A A R n Q U 1 B A A C x j w v 8 Y Q U A A A A J c E h Z c w A A A r c A A A K 3 A d I 1 y F E A A H S p S U R B V H h e 1 b 1 X d y t Z l i a 2 4 b 0 H C J K g t 9 e n q a z q a j P T 3 d P 9 p L U k z b M e 9 D / 0 o t V / S W a 0 J I 1 m p q d d m f R 5 L b 0 D Q c J 7 7 7 S / E z h E I B B w v D e r a 7 4 s F H l B m I h z t n f H U M i l + j R A v W 0 g h 6 V P F + d p 2 t 6 J D J 6 d D 2 c / X l N 3 Z Y c O l j q D Z 6 b j 7 K c b s j l M t L I V p U 6 n T W a L h U x m k / h b p 9 2 h f r 9 P R q O R s t k s + X w + s t l t 4 m + t r o E s p j 4 Z x L 8 W Q 7 d H Z D I q v 1 9 l j b Q Z 4 i c Y n U 6 H e r 0 e W f g a D I b p n 5 y + L l B 4 3 T f z d Y D 8 X L P Z L O 4 F u P p w S 5 t P Y t T t d q l U K p H X 6 y W T S b n v R X D 5 9 p 6 2 n i 8 P / j W O L u 8 q r t C o c 5 m 4 p n z n i o z 8 X 8 C 6 S d n W O V 9 r l 7 r t n v h b j 9 9 s M B h 5 f 8 x U y t W o 0 + p S a N V D Q e s G l R t 2 8 j l 6 / P f R 9 Z R o N V p i H + V e z o N a L 0 3 t f o U s 5 K Y m F Q b P j s J I Z m p 1 m u J 3 M 3 + 2 3 7 R L l W 6 C P K Y 1 8 R z Q a r Y p f p y k j S c r T E / D 7 w e B / + c T O / 2 7 3 b p Y d 7 P F T O W m g T y 2 B 9 J / w O n 3 1 7 T 3 x Q Z V + e 8 u n b 8 D 7 S 4 x D Q 7 + M U C 5 U C G X x 0 k P D H V X M t K K t 0 e Z m x I T j F e 8 a B Y + p M z M g E T N V p 9 2 w x 0 m j N l E B l x d p W l j P U y V U l V c R K v V o n K 5 T M F g U P w d / 7 b b 7 e L m s 5 k s h c I h 6 j G D W a 3 8 Z Y x C 3 U h + 3 t R Z a H Y M Z D O P L k q 1 x Q t l V Z 7 7 + t p M X 8 a a g n l b r b b 4 f B D / J J z / F K f t V 2 t z M X O X q a 1 e r 5 H L 5 R p h v u v j B G 0 c r I r f c X 9 4 G J l 4 s c n z 4 v T H K 9 p 9 t U G X 7 + P k 8 T s p v B o a / G W I e 9 7 P Z d 5 P P d Q 7 B X K Y / c w Q H S p 0 r s V z Z o O N O v 0 m B S 2 b f L 1 D a m m 3 W 9 Q 1 1 n n 9 m Y n 6 A b H f 0 w B h W G / U y G F n 4 u L 7 1 m M s X m 6 B E h O t z z 6 6 P 3 3 + z 6 B a 4 X z 3 Z P C b s q b Y K z C U A r z S I N 4 T M O 0 N n l N w d 3 9 F t T T / 0 j P R r T F E / / a l g w V F j 6 o N 0 J G Z b K w 4 t G i z s D Y b I V B 6 Z O T v m L b P e L f 2 7 3 j f i I a 6 e p + g 9 c P l B 2 k 6 D 7 o s 2 d p M j H a n f f D M d O C 1 1 0 c J I Q X 3 P 9 8 S E r H Z b J G V t Q M W C w 9 I b P w 8 P T 2 h j c 0 t 6 v e 6 v A g 2 Q X Q 1 Z o g f 7 6 z 0 p 5 u K t J o G b J x W k V R 4 E 9 0 q y X O b q l E 0 a H 3 Q E p M 0 z 9 k P N 7 T 7 + T p l K k Y K u 2 c z M w A N B U g m P b 2 9 o 7 3 Y i v h d Q r y G L 2 d e h r o 5 v q f 1 g 1 H N l I p n q F n p k s V h o O h G R N x D v s b a x z n 9 O o u t B G s Y f C / k P 6 8 v H m a r 8 k c N U p U + R V x M v t O o b A A I C d w T 9 h C / V y o V Y W W o 7 / E 0 Y 6 Y 9 F s K z A G Y p d a + o R 2 3 x b 2 h S u 9 F P H W N Z / F s C d 9 C j D t k N Q W r 2 C + J 9 Y L L f X d n o q 7 W a s A x 8 Y T + F o p O V x T f X V v p q o 0 X n r 2 9 o 5 + X 6 4 F l 9 q A U z 0 O 2 z Q m F B J B h K E l m h e 0 H O d o y S 1 3 n e t O j g p U N 0 W m y K 8 U 8 L c 7 j E m 6 M b e n E 4 / c s l 7 i + z t L w 1 l K b g 6 F K p S G 6 3 h 9 L p F E t z t z C B w P r V S p U c D o f Y l L u K l c 6 y Z t r w t y l X N Z G D r b + D Y J 1 q r A F g m r j d o 1 o A u C k Y a d 0 / m / C x 4 f e J N E W W A l S p V s X 3 a 7 X U x V v W T M 8 V 0 0 J P 6 0 3 C j 7 d m S q X S 9 N l + i J a Y C b O 3 F Q r F 3 I O / K g B D 9 X t 9 X t M Z o p 9 x 8 f q W t l / G B v + a j N / + W K B V e 4 P 3 q 0 0 O l 5 1 W F j T f P y U U E 7 I r G M F g t J D N Z h L P Y d / k l u k J P i 3 6 r C F B G K C H f C 5 P D p + B 2 s b S A 6 P p w d o 5 o H b P 8 G D N 3 J 6 k 2 P r y s / u g L z T u i u y C + F g Y M N p M 6 2 o 6 n 4 R m u 8 Y M X B J M 3 j M 0 F I Y q t J L k N H v I a n S K F 1 1 / u K O N Q 5 a k f J M g + v d f n 1 F k L U D h W B g r R J f v E h T b i 7 D d W K X w i m K m T c P 9 e Z 5 M t h 5 F Y k N m 4 o + l n p D g s N e V 1 Q R x P / h K r L W g K e v 1 u v h 7 j 7 W U w + F k E 6 Q t X g d m g 8 S 7 u b 6 i t f W N h 8 9 I s Q Y B 8 d b Y H 3 R q 1 L p W q m i h 1 S j A 3 V m e l n f 8 4 v P h v 1 n Z f 5 s X 0 K b / f G Y U 2 m 8 n 3 C V T + o 4 t g K X B X x X k 8 w X y u A d M x r c w y e S 8 e n N H m y 9 G t Z s W J 2 k T L X t 6 5 N G Y U c 1 m k x L H G Y r u B M j p U v b 4 D w 2 Y g o V i k f y s q c A U M C F z w j 9 m b c N / w 3 V h j e f 1 v f C e C i W o b x y 3 V A y s r 6 C h v j t / Q X + z 3 6 B s 1 U g h l + I b F t J 5 S s e L t L I b J m / A M 3 i H A h l D i L M V Q E s x W v M r z D U N R b 4 n m P X d f o u S x V M y 5 H N 3 / X z 3 X F y E q b B E N q e V n V E r p T s V M h Z r F A o p m u o k b a b 9 y F B F J 0 6 z g g B W d 8 f t d z X O 3 1 z T z o u N w b + G g G P X 6 7 A D y 0 x T Y K L y + X 1 z S e n / 7 9 g u J M 5 X 6 y 2 x M Y 1 G k y x M h P O Y T N P 8 C g C f B / P E 4 1 E W + v 6 8 I J h J o s P S z m y c n 6 F 6 r H n + 8 9 s m b S 6 7 a N X H G u o y z v 7 T q I a R g Q v 4 U d g c + J E G T S Q B G q z L r x n 6 D u P g l w g z D 4 Q z D Y V 0 k R 8 1 X i + 2 S v w O s Y f N a p s F F Q s z m 5 2 8 I T f T w H x E v S j A B N V y l a x 2 C + + 1 V d w z Y D Q Z x d + u k x W y u 1 n S s / m 2 6 u u I g E q t l 2 T K t A k N o A b 2 q l q t U N 1 y q 7 s u j v 4 S 3 d w Z a W / N T c W G S d D M 8 X c X d P D l 9 u A V v L / s y 7 e a H d 4 T R V B 1 e O n M f E n p 2 y x 1 P U t M K 9 M Z C n u X y b C g i k a F M C h 3 E 2 S 4 z n z T h z P q 7 m 0 z Y Z q o w j f Q J s U + D Z h 2 e L 2 V i 8 W G q f e Z 7 4 d u W e r 1 D S 1 a 3 m S T g j 8 Q N 9 l u t q l V b 5 N / y f u g N f Q A X w q v t 9 r 0 1 a 8 e v r 2 x U r 5 u p L 8 5 Y N U 6 e A 4 a F A w Z D A e p 1 D C Q d y C d c 0 x c Q Y 0 P o X 0 O m i 6 V S o n P C k c U s 0 h o S Z u N b t 6 n a f 3 p q K m U Y U k X n k G w a n x / b a R n 0 R Z / 3 p D Z L 9 6 x + f h s G J l S A 0 Q F a I V D / D R B a 3 t K I G M a 7 k u s o W Y Q w T x o 1 J s s p e + o k C 3 Q l 3 / 1 a i G f e h K u 8 m Z q s A b w 2 3 u s 6 d k v a v L a L H e o z H t W Z z M 6 Z G v x 2 v d Y m y s B G u w i z G s 7 m 9 f D w I S B f K Y t 4 S 8 B o K F C / 0 y 8 R 9 K a 1 7 B N f f 7 8 / 3 p q p r / c 6 1 K x w F o x 6 B d C q Z g p k y / i G b M C O i x M 4 v E s e X 1 O F m h u u r t M k i W y o r v X o F l 8 F 3 6 C V m A x g V 7 k G h n O 0 / / c d x p 2 W A I o j J P r n p K d g u Q 0 D U 0 5 r Y O L D 4 s f M 8 F p z J d 5 A c 6 G G Y I L m W T i a P H b K y t V e B M Q r v z L 3 Y a Q 6 n h I m E x m 8 P Q D p J q f h d t 4 n J a W o k L S R J i p s J k g b D 3 z Q 4 9 J p w H X d 3 y Z p v 2 N 8 M N n X b 1 n 0 + 3 p u O m G D Y f E N Z v Z z 2 C z V y 2 M L t 7 e s A 8 3 2 0 + t s I n p n m L S P g b F T I l q l T o 1 q k 2 + h n F L Q w 8 w n W 7 y p p E U C m j m v s w + y g Q L A X + / O D u n 7 V 0 W 4 o N 7 B 0 M x b 1 D d e P w g Q P t 9 F v q l C F X K X d p f d Q v X 4 b 7 A 2 o 0 Z l l r s + 6 + E m F 7 N 9 F m s J W g L t I Z H q V C i U r p K v q i b Q u E w M 8 B w f R v 8 P U Z D n 6 6 z f Y r a K l T N s X Z k x o 8 s s 7 U w u B b J Q N h T M F G N / W 1 / I C D + L m h F B r X i 8 Z u + 2 6 n 4 L b f p E 7 K a n R T w R B 8 I n T + H 3 y B + f c D 5 T 7 e 0 8 2 q 2 c z w J k h n y + T w F + K K m M R W + / 2 v W T J B u Y J D d E D u L R r b H C w V x I 2 6 2 X 0 G E j Z 5 p z G f S A z Z 1 y Y 1 Q N f + D X w 4 T z + 1 h H w Z v H d z n + e s 7 2 n k 5 T v S v 7 y z 0 c m W y E 6 w G t A W E V s j e Y r O 0 8 S D F Q J x 2 X m 8 9 E x V M h f v C m s h r S V z c 0 + r 2 5 H y T F t K H / B R o 1 J q C o R A 5 B E F d v r 2 l 7 R e j 2 v W G N V k i w x a J o 0 9 e v 1 v s q 8 t n o 9 x 9 n i 0 e B x n Y 5 w w u e y m f r V C H z f P N J / r a G Z 9 f Y H q Q R A q c Z 9 n 3 D C k a V 2 1 u g 7 C R w 0 P k U E 9 7 H q X M d K h i Z j A U a A x p j 8 C a k z W R 7 4 E B A P j W p m 7 9 Y U 9 u U y X a W A m I a 7 p j g d h u t C m 6 H a I u f 4 5 L + r s M 3 K v 6 c 4 C H s H m 6 x g 6 V q U f O 3 h r Z r M r m 4 8 a 0 p l 7 q J k N L 6 + H B v x 4 P 3 C Q C D Q i H T w L 8 t l V f l 3 5 z a a N / s 9 N k Z u / T M T + 3 G 2 i I v + s x I h a h V O u R z z V 6 o 2 o U G 0 b y s Q R C y B + v V x P 3 + Z s b 9 v n 0 t c G 8 G k C d N A S T p N J p i r B U R E 6 n y Y v p H O R 5 / v H K T X + 9 p 9 w L o D b 5 w H j J y + w Y A U 8 C J H W 3 r x C d 3 K / r g p m i L D w Q l a y y d n f Z 5 m e 0 7 F 2 O S v k K m 6 e j W q n J e 1 Z N l + m a G W n j c J l q l j C t B a a b m b B w k C R F Q O f t 7 z 7 Q 8 z 9 5 M v j L E L w N z C i K P 2 l l / w p Q B 5 Z u + F 7 W / a N M c n P D m n t 7 6 B N J p F m o R H S E y s U 7 f v 2 z d R H o A i M g k V 9 t d F l A d 6 m Q K 9 D S 8 h K v I y 9 e X / m e W q 0 m f u J 1 k H D Z e I 7 W 9 q e b 3 o a L 0 6 M + c k i l 3 i U t O Q 6 p W O s T y 3 t x U 8 m q f S z S U c q V 2 Z l 1 6 U q G e Y F F y + V y F G Y i 0 8 M / n t u E a Y d w / m a A n U b e M H W o G o u Z S W f Y 7 2 E i 7 V n I M S B y M E e z A V s c k s Q l / C s 4 v B L C u W f p l k h X a A 3 5 C F 6 7 d A o h 8 4 i 4 H 7 y + y V L U 4 W J n / S O g z a S D U W A m 5 K h L A a O F S q k i u Q N O k b z G W k A w 4 K c Q M K z J m u z D 1 M o N C i z 5 B p 8 w G V L g w W y B v z E N s x L i q F 5 x e 7 1 8 H X 1 a 2 v B M j L j h W 6 C B V + b w 1 7 R m M v Y o f n p H 6 x M I E 6 a 3 m i 7 O M i x A B / k q G Y U D y q y h n I i u d Z g B b a P B r N u C i W I a u r 3 5 k K L 1 J 0 M X B T Q E s y 1 d a N D O x t K D V g R j 4 1 f Q C Q D G Q 8 h f B j 6 q p R q l E g V q B D b o S Z R d A / H s E K b / 9 e / + l 7 / r 9 G t k M H c p W Q x R y K m o x 6 O M k 3 Y j 4 2 + w 8 M V r m Q m R t x 0 2 x e Y F q i J K x Q J r Q r u 4 E e 3 n b T I D g Z H P s 2 Y h a b T O I d 4 D E 6 r V N Z L T N r x C M E S l U m J h Y O H r N g h T C z + T y S Q 5 7 A 7 K Z j M i 9 G 4 y t J m Y 2 R x h S r T b 7 N R s N c n E P u T 5 6 1 s 2 b 6 Z H L W e h y E T r H D D 4 J U v E 5 F W O t X q O C l E b 7 b q 8 I i K Z i Z c o v K q Y F L g X b G x 3 o K 2 x F p d v k J Y Y z w N q g a i U l B e i S I U f 2 v 1 S w z 7 F J L 5 m g t t + v s r C 0 k 6 e g H 1 k T 2 A h 1 F i 4 n W Q s 4 v v q L U R L p z M T U g Z 4 r V w L C d y v L + S h o 2 / O y e G 2 j T A D i B z 5 q W p R 0 Q x 9 F j L J i p m q V 7 c s X D x C S B V y J b p 6 e 0 e l b F U R S g 4 b X b 6 / F T 6 5 2 + s S 7 0 N g C m u j t q x g f d m Q w B w A 9 2 d j g d Y 2 O C n f s D x U b I C Z A P x d r o F 6 L X C 9 g b C H G v E k M 1 2 b 7 2 G 0 o M E Q T 7 / p u 4 z s 5 P E i W Z i x L J Z h 1 Y A e Y F f j J q b u 3 J y A H e x 0 O n V N N 6 n u t e F 6 A N I e G 1 N u W y m g k r i I M E I j 4 W 8 A f o e k Q X g W T A y N g N A 8 c l y p d I p W V 1 Y F U Q P Y R E / Q P b J 4 H w t s / O b z c V 8 M f o k v r G T s o Z m g O a U 2 E F q 2 3 h J + 1 j R o E 8 z p i o m F z 2 y N o c X l u 1 v 2 e e w j O U I A y w K t 9 / b e I s z u d / z z T 7 e a I 3 k 8 C L x J g n R a L Z w E o n S p e J Z i O 8 v i v r F X 8 f M E n d L B Q 7 4 P y 4 L v R Y 2 d w 2 u l t d 1 l U S Y X s N a Y b l A q N q T V d C J L x X S V v G E n N U o d 8 m 2 t U D F + S 6 1 a h / Y + m x 5 Q k Z p e / n z 7 m 1 M W L C 6 R f w X T t H s N F l q s T A b m e u q y S P Z Y l c q X F p G T l f w g f C i E o v 3 2 L q X u U h S O h g V D 4 Q a h + h G S V O P i z R 3 b 9 d M T j P M C A Q E w 1 C w i x t K q + R e S T I G B b k p W 2 g 5 2 h V n V Y V P P y g J B b e Z N A v w n E D O Y D 6 / P 3 G b Z N / z 0 F Q V X 7 5 K 0 + W x c 2 2 T Y R 9 F L i m d u K h R e H 6 2 m U A O + E q r d 1 P k w P D f H L Q u 0 m O e s T B P Y 3 w t m + B 3 W S l r h C G b 6 M W E V v i A Y F 1 j 2 d O m F T k A G 9 W 8 o V t Z C W + I 1 C b i O D 7 8 / I 7 P N S j a P g a 7 j b a o t H f C e K E J 2 K 8 j M o C l R a r P 6 K Z c K o q o F G k 1 L o 1 p g f e 4 v 7 i n G z D g P Y K Y G m B + Q H A Z t w o 1 I n K W I H D U K r C M x z n 7 x m w 6 F n + O 3 P n l o j R L H W R a e y 2 T I Z F J 9 J L M A E C o K U + E / I d o E s 0 o m O S W y 9 z k K L c + u j p g H + D 4 8 8 D 1 S q + g h W e z R k t c g J B h e h 0 1 I s 6 O / t M S 2 L / + H h C i u E 4 z x G A 0 D c 2 d D Z V 8 / F n q V F I J w X y c o u h U g l 3 d Y p X D z n m 3 6 p 6 P f e c 4 + z M 6 r + c q 4 1 E D k E g Q / D Q g / H y U t 9 G w Z F d k p C i y 7 R 6 5 H A u Y 7 J D T M b D j 3 C D 9 P y r 2 9 5 8 9 7 G p 0 c 9 S w 1 j C K Q N M u 3 A x B B T Z W N 5 L I w / b H 9 W u 9 a 6 M + 3 x 6 s g s J 7 S v 4 E k Q I D B 4 b D r W j l q n L 1 J 0 u 6 L 2 W a 0 G v l 0 g Z x u p y h 0 k L h 4 c y s E J C o 9 F I V j o F L 3 n v / N 5 m r f R I Y f T r P 9 L Z b w A C 4 W z j 6 S r S i n q N f q 5 P E O G e r + I k / L 2 4 H B v z 4 e Y C Y s D h h K D 3 w 5 V G T G R l i 7 w Q t n d z i E m Q C z T S 7 g p G T o v C h m 2 f w K z V d d P w s I 7 U / y U w R j v Y m T 1 W G m t b 2 V Q V F x 5 8 G 0 O / n h i v Y / 3 x S / / 5 z A d a C Y N q q j j Y 9 T Z p F v V E f I 3 r C p F 3 F 2 K T o h f y Q 1 E T 5 3 m l C E K Q U z U F s W p Q V b u 2 T s N a l C d x S y b w 2 e H U J a J 0 b 2 e Z F L w v f W W Y P Y r O a p r g r w 2 H Q P A n G o Q / V H 3 B S I K i H 3 + E m S 7 6 l L W 0 + V K G y t m 2 c h k B + t N g d k t h r E f B u / o b X 1 9 Q H R s p m h b Q J h l F k K e e z 6 i z 0 N Y C R I F 7 c q r q 9 F i 7 + 3 2 e y S y 6 k E Q p R I W E / 8 j g c W F / 4 H f p + 3 B k y L i 7 f X c y c s p 2 F W n a A a c m M h H C 7 e J K j L 9 / n 0 T 3 Y H f x 0 H k p Y b g V G z 5 7 F o M P F V C 2 W 2 M h Y L v k z z i Q q 1 H h W S F 0 w r m y O a Q l o U a q v h t m C k 2 I S i Z e x n I l u j C M v s e i 9 H j n 5 U h K w f h C f 2 e 8 C 4 2 u + J p 2 q 0 u T J q T e k B 7 z 9 / y 5 b A s / W x E q 9 F A H 8 9 l 6 h R d N t H + f a V Y C 5 g z D 6 S 9 m i z 2 a D l l R U R O U P z l B 4 z A X r M B G d V A m a D H n B j C B J M A q S l l b W O w 2 6 i S r n y w E x I / t W q N R H V A a C Z H s 1 M r L 4 / B T O B z O Z l J g D M l E v m h b 9 k d 1 m o V q k O / j I K B G a S b M 5 N Y y Y E D R Z B 0 Y j 9 M l K 8 q U T S 5 g W Y C b 6 2 H t z W H v n 8 Q b G n I H o 8 E G E F o V f Z T 0 b + T T 5 f K + c f 9 h K v x 0 / 5 N / y + G k K R r I + C r J 1 Q W w h U E d 5 m E x 9 / B 3 N q z T t o j F j E Q e l s g T V m n q q d D O X a l 0 z o S q 8 X k G t d 0 P e 3 F l F a 5 z 9 g 1 4 Y Z A j n V x w L R b n M s S 1 d H t + Q y D b X 9 m I Y C c H M A L h x F s K t 7 8 0 k z 5 A l g 8 q j 5 f l K F N u r v v D 7 v i P Q C E G 6 F M x z 1 K I y K R Y 9 n O h R y t c X m B I L B s Q V 9 D C 7 e J k S Y + G M x q 3 7 u 4 g 2 k l 0 G 0 U m B h X F 4 7 + Z f Y n / I 4 H k y k 0 / f X t P d 0 c c b G 2 q o T u f M A 6 y m / 9 + T 7 a 9 r / Y r 7 v x Q 5 O + x p J M 2 q o N Y s a + D e Y A B Y K X i N y f 2 z O w 5 T H 8 2 w N i + j e o u B b o 0 z 9 g m 5 u b L S 3 Y 6 R 2 v y 6 i c h a j T V w / 2 0 S i 3 c P S Z 3 + b L G Q 3 e e n m b Z q 2 X s x H B z 3 + h G L 3 4 q G Z E Z 3 O Q D f l J W u 0 z n 5 q e z J D w Z f K x y u 0 9 W x N 9 N Q 8 F p N M B R n 6 1 j I H N J r P o W T V J b B Q q L Z m + + 6 j m a m U L 1 P q K k d 7 n 8 h f 0 a t A v 7 t M C Q n o d N v J F m 2 R 2 x z l D d S X 7 k A m V 6 R w c D S J q 9 d + 8 r H Q i y x m E l k q p K s z w 8 r A t G p 7 a C N o J f Q Q 1 S i l R L / M S 2 Q 2 z K Y d N Z M D i z R x a p F r X Z L X G G P h X q e W a a i B C l U P h d w g + o G y Y C Y z k Z V a v S r Z m l H K x P P s H 7 n J G 1 T 8 6 X L n n q 9 / P C q o t O v z e 4 w B q r a z Z D J Y y U 3 K 6 0 w W z S 6 f Z R S x g J y M z + u j t S d R E e H A D U / D h 9 R k s w P M h F Z n N c C w e s w E w C F m W h w B 1 t r M p u j H M B N y O 9 f n S d E D 8 6 m Y C Y B T r s b p T x d k W S n T + m F U 5 H a c x t B U Z g L a e Y V 4 k I y U m M Z M C H 4 g F L w I E h d J a t b Y 4 9 c A 7 f N g p g 9 f K 9 J 2 G i Y x E + g D Z j g a C a 0 W m 5 D U i H o V 2 w k h x f G A t p g E N T M B Y C Z 0 D j w G d q M S S u / 3 7 C P M 7 H e V q V A f B r / a P W U t 2 O g k s 6 t L m 0 9 X B T P V y j W 2 X m 7 H B A H y f K j A y J e 8 V K r b 2 e X w U t C y R X 7 L m n A 7 T t k S Q Q v U m I Y 6 b d R p z 6 6 U 3 i R u E + I n Z j r A O d S a Z x I w 0 7 Q Z c Q D P f 3 9 r H Q t / g q F g D 8 u a L S 0 6 M G V U G i r B Z t X q I 9 s S s N n p K 3 b C 1 1 y P 9 r W m Q Z b D n P 5 4 R V a n m T b 2 V 6 n Q v h U L X e 1 m 2 b 6 e b S 7 n U 3 k 2 e 9 q 0 v D E 7 d C 8 T j 4 t A O O 1 H K d p 8 N j 1 / e P Z T n H Z f z V c 7 q A a C V o V C X l R x K 8 I X g Q g D E 2 u X N c a V 8 i J G y L o z + G 0 + T B q k M g t o R + o z D d V Z Y 0 J L d f v K A B q j y S A 0 q A T M P q v J Q Y 1 u S f z b a n Q J j Q X 0 2 n a y 9 5 1 k c v S E F j K y P m v 0 i r p a C 3 k r L 1 / n 5 b s 4 G V O t J h W Y w K s 9 h W A l M 2 F h l q J L F F 2 O i t z U J G Y C 9 J g J u C 2 a 6 B f r Q 6 k I R o K p B 0 x i J s C g k Y T z t p x r g d Z 1 P J a 2 v D 8 L M 6 H I 9 v b t F e W S B Z b y m 8 x M M d 7 M F m + T g y q d F D l N 8 6 U Y A u x T V Q t s j s B 5 m I I M S 8 l F m Q m 1 Z 5 l E b i Y z A W C m 6 / f J m d e h B a J l k P R g X A S N M M U K e 9 3 t s C n X H e 4 z z K h 5 A W 3 9 2 H 3 H w B m L 2 U o u h 0 t M U u o 0 l I l W T b T 5 9 Q 1 s g i u 1 g q D p a m N o X Y G Z z M w 8 q I g I u 5 a p 0 s p S u 9 k R 4 f B S 5 0 4 w E 0 x Z L V C r C A U g 8 q l 6 P p Q a W B h A z 9 y a J S 1 / u L X Q Z 6 s o V l W q E n A D U O + z 8 g U w P X f D j 9 N I E t l 4 V W i l T w F Z M y d u l e 8 Z a 3 L 8 + o 7 s 1 i 7 t v B j N l c C 8 c f G G w f R Y F N B U K M y 1 a 3 x W 1 A d 6 7 a j q G D w x J y A U 4 6 f 3 t L 6 / W G U L K t 1 L 2 T I t b + p r T L 0 x W l g T f J 8 0 5 S X d 4 D l E 3 F A i h J F l k P Q w k + E K z H s 7 a O w E F m n u l I D P V G h f M / 0 x w X d 9 1 L e 2 h A Y T G 4 m / 9 x C 0 M L A 4 G A Z O 7 C a f s C y K v A b 3 V 0 l h u u f v q 7 T x Z J l 6 l g b 7 T / q p H k S N Z z I U h q W A A V p t l r z M 5 e B C M M Y 8 f T f 5 a p / y l R Z t h J C E m 7 + K 4 Y Z t 1 f V B t f C i c x z Q t m 6 y d y m i M 1 r r Y 4 D k X u 6 + S O s H K 1 R n g n P 7 x x e 1 0 6 t T k S V Z 0 L r N x L I g 9 Q 9 w 8 y F N 6 0 + G Y d h F y o q 0 S F 6 l a G k w B W l R I M 9 y c 5 y g n Z f 6 / m a a i d z B G m R W e R E Y C 2 H v r q 1 M X p b w a s H c 6 v D e L q C F k O u D N T T p b m B + w 7 9 0 2 / v M J M r n Q n P 2 Y f J 1 + 1 R u p 1 g w h Y V / h B k Q h X a c H M w 8 9 W 5 x s F + Y R d E l t 4 k F S d s q U k b a g B x q D + F n b R z G B D 2 j H 8 z h Z u 3 H P n q H z c q Z D A U J g 0 X B p q A 0 J F 0 1 8 1 f 3 6 W V M q Y O b B G g k J C 7 J Z C W b Z b E N l T M C J b B Q W P h Z Y / + 0 M y A + B b C o m K W H f N H y h l K 6 k m N i C k 6 Q l t B Q P k t M m B 0 A f A j Y 4 D 7 L f F o C r R u 5 c p e c H r c Y K P l Y w C p A n g W D R D 8 G q A r v G 9 C + Y K H A s p d C 0 d E o I V t 1 f K + D f 0 w A a C F f 6 Z D N 0 B L d y P g s k I 6 6 H W M S M h U D h d 3 D 1 8 R Z 2 K p b i t C S 0 m L l g u b T W Y I n m 8 l Q x 1 m g i H 2 H 6 v 3 c g + 9 k 6 L L Q M F 2 T 0 x y k W i f P A n F L N C P u T P E n w R d X R 3 H h 9 6 L a J X G S o d X 9 M L O k B j D j 0 P 8 P C Q S A a U S D l c F M b + 6 t l M r X 6 T D S F H 4 V N k 0 P + D K 0 S s B v A T O h I H M R q J k J w K I j w j I N H 9 7 d f F J m O n p 7 K 4 g b r d 9 9 3 n j J T E B T 5 3 4 U M 4 L 9 S f a b E O G q d X O C u S D x z G y T z w u 0 G P Q r p Y 9 i J g D C 5 W O Z C V h / t U v b n x 2 w j 7 g l m A n + 2 D U T 0 u 1 J V o y V q z V n q 0 9 I 8 j b Z H y Y b N Z p 1 q l c b b F o 2 x R r f n i W p k C 7 T x f t r X u + G k P Y S Y C Z p 8 g G S m R D s A t D f t e S Z z U z w j 6 x e A 5 t z L u p 0 W 6 y Z h r T i t s O M 8 w q 6 h f 8 E G C 2 T 1 x 9 C F n M o W n y d m J Q r y s i 6 y v 4 / a C h c t G w E 0 / p F s J n R C 3 M Y a Y u u V a 8 N j X g N J h x M 4 b S O q H E J q H n Z l q C U 2 Y / O f J g F P V M n y R p S J n z V g O P t V C V K P w a o L M a 8 j L h r R 1 Q / Y L o S u l d D U 8 a l t X o V a v Z q 4 q f i a S k S 1 W J w k t c y f / u 6 x O 1 F j m L b j y t A x o C S U q Z F v u j 0 9 o 9 F M M k 0 A w F i e u 3 K 9 j K b u n b e m y 4 T p I P N K S V E b m Q h D O E C K E W l K 0 J b A c f f n d O T r / b E U u l 1 B 1 x + u O F 7 M d L m k x U W V q a F T M N p 6 P S a l E j c 0 M b a L g u 8 C / E c x u c p F k W f G S 1 I Z 6 + v a F f H 1 A U 9 H 3 9 7 S d u v Y i I J D X p D + Z H J h g q Q u m g O n W r y z Q o 6 F I s F M Z w S 0 A 1 a 8 O K J k O 3 N N T l C e 7 T s m 3 9 R 7 p l 5 M G N O j U n + F C b 0 r A 1 G Q T 0 G x V y J z a M 8 M 7 C B f Y Z h g h P t 0 C a 2 x d V z H Z i G d A U D o j 8 o b 5 H A B s H 0 m w e Q c O g z k 9 X f S L b q j V e W g B R H z a U y j m t U + 1 2 + v a a t T 1 B O t Q h w L T d H d 0 w r F p b + D e F f o O O 4 l C 9 R g 3 1 o i 8 V O j v U V 0 a 9 1 9 N 2 Z M P t W D j f J b h 4 X j l q A a c 9 f J 6 g d i t D + M g p g Z 2 v E a W j 2 2 B e u 3 D N t 7 Q m G k E W t 7 e Y G M 8 S N 8 H / P f r y h 3 c 9 G q / 5 R U F w t V W n 7 2 T i j X b y O 0 / Z L x T y c 6 U N N A 3 y r e r 0 h m M 7 u g D p n B m T 1 D k b C A 2 0 V G K Q h L r x t Z g m u M A T y U 3 q a R g 2 9 k V 2 T p r Y e f X 1 J h 7 8 c r 0 y e B k i b 5 G W e J V a L 1 v a m a 5 G L 9 3 e 0 / X R l a r u C 4 j u t U Z E d X Y m g d Z P 1 F S a l o o B 3 l A t R T d G s o q a s Q X u f b 4 u / X 3 2 I U 6 X I D u 8 B O m e H 0 3 B b j T Y T b J K M + 7 y W V y V q h z d F V 2 r E 2 R Z d x h i E Y n S 6 m E C 7 F F r 2 i 2 6 B f y 1 g 3 1 D V 4 m N f n v l d Q E 7 N k p E / V F z Y 0 Z S 1 A J C i c F s 6 o j u g c F 9 h r W C g T W b c R Q E G v b m 5 o r W 1 D U G r A B L R 7 X 6 N S g 2 i i M N D 1 + / v W Z s q 5 U j H 3 1 + w o H P Q 6 o 4 y e 0 8 P l 2 / j L M S m M N S 0 T k w 9 y D I i T E H F y F x E T I K h o L h g v Y v Q C 7 t q g e L Y e U / y u D 2 / o 9 j O / B o K J l 0 4 5 i W 7 a z 6 z K H H J E m 1 z e U R b v / 3 t K d m c F t p 6 G q M U E 7 k 7 F i a D s U E t Q 1 w w E Z g J A x O h b Q 6 + 2 K W L d 1 d k t b j F + j h 9 l r E O W Q m U B 0 F T I b q U y T U o X b d R N A B z f D 6 5 B 2 2 B N J L N + n G S / F P h P G M k H 6 G w t U t e v 4 / X U I n 2 1 t q W u b s U M N r O Y 4 z x q j o e 9 u D 4 x w u q F s v s c z r o y S 9 2 H 5 h D C 5 S + g Q T V u V I w N g I U S E T D s k I k s N R O M m M N h v 9 U w u Q N e l i b n g t h q 9 c 3 p g Z 8 K m m 2 j j A U p E v A w X 7 P I O Q I P + a / n N q F L 6 O e z q O F l D y 4 O G g m M N E k b g b U A y k n Y d 6 O z 0 m T a S U g k f K p A p V z d Z Q C U m T d x w u 0 e H 7 q 8 s 0 9 r e w G K X G W o c i a T 2 g Q C e Q r 7 v h 5 M 3 p y W C p j s k 7 6 N i M 2 x a Z q Z Y e 5 i D W 9 z C v + J P r Q T I b R e z y / r p D f z Q I p + L g c 2 t W 7 O / J t x 6 Y O Y 5 m G 6 z z 7 v C z s 7 K z 1 J k U y F w F M f n Q G o L N A j y 6 w H t O s O E x j t b C P Y z f 4 H 2 Y t n v 5 4 L c q l J G A y Y w q T H C A q B b b 6 s 7 W T k I S m u r q m 1 T V m V J P p 4 b p g a S C U X j g 3 0 O r + f H 4 s Z o A g E o r Z i S M M V W 4 a y a M a N Y W 4 P 7 M v v W V T 5 1 c b 4 3 V g E l g 0 T O i E V p o H D e Y / + 7 j L 9 Y B J p U x a w G x D S Q 2 O H m m 5 j d S 8 K T B R W 9 j 8 t F O 1 X G Y f w 0 y r u 6 h H n N 9 B x y Z 8 E 7 f S l 7 H 2 W G s 3 o l D b c 1 S F F z J F U Y 4 T X l G 0 E D Y T a 4 l x z G o f U M + s P X t 9 y Q 7 x Y u a r B I j k + p i d / 8 M 1 M S 0 I U 4 l m r S P M a F x f k / 1 T z D w E 8 A 6 Q F w Q A 6 G z e k z L 0 A A E r R x 3 o + d l 6 g M Z A X Z x E u R d n D b U m r o N u z 2 h l O 6 K r N S 7 e X V N 4 d 3 N i u Z K 8 H w k o A t A u r l F U U t S b Z H U a R Q 2 i v R G l 1 H V x Z k M i T O 6 d l z E W Z A l a f u o e M t Q k M 2 + e y l 9 c G D Y T g O q d V Q k x C 9 c F E 2 1 o x k C p I a Q L + x T I X P 8 c 0 O b B J E 5 / v B T h 4 3 m B F b k t m m n N N 1 x X V F 3 I k Q O A 3 j R a C I p s M i 8 C D n C E + x 0 L x f Z n J 6 o v 3 9 z S 1 o u Y a G N H y R c q L D C T Y R r 0 m F o N L R E m i i Y l m j d F q w D w G 2 H m Y a 8 g / a c x U 6 2 l D P c H c 2 M t M p 1 z M m N W h M F G b m O U q t 0 0 3 b 9 p i M T p N v u b J l O T S r 1 r C p r 2 q N h F z 1 O f H M Y w V W p 5 y h R j d L A 6 + e K Q S 0 W Y H c C 1 Y W B P / q 5 O 3 o i V 2 i z p Y a b H 9 l Y e E r o Q j v 7 w s B M A U e B 6 p U b l f J 2 6 r G P W n 0 T Z 3 E O + 7 o q e f L W l M N S 0 m Q S T V L L W 0 Z Z m H z B t 8 V B 5 j k L C a Z h l B s S P 0 r R 2 + O k H q s w C T E d / B C d x 8 P 3 3 D Z R g x k N i 8 c X y M F D B y 8 L X b 6 A k p h C 5 R u c J A p O G Z a Y w 0 X b C H m D j M 5 0 2 4 a Q V 6 4 S j W G 7 P 7 m l p P S S Y E K f 1 o V Q J 4 9 i m T U J 6 b P E p g K Q s 1 m H S v A h Z s z m L m S S Q c j h L + c R c / Z A n S w 6 7 4 m L k 3 9 j I v l E h h 1 c Z D c e f R j 7 T B u W 7 Z 6 z D L K J k C J U P Z r L z 7 2 1 K v e t M H F S q B 1 k Q j D V G f 5 Y 2 D a Q + K w o h c 3 Q R O N y j c x v z 7 O O J K O 8 b H I B g M J F H s 0 d m o 0 u o w X q t Q T d s R m E w y 9 X 7 e 7 o 9 T l H y O i U i L a i C w F A R O P h w y l C q k r 7 P i u E j 5 2 8 v I T R 0 8 b H M 1 K r 1 2 b b 9 t G V F 8 y K w x H b 8 b V X c K + z 0 N a Z w D z M H r h m d t b D x o R V g K k I r 6 U U k w U z / e D Z u g k p m Q s 5 H C x B l B O P d 2 D G 4 P r o d P D s E 9 g p 5 Q R l C / + V G U 1 y H 3 Y K y G / G U m K 2 H 2 f B q I N C G a 3 8 M k G z X Y y b 5 D K 5 5 F j P l u i d U 6 t 6 I 3 y v 9 O 9 p Y u q d Y O E G N t r I + 1 z + U K f C i K Z g J A N G C a b J V h V k F M 5 G N v G w O O l l D o Z x o + Z m D T p g m 5 4 V x Y I L D 9 A N T Y U a + G m C m 1 E 2 K M K J s / 4 v N B 2 Z C i z 6 u R r k q 5 T O C L 1 r j U T 6 Y G 1 c f E u x 7 R H T D r 8 1 e S W S V 1 U D W O 3 X P J t j O 4 J y m v p k v 4 p 5 q F V Q c t 6 n n N N H + H K d H A L i Y c Z I a 4 g 8 1 z E Q P 8 I O s Z h u d f v + O A g f 7 M y c N T Q I I G 5 s 3 a W A J y m u w j D G o J A 3 i J w n y h j w i 4 C G h V y Y D R r r I m Y V J u c / + D 3 J 4 W m 3 1 q e a g Y 5 Q Y t B 2 0 M 8 x H V M Y Y Z S P f F I a q 9 O 6 p 1 U c y v M / m 2 z 7 d F Y 8 o + 9 4 s T m I 0 9 E x k X S 6 T d 2 k o f D o d F A l 0 q d 5 0 k M O m 7 a / C y R w b h K b B s 9 f X 7 I f q + 7 r w w 4 w J F v g G x R T F + 6 J b 7 P s b 0 U 6 k f 3 j F / V W K a i X W f C 9 H a b j c u + V v 8 1 C 1 n x w 8 w 5 + m Z i g R L X m f o G 3 N c Y j q / i R w J u q g 3 M Z l s h q U p C 7 K 9 X F h 0 x Z v 1 i H L W s C p x 5 h d T D u 6 v 0 z T x u 4 e N W p 1 4 V O 4 A m a R x / E F Q l Q u Z t m O X a P U F Y a 6 s 8 w w t M U Y 5 u h m h I p s / 5 a y O O / V x Z K / S l u a O d 2 L A L 4 D B j 4 C t + f 3 Z I v G K M Q m 3 T T m n w Y Q + / Y M / w Y R N 4 y h 1 u L 4 + 1 M 6 + E J p w 0 Z C G H 6 A 9 v C w S d D 6 c D 8 H E L q H H 7 r s U a Y Q q 4 E p x W Z M a 2 W T D c R v M / i o 1 k + J Q 6 i 7 / S Z d v U 5 T 0 r d O b W a e W D D J f h X 7 N m 0 r x U J 3 Z D K P r x c + o 8 t a C 0 c v g Q b x 3 4 d v z t i f G R 9 6 A 0 2 e v C i I a K 0 a c F d Q p B A K T Z 7 Z f 3 d 1 T y u b 4 / Q L L a v G A 0 N h 3 j S K / M K r + p E 6 G c b u 9 O v s E M b J 0 Q / z h X S p U M 6 Q 2 x 4 i v z s 8 4 P j J Q C c k 5 p h t P B n X V t B y d + d p N m s M t L K 9 p N Q P M u R k G m T i m / U O b T 5 d F g M y F g U 0 w v m P N + Q K O m h 5 Y z 7 / C 9 I d 0 h d O u B o 9 3 u w K B i 2 y l s C 8 u 1 l F u 3 r A V F Y 4 4 T i 0 Y B I g 8 d W 5 L w m 0 8 d 9 f I L + 1 R V e 8 L i j P m Y T H X t 9 j A d M J B F p p W 0 S J m s W i M F S h e y l K s X D a e 4 / / c x o j V O u l x N 8 A P z N E o X t O p V S T l s K r V K M C / X D x j F Y D S V r y Z 9 h f n 7 x O F h b s E P B g J v i 0 x c s r p p O h U o i z f 9 l v G y m 8 5 m O T z U Y X G R N t h 5 X r R N s + G E 3 M t B j Q 3 C K A C Y p 7 k x A M d X e e p e X t 4 V k 4 e o C 9 K C R P 2 U B 2 x y l R z U t B 7 z B 7 r K 0 E m I a T H 8 + p w 9 r E x N I L F 4 R T / Z y w T Q c f U a w z o T n 6 l E 3 U K J 9 J i h M g P m W D I E L T q G U 8 + G o Y s b t k j Y G W k R M 2 C Z 4 s t W c S o v r c X Q x q Q b A B 2 g R m o X o 8 9 D Q g A T v r t q b N + s v d 1 i g Y m 5 5 0 / O 2 V j V 6 t t E b C 5 0 h L I H C S Y Y E x S 0 v O D f 5 4 E C Y G Q A L Q T M 0 O E v s Y h d 2 l U n 9 Y l q U P A 7 k Q 0 W M z s H b p J f t G l d 5 e 7 9 P z z S N + P 9 M K W Y Q m m g S Y j B K Y f y h P L X n / 9 S k 9 / e X o C f F g O o + 1 T f l 8 l v z + j x / 6 A z + Q W V P 8 r j D U R Y a 1 g r 6 6 q 3 Z T x C 6 u a C k u Z q t k d 5 n Z z O h Q L L J D N t N 8 Z s Z j g V F b w e i n G 6 y p x t n r C 7 a z l a N Q 0 F m s 5 6 9 M g 8 w / I E Q N w J / S G 1 X 8 s Z j W D 1 Z p t 8 k 9 h 1 T V t p v U m a H k i S W L A j 4 2 r A a Y 5 J V K 9 e H A c D A S / D a U U m E g K Y h U a w 5 Z u w f k Y u E A G d z s l w X z A D b y C R o D Y L o d o Q D 1 y z A 1 e s p p 7 h C 6 0 4 D w u Z T G E E A 4 n q Z R r Y P H C c P 9 9 W I B 0 E 6 I R E I r a Q / r W x Q o X S r 2 F C 1 l R N y 9 1 M q J a T E y W i G B + q a + g d U h h U R i z U E R c t q 8 5 P b b R F R G i K W f C Z n 7 L G / c z 2 P s v 0 t a y O z 1 U 7 G s J K s X Z S Y A p k y J J R 3 w R a y 1 M D M h 7 D z P T L 0 k + y J 6 g A l r 0 B m 6 o g d t x c N j m Q l M h H m N + I l P w A h k t G L k 8 j l h b m F N 3 J 7 h k Z t q r Q G 0 T C e C c G H a S W Y C J D P h 9 T 1 W m F a L X f h W P t M m m 4 J b Q j t p Y W I 2 R P K 3 W z + g 2 4 J Z B F h g I s P X R w E t q m F w G s e s u k a s o 5 w b O A l 4 D R 4 A X q d + 4 A y p S q k m B A H M V q G h U I F r M 8 7 W N v J D k L h N F c / J 4 / e Q 1 z x f 9 G 4 R 3 J 5 k y O E 1 f X L t l K m a K O w a M s + 7 3 5 7 Q s 1 + P b v q 8 O P 7 u k g 6 + 3 B L M C R N v n r O S 9 P D Y c W G Y / b D x N D p 3 i Z Y W e M d C Q p n f A H 9 D M g u 0 E s x w M B e A 3 6 X 5 D 5 2 C o M M Q e F 7 5 R m t / i b r G P B N o l 5 k m Q H a j T z A G Q u C X P + E M p 8 h Y B X 2 l d y e i g c g 1 S d M K n + U x r V K 5 5 h 5 L j M 8 D M G D Q P h R I S D v g v C m 1 2 y P p X c 7 O L / F P t 5 v N U Y d N + I p Y D 4 w s F 8 K N 3 4 e 1 G Y n y T U O h 2 i N D u y S O R M S H 1 d k + 9 j r M C / l O 8 + D q w z 0 7 2 Z + + A g I V z y j g g K O s x v H 3 l 7 S 6 F a Z s s k z N e k 0 U s s 6 D S T 0 z f y j E j 3 N 0 b V 0 R p I r j X u D z Q W P C 3 + D d F T k w j P 1 C U E X b F Q t h i 7 z Z o g d c Y 4 I v n P d p / m y j n 6 d a T 3 8 i K y J y j f o y W R z X z E I m M h t c Z O y b q F u 2 i 9 M a 9 c a 7 X e V N I k E 9 T O S 2 2 b e 1 U q f f E A W z C H Q s C j A J U K s w E 7 m V g w b w X C 6 T p W B 4 m O P M 8 r 8 x 8 U v W + m H d U N y M a i B F Y 7 F e 5 g 2 Q n z e V o W S J B t Q o N q 2 D i n J m n k U P m 1 4 E F + / Z m R w M X 3 8 M c G w k E q p S y O D U e J T 9 I 9 i A j Q H + 9 m C 0 y F e e s I 4 5 E a g D V I + Z m o b s f Z 5 C y 4 t r 0 M E + i D X 9 G K B H K P Y 0 N n M y k F Y r q 4 F q D 8 G A c 6 L F e 4 8 h / f M e z K B 2 1 g G Y b 6 j E j x e b L J j j d B p / T l 5 7 l 6 z p i 6 k F z h J K 3 q o s w u 4 Y Z i m P 5 l k E I H 7 c h 2 g G Z E J p d s 1 j l e h q g M 7 / / t T K w s l A r 2 L t M Y E M X G b 5 I j p 1 W g s z g 6 k Z K s 2 L 7 7 T 0 B t J t 8 C Q D 3 H h 3 d 0 c r K 0 p 4 V q 0 W P y U Q G l 8 / n K 8 N A / k U X A W O 5 F e X 8 q B 9 H 4 e 0 o V U a R / a D o Q B U L / z l b l M Q t N 7 l I w e H E v x 5 7 w 1 t 2 q n b D K 3 P m b D W 4 q e E h V 6 t P j 6 I 8 f 5 d n J 4 O q q u n Y V q h 8 b S A h x Y i L 8 i W C a T 1 Y 0 8 6 U Q N V D e c / J d j X s Y t 0 z T z m f a t f h V 5 j L V g Q 6 Z t K e X f s 6 M 9 J k I y i b t u Q K D K d y B M M p 0 G u J W g I a 9 f k j x T a 3 1 C j U q F C f V e e t e g A G A S P 2 j O 0 f W s T f 2 A o l 9 M p F v T n Y q Z r N v V m M R N u R M 4 S w D W i R E l b F y c H Y h 5 E 2 o K Z 8 D p U y o O Z g E m X D z M G N Y L X H 3 D c p D K 8 Y x r E m U G d + Q l L u 1 2 o 3 k a I H Q 9 Y A Y v C j N 2 c A 8 h 3 T Y K c D D Q L E D b 5 f O 6 T M R N Q Z u G 9 s h M W n d D T m O m u N F R B M O 8 w F g x l R j 7 W d k G m 1 3 n W D s y E k D 6 g Z S Z g H m Y C w E x d a g k a S p a V F q Q W p a n c S 1 C 5 c 0 c G E 2 t 8 Y X s z 4 c n c i f x o 9 C z h Y h G z h 8 2 o P k 7 + U w I 2 P r 6 n 0 m k L 7 X J f M o r K j L O s m e 6 K J v E 3 u W i 4 E U T U p g G a C D f + I a k 4 t t B k A K T L L O B Q 4 4 0 n K 2 w S t C n H J h 1 m S V S K + i d j A D C D 5 0 W W n W A 1 c I 0 Q X n i o m R y 3 C n 8 P + C 4 + O U K F n O A s Q A B N c 9 j l 9 6 J q A 9 0 G 2 A s t U K c J I H D w q Z g J y F z f i 3 O / Z q G o s t C F V u o r 0 4 w B B 2 8 x a h a n A Y y E a h s h D J i R 9 F w V a B u s 1 S z A j y t 2 r 0 Q 6 I O D J i D p I 8 A Y O S c f p N C K l I E 0 + 9 M Q o 9 V 6 j P T s A i D z k U C Q 8 L m x S d + Q k y F o v 1 L D l a 2 x n 8 t t l h T Z i G j c n d y y p l j 5 p 8 h a M 9 P e n y m l 8 Y E j U r L 1 a n S / M L N G s t Z n A e w + H o q m B A l m Y Q d r K 4 2 m n c U A b g Y H m A d o q k C 9 a 1 y k 9 A u 4 v U 7 S 8 N X t 0 M 7 T 0 t G q M a Y B m S i Q S 5 A / 4 l f O J H 1 F J M A 3 x M / Z f d 6 e b z N + z U P l i b b h v 2 A 9 o B I T N b Q Y v t T v 2 s a B L o 1 8 k u 0 F p u Y B 2 g m U 1 6 V C / a U D a q M m f h e g i y u 3 w 3 Q D 8 Q I T J 0 S H g c a W p 0 k 5 R o 6 K 0 M B l T F U U L g J G Q j 9 G z q Z c H v U E w 9 y Q z 4 U K R G K s 0 u v S 7 K 4 X r Q c Q 4 d r L B G 9 F Q O X f Q G p C U G 4 E O f c a O 3 a u V t i B 0 P M 5 + u h W T T T 8 l M w F S + q J p D o G I R Z k J Q I t 7 4 j Q j T q v T I n 6 a H G M m Y F r k D M y E + r x 5 g C J T T f R 4 B O p R W 9 O A C v j H A g Q S W L F R q Z x n I h o s 6 C c C N E e t 1 B C C Y x r Q j K o G N C W q y 3 H Q O v 7 V N t 3 Q P Z t f E h 1 q i h M y q r 2 U e A C 4 D 2 2 w Q Q J d A 5 M g w / W 1 f u a B m Q C H I S g C J B 5 X i h k N + V I D 2 d 1 m k Z + d K 2 y O i 8 E c P n A 5 N B T + z S 4 P 7 U e 6 V O x f C H W n B m 5 a u Q C D a B C z G v R z X M m L o j g B 7 u c A D h g 4 T l t o w 9 9 Z a D 7 G J J x 8 f y F q E G X 3 b / w o Q 2 u H k 4 s p J w G + 6 r y l S d N w 9 t M 1 7 b 6 a r 9 h X t o 7 P C 5 g / w t T v Z q h l T f G e G 3 k P v e Q 2 f b p 0 x t U 7 D E K Z / X m C O P n / 1 G a x H t Q D f N p s G q I S H G / E I Q G G v p n C j l 0 2 2 U 7 J Y Q y x 9 h r 1 2 S Y F b h C i r 3 T v W f C b R T V E l 5 l V D W g q 6 j r J y o 6 6 y 7 g k T E H j N F M c T Y T f X B v o n 8 + s 9 M 3 X 7 w S n Z 0 t N O s s Y 6 d m q 0 p n b a f X Y z h 6 9 m C E 3 9 w U n a 0 t Q g M R p + m d j J g D B i S / Z 3 / o U z A T s f 7 E t O m I l 3 L 7 H + Z S L M J N c V f x E J E o N k 3 V + j b H o 0 E w Q r 8 f S E h E x M B M s E z T + 5 X k f 8 f h Y J M 5 w e M F 8 z I m 7 b P d m 3 y u Y 6 S G i a 3 C I c i T k v U x m d j W y H U o 1 P v A 6 9 q n e y w o / S A 0 9 Z g J Q H o W w v 6 G z S u n c D u X L o 4 y I E E W H a u Q 0 L I n P B c S w F r Q m S M c f T N R h 2 + 3 9 H d G 3 7 2 7 p S b h N f 7 b b p j / / i y / F 3 3 1 O E x 0 u K 4 E K O H g o D x l u v Q K 1 e Q B t B c g v B N D K s b r 3 8 3 f c o m v 1 U + L w l z t 0 9 o P S E F c q F M T P x w A a Y B 6 w 6 S 9 q 0 7 C a 2 k J d y w I J G E Q 6 M S R 0 E c C M 8 Q W U z g N c r n z g o L G P w b u v j 8 n i m H M B B o A b c o 5 c z w z A V 1 S f V e Y 1 r V P Q f E C e i F k E V x A 0 w H + I 1 C H A A B 8 J T K j R B w + A a R c w 7 r M G a l E w + J 4 C n v z g L w p Q E p U r K J U 2 Z n I x p V v I W O k m y e d J 0 D c 3 V v r 9 p Z G + / v G M L l J t N u c 6 9 N X z G L m d Z r K w f w N J p Y 2 S I N K U K p 0 9 j F C S w E V L S O Y S s 6 R 7 B T r 9 8 W a h v q g / N m B q 6 M n 3 V 7 S 8 F a S L t z e U S d X p 9 P t L M X 0 J Q z 7 m w b z E D b c S l e a o + 1 O X F 7 X b D X L 5 F p u K B H 9 1 E U A r l Y s l I W A B V D Y A T s P i Z q 7 E 6 Q / X Z I t t U c + z J I Q K i g d w R M 8 8 Q I J 6 H o y m A v g e G h n y G D b I a 9 h 6 q A 3 F E F J U t j e Y J i F 0 Z 7 W 3 9 H p W Z q z R i n U A 1 e / 7 E S U 6 f Z J y s 1 n s I s N 5 + p / F F b T b b N u b V 6 n D P 5 1 z T g m C L w W 7 d O 6 A Q t t K X v M a M + W c r / 8 D o 9 H q i o R r y N U X Y 7 i Q n 0 j X L C I X A l M N D Y W I K G l c x g e I z u W b N H W a f d q d c s Q m J C J C 4 w j U z E P o c l C k x P m b O G 2 + i D C J z x + 5 u s y Z x N i y e S D a M P h R L j N D e T K C u b S F r o v i 6 N s z 2 n i 2 T g 7 k 7 3 5 G a J P V q O z J 1 m 4 p 4 t 4 Q x b s Y 6 g J f S J Y t I e w O c x q C C z l N 5 O 2 0 q Q b 4 k z J S W u s n 2 R Q c z V N C k 9 k N I f 5 u Z u H L 9 N f 9 H q t A q C t 3 f 5 W S 9 y l a W c V R H b N 3 G g w F v 6 p B G d Z i D h F d m Q T 4 W R Z 2 3 G x 8 s y j X h + L F 6 N 5 / L U i i k Y B p 1 W 6 U W J g 4 h b m D + 0 I g B s W P 2 j T B r M A C R n m 1 a l 1 h 1 o o + r y m A D 6 t R 8 C P 4 j x / M 9 L e H y i B R I J 8 u s K P d n T q q W Q / z n H Q h g W E l U C E W q 5 V K B r Q l M L E Z l 1 m y O 5 h O F s t F I R 2 T P T q n v c 8 3 W O P q 3 y g C C k g p S E I W J j H f L i Z u y V l 6 g 6 d G g O f + 4 c w m T F p 5 S q b 6 K C S 8 o s 1 r h f 3 6 6 V 6 p + U N 9 4 1 / s K a F w C T k K A J U Y l V 5 i R H i A L u C f l f u 3 r O l i V O y d E w 6 v l o B Q 8 x r X 6 T z H / G P t k S G V v e g j P I h h F 3 Z i m 7 n L d u D A P 5 o F x P c R O s d r s e G o 8 8 r 3 9 J 3 W / F s b B Z 7 r m 0 Q w J + C L i a j J H w A Q B E j 2 o W 8 H S K e T F A w H q M T S K 2 T f F R 2 Y W A 9 j z y E i Q t q 1 g I b B 5 s r Z 5 1 r Z U 2 s a y M k m G i b a N m o N 2 n 2 h 9 F 3 p A c Q z 4 J U x v E 4 Y K J m t 0 a t Y l 4 J e h Q A w y B J D 9 x E Q k k w 2 D y A 7 N H J B F x A y 9 3 d 3 t L y y w t L 8 k v r G L p t 5 I T Z u 6 k K i a y N k s w D N 2 L 4 6 F w N O 5 g U Y B Z G 3 N j M a 2 j G 0 1 f S o 0 c T z n w 1 K t + Q a 4 u f b V J c Z E V U 9 B n 5 0 6 J f L b P J 5 3 N Q w p M h l W q H f X P V 5 f 5 z 0 N / s N 8 T 3 4 L A C B m w N 2 c 5 D D Q g I Z A k Q C / p Y 6 b D 4 J 7 f q g f Q P / y D d v y E l L Y q P m Y S Y J E C d Q K J W Z H f r k 8 b r 5 A s 6 p m m + T K 6 A w 5 + 1 3 D V r 7 a r q k B l O h n + T n A p g f k F o V 4 6 K k 5 i m 2 2 A w w j T I 7 J L G B h Y u d 1 8 T G r 5 0 F 9 S w / m c A F c e L Y k / x d j a J b k y O a c F P A l B g p I K N q u E 4 M D 7 1 v B u j J M u r H l E M L R J k O M z E S r f P u k 9 T G + A z c M / Z 4 E r B O Y K j V W I y F 4 6 l 4 z m b w s M + x L K J j S h B q M i R x A 8 g x l c 6 v a f t F b C H m l + u 3 a L g f g A s S M O 0 x J f b F 2 q f T e e o 5 g u T 0 n o s Z K M g r v b l 8 Q m 3 e W 0 H 4 D O Q p 1 W P c 0 E p S 6 F 4 8 a C q 9 K L U a X u M G N X p 5 E T o 3 Z H I 3 f U h m U 9 t F T l N E b J J c / E n Q 2 0 i 8 X v s + s T n l I 8 q / M 9 P G n w / N O 2 S x I Q n g x E H N I h I Y M I 2 2 T e C a s C j I f 9 i N f q r 2 k v x a H J I 6 B G x X 5 A j E O a p s e O L z t M D 1 N B t N 4 Z D e J R K 0 t g 4 f b v T 6 t Q s G F S 5 O u e P r z 6 Y z F I n y Q s 1 B E B i C X 2 / C z x o S g d T g R 9 9 c 8 m f 0 6 P m v D w d / G S J R M J D f W h V M Z L V Y q V a v i e v G Q Q v M A m x O K 4 y P A S P R b T / 7 e h 1 h 5 u B z c Y 1 4 L R r d M J 0 V D I M H t g G X D C a F H 5 G p 2 y n m Z 7 O m 1 R T T f S Z 1 q S q v V / p 8 1 O u C / Z E R W z 3 A D 6 k 0 l B F q 6 F K A q Q c T 7 u 7 s n t b 2 F w 9 C S a J W A 0 L X x P v i M U 6 u r s A 1 g x G w L u V y R d w H g g 9 t k 9 L E K M B r 8 9 3 5 y 8 E / F E B D / V J 1 H r S 8 d + R R c f Y X C n I B Z Q 1 w 5 O D Q 7 H M Z l o Q G B 3 0 + a C h c A E p N s D E 4 e H h t Y 1 1 s F M Y z 1 + o 9 W v I b 6 D x j o r 0 I T r O b X 4 O d / B Q n 3 3 6 F z B P C v G 7 D q u j Y b D N j 6 Q G a A o s 7 D / Q c Z x B p j Y n c 4 7 S K + 5 F a S Q 0 1 4 Y j X N F 1 U L l X Z 1 A i L D Z l X a + O 7 8 t k 8 u V l L 6 5 X p V I t V u r v I 0 p O v R j U x B F H y / p 6 i y 8 v i + w F c 5 9 + f O R 5 m y s d P b m l 1 Z 0 V E V L + + M l K 5 3 q E v l o p C 6 H i 9 w 7 F u 0 p R V G N l C 3 5 4 U 6 K s D / 8 P 1 I z K L D l X c E x 7 a 9 c C 1 4 D 4 w D b V E S r 4 G g s o 9 h Y i B Q p 2 F g i Y c j p 6 r 0 u m p y O H N i + N M i 8 K B Y Z 6 o 2 8 U R N s r + Q 9 C 1 q c b a I C e 0 U J 2 1 Q q O f F c l a j L e D 9 p Q M h X v A w 2 B r 8 u t y w l x V B x M a L R u 9 u z k Q p v v f a F p 6 A D A M L C 0 w k N + 0 L f a l w P 4 T 6 N F m 8 F O 9 n 2 H F E G T a b L O F 0 R F B D l z b A 0 P J 0 b n g v q O 0 h f Z C L Z b + f f 4 X m x 9 s i 2 K D 0 F x 2 l r P T 4 Z y n Y p Q L F R E B v I m f U 2 i H N 2 + K q S G B p B w y 3 Y s C N 4 o b 1 6 J Q 7 Q o b X I 8 h M N K q h 6 N M h H S p C O L E / 3 C I 1 t b q 8 8 G r I O l h J k 2 W z o D Y w D a K J E d T C 3 g + f n 1 D M d a M z W a L t Y O F U p c l F l w l 2 n 6 O O Y b K 6 y q V O t v 6 T k H k E i i O / X J Q x 3 b + 4 y 3 t f D a c s y 2 1 l F b T 4 P u w + V K j 4 q f W x M P f I U A B v X V B 9 y o G 6 J Q M F 4 K g t N a D H q T Z q k X 8 Z H 4 N h c 8 o 6 P j g c g 4 f G K r e y + A g d 2 Z w F i 6 s s d T C E A E C R P D A U M 1 W g 7 K N M 7 K z I A 2 a 5 c w J 1 u S 9 r L B 4 c N J G p e 4 V e S h b I c 0 u S 4 m / w 0 R b q n 4 8 9 W d L I C + l o C / G Q Y O h / M Y d 9 v l M d F 1 Q N R i e p p V G q y W X 4 k u g k t o 8 k L L Y F E g y u U k w b V D s i j A j o i b q D V X j k h 3 o L X a g s c m n F + 8 o t D H 0 R c T n 6 e 0 A A w k 4 A f 6 z / M 5 p g F o 2 9 b 0 i V 4 H Q N g g N u Y G A o 0 3 G T n X M 3 5 B O J i K b W B A 1 0 G / T 7 5 j J z Q 4 s o C U 4 N b F K w p R E D K 2 k 9 3 o 8 c L 8 w p 9 D x q b w e 5 l C O N p 8 O W 1 b w G r X G k N H E d C L D w s h M o e h 8 R 5 7 K E D k O 2 s 4 m y s z I N T E e L n G W p l d / o Z i c 0 E S I 5 t l s W J s h w + F a S + y 7 u d i R B 0 P p a X 0 9 o C Z O m 0 7 A L p 7 9 e E V 7 n 8 0 O S C A 6 5 / J 8 G P x L C 4 T t l T x Q q R s n r 2 l N u A r S x B d H s P b T Y i 9 h n o n K B d Z c r t 4 6 v 1 O Z d T E J q I k s F d p k 8 H q o e Z e m l Z 3 A y B 5 o m Q q u A L 4 P Y 9 D g a m C 2 S o e v 5 b u z F x R D c y s Y C q H b f 7 m 0 0 Z 9 v 1 a m Q K 5 D X 7 x V E o 5 V s W v D a K 0 T P P 7 R z s j F m a + P Z k m h X B p r t m r h p O w W o U W X l 2 E u x z e 9 m K m J V m i 9 Q q 9 F l x 5 G Z m k 2 s V r 3 N J l e F D G 0 H e V i 4 C e 2 A L + G P F z 0 n Y E b + D z 0 x 6 b J V 9 / A 2 t a T W E r m e 5 F F U O y K N S j t 0 s c Q + H v s z 0 M p q J G 5 v K R A M i u f h 6 5 i Z 0 B H g W H R y D q 4 N w G w K f y R I h X S O D n 8 x q m H l I P + T 7 6 / J E 7 J T d D 0 i h l r G T 1 K C k U 2 8 D h i J v f V s 7 a E i H k n j i L M j a u X C u 6 z t b R n e e F 5 H J k J 8 5 / X 7 F G 0 + i 4 r 3 o 7 Q o G A q J 9 I C c 6 Y 1 7 r 7 L Z 7 / V 4 q N i 7 m C t Q h K L o g Z s 3 g n S Z r Z v s / V x n / V 6 V 8 2 y W 6 7 f O A 6 n M U 3 o S n W 4 Z I T o L p n L 0 l n g X F W Y T Q 1 R 6 X o q y V a x O f 6 J y 4 u i 7 C 9 b E J M Y e i G l J 7 P / F j 5 h u D 2 M P w h 6 m H 4 I x 6 l C 5 B J L c m I s h g a 4 K w / / x T b G P e r c V D 5 q w J p s B 8 + D 7 W w t 9 E W t T 5 q Y i D g m 2 r 7 E a N Q Z F B A T m F J j A 2 m d 1 y y a W k 1 b 4 Z 4 c l D p x 1 N X P y f 2 x i Q Y 3 i Z 7 Z 9 J E p I E u l T l m A O M v K l + a 3 r v I E O 4 f i q z / y R A F G k 0 2 m K R J Q g i x p 6 z A Q g Z B 8 Y m I y 4 F m k S Q Y q D e e T 4 L C 3 w + d e s D T G K D L M d H o t 2 k 0 3 D 4 7 Q 4 Z U M e C I D P b F x j d o V i h m B C F Y 7 o 8 Y V G I 4 Y 3 p w l q V t p U 8 G + R v 8 B E x U u y / Z x 9 H i v M W e X s X 7 S f S 9 x 8 S A m t h Q C F n K G B w A 2 O 6 s T a 4 Z 4 W o Q E 9 c w 8 j B 1 p x 1 k 5 z R P g g j L v m i x F r A d U M 0 D a I s 9 r Y R J t U Y C 0 w o B 2 J N r q L e R E q 6 O l r 5 s n v D 9 A t T v K 3 e 3 g P T V T M Z m n 1 I E o e V b U J 8 l n / d t C E m j j l v + + x o O m X R S 0 q A J 8 N E U Q I X l g 3 o B f Q q B a G / / B t s b 8 b b D C R N o W P A 2 0 w S z N N A s K d m T O W g E 9 n 1 + m h i r d F w 6 i d v F D 5 u 7 T b w Q C w l X 3 G b U H k I P Z p K h w A U Q B a o o C k Q R 2 X G t L s U 8 9 2 U w P f p z D 8 0 N T T A r P 5 t L M q H g v 0 C N W K D T r 4 c k f Y 9 / d v z u l Q N Z B z G r K 5 O o W C Q 4 0 q h Q e c d q w p D i 1 T Q + a 0 A K w t z E B A T 6 t P g 5 a h I K m v 3 1 x R e M 3 P z D 8 6 B 1 8 L r G + r 1 6 Q q 4 V i a I e A T I 8 i A Y S x m 1 r C v v 7 8 l r 6 M v e s A g 3 B K n S b 5 O t m j C b N G U l U Q 0 c n 6 I 5 s J q q N T K I k m P c 4 h x y M I K v w / 3 d f 0 h S T F m J q 1 L / E 8 X N v q L 7 a a Y g w H m T b 5 v k P d J 9 Y E m A a y h y x B l Z n e K 3 / V g + O E 0 0 1 / z K l G f W Z J k F n D k f n D Z L 2 7 q Y z 4 J g Q K 9 K g p s + v n F J Q V X d t l X G j y p A y 1 D Q T t C u k w C i h x d J p g J s y f o o L t Z r + j 2 s e O 8 9 H D + 0 6 0 4 6 A s C C j O 1 9 / Z n m 0 w t v m V F z m h H e I 0 C k h Z W A H D 8 7 T U d / E I p k V K E V Z 8 u z s 5 p Z 2 / 3 0 U K 1 y H 5 b 2 t A l X 9 l E k Q 0 P v f / m S C S 2 c b q j 2 j c B p C C C J s B D H U m s N 8 t 0 + f q e P J 6 A C O C 0 V w 7 p + a A p t Z y v k C c w u d q / w d o W 1 6 8 n e O X a q t s 9 g H 8 4 t 9 C L z X e D f / F a N i P s o t y T x a 5 e B x Y 0 7 E P 1 2 Y d C 5 B l 0 5 T C E R J 6 O D U b l F f / 0 f / 9 D H 8 P 0 4 S S L h T a Y a H k 7 w O b V 4 u O Z 0 I y 3 u q c U T 6 J z N V s z C v 9 G b + q O n h M 7 C 8 d J o p A Z 4 3 P 9 Y x s O J g J B 4 A E z z e 3 2 8 G u U D V Q k N W 4 Z 0 r s v / I n H Q s + 8 U Q M a E G 0 D i + D u M k m V P E t Z F m g b h y u s p V L C z E S k L Z 3 M 0 9 N f b P G 9 D F 6 s A 5 Q V t Y y X w l F G + L j N 8 n 4 o W Q 1 C 2 y u X b B C l N e j t g f R H c S 9 6 v L B m 8 G N 9 f u W A 8 X m 1 U 7 F S p Z r N S v W L F F M x y 2 x e b 0 / Y Q q F o i L V d n 8 5 + u m J t Y R V j v l H n W C 0 2 2 S + 1 8 f 6 w 1 r H 0 y R u L U v b y V p y 0 A Y F g 4 O u y M g E 7 f X Z y u B z i 0 L N h n a g S A B o o U b w Y y 8 X a S k m C g 3 n k d d d r d R F Q 0 2 O o s z e X z O C K x k c n u m y e f Z 8 0 U z T 8 X v w O u I 0 x K s Y 7 Z F o d b S 6 F m d f s F 0 S x t x q o r B G a K 5 N K 9 L X a C U f f e 4 P u u Z x J i X q F F 8 l q o l Q N C c R x B o J E w J i v T r f / 4 F z y P l K e J X 5 w S l 2 c x I 9 x E 2 2 6 M m w H O 8 Q 0 U L W 0 w 0 J n M M 2 G H W y J R U y W e Y G + n O m D T f p U 7 t 5 S J + 8 i Z 9 D L T n + F + s W 2 2 H A Q 1 d W H a / Z t N n m j R 7 W v H J q J G R b F N E 6 B 3 x F B i m w 6 x f f r p K V N P 5 2 W P P R y p S 0 O v + 6 y 5 i K T M o E I z X O u z T U K u V u D R K g S E Q N D Q V O h V R v 2 v g T 8 E v g n A C r k M R h H 2 X s w 0 g I S j p f h E k 2 C z z G k X x 9 X O d 6 z Y F e M V j 5 k o a A G g g L x s x y t 7 Q Y F I w J y p r 0 e 4 B f l M w V y e 5 X U g j h 1 p I O m V y s 5 n E 4 h F C Q N I + x v c 9 h Z Y 4 / T w P X R n R B a E r I q o 9 j O U 9 c 4 G h T J n r d E b n b p Q D G j 4 c + 1 B 2 P R Y B Z C q y L J j J S L k 0 1 B w P D D N 7 / r b 2 x t j q l j n C c b i Y X E O N t 5 k L 6 u s I p f r O l O f R w m 7 O 5 M x U A r v l H m g v T 9 + h o O Y + P B l N O i y p I S R 9 j 8 H E y k h W 5 4 m D e z z S K 2 X C h T M V W j t c O o y D e p g Z n f V p t d z G t v N V r C X x W D P f i 9 q I H s 8 r 0 5 2 S q o F 1 j H N V s U W o 5 Q 4 u q W o s x M K D n C S R 9 m t 5 t 8 H h u / f v C h D M x c i L Z v q J Q r 0 d a X k T E / S U 1 o a s A P y d z n y B t y C w L V C l U 1 l A o Y X u d C h U 2 6 C j X K L L l Z C W 8 9 3 x B z L 1 w 6 p q 5 a k 2 P + R r f X J Z x 9 L A F N g / u 4 f H t H o Z g y v r l e r Y u O a K f H M X Y t Y K j 3 V 0 V 6 O T i K B q H r H g s T E c R i 4 Z E t 9 8 j P R l W t X i G X E 4 l 1 f V r A V C s M 4 l F D z D y h 4 8 G / R u E w B O j y T Z L v g f e s Z y d b o E u h 3 d E q f y S N r Y T 2 D d b w 8 e u L v t 2 u X 4 p y 8 T p B z g B v 2 N r s H h g c B G Z b W a d p R 1 B q g Y O V d z W H I V 9 c x K l Y J L K 7 X L S + E R K F q M 1 a j b J F V v c 2 l + g / A b D g 2 G h E A n H d f w h m 0 l a Z g 4 i z i S o F V j A c H 4 d l s 9 p n X w E m J s w + r 2 l D l F B 1 B 0 E P E A G G f q C M Z V K y F J I X p 0 S 2 6 m y a B u 2 0 v D k + i A U t B k h 1 4 F R C G Q y B x L 9 8 F + f r s I l E P E y r V q d G v i U P 5 R N l Z v g W O V 1 u s W 5 g Z i T q n R 5 2 6 F t 1 y m Z Z C K z 7 + H 4 q L N X t 4 r P g H 8 A S q F b K z H Q O 9 l m 8 g k j Z a B N 7 I k d v 5 a q s E V 3 j D A X 8 l L A + z P J Q n 4 g B Y B w c w t Q Y 1 o N z a 0 F 6 i G 4 i O Y 5 o Z q X Q G D l Y D w w F J r T Z h v u M S g z 1 U U N f X 1 v p l 1 M O V w d O f r j g z x 1 N T 8 A v 7 l p O h F Y H U J O H q g o E R J D 2 w Q w L m M m l n t J c 2 r 9 j M 3 n p l t d x y D A o g 4 M Z a P j 2 K N W v 1 B r 0 P K Y f K q 2 w V E p c p M n t 4 Q U v Z e n J l + O J P s y x Q 8 N b p W 2 e q L L V A K N a n W j + 6 l O E / a H X 1 g K t u b 2 0 5 3 A / S F R o o 5 P v r s n m M l J k l R m L V z O b K F F 0 f 5 2 J Z f 4 B j Z 8 K 7 5 M W e h p t s w Z q U D 6 d 4 c 0 1 i D Z u S H Y 1 Z M k K E q I o p 8 K E H g m f c U u U r D h R R C n + G 7 U K A J x k b m C i 2 d p d F e u 0 r T k 1 T 4 t F h l V q A Y H 0 m + M a / X r f w c Q B a T / 5 c / R K i 4 B J q Q t A B n B y r A k D S 4 G H t I N 8 D z Q D m G o S j r 4 7 Z 6 s n S r 4 Q C 4 d G j + n T O F H z S G D I K a w I V P N g b X C m c 5 O t H I x E S J T M V H z / l p 7 9 + p C F 2 + h 3 o + M C Z h x 2 x T J I G K M d C W k f a T J D U M p K i X K + T P k k 7 2 8 r Q d F D F 5 k s f K + G d T L k s 8 n + 9 d U V x d b W + Y K n 2 9 A n P 5 2 T z e q h b L 5 I n / 1 q 5 8 H 2 v T m 6 p 6 X d F X G B 0 x x 2 Q E Z Z A L 0 T 0 G d B E h m a v t D f o 4 7 U / F y 4 L Z i E X 3 j 5 L k F b T 5 n A Z 9 y j Y K t + i 6 X b 0 D R A e V O t m 2 Z 2 a 4 q A w K T A x d 1 5 X m T r A Z x l X G N n f m V j 8 r i w j 4 k u Q n h h 4 L 3 0 6 S Z p e Q S X Q h P 2 C d p q U s c r z g u 2 8 v 6 o j 3 F l l 0 S E r K U 1 h B N I Z P R O D + 9 / f 0 L b r z b 4 e 4 z k t M O K U t 4 o K 9 G x z g C s A L 3 i a C 3 e / / 6 U n v 5 K q b p 4 f W f l 7 0 a J H Z h f G V w 5 C z B 9 t U A O 7 + 4 s T c 1 W l T + L L z C 2 B l U 8 + 8 P 2 X + 2 w / R m h L / 5 0 j 2 q V O h 1 / f 0 Z v f n N E 1 S r 7 D r d F + v D 1 B 2 E u q H H y w 5 m o t E 6 c Z O n q 6 O a B m V B q s i g z A T L 5 h 4 5 a N T P B Z k d l w R F L K A x u x O / H K b M w j z 4 G x / x 5 M s j S C r D A m f J x I O 5 / P A c T G a j Y G 8 2 r I M K I M 2 C h u S Y x 0 / V R g p Y 2 h n k b 5 H A y t 3 m 6 Z x N w F M P 7 n n f O n x 6 w 9 2 A m F M y i I l 3 P R 8 3 V D B O Z C Q A z 4 b 6 1 u M j y X Q 7 2 p 9 t W f u K k E c j s L m s H C T C T l k i 7 v b Y w 8 W B 2 7 n 2 x L Q 5 L d 9 h Z d 0 g u Z A j t w 2 t c 7 F 2 J B 6 K X 8 9 C w W m i 8 X F G Y C d + P K V k w K b V A M O 3 r G x v f z 2 T N i I T 4 + v M I L X 3 G 7 g d K j + R C P s Y P Q S 0 U x i j v f 6 H k M w r p A q U T B U F 3 6 w c Y u z V O P C j z m H Q q 3 y z A T I E j G 1 z 2 k C / M K h q L j I 8 a r v U Y 8 G f U H y I 0 i + / t 8 8 I h a Q q m B C A x 1 U 6 0 h L r L F X Z + o 8 r a J T Q l Y 8 / 4 g X 2 D l 6 u Q V O z k T 0 j + T U K 2 1 a R i 2 U k 7 o V E / 9 P L 1 H W 2 9 X B G j s Z D w h H 3 f a L r o O r 0 l x k z P s g r U g I B A I 5 0 a W F M 8 A C 0 N z G N S a g M 1 2 m G f m L 2 4 O x C k w B E L O m 2 B t b p 8 C T 5 g O p l i Q r W L 9 M f V 2 8 R I g y K a D 2 2 W j u i e R d I a / s u 8 u H x 7 S 5 6 t 9 b E + q w t e Y w Q e k k w X 4 e 0 1 i r L w h P Z 8 5 k 5 R i U 0 7 p 9 9 M t W K P / U B 0 B A z e p E K Z / S u H I U x G p h E R c o Z z / x g k L / M U W v M + a C Z / x E / 7 n 2 3 R H j / 0 m A k X 8 1 h m A h C N x M m B q G Q / / f G S 3 v z 2 g 9 i w a Q C 9 I d w N a Q 6 J C i m J B Q U j S W Y C 8 B M m D G x 8 X K c U i F 3 + h 9 F q m s l M w O e x F m U r y m F g i w B H q y C e c 5 4 d T 2 i D m T A Y B l 2 k s g V h 1 b l K v 9 5 s i R K f e Y H j Q f V G U m s j v B J w 8 t X M 9 P d n o 9 E t A B J c z U x Y Q + 2 w T z a D x E 8 5 l x 4 D g L Q A M 8 l 9 Q D l 5 o 9 k g j 8 d L m C E e 3 Q o 9 a E / s S 6 l p p K o Y y c w C T 8 V M m N 4 F 4 H N g b q r n o k t 0 + u Y H Z h L l U a 0 2 W 1 F x W n m y S n u / 2 K Q / + / U q b Q e b l H 5 / R p H s W 2 Z q s 3 A x o u t s d h t a 9 F 9 O h 5 F K A E 2 Y 6 F J n j 4 0 a l C P D h 3 e v + 2 g R R t / P o j h / f T O I 3 B j o 9 K c z Z q T Z Z f 5 6 k T 0 t 1 C V I 8 w A F o o g i H X w 5 f 9 / N L K B 3 6 f 4 6 T e 1 V N 1 k d D t p x z r 8 + M B / k o Q X z 4 v J D n N b 3 9 C f o I h e C 4 3 O W B t F W m E J Y I 5 R k Q b J D Q 8 2 j p a b 5 W 3 p W i j Y Q c Z L P 0 l 7 A z / s y v M Y 4 m + 4 4 6 U R C e 5 L F 3 V V S J G j 9 Y Z 8 o w P 6 z Q b 0 j x n K 7 d Y 6 G k V 0 M + V y e v D 4 v 9 Y 1 s j l K G U m / 6 L F i W + D 6 V 6 0 P D K S Y X S U y 6 N w j H d M V E z w Z + 2 h n T 7 O 7 L d d b I f T G / v p A q U / T p 1 k h h t x 7 Q F l / t Z y j / z k Q Z 7 5 Y w X 1 G 7 2 T d U R + a t G 8 N h V p m a i u p 5 A B P B G 1 C q 0 i G A j D T K u X r A 2 K h Z z A S A k V B 3 N y 9 w 4 p 3 D N X 8 O D M 7 4 P W 9 0 M T u s J U z e p O j m K C W S r F d H t y K E u / N i k w 4 D o Y W Y C V j S m B P z w M i S c 9 L 0 q G P W T p K Z A C U + q L w W k h 3 M h N 4 p m F 7 T M C t 4 U S 6 X B a E B k P D a q N 6 q x y L G G 9 9 V y v R 7 1 l 6 A 1 t q Q z A Q h g I r 3 U D Q g m O k / n d j p 8 1 W W 4 r 2 8 M F 0 b x g t 6 l x w X m J K w M U q h 2 2 M T r F o V 8 / M C z + s s w O P i b w B C 2 0 C u l W S z d H z u h A S i i Z K Z g H 6 n T 9 d 8 X f H T O 3 Y Z v O K Q N 0 Q b k Z w F e n 3 9 R c S A G v R Q e Z 9 W y Z P 6 Q P 9 m p y n W / e s r v j / j U J E 8 9 E M t i p u j N K 0 f D o t g E X j Q F n F K 9 Q z / B U S M V o R 5 g Q E h i N x M 6 s d B o p A M n Y d I W r 5 Q p s J N k Z 9 D f q p N J j b R T L w I v T 7 7 J Z k y u V n a L W 3 4 h I l q Y f m x c b A m z N T 3 X 5 + w V L b R 7 m f r 4 l T C w y 8 / f q 7 F Y w 7 B v r 1 I U m x 7 v D I F e a l S r s g M N f t g A G w k g j 0 N N u s O 5 m w C l U C 1 S b 1 W E 9 2 + 0 3 x p V F + g + t 9 I V n E Y A x T j X w 2 6 i i W E w L r I k X 0 5 I h j e b O q x L 8 o M 2 0 3 w j g 4 7 s + E P 2 n s 7 Y 0 w J u m l 2 q q J Q V Y 7 5 d h o i l D q u M M 0 N q 9 e R 9 0 E e z O d k c 9 k 4 m q y d h N M f z 9 k d G d 1 j 9 A J i k C U O H 1 B 3 9 a o L p m E T q O t B q + c u c u 3 U h G B L 5 r Z o M 1 i h n q G + O E P h e B c s 1 t 7 n 6 4 N n F G Q S W X L 7 X W R 3 2 p n Y e e F r J g o v k O Q d R V + U 0 U z q x W n 3 G l T u 3 x B O s U P 9 l B 7 A L N o B n L V y X W T h J + F 0 z m Y 4 C c x 0 g 4 g A A c i I Z b p q p M g j N F Q i m a d V n X O S U G W Q O M / T 5 t M l Q f T a v N c k L F I B D 3 P v 8 u K C t r a 3 B b F O + w 7 k Y j x M v D j O M 1 E 0 0 y o L D o X k F I C Z 3 v / u j J 7 9 e o / + 4 d x G L z f f i o L c S Z O D 2 s 0 Y R Z 1 O 1 n z 3 Y h A M k G 3 f s V A s U i n D G i F i F 9 c D Y s e h 6 Y V M i Y J L S j V I o 1 u m t q F E 1 h 5 O c h R P T U U p X x F + v W 3 Q H i O B F E z P e j T 4 l w J 0 j u O g d g l Z u S + R f + d g d 2 e V t e 2 1 Y G Y k f q v 9 J D P Y g q h V W 2 P M h O G Q w Z U Q Z e N V Y X p A g M x i J i w u q g g g h d D W j C Q a a q O g 3 i E V I B G A J i 8 s 0 G V N g 7 N b W 9 0 a v 0 6 R I i U 2 H W B L 6 8 0 D 1 D I T M I 2 Z g M 1 n M c r c D U d G z w I G e 7 y 5 s 9 B r f k j Y H 5 E X y 9 z l y N H V N 5 k t N o t I V b z 7 / Z F o N J w X f 7 q x W D v J + s a G q I G r s o k l / S k 9 o A j U Y s B k q 1 M K Y Q j m 4 H m J / z c Z p 9 D z g w e T 8 C a z L I h R j 5 m A D m X F 3 2 F y y d c F L I q m 9 o Y V Z g K g O R A 8 K T O T S d Q p R R Z y P j A T N M 0 0 N G q t s S N f s V t I P m s H v 6 i Z C c D 8 C D W 6 p o o Q E r C i k C J B 5 6 7 i 1 8 4 B 2 J v n r 6 9 F S Y z V H x S T T H 9 k J k I p D h g I R 1 v C n s T Z p Z i B M M t B V p j p i j D W C e a D w x j m C 7 H w 5 p i E j Y 6 S D 3 g J O H 4 f a h 3 d v T i m p I s D t y j B v y l M h q P 3 4 S y 2 H z G D Q g / I w m d u F 5 t Z D i d b H Y a G D 6 A X X d L D 3 e W 9 O D S 7 W s J g H L 5 H x P V 1 A K 3 x 7 F e H o t 5 v X p z l x i O s k w C i F V r A j r K j y Y I Q + 4 J 9 g P U A r W P X z D k / Y X N q g 7 Z E N B X h / L 1 Q m 1 5 F X W T u o 5 t B n y g c N o V B p A C F s I S v I n 5 v d I Q v J g G 6 Q X V K + k 4 p Y k X 5 l i z 0 B f Y G + 4 A 8 p B 5 q R T b R V B F N D L j E V Y F e 1 Y E W Q F 6 P h N M 4 O l g 0 c m i h 5 J t x o T W T o c 5 f 3 4 r m r J 2 X G x T d W C K / s 6 + Y O u w X Y T y t H C I C 1 M z j G W 8 5 C g q L g S k 1 0 E L o J f G Z t n l D h l y P w R k o M k R n K X p O M H A F J h 9 + o l Q H K t + D 4 e + 8 k c r Z Q M r i Y 7 4 A E q a f C h b L e G h 4 G q A I V z Q R P f w b Z i B 8 K Z w H V W 7 o L 3 M u U R a V F 5 u H a 6 I K / f L d e P g f J t T b 3 5 7 Q j / / 0 g c I r 8 x + w s M h 5 W G B Y + E 0 g t l o N w k m f + L F 3 G D u g H D 4 9 / h q T 0 U x P o s p Q H C D q g V Y y 8 L 6 t 0 l n i m X g O U C e 2 I T h r j a H Z D s Z D 0 K K H Y l O 7 W e Q M e w h l M j B G G c E q F C B L 6 J n 8 2 8 G O S O x r A Z 8 N g E L 4 5 w u b m B Y r I e v 0 J P T u D / 4 8 G g w R X X Q b Y r T 8 0 k 7 J b 8 3 M 9 M P P m e p D 3 Z 3 m a H k 3 K E y 4 e X B 9 E h d M s b K n M A o O B 8 A c C S w a t I m D J Z p W E j w O u O Q 5 L 2 o B N H t d a t S b 5 H M t 3 g s 2 C / A r 1 V b o 5 d E V + Y J + C k S G 7 e w w 6 W S C X A L n / q 4 N g j 8 I w C E i 9 X O V W 8 F H y 6 E N J h I Z y 0 3 B H A O R Q X J D y E n i 1 O L 0 h z g t P d n Q b c J U Z i t W h M A c W h U s a p m J t K f R l 2 p + Z s y c m D 9 i c w 4 j o O L E i / d G 9 l 9 m C 1 G E z K F 9 4 i z Y / G Z 2 F W p N a t o C I u q n t q J Q e 4 k a T D W 0 w T A U 7 e I Y n u B B l 6 / A z Z Z T V l y L G B 1 W 8 V M j Y 6 J G A 0 E K H S D w g G E e Y I x 5 m Q n Y 2 F 8 T N j g A M w 0 t 7 u j H g T 2 K g 4 Y / D T M B n 5 6 Z i p 0 W b 7 T x Z 2 E m A M y E q g N 5 o m A l 1 x p h J g D t H W q g 1 S O y M X w N i A B T p u Y F C G o R Q K u 6 P I P q E x 3 A S n A Z I s w A k 2 v v A s s u q h a V E L Q W m G e H v U N P F g I b i m D E f f W p 1 R l N a H u d B e E H g 5 n U g M 8 S 2 t s U Y 6 5 n A S F z J H E x s r k Z v 6 X 9 L T e Z d e p N Q a M w Y W V R L K C O 6 C H A l b h I 0 t p B m O I / l a j a v x d a G s w E e L 0 + s m 1 l y f e k P m Q o m B b H 3 1 7 S W b V M 7 U a b N p 7 O D t N K w I + B B M P D 4 / M K 3 0 e Z E d 2 g c j f O z H X H j y x k 0 e A d f 3 z A M a a m R a T H I 4 C q A 2 x w n S V l d G M 8 o t f p j t r k p R w a 5 U Z 9 I T A m m u L m Q b 2 z 2 P 3 g 9 u F L Q V N p A S t D m N 5 s m h v 7 k 8 3 i 0 H K A G q k i f U i O a z D 4 O 7 g i a A N U 4 S O g I E 2 r z t i J + p O v X Z i U / D / 0 l c 0 L M A V S O E 8 m p B N w H Q h M o P 8 J g C Y u 9 i 4 F D Y O x u / x e a O 2 D l / u U e t s R t A 4 o b R t K I A t T k A R D o U 4 N f S I H v 9 i i X Z e H A n P O f 0 P J O z 6 4 1 I v z 5 R j F x S x t e i n x T U d w O 2 L 0 i A h 5 2 M d R y u A X k 5 h / K F x c 3 l P U v n h y + 7 H I Z z E n b / z 0 D I O x R 7 W K I v U u 3 t y y f z W e W w E x N k 3 H 1 O j O D l C 0 2 v M z F B K 6 E K o Y K a Y H d f + W 1 h z U Y n U / R D F b Q S T y h + i L f O R V a k c Q H k w q j y k m N A O m r r r G q i a G m r h W b A m G A P 3 g t d A w j p W Y G F W H i v x 5 Y L Z a y K t T m a E F A m S 4 V 1 S u I 1 A G 3 w p m K o 6 x A c B c B y 8 O K X e s f J Y S m a 4 y n T v 4 N R k y 5 l I F Z q Z L O v h i s Y Q m Z i f A L 8 L C 4 A G O x s X A X L D a b Y L b M c s M g Q M s h J 6 T 9 8 e C d m E 8 W v N z o p z O i 9 K b p o Y n c A h 2 6 j Z L x 9 8 p A / a 1 g K 2 P B 1 C j C 7 q r T 6 8 m m a c q B S F y P D B C D s P 1 U T W j x z B K N f d 8 Q J 4 n c Z 4 S M 8 4 l E I g y G J r 0 i m W E j A 7 C p w I Q h O j z 3 w A 9 O j G a + V m m K / g s q F g A k P f z 7 O 2 z F n F T / H j y P D / g x x s i i 0 5 r B p Q B / H w t Q K 8 Y G K O k c B T F Y e 0 O B S D W Z + f w g O 6 + h n h r C 9 r H 1 F r 4 l U b M u n v x 6 4 P B S + c H I j U I Q E g o W W U F f a t y 0 + h Y h Z n w r w k s 4 1 m j T O / P E m L M l B 4 e J t X + g R B Z X i Y P b z B S I v h q h G 8 F W E O g A P f g y 1 G H G 1 X v 2 H y t 4 2 y z t u i 2 p s y N 0 w M K f a c B j J R O p Y R m A l C V I K N 9 a i g 5 Q v 3 Z 8 5 P g 9 F n p 4 v h M X D c Y B 0 M o 0 a k M d o F L 0 O 4 h n 1 h 9 M J 0 k Q J x a 4 B l U 7 4 N 4 1 Q y H p P J G x C h 8 G 5 Q 5 v X 2 T F D 1 2 q A d E f 5 M 8 T M 2 a v K L N w 9 E 1 z S c L l P 9 g p 0 x O X 1 B c v U s K n 9 L M d J 4 9 b 5 B 7 q y a i j B I 4 P 2 3 5 F + y n n i n r o t w b m 4 X y V P N P C R u b L o C S B F y 8 6 P Y x S C e y d P X + V h w 7 e f T t O d 2 y 1 I o f J 6 n W b N K u 3 U N P d 1 d F m 4 k a p 9 9 f 0 d n r a z q c U l Q 7 o L V P B v S Q W d 3 K h 4 I 0 Y L 4 g f I u J r 8 V M l Q L h c X M b x C E n 8 G r h s J U p V 9 U 3 Z d 7 d j 1 e u q w F / C V N w h f T n 3 / V K j j C M F C e b A N p J P 9 P g 3 m q Q u e c h n 3 F z U M 5 j 4 J 9 F k U a B 5 Y I D z L Q C Y h K s N j O / V r l H d W m Q G s h P P X 8 R p Y C z S + + b G X E 8 E Q p Y u + 0 O u X 2 j 9 4 W + v M T N L Q W e N I Q p e f 5 2 N G G e Y 2 a L 7 Y e p e G S j w o m D D H U P 2 b z s R x G 0 6 J A g g p Z d 6 n e N 1 G 5 0 y W V c Y b r 3 M U t 9 Y q B Z L b I 2 n w / 2 q X B x m i I 7 O + + b T 2 P i p L z D X + x Q j K X W 2 k G U b f O h w M B k o d M f b s Q i X r x J i G M 7 d 1 9 O D 7 / C U U f O 4 l M w V j 5 V p l a z r T v 4 B u Z R 3 z T O A N B g Z 1 k z a 6 n B E z r o 9 M d N u w 8 p s 0 i 4 T w M K n B v V h u g / g u 8 E j S W 1 l Q R q I e G Y A 5 M O W x M z 6 v o 9 8 R M + B 3 w J a B r P b p 2 O X s t 5 5 c r n 4 j U S s A y G i V v o n q H 2 k W g j W G E 0 s 7 a F w e c U k U Y A q R / k m r A + + G Q U B k M z 4 b 9 f e U P k Y G E e d L X I 5 z C I 4 l w J z J e H A H n + F f J i B n K H m T 6 8 B X G 4 A F A t 1 k R r O 7 T 1 z v M N 2 n i y R H u v t k Q k E K c e q q t y Y I R i I l L 5 z M G m Y 4 Y M f f 7 2 x x b H T g K I N R X P 6 A 4 X + T n w u 3 K G / s S z 2 E H K 8 B l R s z c p P K w F T A e E W z + m O / b o h 3 P C L H I x E 6 E H I u m S N + Q S F c / S x H r P m n X / i 9 2 x 0 H i 2 c 8 r X O v m 7 2 4 0 1 i r r G g y r o W J 5 V J I u I n m Q i D G 7 R H n i A i u 9 i X / H V M M E V i X Q t h n k c z A D c 4 X 8 P B 2 3 W s m 0 K + m L U M K e U s L s x y s z R o n z 7 k h m q R 6 V s n b x h 5 d q N G L i j 6 q f 3 G v Z 5 r d q U L 7 c p 4 L H x d Z l E H g 7 M N O t 4 U w x w u e r d 0 6 9 8 E W a S O r l 8 y n d 8 + O Z c H C e E a 0 C n r 0 T h r Y O C q x 7 K x I t C K M + C o m m V t U X w L f 2 T m U K v m k O G A t G g N u 1 T 4 N 3 v z 8 R F z 3 N O 7 2 N R Z y e 6 2 m 1 T 2 D K 7 b e R f G y D Y 9 9 + c 0 L N f j v q q o v D 1 I s l m S Y 8 l o o 1 W d 0 J 0 k r f T U 8 1 Q f N Q w N v q j R / p r 4 e 7 v s U 8 2 u t 6 Q 3 o t s A S Y j i V H G K o Z S J z 0 R a J I m P B x 1 a C 4 k e R E C R 6 Q L f 8 f z a j / I 0 D d S 8 8 5 D 0 X W M g x 7 m I d F y r 0 y s M l A 8 + Y H M 2 E Y W J E 4 I B n Y Z i u U V 2 g l 6 h G U A z Y m P x O e q h a B i q i q f o Q U G x J g t L X K a z K x x 8 h Q Y F B 6 f f H t F o c 9 b Q t u q 1 z R / 3 a R 2 1 j l 2 d t c k y G J f B E m Q N g J K H x A Z H E B h J g N d T a i D W g R P + a L O f h o 9 f e 5 j k W 4 3 6 F + K K X p T L V C N T R S H 0 f T f B D M B K E 3 Z P B y P 2 q H w d f P J m i j r 2 n g S F S P I w E w o j V F j F j M B k p n Q t o 0 G x 8 d h n D D V f o 7 a H 0 b f E C R 0 u 1 9 5 C E 6 J A l b W Y 4 h 4 I Z K H 0 L P f v E W t C j O C i p n Q D F i o K a Y X N P Z a 9 A n Z P W x Q u S x k 6 j m o 2 W C v r Z Q V j A R e w W s w s k s y T r F Q o F K p R P l i T p h w e k C l B p j p u l G n R k 0 x f d / 9 7 p S 8 + x 2 + E s v Y m g Y 2 M E p v / n X D l F 7 A y K Y o 4 D G u U + y p X + t D 9 W k z q E h H n D n 6 W G B c F G Z S f y y O v j u l u 6 r S B B h h 5 v k z 3 x K 9 c P n F Q v 2 3 h N u z O z H E c l 4 s Y l q C g I t l p T o b E S 4 M P c F s R E Q G 5 w F M P h A u H q 3 2 a A 4 K z C I B / w E t C r J w t U O K V K 6 I a n 8 l b I 0 g F G Y 8 + E z r I t c E e s I s w n p 9 + D m 4 R i R m 3 V b + f O Y F M B c Y J m I 7 J I 8 l S l 7 b C j v 7 + 7 Q f W x P + + N C n M w i L B 6 8 N R U I U C g X J 7 2 U t 0 x h G b p G K 4 L f w Y 3 j v T W Z 8 V F W I g x G + c o u x d B L a 2 Y i h V / M n i m G + I q r X G v R 3 Y a Y E A i 2 G H / / l + / 7 6 w c p o q J T v o c d O Z r l l p n L D M N L i P C / y q Q K V c y 1 2 d q v k c C t n G + F 0 P y W B 2 B P O K A o f L Y j g 8 P e p T w i 8 P k l Q v d Q U Q Q Q 9 d f 7 H A u 3 o Y P w m K 8 K x n n J N L 9 7 d 0 P a z 0 Z a X a d C 2 c 1 e 7 q Y c K e z 3 4 j P t i V g a G 3 9 j Y t 1 h k x S Q z w c x D k E I d N t e G t F F x 3 e g V R w I L W m h r 4 H B 8 p 5 X 8 l E 8 X K B Q N M k P y X v M F K o M r l Z 4 1 i 6 j T G 7 1 q 0 E i b O U 7 u f 5 r l a q X a p P U l m 5 h h g a f 5 7 Z R I Z c n u X R F N i k q 3 c J / u C y d U v X a K o t p u t 0 n e J Q + 5 1 h q s a x V N h Q l U i D T i K + U Y M o l J f u I k y D W C Y M O 6 G B L X V / 3 U T Y a c D h / l s + h v M Z H J x l / E 3 + 3 x 2 2 l l G 0 6 k s g i P g R K k S I t h m Z t P Y q L I E I 1 + v U 6 f 7 e i G a E h s s k p e Z o l U y G b F G O K 9 L z Z H G O y P C Q h h Y / P k k c G o J l 9 n g V N v G 6 n K e 2 N k K X 6 S 7 N K y v U j r K 0 F h R i A M i 1 M I D 7 8 Y 5 u p m 4 a c 7 C 6 1 5 u 2 I m 3 n a k T D i 5 b x J c / f 2 H n i D 1 y e n Y b N S c I e M / C W A m a A H 8 1 A Y k t A w F s J h g w l E + X w t 8 j / o c q j Z K z 3 q 4 7 j 7 7 F 2 5 a P l h 9 6 M 6 F y d h l G k j e 3 1 E k u k w 2 0 a c 0 S m S d T p u O j 8 + o 0 H b Q L 5 + h U x f P 9 e j 2 L k l W b 0 w M + r + 6 v K C d v W 3 2 F Z X r v v m Q J j P T r 2 O j w t d j I q s R f h j v z 8 D E w 2 Q i M W y U f y L M r Q 6 g A C h W k O 3 1 s w A B 1 m S m z 2 F S k u + G 2 b V B h g / f v + l P i s h d v M E Q l n U 6 z 0 B q 9 W k j 0 F 3 I y V X j l H 2 q r a c b I h z 5 x w S M E 8 N Y q 5 d s K j l m m F r 4 6 7 T b h / m E O e u Q u v m m U 8 x p h 4 Q F w a J S O b b H j j n / e 8 Q a 0 M E l + 7 F b A 9 N b 4 i x X p 4 B P n 6 n y p Q j t B v w j 7 0 M S E i F k n D S C n 5 M A i 0 F U S T B D I c o G K w L X N 6 n D d j L w H c r 6 y S N z E G L G i A L 8 f v r 7 e 1 p + e T g 2 i x F r h l M G c Q g E I p k Y a a 3 G T f G W / 1 Y W 1 e Z S + z W a N T I Z r Y q G 4 2 s V k V P G 2 9 8 d 0 b N f H Y g 1 B i A Q o D n c p l X R z A q g I A H t P t B Q 9 0 U b + T 1 p N g t x I K B y X S j k R h n R I o C F h e l P d e M p G a 3 m y Y l X k 0 0 h / p 1 w R 5 z Z i q j R v L a 5 F n u v t u n s x / k 7 T h + D 8 6 w S V l 0 E G L Y P E 0 v Q w w y A Y K c B 2 s j t c Z P d Z h P M 1 G x 1 6 D b L V j Y 7 2 b 0 V J 1 3 d 3 F E y q 3 T E y o c s R E V i 9 7 Z g F B p G y 0 z A b t B B 1 s 4 e 5 U r j N Y A B r 5 I b W f c P 3 9 d j 6 x 4 J 2 X a v P J U x w E y p Z F I c A Y Q o G o g U k E G E S Q n l c Q y F k W R g O O 7 w v T D i 2 O Z g Y 8 o 8 7 j p g z c B M m F x V L l e Y y I e f U + V 9 W f f F y G l R / H H 4 b e i O L d M 1 N V p K B 6 9 k p r v L F A W i y n E 8 A C o z A J h h k p k A t I 7 k u q d C Q 7 o 9 V 6 I X S z 0 9 S d 2 r t Q j Q U u M z 7 J K x m J 8 c Q X J 5 R z k V A z c Q / 0 f j 3 G P Q a L X o / P X 8 N W G L w m b q i y T o I s D 4 a P T j / H A 7 v a o A c F t n S 2 y h f Q a b 6 n T Y a T V o I b f D Q p t e D 2 2 u r 1 A k 4 B D + A B z y v z 8 2 i R k U k H A o H I 3 5 l X a D S X D b D L Q X C J K x p R w 8 r Q a k c a o 8 v H e l 6 H S V K v 2 k C H 1 r T R s J E O B S N E o e D 8 7 T M o k 2 e D C 6 h 9 D M u S 8 q H W z 8 L 4 S Z E R 3 T A 8 w 8 H D y G 8 j O t D y U Z c o O t E 4 z t U g P X j E f Z e C H q / 4 x s v S x 5 h g w l T / U A w e N z 4 U t i F A K 0 V c 9 W f m A m u B G l b I V W t 5 S Z F C j W V h 8 v K g F G x 2 c 1 W w 6 q t c y i Y z x Z B o 2 j d d 3 M d + c a y U 0 t C m y 7 0 c h r B D 9 H C x R K N m t K w a I W E R f b j U w I G D U F r T U v P v u z Q 9 p 6 t k z X x 9 M H U z 4 W s K m f L E 2 v D t A C s 9 U + W 2 2 J l u 1 Z k E P x M d R D D 9 I X g b Q H s M D w S V J M p G j N A 8 H i 3 1 G f k R z s 9 P z V Q Z c C d n x v f 6 E p S Z P C 4 j b X q M + D D m n A x P 7 F J C 0 l r 0 k + 0 A Y P A s 3 n 8 u J e A J d p m b V N W H T r B o w s h f n z 4 J / g l E k Q I l p z 0 E 0 A k p 2 E c t t C z a I S s U X e S u u f 4 V p t c H 6 m A N c g m b p r G O 7 X / X l B V M c M M U k o G U X 5 k 8 1 a p 4 7 5 X J i k q 2 H W V h 3 f w P f D L s 2 / D x I D + S l g x L w 3 B A K 0 g K / T r O k T G f z H I E t S z K 7 G I W o g M I z f B W 9 h / t o 0 I L r X 0 Z Z Z f y K o 4 x j o G Z p H k 8 I n B K M s E g P B C O d M x f h g A g 6 s J G G + 5 X I 5 5 f T B Q W g f 7 Q X u 5 u g G q 3 0 o D J o v s J U g i X c e m E 0 T C l U N O D N p 8 D s D 0 S q P c V l U T g M g 4 j o T / z Q o T G U T s w 7 1 o B w o P h h P Y E Q 7 / L a Y a D s N l z l l j r 3 M B 7 H Y E d p C j U Y / y 6 a Z Y q Z N A p K o C M s D 0 s 8 5 + u a C Y g e j Z j D M V b W m l O F x G 2 s k / F U N m K Q I M j Y 7 r C A G B c D y o O r H w F j v W S m Z a S s l H R r m N B k V i X E 9 w X d A l G M z 0 B E E h v G 7 I K x Z Z h G 0 4 b z 9 V l r M O / w E g J O I q a a P N U 9 n I c x M C F 8 H Z T D g D + G H M U x G H F y G 7 L 3 4 p x h d N W m A J c w t p 9 N J H q 9 X 5 F P 0 m A r P 4 S F 9 G 2 D J p R F a r B k h q P C o a 2 S g h f 0 X q a k A d R X D J O C 6 Z I 3 d I o y u B + S d 4 H 8 D D p d T q a g w x M a u w 0 p e 4 W t J H 0 g P 6 P R F x A 7 5 H + T E c N z N y q 7 S M q Q G I p G A H W M X 2 B S V R w q h 6 V X m 0 S R 6 L I R Q 6 g U f K G T e 4 8 / n e x d F s I + D 0 d g o U 2 z F I X w J S G k Q C B 5 g s G Z T M V 0 2 B o R T b R p F 0 5 i U g t o B h X g / w s f f 3 i j S D W c q a Y F q g N T N Z L 9 t G h C N 0 5 v N r Q d I x D / Z b I k S / 5 8 T c s C 9 D I Y k 7 y H d h u t S L 7 X J 6 R 1 P 6 o J e p b k F j W W 1 K r 6 G m n F g Q q J o V Z n o y u 7 1 g L E g w D C d C L + D 8 N v M z K V U i z p Z L 7 2 L j 4 8 B c 7 P f 4 D E o e T D 1 l K B p w B h k A J 8 l H 4 9 B Q B X V M 5 h 6 E 6 V / i 0 p k N e F o z 8 n 7 B a 2 E 8 D f M V w Q b + q Y m e Q O e w V 8 V K D 1 M i g B D f x 4 q 5 O E r S Y C p 1 L 4 g / C Y 1 f G z S J v O j n 7 k I T P / T v / + f / y 6 y p g x V A a P D B M I D z O G P e E W 4 G 2 3 N e A 4 m H h z F K U J E T P w 5 S l v E I P Y y M + B 2 a H Q j Q D y V Q o k / w 0 h 2 5 3 y b K 7 H K P p K N 1 2 L K 1 4 9 h k d e q g Y Q 2 T u D D i Y X q S D 9 Y R f 2 Z i H o i M g e z E Q Q e C o c F k 0 j g R A c U n W K + t x r Q a p j 5 Y O G f I K J S s S g k L d Y H j I S H Y B j W 6 E 6 n Y t 7 A N I d k R 7 4 L h 1 l 3 i N e v Z K U l 3 w b 5 P R F y u 9 2 0 7 D P R V b Y n z j p S m 5 b o J 2 o w c S l d 1 J M j u x J 4 r / r 9 u A d c H 6 5 L / f w s 8 M s f 6 A X 0 d P b D N U V X V 4 T p p m 4 H w b 2 y Y 0 O G v l L Z P y k P i Z I m 8 d 5 K k w z u G p n Q V y b u R / k S B B U w D A j B E P R h Q Y C o y 4 y Q Y 8 J A T T A W d h P m q o H X R g I H G 4 Q G 6 7 0 I 5 D 0 a 1 Z u v B W 7 K b F w s j A j T 5 9 / t N + i v d p v i p 1 4 Y e + v Z B t W K i 0 s 8 M D T c x j 8 E 0 A C I 4 y W h F Y E O 3 w f m E M L M x b h j m J Q A 6 u 7 k S e J A A + F n U M Q A t W p d n I + r B z A h 7 s l s 5 O + w B s h m s w m i B X G h k g B E j L N 6 s U e K b 6 M M f j R 0 a r Q b 2 6 U 1 7 y o t R 1 c f / i 4 1 3 n r Q S M d X S i 0 c G B C + k x w 6 A q m 9 C O R n I + m L 0 9 X V 9 z Y P I I j V s B j d b G U U x D U h i S p h N l n I Y G F f l u 8 B H N W d 0 e J f u G m T 2 + + m Z r 8 s G h Y l o H 1 k h A / t 6 Q g y I H A i I W e Y o y o e i W g 0 B u o B A 0 w f A 6 N e h E + N 1 f 0 I 3 V + l 6 O b k T l R M o 5 M x e T M + q V U C Y V 8 s o u R Y m J I 4 K Q 5 5 F j W E R P o j B 5 j m i 7 W 2 q B E r s M a C t k L a A B E 5 k N U d + 2 f S p J Q m U Z N N N H l v o L 1 G p a 0 Q y R S w s q a w V 2 G G 8 5 y d r o t 2 K r Z s V C l X R g g Y A g 7 B D v h d + E w L E 6 G e t r B a z H S w G W I r w S p 8 V j j o 0 k l H + H x a 6 Z A e c G + 4 J 7 m n i 0 I d K D n 8 f I / q K R Y S Z B c E j y E n u L a A e Z d 8 1 l U h U F D 4 m k j c 8 f d O N v 9 6 H a O I z I m z i / k / G c W E 5 W M 1 e F l T K X P 2 E G h Q d 5 a r x 5 d B U 8 M f 0 4 N a S C 4 C Q / r + t q + N 6 G C M L o Y z / j V r G D B H t V Q n q 9 3 y M M Y 2 G a 9 Q d G 2 x E 9 8 B a K 8 P v J g I U 3 / 4 7 R G t f / m E i g 0 T S y w l c r b y y J v 4 1 w Y I L p / P k 9 / v F w Q B x g B w p p P 6 o L B F g c R w n 8 2 R c t P 0 E L K f F 2 B E X B d O C 7 R Z T U z U G B m M a b 1 e 4 V P p A U w j h Y G 8 B 0 A K C 6 0 Z O C + Q c x s x m 5 n D c N i E 9 4 A F B v 8 b 2 k I N a G d U T 0 B w y F y T F u p j R q H t 4 C d B + + A U / H 5 n i a V P 8 q H + E R F F G Q T x G j d E V T w K f / E e + G U Y J K Q H 8 P O E e J I u I P u M e u H R P f Z 7 / u a g I U 4 Z B 5 D g l c y E I / 6 X V m f b 4 H p A w e d X 6 y 2 x u A 6 f Q x y X g i g h W h a W P c p G x g v 6 C / j H g A c i H V Q 3 q B E I B I R Z p C Z E b O X H A P V t d o t B M F N l z m C M B B g b j 3 z d L M w 9 M B O k 8 a R K A N w T H u / i C f p w p z A W / D c J R C E l s y 0 C J c g 1 e u 3 o R g i v u + n u u x 4 z k / 7 4 A Z i 6 k 4 C q i I 0 n w 4 l Q 0 H A w 3 1 A F 0 W y z V m Y h I p k J B b 0 4 L F y e v 4 t j R O F j Q U u j k m M S M w E X u c X M P m h w X X G D H B O 4 7 Y v Y a A w W B C W c Q a 1 h / A j 4 v K O h c x z E h g g e D v m C i Y A y n D 8 m S E a S P p K U 2 m q T T A 0 U H P u X h 4 I H x a 0 4 + A A l M Z C o s t i 1 3 s s R z p S V w K h h J B y x 4 T h L S d r 8 O I Q M L d 7 w 3 w B o + x n W u r i 2 k L P D U l u O v D a I w l A 9 4 L U n h Q K t r N S o 2 O w K 7 Z j O o t 9 I i f A 9 R j M B a K X Q O 1 L U 6 j K R w 2 O j u w t l 8 p E a 0 E p K T Z / + 2 i 5 v R i h 7 O z r f Q p l z 3 6 D 3 i S U q 1 J T 3 w d T D v S M R L S c Y A b K s C p X z 0 + C a o z J G i 4 V a 4 C 8 + J G n 7 i b 6 5 s C h u T z M U 2 5 v t I C M Q 0 G O F 4 G S C m l W 8 + n M C 1 Q N 3 i Q S t r K 4 K 4 i s U 8 q y V e L P Y r 0 H o W p h 6 K v P k P l 6 i 5 T U v Y f w W N l q b g U c e J f W 9 m Z a + 6 I g k q T z n K t t 5 L 3 5 K B M 2 H l O s c U c j 8 V O n p e T Y 6 q 6 + I / i K 7 k p h G F U C l q + R c 4 B + 0 m + z 3 G N n f M 7 e o d G o l / x 6 G i a C r N i G u x 2 G I C A Y L m Z 7 S f z 1 p 0 + b y b 8 V 7 n b Y A m 1 1 d O r 7 Y p N 3 V c 7 L Y W a 8 h v D p A r l w n h w 1 a r M 0 M g 3 l 5 4 / v i c Y 4 m W 8 P m 4 W x z N U 6 + u 6 C 1 w 5 W R K C j W N 5 N O i / V V r 6 k a l 2 / u a e v F a E I Z f t S 3 N 3 Y K e u P k d x e Z k S w i + Q x A U G H 0 n R b q B L A W S P s 8 j S 5 W e T O 3 2 L l k B t A y E 4 g M 8 7 h f / / M R f f j m Q h z / e M 1 M d 8 r 2 r T w J b x J y y f m O j U E g I M Q m z 7 8 m M 0 m E l 5 Q u T W y y x W I V f l O p y P Z 4 h x c d + l 4 F k 0 1 h I C Q y Q b x S K q o R D S s + A K J U 0 s Y H 4 6 i R 7 x y z w 7 4 v G A 3 M V C m M V k n 4 n M M q j 2 Y z w C Y U 3 m 8 U 3 5 v K t A U z A d 6 9 F h k 6 d s F o u B 5 I b / Z U h J n 0 L n 5 G q 8 F / E q 8 D a s 0 8 t X s l e v U 0 Q c X O 7 g g z l a o 5 N t l r r L V g A u K + x v e l P + h i l W h 1 r E y c S t + b F v t f b o t D 8 N Q f A + G E w 6 q n A X P 8 c N g a I D U 1 T F q k F N x 2 Z Y 3 Q f o + q D E C a f G p o q z U A 0 D Q e A J h p 3 i m 9 E g 8 a y m B U C i M n 2 a 4 4 3 W / 3 5 d D B P v v p k h f a R u s s X Q C M x c W C Y X Q w J M y H r y 8 U m 5 I F T K N a p 2 C E H U V + o t M C 8 b E P h a b D z e l d v e g 9 Q j 4 F A H 9 + A k v z U Y D v k M v k y B / w P 0 h M u e g S I p y t u s A P 3 5 6 Q 0 V e n y P Y w p + E z 7 o j K 5 7 6 B / Z V B Y 1 v q B x M t f a 4 w n z L E U R m a C G 2 j h p x d 0 L 5 c p e W 9 0 Z n o W o D 5 c q U g a 7 0 a 9 Z h x / K 4 8 L z 2 b 6 4 U u O b s x 6 o e G y V V P f 5 u u S 7 + j Y m O f Q p 5 h + B l w O 5 Q R Y 0 C P i T O R 8 Z D P N f o a V B Z o B 8 h Y j G x q 2 R 3 M m P z T 2 m C C N 9 G K b V + c o w V / 6 h k T K t I P Z j Y F P 7 A W O I i 0 K X s e p 6 1 n w z E B W F / Q E d Y b 1 1 B i E x e 1 o 6 h q g B m J a P L 5 2 y s y r e y I y n 6 k L 0 z 8 t 5 7 l l D 9 X W U 8 U 9 i K R j B K s J g s I j E y W 0 U A J r Y b C 9 y I g 4 v E q V R u L B i Z M H 4 5 O / u 7 f / 4 / / P R O r k c q V C v 1 v / / t / o F A w S D 6 / n 2 9 I + X L U S z m c L j p 7 c 0 n 5 u x I l r 9 N 0 + N U u + c J D K Y L y G t n r h A u J x A J U K z W Z C 3 r 0 5 K t 9 8 o Z d 5 A 3 x 5 i 5 5 x O / 3 1 / c i Y a w F o o C o D 8 R s B P W w E p x H F f E o I f l P A f h r i I C h 6 9 Y 5 I 9 U G b V s q F U V r h v Q l Y O q p H 5 L w J D B q O f 4 u S 7 5 1 u R u Q 5 V 0 2 w 4 L k t U S o M f B l 7 K E u v 5 8 J h D V T t X c n f C e 9 0 h c Z 6 i 7 E m 7 x u w 2 O A t I B 5 C K Z 0 2 O r M P J t k d y X 4 2 p S / W e y Q 4 D m y s g k n 8 c O F h 1 y O F J t o o 9 U r V o t T 5 I Y A M E S t k W b m G K 9 w U d / 2 i v N z C t l 2 y W u N M Y N a y G 7 L 8 d 9 R g d M T A Q A c b 4 P E P 6 p L U G W D n / C v 0 P U c W P L S 1 V m O f A E 7 X 7 2 B k i V e 1 1 6 N 7 i t W 8 t g N 4 k h R m P 3 2 w U 8 g c Z 6 m / f 2 A 0 N A I e P 3 A N L L k T x I O I h C n C v I 6 I i g B c 8 9 q h I 9 V E c J K C Z U r t G 2 E q d 3 B 8 U x K I A Y P V K 0 g E o l 9 h f D X b O 1 U m P 7 j / / N / / Z 3 N Z q X j E 1 b 7 q y u 0 v r Z G L p e T T k 9 P q X x f o y Z r z 9 W 9 I A W i X n F O V G Q 9 S E s b 4 / V T e v B F 3 O Q J e O j + P E 8 u v / 1 B g u O 9 j W q T v M H x C A v O 4 c W i 7 2 g q L A A E G l G I i + 5 U O O W o x J C L O w m Q h J m a S T j z W P S 7 k p k a L O m Q T 8 K m 4 j P U 7 e Z a Q E o i l 1 M u l 0 S L w 7 z O + d X b O 9 p 6 H q O 2 S a m w x s F y O J H E b r T Q a c b P x F n m 9 a 2 Q w 6 8 c N I f s f 4 c d Z 7 2 2 A z X W V / f 5 m p Q 1 V A P a C z k Y n A Z p I Q + d X y 6 z A L v k 5 w Y v A P h 9 b q d P E B Q Y F B 0 F F v M p E 9 D 4 P a G y w m x W J I 2 Z f 2 e y Z 2 l d F d 9 r N O I U 9 T L / P r p u l f Y 9 B W x b d F 9 7 Q y 6 2 L P A d b T b 3 T O z H y a E m a u D a M D 8 D P 1 H S F l u 2 0 8 n 7 B J v W X t 5 X X J t Z 7 K 8 V 5 S Q 6 a F a 6 L N Q V U w 5 F v 5 d Z D y 3 5 M r y W f r 5 + M 2 t o i 3 h e M A W / B n V 7 M P P g S y F / h U o N 1 P Z Z + 1 6 q l t m M 7 X Z E F z k S 7 P f 3 d + R k J Z K p G P h e 8 H 7 1 Q k 6 G b l A C B J S + L p F / 2 c E m 3 G L l Q Z N w e 5 I V H a u 4 L h D E + 6 / R X T n e 1 z M L q G p f 8 g w 7 h x G 0 g J 8 F 4 H M r L a O Y G B p 1 d 8 U g R H l Q N n 6 H N J Q m p A Q 2 E p p P b 7 n A T A g 4 Z N I Z C k f C i j a a g 6 H U O R K Q l R g 2 3 0 u S l z a p R F d k N 4 T o 7 k 2 V t l 9 p Z x f A k + o P t M w o E B b 2 m 3 f E 3 / p X O x T e t V G h c y 6 e g x m J z l z 5 P n d v T y R 3 c 9 0 P f F 8 m C p o P K N 1 4 R 8 X X A d r 9 a p n N t x Y V e u e C o U p V Z k C W V M X q O n m d 8 Q c m 0 Q Y V g H J l g 7 x u R C e h b d m 3 Z X / t o v x P 4 l 9 A r e m n Z + G X 4 m / Q t m K 8 F j M 5 h m U G T U / 4 s y c T Z a 1 U p 6 v 3 d + x 7 9 u n g c 6 U 6 P N + 8 J J d h V W g M P W A 6 M A a a A o i c d n s w + 5 T j P d X l V S i q x b B / r I W M 9 j W S L j q / e 0 N B x 5 p o b M y k U u T 1 B 4 T L 8 / z 5 M 9 a u d v r N b 3 5 D y 8 t R 2 t 7 e E a b n 1 d U 1 F Y t F U Y 2 P q p F 2 p y O Y P h a L s b B 1 K 2 a / l q H u r 9 I i u 7 / 1 f P T M 0 U 8 B L B i k I 7 o z b X z B a 0 + U x U D l B c x D h G e D E Z 8 w J V F E O w / Q 1 Q k p h k o M b B h s a 9 j Z 9 W p D H J 7 m 8 b k e / J 5 J u C + a a F m n i F b R T G V x M j p C u d O Y C V U V Y H J U h h y / j t P B y y G z 5 H m z A a 8 B T A a J z R v K C h j J 8 x Z / L T R u y K V 8 P / J w a / 6 O i N Z p / S i M q r I a 3 Q + D G 5 W D n h E o M l C + c y L q 3 O B r m f o O O k l g G m y J V j e U q p Z + n U 0 d x 9 C U D J m e 0 d f n R x S J p A b P j E K P o Q C 8 D 0 c U 5 a 6 b t L G 1 Q 9 / E b R T x / y f x t z X X X / D a g 2 l A U g r z w O y C v 6 h U k o u n R P o B J h W O Q C 3 m q l T K V c T U V f W A S T A I 1 r 9 e a Z H P H a b r 7 I Z I / q s H B h 1 / f 0 U H g 8 Q 5 X g + h g / V A + Z G c M Q F A 6 y s d v P L a i P 7 x / / w g C p m X V 1 b o 3 b t 3 g m k 3 N j a E F f K 7 3 / + e f 1 + n e r 0 h R h r k S j X 6 H / 6 7 v 6 W f X r P m d b L b w u 7 Q x e U F a 7 M W b W 5 u C B p p 8 G u v 4 y y Q J E P h B u P H a V r d D 4 s S l 5 8 T F + / Q F Y k W A d Y M L B F j u 6 u i U B Y a A d N x S m n U Y I F A L d T j D b K x L Q 8 G 6 x k a t L w x P v + i 3 e n T 6 7 c Z i j g 7 V M 6 x K c K E H 1 7 x w 2 4 R w x v b N Q O t H U Q m t l E A C H p c 5 8 1 i j N p g 3 8 X 1 Y F Q x 5 u e B W S e 9 H 5 U l T j Y f k x U T / f V e g 9 J X R Q p t + A V j K 2 A f r J P j z c Z M C R T F m p i B O o K x 1 H j 3 m z M 6 / O X W w / f g Z A h I e j W g b U 5 + l 6 C D P 1 k X G g p m F a S x P M h 7 B O U t 5 o x L a q V d Z I 2 M R g f 9 d E D H m a / Z N x 4 3 r Z v t f Q r 7 9 O e Y g 6 H i R / f k 2 a + x j 2 O n Z o o 1 Z a o i z H t 0 q j f T X S p n W u Q M W K g b X K W o L 8 8 a 9 J a 3 w k i V E x 9 V C m V y h 9 j q 4 X W A T + r x s x / O v x f S R U J v n g Q Y B I C F U K 6 F m Z H Q S u 8 W i W I E J y B E z 1 5 f 0 s 4 L Z Q I w X q / V T B I o k k X N H 8 w 2 a E 8 I d b 9 x R x w O e J + 4 p 6 1 t J b R u Y q c O Z r M E o p j 1 G g J 1 O I h 9 N C 2 i h 0 6 n Q / 8 / W 0 L q e n h 0 2 o M 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 G u i d = " 9 6 c f f c 6 d - f 4 8 3 - 4 0 7 1 - a 6 e 1 - 0 9 f 3 0 5 b 8 a d 6 0 "   R e v = " 1 "   R e v G u i d = " 9 c e e 8 1 3 b - 4 d 5 1 - 4 3 6 3 - 8 9 a f - f 9 2 0 7 b 5 6 6 c e 1 " 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6 0 9 4 1 6 F 8 - 5 F D 2 - 4 4 D 7 - A 8 B 6 - 0 7 2 E 2 9 D 4 F 8 D 8 } "   T o u r I d = " 8 2 b a 8 8 8 2 - 0 e 1 6 - 4 9 8 2 - b 4 1 c - 8 0 4 6 c 8 b 3 5 2 b 8 "   X m l V e r = " 6 "   M i n X m l V e r = " 3 " > < D e s c r i p t i o n > S o m e   d e s c r i p t i o n   f o r   t h e   t o u r   g o e s   h e r e < / D e s c r i p t i o n > < I m a g e > i V B O R w 0 K G g o A A A A N S U h E U g A A A N Q A A A B 1 C A Y A A A A 2 n s 9 T A A A A A X N S R 0 I A r s 4 c 6 Q A A A A R n Q U 1 B A A C x j w v 8 Y Q U A A A A J c E h Z c w A A A r c A A A K 3 A d I 1 y F E A A H S p S U R B V H h e 1 b 1 X d y t Z l i a 2 4 b 0 H C J K g t 9 e n q a z q a j P T 3 d P 9 p L U k z b M e 9 D / 0 o t V / S W a 0 J I 1 m p q d d m f R 5 L b 0 D Q c J 7 7 7 S / E z h E I B B w v D e r a 7 4 s F H l B m I h z t n f H U M i l + j R A v W 0 g h 6 V P F + d p 2 t 6 J D J 6 d D 2 c / X l N 3 Z Y c O l j q D Z 6 b j 7 K c b s j l M t L I V p U 6 n T W a L h U x m k / h b p 9 2 h f r 9 P R q O R s t k s + X w + s t l t 4 m + t r o E s p j 4 Z x L 8 W Q 7 d H Z D I q v 1 9 l j b Q Z 4 i c Y n U 6 H e r 0 e W f g a D I b p n 5 y + L l B 4 3 T f z d Y D 8 X L P Z L O 4 F u P p w S 5 t P Y t T t d q l U K p H X 6 y W T S b n v R X D 5 9 p 6 2 n i 8 P / j W O L u 8 q r t C o c 5 m 4 p n z n i o z 8 X 8 C 6 S d n W O V 9 r l 7 r t n v h b j 9 9 s M B h 5 f 8 x U y t W o 0 + p S a N V D Q e s G l R t 2 8 j l 6 / P f R 9 Z R o N V p i H + V e z o N a L 0 3 t f o U s 5 K Y m F Q b P j s J I Z m p 1 m u J 3 M 3 + 2 3 7 R L l W 6 C P K Y 1 8 R z Q a r Y p f p y k j S c r T E / D 7 w e B / + c T O / 2 7 3 b p Y d 7 P F T O W m g T y 2 B 9 J / w O n 3 1 7 T 3 x Q Z V + e 8 u n b 8 D 7 S 4 x D Q 7 + M U C 5 U C G X x 0 k P D H V X M t K K t 0 e Z m x I T j F e 8 a B Y + p M z M g E T N V p 9 2 w x 0 m j N l E B l x d p W l j P U y V U l V c R K v V o n K 5 T M F g U P w d / 7 b b 7 e L m s 5 k s h c I h 6 j G D W a 3 8 Z Y x C 3 U h + 3 t R Z a H Y M Z D O P L k q 1 x Q t l V Z 7 7 + t p M X 8 a a g n l b r b b 4 f B D / J J z / F K f t V 2 t z M X O X q a 1 e r 5 H L 5 R p h v u v j B G 0 c r I r f c X 9 4 G J l 4 s c n z 4 v T H K 9 p 9 t U G X 7 + P k 8 T s p v B o a / G W I e 9 7 P Z d 5 P P d Q 7 B X K Y / c w Q H S p 0 r s V z Z o O N O v 0 m B S 2 b f L 1 D a m m 3 W 9 Q 1 1 n n 9 m Y n 6 A b H f 0 w B h W G / U y G F n 4 u L 7 1 m M s X m 6 B E h O t z z 6 6 P 3 3 + z 6 B a 4 X z 3 Z P C b s q b Y K z C U A r z S I N 4 T M O 0 N n l N w d 3 9 F t T T / 0 j P R r T F E / / a l g w V F j 6 o N 0 J G Z b K w 4 t G i z s D Y b I V B 6 Z O T v m L b P e L f 2 7 3 j f i I a 6 e p + g 9 c P l B 2 k 6 D 7 o s 2 d p M j H a n f f D M d O C 1 1 0 c J I Q X 3 P 9 8 S E r H Z b J G V t Q M W C w 9 I b P w 8 P T 2 h j c 0 t 6 v e 6 v A g 2 Q X Q 1 Z o g f 7 6 z 0 p 5 u K t J o G b J x W k V R 4 E 9 0 q y X O b q l E 0 a H 3 Q E p M 0 z 9 k P N 7 T 7 + T p l K k Y K u 2 c z M w A N B U g m P b 2 9 o 7 3 Y i v h d Q r y G L 2 d e h r o 5 v q f 1 g 1 H N l I p n q F n p k s V h o O h G R N x D v s b a x z n 9 O o u t B G s Y f C / k P 6 8 v H m a r 8 k c N U p U + R V x M v t O o b A A I C d w T 9 h C / V y o V Y W W o 7 / E 0 Y 6 Y 9 F s K z A G Y p d a + o R 2 3 x b 2 h S u 9 F P H W N Z / F s C d 9 C j D t k N Q W r 2 C + J 9 Y L L f X d n o q 7 W a s A x 8 Y T + F o p O V x T f X V v p q o 0 X n r 2 9 o 5 + X 6 4 F l 9 q A U z 0 O 2 z Q m F B J B h K E l m h e 0 H O d o y S 1 3 n e t O j g p U N 0 W m y K 8 U 8 L c 7 j E m 6 M b e n E 4 / c s l 7 i + z t L w 1 l K b g 6 F K p S G 6 3 h 9 L p F E t z t z C B w P r V S p U c D o f Y l L u K l c 6 y Z t r w t y l X N Z G D r b + D Y J 1 q r A F g m r j d o 1 o A u C k Y a d 0 / m / C x 4 f e J N E W W A l S p V s X 3 a 7 X U x V v W T M 8 V 0 0 J P 6 0 3 C j 7 d m S q X S 9 N l + i J a Y C b O 3 F Q r F 3 I O / K g B D 9 X t 9 X t M Z o p 9 x 8 f q W t l / G B v + a j N / + W K B V e 4 P 3 q 0 0 O l 5 1 W F j T f P y U U E 7 I r G M F g t J D N Z h L P Y d / k l u k J P i 3 6 r C F B G K C H f C 5 P D p + B 2 s b S A 6 P p w d o 5 o H b P 8 G D N 3 J 6 k 2 P r y s / u g L z T u i u y C + F g Y M N p M 6 2 o 6 n 4 R m u 8 Y M X B J M 3 j M 0 F I Y q t J L k N H v I a n S K F 1 1 / u K O N Q 5 a k f J M g + v d f n 1 F k L U D h W B g r R J f v E h T b i 7 D d W K X w i m K m T c P 9 e Z 5 M t h 5 F Y k N m 4 o + l n p D g s N e V 1 Q R x P / h K r L W g K e v 1 u v h 7 j 7 W U w + F k E 6 Q t X g d m g 8 S 7 u b 6 i t f W N h 8 9 I s Q Y B 8 d b Y H 3 R q 1 L p W q m i h 1 S j A 3 V m e l n f 8 4 v P h v 1 n Z f 5 s X 0 K b / f G Y U 2 m 8 n 3 C V T + o 4 t g K X B X x X k 8 w X y u A d M x r c w y e S 8 e n N H m y 9 G t Z s W J 2 k T L X t 6 5 N G Y U c 1 m k x L H G Y r u B M j p U v b 4 D w 2 Y g o V i k f y s q c A U M C F z w j 9 m b c N / w 3 V h j e f 1 v f C e C i W o b x y 3 V A y s r 6 C h v j t / Q X + z 3 6 B s 1 U g h l + I b F t J 5 S s e L t L I b J m / A M 3 i H A h l D i L M V Q E s x W v M r z D U N R b 4 n m P X d f o u S x V M y 5 H N 3 / X z 3 X F y E q b B E N q e V n V E r p T s V M h Z r F A o p m u o k b a b 9 y F B F J 0 6 z g g B W d 8 f t d z X O 3 1 z T z o u N w b + G g G P X 6 7 A D y 0 x T Y K L y + X 1 z S e n / 7 9 g u J M 5 X 6 y 2 x M Y 1 G k y x M h P O Y T N P 8 C g C f B / P E 4 1 E W + v 6 8 I J h J o s P S z m y c n 6 F 6 r H n + 8 9 s m b S 6 7 a N X H G u o y z v 7 T q I a R g Q v 4 U d g c + J E G T S Q B G q z L r x n 6 D u P g l w g z D 4 Q z D Y V 0 k R 8 1 X i + 2 S v w O s Y f N a p s F F Q s z m 5 2 8 I T f T w H x E v S j A B N V y l a x 2 C + + 1 V d w z Y D Q Z x d + u k x W y u 1 n S s / m 2 6 u u I g E q t l 2 T K t A k N o A b 2 q l q t U N 1 y q 7 s u j v 4 S 3 d w Z a W / N T c W G S d D M 8 X c X d P D l 9 u A V v L / s y 7 e a H d 4 T R V B 1 e O n M f E n p 2 y x 1 P U t M K 9 M Z C n u X y b C g i k a F M C h 3 E 2 S 4 z n z T h z P q 7 m 0 z Y Z q o w j f Q J s U + D Z h 2 e L 2 V i 8 W G q f e Z 7 4 d u W e r 1 D S 1 a 3 m S T g j 8 Q N 9 l u t q l V b 5 N / y f u g N f Q A X w q v t 9 r 0 1 a 8 e v r 2 x U r 5 u p L 8 5 Y N U 6 e A 4 a F A w Z D A e p 1 D C Q d y C d c 0 x c Q Y 0 P o X 0 O m i 6 V S o n P C k c U s 0 h o S Z u N b t 6 n a f 3 p q K m U Y U k X n k G w a n x / b a R n 0 R Z / 3 p D Z L 9 6 x + f h s G J l S A 0 Q F a I V D / D R B a 3 t K I G M a 7 k u s o W Y Q w T x o 1 J s s p e + o k C 3 Q l 3 / 1 a i G f e h K u 8 m Z q s A b w 2 3 u s 6 d k v a v L a L H e o z H t W Z z M 6 Z G v x 2 v d Y m y s B G u w i z G s 7 m 9 f D w I S B f K Y t 4 S 8 B o K F C / 0 y 8 R 9 K a 1 7 B N f f 7 8 / 3 p q p r / c 6 1 K x w F o x 6 B d C q Z g p k y / i G b M C O i x M 4 v E s e X 1 O F m h u u r t M k i W y o r v X o F l 8 F 3 6 C V m A x g V 7 k G h n O 0 / / c d x p 2 W A I o j J P r n p K d g u Q 0 D U 0 5 r Y O L D 4 s f M 8 F p z J d 5 A c 6 G G Y I L m W T i a P H b K y t V e B M Q r v z L 3 Y a Q 6 n h I m E x m 8 P Q D p J q f h d t 4 n J a W o k L S R J i p s J k g b D 3 z Q 4 9 J p w H X d 3 y Z p v 2 N 8 M N n X b 1 n 0 + 3 p u O m G D Y f E N Z v Z z 2 C z V y 2 M L t 7 e s A 8 3 2 0 + t s I n p n m L S P g b F T I l q l T o 1 q k 2 + h n F L Q w 8 w n W 7 y p p E U C m j m v s w + y g Q L A X + / O D u n 7 V 0 W 4 o N 7 B 0 M x b 1 D d e P w g Q P t 9 F v q l C F X K X d p f d Q v X 4 b 7 A 2 o 0 Z l l r s + 6 + E m F 7 N 9 F m s J W g L t I Z H q V C i U r p K v q i b Q u E w M 8 B w f R v 8 P U Z D n 6 6 z f Y r a K l T N s X Z k x o 8 s s 7 U w u B b J Q N h T M F G N / W 1 / I C D + L m h F B r X i 8 Z u + 2 6 n 4 L b f p E 7 K a n R T w R B 8 I n T + H 3 y B + f c D 5 T 7 e 0 8 2 q 2 c z w J k h n y + T w F + K K m M R W + / 2 v W T J B u Y J D d E D u L R r b H C w V x I 2 6 2 X 0 G E j Z 5 p z G f S A z Z 1 y Y 1 Q N f + D X w 4 T z + 1 h H w Z v H d z n + e s 7 2 n k 5 T v S v 7 y z 0 c m W y E 6 w G t A W E V s j e Y r O 0 8 S D F Q J x 2 X m 8 9 E x V M h f v C m s h r S V z c 0 + r 2 5 H y T F t K H / B R o 1 J q C o R A 5 B E F d v r 2 l 7 R e j 2 v W G N V k i w x a J o 0 9 e v 1 v s q 8 t n o 9 x 9 n i 0 e B x n Y 5 w w u e y m f r V C H z f P N J / r a G Z 9 f Y H q Q R A q c Z 9 n 3 D C k a V 2 1 u g 7 C R w 0 P k U E 9 7 H q X M d K h i Z j A U a A x p j 8 C a k z W R 7 4 E B A P j W p m 7 9 Y U 9 u U y X a W A m I a 7 p j g d h u t C m 6 H a I u f 4 5 L + r s M 3 K v 6 c 4 C H s H m 6 x g 6 V q U f O 3 h r Z r M r m 4 8 a 0 p l 7 q J k N L 6 + H B v x 4 P 3 C Q C D Q i H T w L 8 t l V f l 3 5 z a a N / s 9 N k Z u / T M T + 3 G 2 i I v + s x I h a h V O u R z z V 6 o 2 o U G 0 b y s Q R C y B + v V x P 3 + Z s b 9 v n 0 t c G 8 G k C d N A S T p N J p i r B U R E 6 n y Y v p H O R 5 / v H K T X + 9 p 9 w L o D b 5 w H j J y + w Y A U 8 C J H W 3 r x C d 3 K / r g p m i L D w Q l a y y d n f Z 5 m e 0 7 F 2 O S v k K m 6 e j W q n J e 1 Z N l + m a G W n j c J l q l j C t B a a b m b B w k C R F Q O f t 7 z 7 Q 8 z 9 5 M v j L E L w N z C i K P 2 l l / w p Q B 5 Z u + F 7 W / a N M c n P D m n t 7 6 B N J p F m o R H S E y s U 7 f v 2 z d R H o A i M g k V 9 t d F l A d 6 m Q K 9 D S 8 h K v I y 9 e X / m e W q 0 m f u J 1 k H D Z e I 7 W 9 q e b 3 o a L 0 6 M + c k i l 3 i U t O Q 6 p W O s T y 3 t x U 8 m q f S z S U c q V 2 Z l 1 6 U q G e Y F F y + V y F G Y i 0 8 M / n t u E a Y d w / m a A n U b e M H W o G o u Z S W f Y 7 2 E i 7 V n I M S B y M E e z A V s c k s Q l / C s 4 v B L C u W f p l k h X a A 3 5 C F 6 7 d A o h 8 4 i 4 H 7 y + y V L U 4 W J n / S O g z a S D U W A m 5 K h L A a O F S q k i u Q N O k b z G W k A w 4 K c Q M K z J m u z D 1 M o N C i z 5 B p 8 w G V L g w W y B v z E N s x L i q F 5 x e 7 1 8 H X 1 a 2 v B M j L j h W 6 C B V + b w 1 7 R m M v Y o f n p H 6 x M I E 6 a 3 m i 7 O M i x A B / k q G Y U D y q y h n I i u d Z g B b a P B r N u C i W I a u r 3 5 k K L 1 J 0 M X B T Q E s y 1 d a N D O x t K D V g R j 4 1 f Q C Q D G Q 8 h f B j 6 q p R q l E g V q B D b o S Z R d A / H s E K b / 9 e / + l 7 / r 9 G t k M H c p W Q x R y K m o x 6 O M k 3 Y j 4 2 + w 8 M V r m Q m R t x 0 2 x e Y F q i J K x Q J r Q r u 4 E e 3 n b T I D g Z H P s 2 Y h a b T O I d 4 D E 6 r V N Z L T N r x C M E S l U m J h Y O H r N g h T C z + T y S Q 5 7 A 7 K Z j M i 9 G 4 y t J m Y 2 R x h S r T b 7 N R s N c n E P u T 5 6 1 s 2 b 6 Z H L W e h y E T r H D D 4 J U v E 5 F W O t X q O C l E b 7 b q 8 I i K Z i Z c o v K q Y F L g X b G x 3 o K 2 x F p d v k J Y Y z w N q g a i U l B e i S I U f 2 v 1 S w z 7 F J L 5 m g t t + v s r C 0 k 6 e g H 1 k T 2 A h 1 F i 4 n W Q s 4 v v q L U R L p z M T U g Z 4 r V w L C d y v L + S h o 2 / O y e G 2 j T A D i B z 5 q W p R 0 Q x 9 F j L J i p m q V 7 c s X D x C S B V y J b p 6 e 0 e l b F U R S g 4 b X b 6 / F T 6 5 2 + s S 7 0 N g C m u j t q x g f d m Q w B w A 9 2 d j g d Y 2 O C n f s D x U b I C Z A P x d r o F 6 L X C 9 g b C H G v E k M 1 2 b 7 2 G 0 o M E Q T 7 / p u 4 z s 5 P E i W Z i x L J Z h 1 Y A e Y F f j J q b u 3 J y A H e x 0 O n V N N 6 n u t e F 6 A N I e G 1 N u W y m g k r i I M E I j 4 W 8 A f o e k Q X g W T A y N g N A 8 c l y p d I p W V 1 Y F U Q P Y R E / Q P b J 4 H w t s / O b z c V 8 M f o k v r G T s o Z m g O a U 2 E F q 2 3 h J + 1 j R o E 8 z p i o m F z 2 y N o c X l u 1 v 2 e e w j O U I A y w K t 9 / b e I s z u d / z z T 7 e a I 3 k 8 C L x J g n R a L Z w E o n S p e J Z i O 8 v i v r F X 8 f M E n d L B Q 7 4 P y 4 L v R Y 2 d w 2 u l t d 1 l U S Y X s N a Y b l A q N q T V d C J L x X S V v G E n N U o d 8 m 2 t U D F + S 6 1 a h / Y + m x 5 Q k Z p e / n z 7 m 1 M W L C 6 R f w X T t H s N F l q s T A b m e u q y S P Z Y l c q X F p G T l f w g f C i E o v 3 2 L q X u U h S O h g V D 4 Q a h + h G S V O P i z R 3 b 9 d M T j P M C A Q E w 1 C w i x t K q + R e S T I G B b k p W 2 g 5 2 h V n V Y V P P y g J B b e Z N A v w n E D O Y D 6 / P 3 G b Z N / z 0 F Q V X 7 5 K 0 + W x c 2 2 T Y R 9 F L i m d u K h R e H 6 2 m U A O + E q r d 1 P k w P D f H L Q u 0 m O e s T B P Y 3 w t m + B 3 W S l r h C G b 6 M W E V v i A Y F 1 j 2 d O m F T k A G 9 W 8 o V t Z C W + I 1 C b i O D 7 8 / I 7 P N S j a P g a 7 j b a o t H f C e K E J 2 K 8 j M o C l R a r P 6 K Z c K o q o F G k 1 L o 1 p g f e 4 v 7 i n G z D g P Y K Y G m B + Q H A Z t w o 1 I n K W I H D U K r C M x z n 7 x m w 6 F n + O 3 P n l o j R L H W R a e y 2 T I Z F J 9 J L M A E C o K U + E / I d o E s 0 o m O S W y 9 z k K L c + u j p g H + D 4 8 8 D 1 S q + g h W e z R k t c g J B h e h 0 1 I s 6 O / t M S 2 L / + H h C i u E 4 z x G A 0 D c 2 d D Z V 8 / F n q V F I J w X y c o u h U g l 3 d Y p X D z n m 3 6 p 6 P f e c 4 + z M 6 r + c q 4 1 E D k E g Q / D Q g / H y U t 9 G w Z F d k p C i y 7 R 6 5 H A u Y 7 J D T M b D j 3 C D 9 P y r 2 9 5 8 9 7 G p 0 c 9 S w 1 j C K Q N M u 3 A x B B T Z W N 5 L I w / b H 9 W u 9 a 6 M + 3 x 6 s g s J 7 S v 4 E k Q I D B 4 b D r W j l q n L 1 J 0 u 6 L 2 W a 0 G v l 0 g Z x u p y h 0 k L h 4 c y s E J C o 9 F I V j o F L 3 n v / N 5 m r f R I Y f T r P 9 L Z b w A C 4 W z j 6 S r S i n q N f q 5 P E O G e r + I k / L 2 4 H B v z 4 e Y C Y s D h h K D 3 w 5 V G T G R l i 7 w Q t n d z i E m Q C z T S 7 g p G T o v C h m 2 f w K z V d d P w s I 7 U / y U w R j v Y m T 1 W G m t b 2 V Q V F x 5 8 G 0 O / n h i v Y / 3 x S / / 5 z A d a C Y N q q j j Y 9 T Z p F v V E f I 3 r C p F 3 F 2 K T o h f y Q 1 E T 5 3 m l C E K Q U z U F s W p Q V b u 2 T s N a l C d x S y b w 2 e H U J a J 0 b 2 e Z F L w v f W W Y P Y r O a p r g r w 2 H Q P A n G o Q / V H 3 B S I K i H 3 + E m S 7 6 l L W 0 + V K G y t m 2 c h k B + t N g d k t h r E f B u / o b X 1 9 Q H R s p m h b Q J h l F k K e e z 6 i z 0 N Y C R I F 7 c q r q 9 F i 7 + 3 2 e y S y 6 k E Q p R I W E / 8 j g c W F / 4 H f p + 3 B k y L i 7 f X c y c s p 2 F W n a A a c m M h H C 7 e J K j L 9 / n 0 T 3 Y H f x 0 H k p Y b g V G z 5 7 F o M P F V C 2 W 2 M h Y L v k z z i Q q 1 H h W S F 0 w r m y O a Q l o U a q v h t m C k 2 I S i Z e x n I l u j C M v s e i 9 H j n 5 U h K w f h C f 2 e 8 C 4 2 u + J p 2 q 0 u T J q T e k B 7 z 9 / y 5 b A s / W x E q 9 F A H 8 9 l 6 h R d N t H + f a V Y C 5 g z D 6 S 9 m i z 2 a D l l R U R O U P z l B 4 z A X r M B G d V A m a D H n B j C B J M A q S l l b W O w 2 6 i S r n y w E x I / t W q N R H V A a C Z H s 1 M r L 4 / B T O B z O Z l J g D M l E v m h b 9 k d 1 m o V q k O / j I K B G a S b M 5 N Y y Y E D R Z B 0 Y j 9 M l K 8 q U T S 5 g W Y C b 6 2 H t z W H v n 8 Q b G n I H o 8 E G E F o V f Z T 0 b + T T 5 f K + c f 9 h K v x 0 / 5 N / y + G k K R r I + C r J 1 Q W w h U E d 5 m E x 9 / B 3 N q z T t o j F j E Q e l s g T V m n q q d D O X a l 0 z o S q 8 X k G t d 0 P e 3 F l F a 5 z 9 g 1 4 Y Z A j n V x w L R b n M s S 1 d H t + Q y D b X 9 m I Y C c H M A L h x F s K t 7 8 0 k z 5 A l g 8 q j 5 f l K F N u r v v D 7 v i P Q C E G 6 F M x z 1 K I y K R Y 9 n O h R y t c X m B I L B s Q V 9 D C 7 e J k S Y + G M x q 3 7 u 4 g 2 k l 0 G 0 U m B h X F 4 7 + Z f Y n / I 4 H k y k 0 / f X t P d 0 c c b G 2 q o T u f M A 6 y m / 9 + T 7 a 9 r / Y r 7 v x Q 5 O + x p J M 2 q o N Y s a + D e Y A B Y K X i N y f 2 z O w 5 T H 8 2 w N i + j e o u B b o 0 z 9 g m 5 u b L S 3 Y 6 R 2 v y 6 i c h a j T V w / 2 0 S i 3 c P S Z 3 + b L G Q 3 e e n m b Z q 2 X s x H B z 3 + h G L 3 4 q G Z E Z 3 O Q D f l J W u 0 z n 5 q e z J D w Z f K x y u 0 9 W x N 9 N Q 8 F p N M B R n 6 1 j I H N J r P o W T V J b B Q q L Z m + + 6 j m a m U L 1 P q K k d 7 n 8 h f 0 a t A v 7 t M C Q n o d N v J F m 2 R 2 x z l D d S X 7 k A m V 6 R w c D S J q 9 d + 8 r H Q i y x m E l k q p K s z w 8 r A t G p 7 a C N o J f Q Q 1 S i l R L / M S 2 Q 2 z K Y d N Z M D i z R x a p F r X Z L X G G P h X q e W a a i B C l U P h d w g + o G y Y C Y z k Z V a v S r Z m l H K x P P s H 7 n J G 1 T 8 6 X L n n q 9 / P C q o t O v z e 4 w B q r a z Z D J Y y U 3 K 6 0 w W z S 6 f Z R S x g J y M z + u j t S d R E e H A D U / D h 9 R k s w P M h F Z n N c C w e s w E w C F m W h w B 1 t r M p u j H M B N y O 9 f n S d E D 8 6 m Y C Y B T r s b p T x d k W S n T + m F U 5 H a c x t B U Z g L a e Y V 4 k I y U m M Z M C H 4 g F L w I E h d J a t b Y 4 9 c A 7 f N g p g 9 f K 9 J 2 G i Y x E + g D Z j g a C a 0 W m 5 D U i H o V 2 w k h x f G A t p g E N T M B Y C Z 0 D j w G d q M S S u / 3 7 C P M 7 H e V q V A f B r / a P W U t 2 O g k s 6 t L m 0 9 X B T P V y j W 2 X m 7 H B A H y f K j A y J e 8 V K r b 2 e X w U t C y R X 7 L m n A 7 T t k S Q Q v U m I Y 6 b d R p z 6 6 U 3 i R u E + I n Z j r A O d S a Z x I w 0 7 Q Z c Q D P f 3 9 r H Q t / g q F g D 8 u a L S 0 6 M G V U G i r B Z t X q I 9 s S s N n p K 3 b C 1 1 y P 9 r W m Q Z b D n P 5 4 R V a n m T b 2 V 6 n Q v h U L X e 1 m 2 b 6 e b S 7 n U 3 k 2 e 9 q 0 v D E 7 d C 8 T j 4 t A O O 1 H K d p 8 N j 1 / e P Z T n H Z f z V c 7 q A a C V o V C X l R x K 8 I X g Q g D E 2 u X N c a V 8 i J G y L o z + G 0 + T B q k M g t o R + o z D d V Z Y 0 J L d f v K A B q j y S A 0 q A T M P q v J Q Y 1 u S f z b a n Q J j Q X 0 2 n a y 9 5 1 k c v S E F j K y P m v 0 i r p a C 3 k r L 1 / n 5 b s 4 G V O t J h W Y w K s 9 h W A l M 2 F h l q J L F F 2 O i t z U J G Y C 9 J g J u C 2 a 6 B f r Q 6 k I R o K p B 0 x i J s C g k Y T z t p x r g d Z 1 P J a 2 v D 8 L M 6 H I 9 v b t F e W S B Z b y m 8 x M M d 7 M F m + T g y q d F D l N 8 6 U Y A u x T V Q t s j s B 5 m I I M S 8 l F m Q m 1 Z 5 l E b i Y z A W C m 6 / f J m d e h B a J l k P R g X A S N M M U K e 9 3 t s C n X H e 4 z z K h 5 A W 3 9 2 H 3 H w B m L 2 U o u h 0 t M U u o 0 l I l W T b T 5 9 Q 1 s g i u 1 g q D p a m N o X Y G Z z M w 8 q I g I u 5 a p 0 s p S u 9 k R 4 f B S 5 0 4 w E 0 x Z L V C r C A U g 8 q l 6 P p Q a W B h A z 9 y a J S 1 / u L X Q Z 6 s o V l W q E n A D U O + z 8 g U w P X f D j 9 N I E t l 4 V W i l T w F Z M y d u l e 8 Z a 3 L 8 + o 7 s 1 i 7 t v B j N l c C 8 c f G G w f R Y F N B U K M y 1 a 3 x W 1 A d 6 7 a j q G D w x J y A U 4 6 f 3 t L 6 / W G U L K t 1 L 2 T I t b + p r T L 0 x W l g T f J 8 0 5 S X d 4 D l E 3 F A i h J F l k P Q w k + E K z H s 7 a O w E F m n u l I D P V G h f M / 0 x w X d 9 1 L e 2 h A Y T G 4 m / 9 x C 0 M L A 4 G A Z O 7 C a f s C y K v A b 3 V 0 l h u u f v q 7 T x Z J l 6 l g b 7 T / q p H k S N Z z I U h q W A A V p t l r z M 5 e B C M M Y 8 f T f 5 a p / y l R Z t h J C E m 7 + K 4 Y Z t 1 f V B t f C i c x z Q t m 6 y d y m i M 1 r r Y 4 D k X u 6 + S O s H K 1 R n g n P 7 x x e 1 0 6 t T k S V Z 0 L r N x L I g 9 Q 9 w 8 y F N 6 0 + G Y d h F y o q 0 S F 6 l a G k w B W l R I M 9 y c 5 y g n Z f 6 / m a a i d z B G m R W e R E Y C 2 H v r q 1 M X p b w a s H c 6 v D e L q C F k O u D N T T p b m B + w 7 9 0 2 / v M J M r n Q n P 2 Y f J 1 + 1 R u p 1 g w h Y V / h B k Q h X a c H M w 8 9 W 5 x s F + Y R d E l t 4 k F S d s q U k b a g B x q D + F n b R z G B D 2 j H 8 z h Z u 3 H P n q H z c q Z D A U J g 0 X B p q A 0 J F 0 1 8 1 f 3 6 W V M q Y O b B G g k J C 7 J Z C W b Z b E N l T M C J b B Q W P h Z Y / + 0 M y A + B b C o m K W H f N H y h l K 6 k m N i C k 6 Q l t B Q P k t M m B 0 A f A j Y 4 D 7 L f F o C r R u 5 c p e c H r c Y K P l Y w C p A n g W D R D 8 G q A r v G 9 C + Y K H A s p d C 0 d E o I V t 1 f K + D f 0 w A a C F f 6 Z D N 0 B L d y P g s k I 6 6 H W M S M h U D h d 3 D 1 8 R Z 2 K p b i t C S 0 m L l g u b T W Y I n m 8 l Q x 1 m g i H 2 H 6 v 3 c g + 9 k 6 L L Q M F 2 T 0 x y k W i f P A n F L N C P u T P E n w R d X R 3 H h 9 6 L a J X G S o d X 9 M L O k B j D j 0 P 8 P C Q S A a U S D l c F M b + 6 t l M r X 6 T D S F H 4 V N k 0 P + D K 0 S s B v A T O h I H M R q J k J w K I j w j I N H 9 7 d f F J m O n p 7 K 4 g b r d 9 9 3 n j J T E B T 5 3 4 U M 4 L 9 S f a b E O G q d X O C u S D x z G y T z w u 0 G P Q r p Y 9 i J g D C 5 W O Z C V h / t U v b n x 2 w j 7 g l m A n + 2 D U T 0 u 1 J V o y V q z V n q 0 9 I 8 j b Z H y Y b N Z p 1 q l c b b F o 2 x R r f n i W p k C 7 T x f t r X u + G k P Y S Y C Z p 8 g G S m R D s A t D f t e S Z z U z w j 6 x e A 5 t z L u p 0 W 6 y Z h r T i t s O M 8 w q 6 h f 8 E G C 2 T 1 x 9 C F n M o W n y d m J Q r y s i 6 y v 4 / a C h c t G w E 0 / p F s J n R C 3 M Y a Y u u V a 8 N j X g N J h x M 4 b S O q H E J q H n Z l q C U 2 Y / O f J g F P V M n y R p S J n z V g O P t V C V K P w a o L M a 8 j L h r R 1 Q / Y L o S u l d D U 8 a l t X o V a v Z q 4 q f i a S k S 1 W J w k t c y f / u 6 x O 1 F j m L b j y t A x o C S U q Z F v u j 0 9 o 9 F M M k 0 A w F i e u 3 K 9 j K b u n b e m y 4 T p I P N K S V E b m Q h D O E C K E W l K 0 J b A c f f n d O T r / b E U u l 1 B 1 x + u O F 7 M d L m k x U W V q a F T M N p 6 P S a l E j c 0 M b a L g u 8 C / E c x u c p F k W f G S 1 I Z 6 + v a F f H 1 A U 9 H 3 9 7 S d u v Y i I J D X p D + Z H J h g q Q u m g O n W r y z Q o 6 F I s F M Z w S 0 A 1 a 8 O K J k O 3 N N T l C e 7 T s m 3 9 R 7 p l 5 M G N O j U n + F C b 0 r A 1 G Q T 0 G x V y J z a M 8 M 7 C B f Y Z h g h P t 0 C a 2 x d V z H Z i G d A U D o j 8 o b 5 H A B s H 0 m w e Q c O g z k 9 X f S L b q j V e W g B R H z a U y j m t U + 1 2 + v a a t T 1 B O t Q h w L T d H d 0 w r F p b + D e F f o O O 4 l C 9 R g 3 1 o i 8 V O j v U V 0 a 9 1 9 N 2 Z M P t W D j f J b h 4 X j l q A a c 9 f J 6 g d i t D + M g p g Z 2 v E a W j 2 2 B e u 3 D N t 7 Q m G k E W t 7 e Y G M 8 S N 8 H / P f r y h 3 c 9 G q / 5 R U F w t V W n 7 2 T i j X b y O 0 / Z L x T y c 6 U N N A 3 y r e r 0 h m M 7 u g D p n B m T 1 D k b C A 2 0 V G K Q h L r x t Z g m u M A T y U 3 q a R g 2 9 k V 2 T p r Y e f X 1 J h 7 8 c r 0 y e B k i b 5 G W e J V a L 1 v a m a 5 G L 9 3 e 0 / X R l a r u C 4 j u t U Z E d X Y m g d Z P 1 F S a l o o B 3 l A t R T d G s o q a s Q X u f b 4 u / X 3 2 I U 6 X I D u 8 B O m e H 0 3 B b j T Y T b J K M + 7 y W V y V q h z d F V 2 r E 2 R Z d x h i E Y n S 6 m E C 7 F F r 2 i 2 6 B f y 1 g 3 1 D V 4 m N f n v l d Q E 7 N k p E / V F z Y 0 Z S 1 A J C i c F s 6 o j u g c F 9 h r W C g T W b c R Q E G v b m 5 o r W 1 D U G r A B L R 7 X 6 N S g 2 i i M N D 1 + / v W Z s q 5 U j H 3 1 + w o H P Q 6 o 4 y e 0 8 P l 2 / j L M S m M N S 0 T k w 9 y D I i T E H F y F x E T I K h o L h g v Y v Q C 7 t q g e L Y e U / y u D 2 / o 9 j O / B o K J l 0 4 5 i W 7 a z 6 z K H H J E m 1 z e U R b v / 3 t K d m c F t p 6 G q M U E 7 k 7 F i a D s U E t Q 1 w w E Z g J A x O h b Q 6 + 2 K W L d 1 d k t b j F + j h 9 l r E O W Q m U B 0 F T I b q U y T U o X b d R N A B z f D 6 5 B 2 2 B N J L N + n G S / F P h P G M k H 6 G w t U t e v 4 / X U I n 2 1 t q W u b s U M N r O Y 4 z x q j o e 9 u D 4 x w u q F s v s c z r o y S 9 2 H 5 h D C 5 S + g Q T V u V I w N g I U S E T D s k I k s N R O M m M N h v 9 U w u Q N e l i b n g t h q 9 c 3 p g Z 8 K m m 2 j j A U p E v A w X 7 P I O Q I P + a / n N q F L 6 O e z q O F l D y 4 O G g m M N E k b g b U A y k n Y d 6 O z 0 m T a S U g k f K p A p V z d Z Q C U m T d x w u 0 e H 7 q 8 s 0 9 r e w G K X G W o c i a T 2 g Q C e Q r 7 v h 5 M 3 p y W C p j s k 7 6 N i M 2 x a Z q Z Y e 5 i D W 9 z C v + J P r Q T I b R e z y / r p D f z Q I p + L g c 2 t W 7 O / J t x 6 Y O Y 5 m G 6 z z 7 v C z s 7 K z 1 J k U y F w F M f n Q G o L N A j y 6 w H t O s O E x j t b C P Y z f 4 H 2 Y t n v 5 4 L c q l J G A y Y w q T H C A q B b b 6 s 7 W T k I S m u r q m 1 T V m V J P p 4 b p g a S C U X j g 3 0 O r + f H 4 s Z o A g E o r Z i S M M V W 4 a y a M a N Y W 4 P 7 M v v W V T 5 1 c b 4 3 V g E l g 0 T O i E V p o H D e Y / + 7 j L 9 Y B J p U x a w G x D S Q 2 O H m m 5 j d S 8 K T B R W 9 j 8 t F O 1 X G Y f w 0 y r u 6 h H n N 9 B x y Z 8 E 7 f S l 7 H 2 W G s 3 o l D b c 1 S F F z J F U Y 4 T X l G 0 E D Y T a 4 l x z G o f U M + s P X t 9 y Q 7 x Y u a r B I j k + p i d / 8 M 1 M S 0 I U 4 l m r S P M a F x f k / 1 T z D w E 8 A 6 Q F w Q A 6 G z e k z L 0 A A E r R x 3 o + d l 6 g M Z A X Z x E u R d n D b U m r o N u z 2 h l O 6 K r N S 7 e X V N 4 d 3 N i u Z K 8 H w k o A t A u r l F U U t S b Z H U a R Q 2 i v R G l 1 H V x Z k M i T O 6 d l z E W Z A l a f u o e M t Q k M 2 + e y l 9 c G D Y T g O q d V Q k x C 9 c F E 2 1 o x k C p I a Q L + x T I X P 8 c 0 O b B J E 5 / v B T h 4 3 m B F b k t m m n N N 1 x X V F 3 I k Q O A 3 j R a C I p s M i 8 C D n C E + x 0 L x f Z n J 6 o v 3 9 z S 1 o u Y a G N H y R c q L D C T Y R r 0 m F o N L R E m i i Y l m j d F q w D w G 2 H m Y a 8 g / a c x U 6 2 l D P c H c 2 M t M p 1 z M m N W h M F G b m O U q t 0 0 3 b 9 p i M T p N v u b J l O T S r 1 r C p r 2 q N h F z 1 O f H M Y w V W p 5 y h R j d L A 6 + e K Q S 0 W Y H c C 1 Y W B P / q 5 O 3 o i V 2 i z p Y a b H 9 l Y e E r o Q j v 7 w s B M A U e B 6 p U b l f J 2 6 r G P W n 0 T Z 3 E O + 7 o q e f L W l M N S 0 m Q S T V L L W 0 Z Z m H z B t 8 V B 5 j k L C a Z h l B s S P 0 r R 2 + O k H q s w C T E d / B C d x 8 P 3 3 D Z R g x k N i 8 c X y M F D B y 8 L X b 6 A k p h C 5 R u c J A p O G Z a Y w 0 X b C H m D j M 5 0 2 4 a Q V 6 4 S j W G 7 P 7 m l p P S S Y E K f 1 o V Q J 4 9 i m T U J 6 b P E p g K Q s 1 m H S v A h Z s z m L m S S Q c j h L + c R c / Z A n S w 6 7 4 m L k 3 9 j I v l E h h 1 c Z D c e f R j 7 T B u W 7 Z 6 z D L K J k C J U P Z r L z 7 2 1 K v e t M H F S q B 1 k Q j D V G f 5 Y 2 D a Q + K w o h c 3 Q R O N y j c x v z 7 O O J K O 8 b H I B g M J F H s 0 d m o 0 u o w X q t Q T d s R m E w y 9 X 7 e 7 o 9 T l H y O i U i L a i C w F A R O P h w y l C q k r 7 P i u E j 5 2 8 v I T R 0 8 b H M 1 K r 1 2 b b 9 t G V F 8 y K w x H b 8 b V X c K + z 0 N a Z w D z M H r h m d t b D x o R V g K k I r 6 U U k w U z / e D Z u g k p m Q s 5 H C x B l B O P d 2 D G 4 P r o d P D s E 9 g p 5 Q R l C / + V G U 1 y H 3 Y K y G / G U m K 2 H 2 f B q I N C G a 3 8 M k G z X Y y b 5 D K 5 5 F j P l u i d U 6 t 6 I 3 y v 9 O 9 p Y u q d Y O E G N t r I + 1 z + U K f C i K Z g J A N G C a b J V h V k F M 5 G N v G w O O l l D o Z x o + Z m D T p g m 5 4 V x Y I L D 9 A N T Y U a + G m C m 1 E 2 K M K J s / 4 v N B 2 Z C i z 6 u R r k q 5 T O C L 1 r j U T 6 Y G 1 c f E u x 7 R H T D r 8 1 e S W S V 1 U D W O 3 X P J t j O 4 J y m v p k v 4 p 5 q F V Q c t 6 n n N N H + H K d H A L i Y c Z I a 4 g 8 1 z E Q P 8 I O s Z h u d f v + O A g f 7 M y c N T Q I I G 5 s 3 a W A J y m u w j D G o J A 3 i J w n y h j w i 4 C G h V y Y D R r r I m Y V J u c / + D 3 J 4 W m 3 1 q e a g Y 5 Q Y t B 2 0 M 8 x H V M Y Y Z S P f F I a q 9 O 6 p 1 U c y v M / m 2 z 7 d F Y 8 o + 9 4 s T m I 0 9 E x k X S 6 T d 2 k o f D o d F A l 0 q d 5 0 k M O m 7 a / C y R w b h K b B s 9 f X 7 I f q + 7 r w w 4 w J F v g G x R T F + 6 J b 7 P s b 0 U 6 k f 3 j F / V W K a i X W f C 9 H a b j c u + V v 8 1 C 1 n x w 8 w 5 + m Z i g R L X m f o G 3 N c Y j q / i R w J u q g 3 M Z l s h q U p C 7 K 9 X F h 0 x Z v 1 i H L W s C p x 5 h d T D u 6 v 0 z T x u 4 e N W p 1 4 V O 4 A m a R x / E F Q l Q u Z t m O X a P U F Y a 6 s 8 w w t M U Y 5 u h m h I p s / 5 a y O O / V x Z K / S l u a O d 2 L A L 4 D B j 4 C t + f 3 Z I v G K M Q m 3 T T m n w Y Q + / Y M / w Y R N 4 y h 1 u L 4 + 1 M 6 + E J p w 0 Z C G H 6 A 9 v C w S d D 6 c D 8 H E L q H H 7 r s U a Y Q q 4 E p x W Z M a 2 W T D c R v M / i o 1 k + J Q 6 i 7 / S Z d v U 5 T 0 r d O b W a e W D D J f h X 7 N m 0 r x U J 3 Z D K P r x c + o 8 t a C 0 c v g Q b x 3 4 d v z t i f G R 9 6 A 0 2 e v C i I a K 0 a c F d Q p B A K T Z 7 Z f 3 d 1 T y u b 4 / Q L L a v G A 0 N h 3 j S K / M K r + p E 6 G c b u 9 O v s E M b J 0 Q / z h X S p U M 6 Q 2 x 4 i v z s 8 4 P j J Q C c k 5 p h t P B n X V t B y d + d p N m s M t L K 9 p N Q P M u R k G m T i m / U O b T 5 d F g M y F g U 0 w v m P N + Q K O m h 5 Y z 7 / C 9 I d 0 h d O u B o 9 3 u w K B i 2 y l s C 8 u 1 l F u 3 r A V F Y 4 4 T i 0 Y B I g 8 d W 5 L w m 0 8 d 9 f I L + 1 R V e 8 L i j P m Y T H X t 9 j A d M J B F p p W 0 S J m s W i M F S h e y l K s X D a e 4 / / c x o j V O u l x N 8 A P z N E o X t O p V S T l s K r V K M C / X D x j F Y D S V r y Z 9 h f n 7 x O F h b s E P B g J v i 0 x c s r p p O h U o i z f 9 l v G y m 8 5 m O T z U Y X G R N t h 5 X r R N s + G E 3 M t B j Q 3 C K A C Y p 7 k x A M d X e e p e X t 4 V k 4 e o C 9 K C R P 2 U B 2 x y l R z U t B 7 z B 7 r K 0 E m I a T H 8 + p w 9 r E x N I L F 4 R T / Z y w T Q c f U a w z o T n 6 l E 3 U K J 9 J i h M g P m W D I E L T q G U 8 + G o Y s b t k j Y G W k R M 2 C Z 4 s t W c S o v r c X Q x q Q b A B 2 g R m o X o 8 9 D Q g A T v r t q b N + s v d 1 i g Y m 5 5 0 / O 2 V j V 6 t t E b C 5 0 h L I H C S Y Y E x S 0 v O D f 5 4 E C Y G Q A L Q T M 0 O E v s Y h d 2 l U n 9 Y l q U P A 7 k Q 0 W M z s H b p J f t G l d 5 e 7 9 P z z S N + P 9 M K W Y Q m m g S Y j B K Y f y h P L X n / 9 S k 9 / e X o C f F g O o + 1 T f l 8 l v z + j x / 6 A z + Q W V P 8 r j D U R Y a 1 g r 6 6 q 3 Z T x C 6 u a C k u Z q t k d 5 n Z z O h Q L L J D N t N 8 Z s Z j g V F b w e i n G 6 y p x t n r C 7 a z l a N Q 0 F m s 5 6 9 M g 8 w / I E Q N w J / S G 1 X 8 s Z j W D 1 Z p t 8 k 9 h 1 T V t p v U m a H k i S W L A j 4 2 r A a Y 5 J V K 9 e H A c D A S / D a U U m E g K Y h U a w 5 Z u w f k Y u E A G d z s l w X z A D b y C R o D Y L o d o Q D 1 y z A 1 e s p p 7 h C 6 0 4 D w u Z T G E E A 4 n q Z R r Y P H C c P 9 9 W I B 0 E 6 I R E I r a Q / r W x Q o X S r 2 F C 1 l R N y 9 1 M q J a T E y W i G B + q a + g d U h h U R i z U E R c t q 8 5 P b b R F R G i K W f C Z n 7 L G / c z 2 P s v 0 t a y O z 1 U 7 G s J K s X Z S Y A p k y J J R 3 w R a y 1 M D M h 7 D z P T L 0 k + y J 6 g A l r 0 B m 6 o g d t x c N j m Q l M h H m N + I l P w A h k t G L k 8 j l h b m F N 3 J 7 h k Z t q r Q G 0 T C e C c G H a S W Y C J D P h 9 T 1 W m F a L X f h W P t M m m 4 J b Q j t p Y W I 2 R P K 3 W z + g 2 4 J Z B F h g I s P X R w E t q m F w G s e s u k a s o 5 w b O A l 4 D R 4 A X q d + 4 A y p S q k m B A H M V q G h U I F r M 8 7 W N v J D k L h N F c / J 4 / e Q 1 z x f 9 G 4 R 3 J 5 k y O E 1 f X L t l K m a K O w a M s + 7 3 5 7 Q s 1 + P b v q 8 O P 7 u k g 6 + 3 B L M C R N v n r O S 9 P D Y c W G Y / b D x N D p 3 i Z Y W e M d C Q p n f A H 9 D M g u 0 E s x w M B e A 3 6 X 5 D 5 2 C o M M Q e F 7 5 R m t / i b r G P B N o l 5 k m Q H a j T z A G Q u C X P + E M p 8 h Y B X 2 l d y e i g c g 1 S d M K n + U x r V K 5 5 h 5 L j M 8 D M G D Q P h R I S D v g v C m 1 2 y P p X c 7 O L / F P t 5 v N U Y d N + I p Y D 4 w s F 8 K N 3 4 e 1 G Y n y T U O h 2 i N D u y S O R M S H 1 d k + 9 j r M C / l O 8 + D q w z 0 7 2 Z + + A g I V z y j g g K O s x v H 3 l 7 S 6 F a Z s s k z N e k 0 U s s 6 D S T 0 z f y j E j 3 N 0 b V 0 R p I r j X u D z Q W P C 3 + D d F T k w j P 1 C U E X b F Q t h i 7 z Z o g d c Y 4 I v n P d p / m y j n 6 d a T 3 8 i K y J y j f o y W R z X z E I m M h t c Z O y b q F u 2 i 9 M a 9 c a 7 X e V N I k E 9 T O S 2 2 b e 1 U q f f E A W z C H Q s C j A J U K s w E 7 m V g w b w X C 6 T p W B 4 m O P M 8 r 8 x 8 U v W + m H d U N y M a i B F Y 7 F e 5 g 2 Q n z e V o W S J B t Q o N q 2 D i n J m n k U P m 1 4 E F + / Z m R w M X 3 8 M c G w k E q p S y O D U e J T 9 I 9 i A j Q H + 9 m C 0 y F e e s I 4 5 E a g D V I + Z m o b s f Z 5 C y 4 t r 0 M E + i D X 9 G K B H K P Y 0 N n M y k F Y r q 4 F q D 8 G A c 6 L F e 4 8 h / f M e z K B 2 1 g G Y b 6 j E j x e b L J j j d B p / T l 5 7 l 6 z p i 6 k F z h J K 3 q o s w u 4 Y Z i m P 5 l k E I H 7 c h 2 g G Z E J p d s 1 j l e h q g M 7 / / t T K w s l A r 2 L t M Y E M X G b 5 I j p 1 W g s z g 6 k Z K s 2 L 7 7 T 0 B t J t 8 C Q D 3 H h 3 d 0 c r K 0 p 4 V q 0 W P y U Q G l 8 / n K 8 N A / k U X A W O 5 F e X 8 q B 9 H 4 e 0 o V U a R / a D o Q B U L / z l b l M Q t N 7 l I w e H E v x 5 7 w 1 t 2 q n b D K 3 P m b D W 4 q e E h V 6 t P j 6 I 8 f 5 d n J 4 O q q u n Y V q h 8 b S A h x Y i L 8 i W C a T 1 Y 0 8 6 U Q N V D e c / J d j X s Y t 0 z T z m f a t f h V 5 j L V g Q 6 Z t K e X f s 6 M 9 J k I y i b t u Q K D K d y B M M p 0 G u J W g I a 9 f k j x T a 3 1 C j U q F C f V e e t e g A G A S P 2 j O 0 f W s T f 2 A o l 9 M p F v T n Y q Z r N v V m M R N u R M 4 S w D W i R E l b F y c H Y h 5 E 2 o K Z 8 D p U y o O Z g E m X D z M G N Y L X H 3 D c p D K 8 Y x r E m U G d + Q l L u 1 2 o 3 k a I H Q 9 Y A Y v C j N 2 c A 8 h 3 T Y K c D D Q L E D b 5 f O 6 T M R N Q Z u G 9 s h M W n d D T m O m u N F R B M O 8 w F g x l R j 7 W d k G m 1 3 n W D s y E k D 6 g Z S Z g H m Y C w E x d a g k a S p a V F q Q W p a n c S 1 C 5 c 0 c G E 2 t 8 Y X s z 4 c n c i f x o 9 C z h Y h G z h 8 2 o P k 7 + U w I 2 P r 6 n 0 m k L 7 X J f M o r K j L O s m e 6 K J v E 3 u W i 4 E U T U p g G a C D f + I a k 4 t t B k A K T L L O B Q 4 4 0 n K 2 w S t C n H J h 1 m S V S K + i d j A D C D 5 0 W W n W A 1 c I 0 Q X n i o m R y 3 C n 8 P + C 4 + O U K F n O A s Q A B N c 9 j l 9 6 J q A 9 0 G 2 A s t U K c J I H D w q Z g J y F z f i 3 O / Z q G o s t C F V u o r 0 4 w B B 2 8 x a h a n A Y y E a h s h D J i R 9 F w V a B u s 1 S z A j y t 2 r 0 Q 6 I O D J i D p I 8 A Y O S c f p N C K l I E 0 + 9 M Q o 9 V 6 j P T s A i D z k U C Q 8 L m x S d + Q k y F o v 1 L D l a 2 x n 8 t t l h T Z i G j c n d y y p l j 5 p 8 h a M 9 P e n y m l 8 Y E j U r L 1 a n S / M L N G s t Z n A e w + H o q m B A l m Y Q d r K 4 2 m n c U A b g Y H m A d o q k C 9 a 1 y k 9 A u 4 v U 7 S 8 N X t 0 M 7 T 0 t G q M a Y B m S i Q S 5 A / 4 l f O J H 1 F J M A 3 x M / Z f d 6 e b z N + z U P l i b b h v 2 A 9 o B I T N b Q Y v t T v 2 s a B L o 1 8 k u 0 F p u Y B 2 g m U 1 6 V C / a U D a q M m f h e g i y u 3 w 3 Q D 8 Q I T J 0 S H g c a W p 0 k 5 R o 6 K 0 M B l T F U U L g J G Q j 9 G z q Z c H v U E w 9 y Q z 4 U K R G K s 0 u v S 7 K 4 X r Q c Q 4 d r L B G 9 F Q O X f Q G p C U G 4 E O f c a O 3 a u V t i B 0 P M 5 + u h W T T T 8 l M w F S + q J p D o G I R Z k J Q I t 7 4 j Q j T q v T I n 6 a H G M m Y F r k D M y E + r x 5 g C J T T f R 4 B O p R W 9 O A C v j H A g Q S W L F R q Z x n I h o s 6 C c C N E e t 1 B C C Y x r Q j K o G N C W q y 3 H Q O v 7 V N t 3 Q P Z t f E h 1 q i h M y q r 2 U e A C 4 D 2 2 w Q Q J d A 5 M g w / W 1 f u a B m Q C H I S g C J B 5 X i h k N + V I D 2 d 1 m k Z + d K 2 y O i 8 E c P n A 5 N B T + z S 4 P 7 U e 6 V O x f C H W n B m 5 a u Q C D a B C z G v R z X M m L o j g B 7 u c A D h g 4 T l t o w 9 9 Z a D 7 G J J x 8 f y F q E G X 3 b / w o Q 2 u H k 4 s p J w G + 6 r y l S d N w 9 t M 1 7 b 6 a r 9 h X t o 7 P C 5 g / w t T v Z q h l T f G e G 3 k P v e Q 2 f b p 0 x t U 7 D E K Z / X m C O P n / 1 G a x H t Q D f N p s G q I S H G / E I Q G G v p n C j l 0 2 2 U 7 J Y Q y x 9 h r 1 2 S Y F b h C i r 3 T v W f C b R T V E l 5 l V D W g q 6 j r J y o 6 6 y 7 g k T E H j N F M c T Y T f X B v o n 8 + s 9 M 3 X 7 w S n Z 0 t N O s s Y 6 d m q 0 p n b a f X Y z h 6 9 m C E 3 9 w U n a 0 t Q g M R p + m d j J g D B i S / Z 3 / o U z A T s f 7 E t O m I l 3 L 7 H + Z S L M J N c V f x E J E o N k 3 V + j b H o 0 E w Q r 8 f S E h E x M B M s E z T + 5 X k f 8 f h Y J M 5 w e M F 8 z I m 7 b P d m 3 y u Y 6 S G i a 3 C I c i T k v U x m d j W y H U o 1 P v A 6 9 q n e y w o / S A 0 9 Z g J Q H o W w v 6 G z S u n c D u X L o 4 y I E E W H a u Q 0 L I n P B c S w F r Q m S M c f T N R h 2 + 3 9 H d G 3 7 2 7 p S b h N f 7 b b p j / / i y / F 3 3 1 O E x 0 u K 4 E K O H g o D x l u v Q K 1 e Q B t B c g v B N D K s b r 3 8 3 f c o m v 1 U + L w l z t 0 9 o P S E F c q F M T P x w A a Y B 6 w 6 S 9 q 0 7 C a 2 k J d y w I J G E Q 6 M S R 0 E c C M 8 Q W U z g N c r n z g o L G P w b u v j 8 n i m H M B B o A b c o 5 c z w z A V 1 S f V e Y 1 r V P Q f E C e i F k E V x A 0 w H + I 1 C H A A B 8 J T K j R B w + A a R c w 7 r M G a l E w + J 4 C n v z g L w p Q E p U r K J U 2 Z n I x p V v I W O k m y e d J 0 D c 3 V v r 9 p Z G + / v G M L l J t N u c 6 9 N X z G L m d Z r K w f w N J p Y 2 S I N K U K p 0 9 j F C S w E V L S O Y S s 6 R 7 B T r 9 8 W a h v q g / N m B q 6 M n 3 V 7 S 8 F a S L t z e U S d X p 9 P t L M X 0 J Q z 7 m w b z E D b c S l e a o + 1 O X F 7 X b D X L 5 F p u K B H 9 1 E U A r l Y s l I W A B V D Y A T s P i Z q 7 E 6 Q / X Z I t t U c + z J I Q K i g d w R M 8 8 Q I J 6 H o y m A v g e G h n y G D b I a 9 h 6 q A 3 F E F J U t j e Y J i F 0 Z 7 W 3 9 H p W Z q z R i n U A 1 e / 7 E S U 6 f Z J y s 1 n s I s N 5 + p / F F b T b b N u b V 6 n D P 5 1 z T g m C L w W 7 d O 6 A Q t t K X v M a M + W c r / 8 D o 9 H q i o R r y N U X Y 7 i Q n 0 j X L C I X A l M N D Y W I K G l c x g e I z u W b N H W a f d q d c s Q m J C J C 4 w j U z E P o c l C k x P m b O G 2 + i D C J z x + 5 u s y Z x N i y e S D a M P h R L j N D e T K C u b S F r o v i 6 N s z 2 n i 2 T g 7 k 7 3 5 G a J P V q O z J 1 m 4 p 4 t 4 Q x b s Y 6 g J f S J Y t I e w O c x q C C z l N 5 O 2 0 q Q b 4 k z J S W u s n 2 R Q c z V N C k 9 k N I f 5 u Z u H L 9 N f 9 H q t A q C t 3 f 5 W S 9 y l a W c V R H b N 3 G g w F v 6 p B G d Z i D h F d m Q T 4 W R Z 2 3 G x 8 s y j X h + L F 6 N 5 / L U i i k Y B p 1 W 6 U W J g 4 h b m D + 0 I g B s W P 2 j T B r M A C R n m 1 a l 1 h 1 o o + r y m A D 6 t R 8 C P 4 j x / M 9 L e H y i B R I J 8 u s K P d n T q q W Q / z n H Q h g W E l U C E W q 5 V K B r Q l M L E Z l 1 m y O 5 h O F s t F I R 2 T P T q n v c 8 3 W O P q 3 y g C C k g p S E I W J j H f L i Z u y V l 6 g 6 d G g O f + 4 c w m T F p 5 S q b 6 K C S 8 o s 1 r h f 3 6 6 V 6 p + U N 9 4 1 / s K a F w C T k K A J U Y l V 5 i R H i A L u C f l f u 3 r O l i V O y d E w 6 v l o B Q 8 x r X 6 T z H / G P t k S G V v e g j P I h h F 3 Z i m 7 n L d u D A P 5 o F x P c R O s d r s e G o 8 8 r 3 9 J 3 W / F s b B Z 7 r m 0 Q w J + C L i a j J H w A Q B E j 2 o W 8 H S K e T F A w H q M T S K 2 T f F R 2 Y W A 9 j z y E i Q t q 1 g I b B 5 s r Z 5 1 r Z U 2 s a y M k m G i b a N m o N 2 n 2 h 9 F 3 p A c Q z 4 J U x v E 4 Y K J m t 0 a t Y l 4 J e h Q A w y B J D 9 x E Q k k w 2 D y A 7 N H J B F x A y 9 3 d 3 t L y y w t L 8 k v r G L p t 5 I T Z u 6 k K i a y N k s w D N 2 L 4 6 F w N O 5 g U Y B Z G 3 N j M a 2 j G 0 1 f S o 0 c T z n w 1 K t + Q a 4 u f b V J c Z E V U 9 B n 5 0 6 J f L b P J 5 3 N Q w p M h l W q H f X P V 5 f 5 z 0 N / s N 8 T 3 4 L A C B m w N 2 c 5 D D Q g I Z A k Q C / p Y 6 b D 4 J 7 f q g f Q P / y D d v y E l L Y q P m Y S Y J E C d Q K J W Z H f r k 8 b r 5 A s 6 p m m + T K 6 A w 5 + 1 3 D V r 7 a r q k B l O h n + T n A p g f k F o V 4 6 K k 5 i m 2 2 A w w j T I 7 J L G B h Y u d 1 8 T G r 5 0 F 9 S w / m c A F c e L Y k / x d j a J b k y O a c F P A l B g p I K N q u E 4 M D 7 1 v B u j J M u r H l E M L R J k O M z E S r f P u k 9 T G + A z c M / Z 4 E r B O Y K j V W I y F 4 6 l 4 z m b w s M + x L K J j S h B q M i R x A 8 g x l c 6 v a f t F b C H m l + u 3 a L g f g A s S M O 0 x J f b F 2 q f T e e o 5 g u T 0 n o s Z K M g r v b l 8 Q m 3 e W 0 H 4 D O Q p 1 W P c 0 E p S 6 F 4 8 a C q 9 K L U a X u M G N X p 5 E T o 3 Z H I 3 f U h m U 9 t F T l N E b J J c / E n Q 2 0 i 8 X v s + s T n l I 8 q / M 9 P G n w / N O 2 S x I Q n g x E H N I h I Y M I 2 2 T e C a s C j I f 9 i N f q r 2 k v x a H J I 6 B G x X 5 A j E O a p s e O L z t M D 1 N B t N 4 Z D e J R K 0 t g 4 f b v T 6 t Q s G F S 5 O u e P r z 6 Y z F I n y Q s 1 B E B i C X 2 / C z x o S g d T g R 9 9 c 8 m f 0 6 P m v D w d / G S J R M J D f W h V M Z L V Y q V a v i e v G Q Q v M A m x O K 4 y P A S P R b T / 7 e h 1 h 5 u B z c Y 1 4 L R r d M J 0 V D I M H t g G X D C a F H 5 G p 2 y n m Z 7 O m 1 R T T f S Z 1 q S q v V / p 8 1 O u C / Z E R W z 3 A D 6 k 0 l B F q 6 F K A q Q c T 7 u 7 s n t b 2 F w 9 C S a J W A 0 L X x P v i M U 6 u r s A 1 g x G w L u V y R d w H g g 9 t k 9 L E K M B r 8 9 3 5 y 8 E / F E B D / V J 1 H r S 8 d + R R c f Y X C n I B Z Q 1 w 5 O D Q 7 H M Z l o Q G B 3 0 + a C h c A E p N s D E 4 e H h t Y 1 1 s F M Y z 1 + o 9 W v I b 6 D x j o r 0 I T r O b X 4 O d / B Q n 3 3 6 F z B P C v G 7 D q u j Y b D N j 6 Q G a A o s 7 D / Q c Z x B p j Y n c 4 7 S K + 5 F a S Q 0 1 4 Y j X N F 1 U L l X Z 1 A i L D Z l X a + O 7 8 t k 8 u V l L 6 5 X p V I t V u r v I 0 p O v R j U x B F H y / p 6 i y 8 v i + w F c 5 9 + f O R 5 m y s d P b m l 1 Z 0 V E V L + + M l K 5 3 q E v l o p C 6 H i 9 w 7 F u 0 p R V G N l C 3 5 4 U 6 K s D / 8 P 1 I z K L D l X c E x 7 a 9 c C 1 4 D 4 w D b V E S r 4 G g s o 9 h Y i B Q p 2 F g i Y c j p 6 r 0 u m p y O H N i + N M i 8 K B Y Z 6 o 2 8 U R N s r + Q 9 C 1 q c b a I C e 0 U J 2 1 Q q O f F c l a j L e D 9 p Q M h X v A w 2 B r 8 u t y w l x V B x M a L R u 9 u z k Q p v v f a F p 6 A D A M L C 0 w k N + 0 L f a l w P 4 T 6 N F m 8 F O 9 n 2 H F E G T a b L O F 0 R F B D l z b A 0 P J 0 b n g v q O 0 h f Z C L Z b + f f 4 X m x 9 s i 2 K D 0 F x 2 l r P T 4 Z y n Y p Q L F R E B v I m f U 2 i H N 2 + K q S G B p B w y 3 Y s C N 4 o b 1 6 J Q 7 Q o b X I 8 h M N K q h 6 N M h H S p C O L E / 3 C I 1 t b q 8 8 G r I O l h J k 2 W z o D Y w D a K J E d T C 3 g + f n 1 D M d a M z W a L t Y O F U p c l F l w l 2 n 6 O O Y b K 6 y q V O t v 6 T k H k E i i O / X J Q x 3 b + 4 y 3 t f D a c s y 2 1 l F b T 4 P u w + V K j 4 q f W x M P f I U A B v X V B 9 y o G 6 J Q M F 4 K g t N a D H q T Z q k X 8 Z H 4 N h c 8 o 6 P j g c g 4 f G K r e y + A g d 2 Z w F i 6 s s d T C E A E C R P D A U M 1 W g 7 K N M 7 K z I A 2 a 5 c w J 1 u S 9 r L B 4 c N J G p e 4 V e S h b I c 0 u S 4 m / w 0 R b q n 4 8 9 W d L I C + l o C / G Q Y O h / M Y d 9 v l M d F 1 Q N R i e p p V G q y W X 4 k u g k t o 8 k L L Y F E g y u U k w b V D s i j A j o i b q D V X j k h 3 o L X a g s c m n F + 8 o t D H 0 R c T n 6 e 0 A A w k 4 A f 6 z / M 5 p g F o 2 9 b 0 i V 4 H Q N g g N u Y G A o 0 3 G T n X M 3 5 B O J i K b W B A 1 0 G / T 7 5 j J z Q 4 s o C U 4 N b F K w p R E D K 2 k 9 3 o 8 c L 8 w p 9 D x q b w e 5 l C O N p 8 O W 1 b w G r X G k N H E d C L D w s h M o e h 8 R 5 7 K E D k O 2 s 4 m y s z I N T E e L n G W p l d / o Z i c 0 E S I 5 t l s W J s h w + F a S + y 7 u d i R B 0 P p a X 0 9 o C Z O m 0 7 A L p 7 9 e E V 7 n 8 0 O S C A 6 5 / J 8 G P x L C 4 T t l T x Q q R s n r 2 l N u A r S x B d H s P b T Y i 9 h n o n K B d Z c r t 4 6 v 1 O Z d T E J q I k s F d p k 8 H q o e Z e m l Z 3 A y B 5 o m Q q u A L 4 P Y 9 D g a m C 2 S o e v 5 b u z F x R D c y s Y C q H b f 7 m 0 0 Z 9 v 1 a m Q K 5 D X 7 x V E o 5 V s W v D a K 0 T P P 7 R z s j F m a + P Z k m h X B p r t m r h p O w W o U W X l 2 E u x z e 9 m K m J V m i 9 Q q 9 F l x 5 G Z m k 2 s V r 3 N J l e F D G 0 H e V i 4 C e 2 A L + G P F z 0 n Y E b + D z 0 x 6 b J V 9 / A 2 t a T W E r m e 5 F F U O y K N S j t 0 s c Q + H v s z 0 M p q J G 5 v K R A M i u f h 6 5 i Z 0 B H g W H R y D q 4 N w G w K f y R I h X S O D n 8 x q m H l I P + T 7 6 / J E 7 J T d D 0 i h l r G T 1 K C k U 2 8 D h i J v f V s 7 a E i H k n j i L M j a u X C u 6 z t b R n e e F 5 H J k J 8 5 / X 7 F G 0 + i 4 r 3 o 7 Q o G A q J 9 I C c 6 Y 1 7 r 7 L Z 7 / V 4 q N i 7 m C t Q h K L o g Z s 3 g n S Z r Z v s / V x n / V 6 V 8 2 y W 6 7 f O A 6 n M U 3 o S n W 4 Z I T o L p n L 0 l n g X F W Y T Q 1 R 6 X o q y V a x O f 6 J y 4 u i 7 C 9 b E J M Y e i G l J 7 P / F j 5 h u D 2 M P w h 6 m H 4 I x 6 l C 5 B J L c m I s h g a 4 K w / / x T b G P e r c V D 5 q w J p s B 8 + D 7 W w t 9 E W t T 5 q Y i D g m 2 r 7 E a N Q Z F B A T m F J j A 2 m d 1 y y a W k 1 b 4 Z 4 c l D p x 1 N X P y f 2 x i Q Y 3 i Z 7 Z 9 J E p I E u l T l m A O M v K l + a 3 r v I E O 4 f i q z / y R A F G k 0 2 m K R J Q g i x p 6 z A Q g Z B 8 Y m I y 4 F m k S Q Y q D e e T 4 L C 3 w + d e s D T G K D L M d H o t 2 k 0 3 D 4 7 Q 4 Z U M e C I D P b F x j d o V i h m B C F Y 7 o 8 Y V G I 4 Y 3 p w l q V t p U 8 G + R v 8 B E x U u y / Z x 9 H i v M W e X s X 7 S f S 9 x 8 S A m t h Q C F n K G B w A 2 O 6 s T a 4 Z 4 W o Q E 9 c w 8 j B 1 p x 1 k 5 z R P g g j L v m i x F r A d U M 0 D a I s 9 r Y R J t U Y C 0 w o B 2 J N r q L e R E q 6 O l r 5 s n v D 9 A t T v K 3 e 3 g P T V T M Z m n 1 I E o e V b U J 8 l n / d t C E m j j l v + + x o O m X R S 0 q A J 8 N E U Q I X l g 3 o B f Q q B a G / / B t s b 8 b b D C R N o W P A 2 0 w S z N N A s K d m T O W g E 9 n 1 + m h i r d F w 6 i d v F D 5 u 7 T b w Q C w l X 3 G b U H k I P Z p K h w A U Q B a o o C k Q R 2 X G t L s U 8 9 2 U w P f p z D 8 0 N T T A r P 5 t L M q H g v 0 C N W K D T r 4 c k f Y 9 / d v z u l Q N Z B z G r K 5 O o W C Q 4 0 q h Q e c d q w p D i 1 T Q + a 0 A K w t z E B A T 6 t P g 5 a h I K m v 3 1 x R e M 3 P z D 8 6 B 1 8 L r G + r 1 6 Q q 4 V i a I e A T I 8 i A Y S x m 1 r C v v 7 8 l r 6 M v e s A g 3 B K n S b 5 O t m j C b N G U l U Q 0 c n 6 I 5 s J q q N T K I k m P c 4 h x y M I K v w / 3 d f 0 h S T F m J q 1 L / E 8 X N v q L 7 a a Y g w H m T b 5 v k P d J 9 Y E m A a y h y x B l Z n e K 3 / V g + O E 0 0 1 / z K l G f W Z J k F n D k f n D Z L 2 7 q Y z 4 J g Q K 9 K g p s + v n F J Q V X d t l X G j y p A y 1 D Q T t C u k w C i h x d J p g J s y f o o L t Z r + j 2 s e O 8 9 H D + 0 6 0 4 6 A s C C j O 1 9 / Z n m 0 w t v m V F z m h H e I 0 C k h Z W A H D 8 7 T U d / E I p k V K E V Z 8 u z s 5 p Z 2 / 3 0 U K 1 y H 5 b 2 t A l X 9 l E k Q 0 P v f / m S C S 2 c b q j 2 j c B p C C C J s B D H U m s N 8 t 0 + f q e P J 6 A C O C 0 V w 7 p + a A p t Z y v k C c w u d q / w d o W 1 6 8 n e O X a q t s 9 g H 8 4 t 9 C L z X e D f / F a N i P s o t y T x a 5 e B x Y 0 7 E P 1 2 Y d C 5 B l 0 5 T C E R J 6 O D U b l F f / 0 f / 9 D H 8 P 0 4 S S L h T a Y a H k 7 w O b V 4 u O Z 0 I y 3 u q c U T 6 J z N V s z C v 9 G b + q O n h M 7 C 8 d J o p A Z 4 3 P 9 Y x s O J g J B 4 A E z z e 3 2 8 G u U D V Q k N W 4 Z 0 r s v / I n H Q s + 8 U Q M a E G 0 D i + D u M k m V P E t Z F m g b h y u s p V L C z E S k L Z 3 M 0 9 N f b P G 9 D F 6 s A 5 Q V t Y y X w l F G + L j N 8 n 4 o W Q 1 C 2 y u X b B C l N e j t g f R H c S 9 6 v L B m 8 G N 9 f u W A 8 X m 1 U 7 F S p Z r N S v W L F F M x y 2 x e b 0 / Y Q q F o i L V d n 8 5 + u m J t Y R V j v l H n W C 0 2 2 S + 1 8 f 6 w 1 r H 0 y R u L U v b y V p y 0 A Y F g 4 O u y M g E 7 f X Z y u B z i 0 L N h n a g S A B o o U b w Y y 8 X a S k m C g 3 n k d d d r d R F Q 0 2 O o s z e X z O C K x k c n u m y e f Z 8 0 U z T 8 X v w O u I 0 x K s Y 7 Z F o d b S 6 F m d f s F 0 S x t x q o r B G a K 5 N K 9 L X a C U f f e 4 P u u Z x J i X q F F 8 l q o l Q N C c R x B o J E w J i v T r f / 4 F z y P l K e J X 5 w S l 2 c x I 9 x E 2 2 6 M m w H O 8 Q 0 U L W 0 w 0 J n M M 2 G H W y J R U y W e Y G + n O m D T f p U 7 t 5 S J + 8 i Z 9 D L T n + F + s W 2 2 H A Q 1 d W H a / Z t N n m j R 7 W v H J q J G R b F N E 6 B 3 x F B i m w 6 x f f r p K V N P 5 2 W P P R y p S 0 O v + 6 y 5 i K T M o E I z X O u z T U K u V u D R K g S E Q N D Q V O h V R v 2 v g T 8 E v g n A C r k M R h H 2 X s w 0 g I S j p f h E k 2 C z z G k X x 9 X O d 6 z Y F e M V j 5 k o a A G g g L x s x y t 7 Q Y F I w J y p r 0 e 4 B f l M w V y e 5 X U g j h 1 p I O m V y s 5 n E 4 h F C Q N I + x v c 9 h Z Y 4 / T w P X R n R B a E r I q o 9 j O U 9 c 4 G h T J n r d E b n b p Q D G j 4 c + 1 B 2 P R Y B Z C q y L J j J S L k 0 1 B w P D D N 7 / r b 2 x t j q l j n C c b i Y X E O N t 5 k L 6 u s I p f r O l O f R w m 7 O 5 M x U A r v l H m g v T 9 + h o O Y + P B l N O i y p I S R 9 j 8 H E y k h W 5 4 m D e z z S K 2 X C h T M V W j t c O o y D e p g Z n f V p t d z G t v N V r C X x W D P f i 9 q I H s 8 r 0 5 2 S q o F 1 j H N V s U W o 5 Q 4 u q W o s x M K D n C S R 9 m t 5 t 8 H h u / f v C h D M x c i L Z v q J Q r 0 d a X k T E / S U 1 o a s A P y d z n y B t y C w L V C l U 1 l A o Y X u d C h U 2 6 C j X K L L l Z C W 8 9 3 x B z L 1 w 6 p q 5 a k 2 P + R r f X J Z x 9 L A F N g / u 4 f H t H o Z g y v r l e r Y u O a K f H M X Y t Y K j 3 V 0 V 6 O T i K B q H r H g s T E c R i 4 Z E t 9 8 j P R l W t X i G X E 4 l 1 f V r A V C s M 4 l F D z D y h 4 8 G / R u E w B O j y T Z L v g f e s Z y d b o E u h 3 d E q f y S N r Y T 2 D d b w 8 e u L v t 2 u X 4 p y 8 T p B z g B v 2 N r s H h g c B G Z b W a d p R 1 B q g Y O V d z W H I V 9 c x K l Y J L K 7 X L S + E R K F q M 1 a j b J F V v c 2 l + g / A b D g 2 G h E A n H d f w h m 0 l a Z g 4 i z i S o F V j A c H 4 d l s 9 p n X w E m J s w + r 2 l D l F B 1 B 0 E P E A G G f q C M Z V K y F J I X p 0 S 2 6 m y a B u 2 0 v D k + i A U t B k h 1 4 F R C G Q y B x L 9 8 F + f r s I l E P E y r V q d G v i U P 5 R N l Z v g W O V 1 u s W 5 g Z i T q n R 5 2 6 F t 1 y m Z Z C K z 7 + H 4 q L N X t 4 r P g H 8 A S q F b K z H Q O 9 l m 8 g k j Z a B N 7 I k d v 5 a q s E V 3 j D A X 8 l L A + z P J Q n 4 g B Y B w c w t Q Y 1 o N z a 0 F 6 i G 4 i O Y 5 o Z q X Q G D l Y D w w F J r T Z h v u M S g z 1 U U N f X 1 v p l 1 M O V w d O f r j g z x 1 N T 8 A v 7 l p O h F Y H U J O H q g o E R J D 2 w Q w L m M m l n t J c 2 r 9 j M 3 n p l t d x y D A o g 4 M Z a P j 2 K N W v 1 B r 0 P K Y f K q 2 w V E p c p M n t 4 Q U v Z e n J l + O J P s y x Q 8 N b p W 2 e q L L V A K N a n W j + 6 l O E / a H X 1 g K t u b 2 0 5 3 A / S F R o o 5 P v r s n m M l J k l R m L V z O b K F F 0 f 5 2 J Z f 4 B j Z 8 K 7 5 M W e h p t s w Z q U D 6 d 4 c 0 1 i D Z u S H Y 1 Z M k K E q I o p 8 K E H g m f c U u U r D h R R C n + G 7 U K A J x k b m C i 2 d p d F e u 0 r T k 1 T 4 t F h l V q A Y H 0 m + M a / X r f w c Q B a T / 5 c / R K i 4 B J q Q t A B n B y r A k D S 4 G H t I N 8 D z Q D m G o S j r 4 7 Z 6 s n S r 4 Q C 4 d G j + n T O F H z S G D I K a w I V P N g b X C m c 5 O t H I x E S J T M V H z / l p 7 9 + p C F 2 + h 3 o + M C Z h x 2 x T J I G K M d C W k f a T J D U M p K i X K + T P k k 7 2 8 r Q d F D F 5 k s f K + G d T L k s 8 n + 9 d U V x d b W + Y K n 2 9 A n P 5 2 T z e q h b L 5 I n / 1 q 5 8 H 2 v T m 6 p 6 X d F X G B 0 x x 2 Q E Z Z A L 0 T 0 G d B E h m a v t D f o 4 7 U / F y 4 L Z i E X 3 j 5 L k F b T 5 n A Z 9 y j Y K t + i 6 X b 0 D R A e V O t m 2 Z 2 a 4 q A w K T A x d 1 5 X m T r A Z x l X G N n f m V j 8 r i w j 4 k u Q n h h 4 L 3 0 6 S Z p e Q S X Q h P 2 C d p q U s c r z g u 2 8 v 6 o j 3 F l l 0 S E r K U 1 h B N I Z P R O D + 9 / f 0 L b r z b 4 e 4 z k t M O K U t 4 o K 9 G x z g C s A L 3 i a C 3 e / / 6 U n v 5 K q b p 4 f W f l 7 0 a J H Z h f G V w 5 C z B 9 t U A O 7 + 4 s T c 1 W l T + L L z C 2 B l U 8 + 8 P 2 X + 2 w / R m h L / 5 0 j 2 q V O h 1 / f 0 Z v f n N E 1 S r 7 D r d F + v D 1 B 2 E u q H H y w 5 m o t E 6 c Z O n q 6 O a B m V B q s i g z A T L 5 h 4 5 a N T P B Z k d l w R F L K A x u x O / H K b M w j z 4 G x / x 5 M s j S C r D A m f J x I O 5 / P A c T G a j Y G 8 2 r I M K I M 2 C h u S Y x 0 / V R g p Y 2 h n k b 5 H A y t 3 m 6 Z x N w F M P 7 n n f O n x 6 w 9 2 A m F M y i I l 3 P R 8 3 V D B O Z C Q A z 4 b 6 1 u M j y X Q 7 2 p 9 t W f u K k E c j s L m s H C T C T l k i 7 v b Y w 8 W B 2 7 n 2 x L Q 5 L d 9 h Z d 0 g u Z A j t w 2 t c 7 F 2 J B 6 K X 8 9 C w W m i 8 X F G Y C d + P K V k w K b V A M O 3 r G x v f z 2 T N i I T 4 + v M I L X 3 G 7 g d K j + R C P s Y P Q S 0 U x i j v f 6 H k M w r p A q U T B U F 3 6 w c Y u z V O P C j z m H Q q 3 y z A T I E j G 1 z 2 k C / M K h q L j I 8 a r v U Y 8 G f U H y I 0 i + / t 8 8 I h a Q q m B C A x 1 U 6 0 h L r L F X Z + o 8 r a J T Q l Y 8 / 4 g X 2 D l 6 u Q V O z k T 0 j + T U K 2 1 a R i 2 U k 7 o V E / 9 P L 1 H W 2 9 X B G j s Z D w h H 3 f a L r o O r 0 l x k z P s g r U g I B A I 5 0 a W F M 8 A C 0 N z G N S a g M 1 2 m G f m L 2 4 O x C k w B E L O m 2 B t b p 8 C T 5 g O p l i Q r W L 9 M f V 2 8 R I g y K a D 2 2 W j u i e R d I a / s u 8 u H x 7 S 5 6 t 9 b E + q w t e Y w Q e k k w X 4 e 0 1 i r L w h P Z 8 5 k 5 R i U 0 7 p 9 9 M t W K P / U B 0 B A z e p E K Z / S u H I U x G p h E R c o Z z / x g k L / M U W v M + a C Z / x E / 7 n 2 3 R H j / 0 m A k X 8 1 h m A h C N x M m B q G Q / / f G S 3 v z 2 g 9 i w a Q C 9 I d w N a Q 6 J C i m J B Q U j S W Y C 8 B M m D G x 8 X K c U i F 3 + h 9 F q m s l M w O e x F m U r y m F g i w B H q y C e c 5 4 d T 2 i D m T A Y B l 2 k s g V h 1 b l K v 9 5 s i R K f e Y H j Q f V G U m s j v B J w 8 t X M 9 P d n o 9 E t A B J c z U x Y Q + 2 w T z a D x E 8 5 l x 4 D g L Q A M 8 l 9 Q D l 5 o 9 k g j 8 d L m C E e 3 Q o 9 a E / s S 6 l p p K o Y y c w C T 8 V M m N 4 F 4 H N g b q r n o k t 0 + u Y H Z h L l U a 0 2 W 1 F x W n m y S n u / 2 K Q / + / U q b Q e b l H 5 / R p H s W 2 Z q s 3 A x o u t s d h t a 9 F 9 O h 5 F K A E 2 Y 6 F J n j 4 0 a l C P D h 3 e v + 2 g R R t / P o j h / f T O I 3 B j o 9 K c z Z q T Z Z f 5 6 k T 0 t 1 C V I 8 w A F o o g i H X w 5 f 9 / N L K B 3 6 f 4 6 T e 1 V N 1 k d D t p x z r 8 + M B / k o Q X z 4 v J D n N b 3 9 C f o I h e C 4 3 O W B t F W m E J Y I 5 R k Q b J D Q 8 2 j p a b 5 W 3 p W i j Y Q c Z L P 0 l 7 A z / s y v M Y 4 m + 4 4 6 U R C e 5 L F 3 V V S J G j 9 Y Z 8 o w P 6 z Q b 0 j x n K 7 d Y 6 G k V 0 M + V y e v D 4 v 9 Y 1 s j l K G U m / 6 L F i W + D 6 V 6 0 P D K S Y X S U y 6 N w j H d M V E z w Z + 2 h n T 7 O 7 L d d b I f T G / v p A q U / T p 1 k h h t x 7 Q F l / t Z y j / z k Q Z 7 5 Y w X 1 G 7 2 T d U R + a t G 8 N h V p m a i u p 5 A B P B G 1 C q 0 i G A j D T K u X r A 2 K h Z z A S A k V B 3 N y 9 w 4 p 3 D N X 8 O D M 7 4 P W 9 0 M T u s J U z e p O j m K C W S r F d H t y K E u / N i k w 4 D o Y W Y C V j S m B P z w M i S c 9 L 0 q G P W T p K Z A C U + q L w W k h 3 M h N 4 p m F 7 T M C t 4 U S 6 X B a E B k P D a q N 6 q x y L G G 9 9 V y v R 7 1 l 6 A 1 t q Q z A Q h g I r 3 U D Q g m O k / n d j p 8 1 W W 4 r 2 8 M F 0 b x g t 6 l x w X m J K w M U q h 2 2 M T r F o V 8 / M C z + s s w O P i b w B C 2 0 C u l W S z d H z u h A S i i Z K Z g H 6 n T 9 d 8 X f H T O 3 Y Z v O K Q N 0 Q b k Z w F e n 3 9 R c S A G v R Q e Z 9 W y Z P 6 Q P 9 m p y n W / e s r v j / j U J E 8 9 E M t i p u j N K 0 f D o t g E X j Q F n F K 9 Q z / B U S M V o R 5 g Q E h i N x M 6 s d B o p A M n Y d I W r 5 Q p s J N k Z 9 D f q p N J j b R T L w I v T 7 7 J Z k y u V n a L W 3 4 h I l q Y f m x c b A m z N T 3 X 5 + w V L b R 7 m f r 4 l T C w y 8 / f q 7 F Y w 7 B v r 1 I U m x 7 v D I F e a l S r s g M N f t g A G w k g j 0 N N u s O 5 m w C l U C 1 S b 1 W E 9 2 + 0 3 x p V F + g + t 9 I V n E Y A x T j X w 2 6 i i W E w L r I k X 0 5 I h j e b O q x L 8 o M 2 0 3 w j g 4 7 s + E P 2 n s 7 Y 0 w J u m l 2 q q J Q V Y 7 5 d h o i l D q u M M 0 N q 9 e R 9 0 E e z O d k c 9 k 4 m q y d h N M f z 9 k d G d 1 j 9 A J i k C U O H 1 B 3 9 a o L p m E T q O t B q + c u c u 3 U h G B L 5 r Z o M 1 i h n q G + O E P h e B c s 1 t 7 n 6 4 N n F G Q S W X L 7 X W R 3 2 p n Y e e F r J g o v k O Q d R V + U 0 U z q x W n 3 G l T u 3 x B O s U P 9 l B 7 A L N o B n L V y X W T h J + F 0 z m Y 4 C c x 0 g 4 g A A c i I Z b p q p M g j N F Q i m a d V n X O S U G W Q O M / T 5 t M l Q f T a v N c k L F I B D 3 P v 8 u K C t r a 3 B b F O + w 7 k Y j x M v D j O M 1 E 0 0 y o L D o X k F I C Z 3 v / u j J 7 9 e o / + 4 d x G L z f f i o L c S Z O D 2 s 0 Y R Z 1 O 1 n z 3 Y h A M k G 3 f s V A s U i n D G i F i F 9 c D Y s e h 6 Y V M i Y J L S j V I o 1 u m t q F E 1 h 5 O c h R P T U U p X x F + v W 3 Q H i O B F E z P e j T 4 l w J 0 j u O g d g l Z u S + R f + d g d 2 e V t e 2 1 Y G Y k f q v 9 J D P Y g q h V W 2 P M h O G Q w Z U Q Z e N V Y X p A g M x i J i w u q g g g h d D W j C Q a a q O g 3 i E V I B G A J i 8 s 0 G V N g 7 N b W 9 0 a v 0 6 R I i U 2 H W B L 6 8 0 D 1 D I T M I 2 Z g M 1 n M c r c D U d G z w I G e 7 y 5 s 9 B r f k j Y H 5 E X y 9 z l y N H V N 5 k t N o t I V b z 7 / Z F o N J w X f 7 q x W D v J + s a G q I G r s o k l / S k 9 o A j U Y s B k q 1 M K Y Q j m 4 H m J / z c Z p 9 D z g w e T 8 C a z L I h R j 5 m A D m X F 3 2 F y y d c F L I q m 9 o Y V Z g K g O R A 8 K T O T S d Q p R R Z y P j A T N M 0 0 N G q t s S N f s V t I P m s H v 6 i Z C c D 8 C D W 6 p o o Q E r C i k C J B 5 6 7 i 1 8 4 B 2 J v n r 6 9 F S Y z V H x S T T H 9 k J k I p D h g I R 1 v C n s T Z p Z i B M M t B V p j p i j D W C e a D w x j m C 7 H w 5 p i E j Y 6 S D 3 g J O H 4 f a h 3 d v T i m p I s D t y j B v y l M h q P 3 4 S y 2 H z G D Q g / I w m d u F 5 t Z D i d b H Y a G D 6 A X X d L D 3 e W 9 O D S 7 W s J g H L 5 H x P V 1 A K 3 x 7 F e H o t 5 v X p z l x i O s k w C i F V r A j r K j y Y I Q + 4 J 9 g P U A r W P X z D k / Y X N q g 7 Z E N B X h / L 1 Q m 1 5 F X W T u o 5 t B n y g c N o V B p A C F s I S v I n 5 v d I Q v J g G 6 Q X V K + k 4 p Y k X 5 l i z 0 B f Y G + 4 A 8 p B 5 q R T b R V B F N D L j E V Y F e 1 Y E W Q F 6 P h N M 4 O l g 0 c m i h 5 J t x o T W T o c 5 f 3 4 r m r J 2 X G x T d W C K / s 6 + Y O u w X Y T y t H C I C 1 M z j G W 8 5 C g q L g S k 1 0 E L o J f G Z t n l D h l y P w R k o M k R n K X p O M H A F J h 9 + o l Q H K t + D 4 e + 8 k c r Z Q M r i Y 7 4 A E q a f C h b L e G h 4 G q A I V z Q R P f w b Z i B 8 K Z w H V W 7 o L 3 M u U R a V F 5 u H a 6 I K / f L d e P g f J t T b 3 5 7 Q j / / 0 g c I r 8 x + w s M h 5 W G B Y + E 0 g t l o N w k m f + L F 3 G D u g H D 4 9 / h q T 0 U x P o s p Q H C D q g V Y y 8 L 6 t 0 l n i m X g O U C e 2 I T h r j a H Z D s Z D 0 K K H Y l O 7 W e Q M e w h l M j B G G c E q F C B L 6 J n 8 2 8 G O S O x r A Z 8 N g E L 4 5 w u b m B Y r I e v 0 J P T u D / 4 8 G g w R X X Q b Y r T 8 0 k 7 J b 8 3 M 9 M P P m e p D 3 Z 3 m a H k 3 K E y 4 e X B 9 E h d M s b K n M A o O B 8 A c C S w a t I m D J Z p W E j w O u O Q 5 L 2 o B N H t d a t S b 5 H M t 3 g s 2 C / A r 1 V b o 5 d E V + Y J + C k S G 7 e w w 6 W S C X A L n / q 4 N g j 8 I w C E i 9 X O V W 8 F H y 6 E N J h I Z y 0 3 B H A O R Q X J D y E n i 1 O L 0 h z g t P d n Q b c J U Z i t W h M A c W h U s a p m J t K f R l 2 p + Z s y c m D 9 i c w 4 j o O L E i / d G 9 l 9 m C 1 G E z K F 9 4 i z Y / G Z 2 F W p N a t o C I u q n t q J Q e 4 k a T D W 0 w T A U 7 e I Y n u B B l 6 / A z Z Z T V l y L G B 1 W 8 V M j Y 6 J G A 0 E K H S D w g G E e Y I x 5 m Q n Y 2 F 8 T N j g A M w 0 t 7 u j H g T 2 K g 4 Y / D T M B n 5 6 Z i p 0 W b 7 T x Z 2 E m A M y E q g N 5 o m A l 1 x p h J g D t H W q g 1 S O y M X w N i A B T p u Y F C G o R Q K u 6 P I P q E x 3 A S n A Z I s w A k 2 v v A s s u q h a V E L Q W m G e H v U N P F g I b i m D E f f W p 1 R l N a H u d B e E H g 5 n U g M 8 S 2 t s U Y 6 5 n A S F z J H E x s r k Z v 6 X 9 L T e Z d e p N Q a M w Y W V R L K C O 6 C H A l b h I 0 t p B m O I / l a j a v x d a G s w E e L 0 + s m 1 l y f e k P m Q o m B b H 3 1 7 S W b V M 7 U a b N p 7 O D t N K w I + B B M P D 4 / M K 3 0 e Z E d 2 g c j f O z H X H j y x k 0 e A d f 3 z A M a a m R a T H I 4 C q A 2 x w n S V l d G M 8 o t f p j t r k p R w a 5 U Z 9 I T A m m u L m Q b 2 z 2 P 3 g 9 u F L Q V N p A S t D m N 5 s m h v 7 k 8 3 i 0 H K A G q k i f U i O a z D 4 O 7 g i a A N U 4 S O g I E 2 r z t i J + p O v X Z i U / D / 0 l c 0 L M A V S O E 8 m p B N w H Q h M o P 8 J g C Y u 9 i 4 F D Y O x u / x e a O 2 D l / u U e t s R t A 4 o b R t K I A t T k A R D o U 4 N f S I H v 9 i i X Z e H A n P O f 0 P J O z 6 4 1 I v z 5 R j F x S x t e i n x T U d w O 2 L 0 i A h 5 2 M d R y u A X k 5 h / K F x c 3 l P U v n h y + 7 H I Z z E n b / z 0 D I O x R 7 W K I v U u 3 t y y f z W e W w E x N k 3 H 1 O j O D l C 0 2 v M z F B K 6 E K o Y K a Y H d f + W 1 h z U Y n U / R D F b Q S T y h + i L f O R V a k c Q H k w q j y k m N A O m r r r G q i a G m r h W b A m G A P 3 g t d A w j p W Y G F W H i v x 5 Y L Z a y K t T m a E F A m S 4 V 1 S u I 1 A G 3 w p m K o 6 x A c B c B y 8 O K X e s f J Y S m a 4 y n T v 4 N R k y 5 l I F Z q Z L O v h i s Y Q m Z i f A L 8 L C 4 A G O x s X A X L D a b Y L b M c s M g Q M s h J 6 T 9 8 e C d m E 8 W v N z o p z O i 9 K b p o Y n c A h 2 6 j Z L x 9 8 p A / a 1 g K 2 P B 1 C j C 7 q r T 6 8 m m a c q B S F y P D B C D s P 1 U T W j x z B K N f d 8 Q J 4 n c Z 4 S M 8 4 l E I g y G J r 0 i m W E j A 7 C p w I Q h O j z 3 w A 9 O j G a + V m m K / g s q F g A k P f z 7 O 2 z F n F T / H j y P D / g x x s i i 0 5 r B p Q B / H w t Q K 8 Y G K O k c B T F Y e 0 O B S D W Z + f w g O 6 + h n h r C 9 r H 1 F r 4 l U b M u n v x 6 4 P B S + c H I j U I Q E g o W W U F f a t y 0 + h Y h Z n w r w k s 4 1 m j T O / P E m L M l B 4 e J t X + g R B Z X i Y P b z B S I v h q h G 8 F W E O g A P f g y 1 G H G 1 X v 2 H y t 4 2 y z t u i 2 p s y N 0 w M K f a c B j J R O p Y R m A l C V I K N 9 a i g 5 Q v 3 Z 8 5 P g 9 F n p 4 v h M X D c Y B 0 M o 0 a k M d o F L 0 O 4 h n 1 h 9 M J 0 k Q J x a 4 B l U 7 4 N 4 1 Q y H p P J G x C h 8 G 5 Q 5 v X 2 T F D 1 2 q A d E f 5 M 8 T M 2 a v K L N w 9 E 1 z S c L l P 9 g p 0 x O X 1 B c v U s K n 9 L M d J 4 9 b 5 B 7 q y a i j B I 4 P 2 3 5 F + y n n i n r o t w b m 4 X y V P N P C R u b L o C S B F y 8 6 P Y x S C e y d P X + V h w 7 e f T t O d 2 y 1 I o f J 6 n W b N K u 3 U N P d 1 d F m 4 k a p 9 9 f 0 d n r a z q c U l Q 7 o L V P B v S Q W d 3 K h 4 I 0 Y L 4 g f I u J r 8 V M l Q L h c X M b x C E n 8 G r h s J U p V 9 U 3 Z d 7 d j 1 e u q w F / C V N w h f T n 3 / V K j j C M F C e b A N p J P 9 P g 3 m q Q u e c h n 3 F z U M 5 j 4 J 9 F k U a B 5 Y I D z L Q C Y h K s N j O / V r l H d W m Q G s h P P X 8 R p Y C z S + + b G X E 8 E Q p Y u + 0 O u X 2 j 9 4 W + v M T N L Q W e N I Q p e f 5 2 N G G e Y 2 a L 7 Y e p e G S j w o m D D H U P 2 b z s R x G 0 6 J A g g p Z d 6 n e N 1 G 5 0 y W V c Y b r 3 M U t 9 Y q B Z L b I 2 n w / 2 q X B x m i I 7 O + + b T 2 P i p L z D X + x Q j K X W 2 k G U b f O h w M B k o d M f b s Q i X r x J i G M 7 d 1 9 O D 7 / C U U f O 4 l M w V j 5 V p l a z r T v 4 B u Z R 3 z T O A N B g Z 1 k z a 6 n B E z r o 9 M d N u w 8 p s 0 i 4 T w M K n B v V h u g / g u 8 E j S W 1 l Q R q I e G Y A 5 M O W x M z 6 v o 9 8 R M + B 3 w J a B r P b p 2 O X s t 5 5 c r n 4 j U S s A y G i V v o n q H 2 k W g j W G E 0 s 7 a F w e c U k U Y A q R / k m r A + + G Q U B k M z 4 b 9 f e U P k Y G E e d L X I 5 z C I 4 l w J z J e H A H n + F f J i B n K H m T 6 8 B X G 4 A F A t 1 k R r O 7 T 1 z v M N 2 n i y R H u v t k Q k E K c e q q t y Y I R i I l L 5 z M G m Y 4 Y M f f 7 2 x x b H T g K I N R X P 6 A 4 X + T n w u 3 K G / s S z 2 E H K 8 B l R s z c p P K w F T A e E W z + m O / b o h 3 P C L H I x E 6 E H I u m S N + Q S F c / S x H r P m n X / i 9 2 x 0 H i 2 c 8 r X O v m 7 2 4 0 1 i r r G g y r o W J 5 V J I u I n m Q i D G 7 R H n i A i u 9 i X / H V M M E V i X Q t h n k c z A D c 4 X 8 P B 2 3 W s m 0 K + m L U M K e U s L s x y s z R o n z 7 k h m q R 6 V s n b x h 5 d q N G L i j 6 q f 3 G v Z 5 r d q U L 7 c p 4 L H x d Z l E H g 7 M N O t 4 U w x w u e r d 0 6 9 8 E W a S O r l 8 y n d 8 + O Z c H C e E a 0 C n r 0 T h r Y O C q x 7 K x I t C K M + C o m m V t U X w L f 2 T m U K v m k O G A t G g N u 1 T 4 N 3 v z 8 R F z 3 N O 7 2 N R Z y e 6 2 m 1 T 2 D K 7 b e R f G y D Y 9 9 + c 0 L N f j v q q o v D 1 I s l m S Y 8 l o o 1 W d 0 J 0 k r f T U 8 1 Q f N Q w N v q j R / p r 4 e 7 v s U 8 2 u t 6 Q 3 o t s A S Y j i V H G K o Z S J z 0 R a J I m P B x 1 a C 4 k e R E C R 6 Q L f 8 f z a j / I 0 D d S 8 8 5 D 0 X W M g x 7 m I d F y r 0 y s M l A 8 + Y H M 2 E Y W J E 4 I B n Y Z i u U V 2 g l 6 h G U A z Y m P x O e q h a B i q i q f o Q U G x J g t L X K a z K x x 8 h Q Y F B 6 f f H t F o c 9 b Q t u q 1 z R / 3 a R 2 1 j l 2 d t c k y G J f B E m Q N g J K H x A Z H E B h J g N d T a i D W g R P + a L O f h o 9 f e 5 j k W 4 3 6 F + K K X p T L V C N T R S H 0 f T f B D M B K E 3 Z P B y P 2 q H w d f P J m i j r 2 n g S F S P I w E w o j V F j F j M B k p n Q t o 0 G x 8 d h n D D V f o 7 a H 0 b f E C R 0 u 1 9 5 C E 6 J A l b W Y 4 h 4 I Z K H 0 L P f v E W t C j O C i p n Q D F i o K a Y X N P Z a 9 A n Z P W x Q u S x k 6 j m o 2 W C v r Z Q V j A R e w W s w s k s y T r F Q o F K p R P l i T p h w e k C l B p j p u l G n R k 0 x f d / 9 7 p S 8 + x 2 + E s v Y m g Y 2 M E p v / n X D l F 7 A y K Y o 4 D G u U + y p X + t D 9 W k z q E h H n D n 6 W G B c F G Z S f y y O v j u l u 6 r S B B h h 5 v k z 3 x K 9 c P n F Q v 2 3 h N u z O z H E c l 4 s Y l q C g I t l p T o b E S 4 M P c F s R E Q G 5 w F M P h A u H q 3 2 a A 4 K z C I B / w E t C r J w t U O K V K 6 I a n 8 l b I 0 g F G Y 8 + E z r I t c E e s I s w n p 9 + D m 4 R i R m 3 V b + f O Y F M B c Y J m I 7 J I 8 l S l 7 b C j v 7 + 7 Q f W x P + + N C n M w i L B 6 8 N R U I U C g X J 7 2 U t 0 x h G b p G K 4 L f w Y 3 j v T W Z 8 V F W I g x G + c o u x d B L a 2 Y i h V / M n i m G + I q r X G v R 3 Y a Y E A i 2 G H / / l + / 7 6 w c p o q J T v o c d O Z r l l p n L D M N L i P C / y q Q K V c y 1 2 d q v k c C t n G + F 0 P y W B 2 B P O K A o f L Y j g 8 P e p T w i 8 P k l Q v d Q U Q Q Q 9 d f 7 H A u 3 o Y P w m K 8 K x n n J N L 9 7 d 0 P a z 0 Z a X a d C 2 c 1 e 7 q Y c K e z 3 4 j P t i V g a G 3 9 j Y t 1 h k x S Q z w c x D k E I d N t e G t F F x 3 e g V R w I L W m h r 4 H B 8 p 5 X 8 l E 8 X K B Q N M k P y X v M F K o M r l Z 4 1 i 6 j T G 7 1 q 0 E i b O U 7 u f 5 r l a q X a p P U l m 5 h h g a f 5 7 Z R I Z c n u X R F N i k q 3 c J / u C y d U v X a K o t p u t 0 n e J Q + 5 1 h q s a x V N h Q l U i D T i K + U Y M o l J f u I k y D W C Y M O 6 G B L X V / 3 U T Y a c D h / l s + h v M Z H J x l / E 3 + 3 x 2 2 l l G 0 6 k s g i P g R K k S I t h m Z t P Y q L I E I 1 + v U 6 f 7 e i G a E h s s k p e Z o l U y G b F G O K 9 L z Z H G O y P C Q h h Y / P k k c G o J l 9 n g V N v G 6 n K e 2 N k K X 6 S 7 N K y v U j r K 0 F h R i A M i 1 M I D 7 8 Y 5 u p m 4 a c 7 C 6 1 5 u 2 I m 3 n a k T D i 5 b x J c / f 2 H n i D 1 y e n Y b N S c I e M / C W A m a A H 8 1 A Y k t A w F s J h g w l E + X w t 8 j / o c q j Z K z 3 q 4 7 j 7 7 F 2 5 a P l h 9 6 M 6 F y d h l G k j e 3 1 E k u k w 2 0 a c 0 S m S d T p u O j 8 + o 0 H b Q L 5 + h U x f P 9 e j 2 L k l W b 0 w M + r + 6 v K C d v W 3 2 F Z X r v v m Q J j P T r 2 O j w t d j I q s R f h j v z 8 D E w 2 Q i M W y U f y L M r Q 6 g A C h W k O 3 1 s w A B 1 m S m z 2 F S k u + G 2 b V B h g / f v + l P i s h d v M E Q l n U 6 z 0 B q 9 W k j 0 F 3 I y V X j l H 2 q r a c b I h z 5 x w S M E 8 N Y q 5 d s K j l m m F r 4 6 7 T b h / m E O e u Q u v m m U 8 x p h 4 Q F w a J S O b b H j j n / e 8 Q a 0 M E l + 7 F b A 9 N b 4 i x X p 4 B P n 6 n y p Q j t B v w j 7 0 M S E i F k n D S C n 5 M A i 0 F U S T B D I c o G K w L X N 6 n D d j L w H c r 6 y S N z E G L G i A L 8 f v r 7 e 1 p + e T g 2 i x F r h l M G c Q g E I p k Y a a 3 G T f G W / 1 Y W 1 e Z S + z W a N T I Z r Y q G 4 2 s V k V P G 2 9 8 d 0 b N f H Y g 1 B i A Q o D n c p l X R z A q g I A H t P t B Q 9 0 U b + T 1 p N g t x I K B y X S j k R h n R I o C F h e l P d e M p G a 3 m y Y l X k 0 0 h / p 1 w R 5 z Z i q j R v L a 5 F n u v t u n s x / k 7 T h + D 8 6 w S V l 0 E G L Y P E 0 v Q w w y A Y K c B 2 s j t c Z P d Z h P M 1 G x 1 6 D b L V j Y 7 2 b 0 V J 1 3 d 3 F E y q 3 T E y o c s R E V i 9 7 Z g F B p G y 0 z A b t B B 1 s 4 e 5 U r j N Y A B r 5 I b W f c P 3 9 d j 6 x 4 J 2 X a v P J U x w E y p Z F I c A Y Q o G o g U k E G E S Q n l c Q y F k W R g O O 7 w v T D i 2 O Z g Y 8 o 8 7 j p g z c B M m F x V L l e Y y I e f U + V 9 W f f F y G l R / H H 4 b e i O L d M 1 N V p K B 6 9 k p r v L F A W i y n E 8 A C o z A J h h k p k A t I 7 k u q d C Q 7 o 9 V 6 I X S z 0 9 S d 2 r t Q j Q U u M z 7 J K x m J 8 c Q X J 5 R z k V A z c Q / 0 f j 3 G P Q a L X o / P X 8 N W G L w m b q i y T o I s D 4 a P T j / H A 7 v a o A c F t n S 2 y h f Q a b 6 n T Y a T V o I b f D Q p t e D 2 2 u r 1 A k 4 B D + A B z y v z 8 2 i R k U k H A o H I 3 5 l X a D S X D b D L Q X C J K x p R w 8 r Q a k c a o 8 v H e l 6 H S V K v 2 k C H 1 r T R s J E O B S N E o e D 8 7 T M o k 2 e D C 6 h 9 D M u S 8 q H W z 8 L 4 S Z E R 3 T A 8 w 8 H D y G 8 j O t D y U Z c o O t E 4 z t U g P X j E f Z e C H q / 4 x s v S x 5 h g w l T / U A w e N z 4 U t i F A K 0 V c 9 W f m A m u B G l b I V W t 5 S Z F C j W V h 8 v K g F G x 2 c 1 W w 6 q t c y i Y z x Z B o 2 j d d 3 M d + c a y U 0 t C m y 7 0 c h r B D 9 H C x R K N m t K w a I W E R f b j U w I G D U F r T U v P v u z Q 9 p 6 t k z X x 9 M H U z 4 W s K m f L E 2 v D t A C s 9 U + W 2 2 J l u 1 Z k E P x M d R D D 9 I X g b Q H s M D w S V J M p G j N A 8 H i 3 1 G f k R z s 9 P z V Q Z c C d n x v f 6 E p S Z P C 4 j b X q M + D D m n A x P 7 F J C 0 l r 0 k + 0 A Y P A s 3 n 8 u J e A J d p m b V N W H T r B o w s h f n z 4 J / g l E k Q I l p z 0 E 0 A k p 2 E c t t C z a I S s U X e S u u f 4 V p t c H 6 m A N c g m b p r G O 7 X / X l B V M c M M U k o G U X 5 k 8 1 a p 4 7 5 X J i k q 2 H W V h 3 f w P f D L s 2 / D x I D + S l g x L w 3 B A K 0 g K / T r O k T G f z H I E t S z K 7 G I W o g M I z f B W 9 h / t o 0 I L r X 0 Z Z Z f y K o 4 x j o G Z p H k 8 I n B K M s E g P B C O d M x f h g A g 6 s J G G + 5 X I 5 5 f T B Q W g f 7 Q X u 5 u g G q 3 0 o D J o v s J U g i X c e m E 0 T C l U N O D N p 8 D s D 0 S q P c V l U T g M g 4 j o T / z Q o T G U T s w 7 1 o B w o P h h P Y E Q 7 / L a Y a D s N l z l l j r 3 M B 7 H Y E d p C j U Y / y 6 a Z Y q Z N A p K o C M s D 0 s 8 5 + u a C Y g e j Z j D M V b W m l O F x G 2 s k / F U N m K Q I M j Y 7 r C A G B c D y o O r H w F j v W S m Z a S s l H R r m N B k V i X E 9 w X d A l G M z 0 B E E h v G 7 I K x Z Z h G 0 4 b z 9 V l r M O / w E g J O I q a a P N U 9 n I c x M C F 8 H Z T D g D + G H M U x G H F y G 7 L 3 4 p x h d N W m A J c w t p 9 N J H q 9 X 5 F P 0 m A r P 4 S F 9 G 2 D J p R F a r B k h q P C o a 2 S g h f 0 X q a k A d R X D J O C 6 Z I 3 d I o y u B + S d 4 H 8 D D p d T q a g w x M a u w 0 p e 4 W t J H 0 g P 6 P R F x A 7 5 H + T E c N z N y q 7 S M q Q G I p G A H W M X 2 B S V R w q h 6 V X m 0 S R 6 L I R Q 6 g U f K G T e 4 8 / n e x d F s I + D 0 d g o U 2 z F I X w J S G k Q C B 5 g s G Z T M V 0 2 B o R T b R p F 0 5 i U g t o B h X g / w s f f 3 i j S D W c q a Y F q g N T N Z L 9 t G h C N 0 5 v N r Q d I x D / Z b I k S / 5 8 T c s C 9 D I Y k 7 y H d h u t S L 7 X J 6 R 1 P 6 o J e p b k F j W W 1 K r 6 G m n F g Q q J o V Z n o y u 7 1 g L E g w D C d C L + D 8 N v M z K V U i z p Z L 7 2 L j 4 8 B c 7 P f 4 D E o e T D 1 l K B p w B h k A J 8 l H 4 9 B Q B X V M 5 h 6 E 6 V / i 0 p k N e F o z 8 n 7 B a 2 E 8 D f M V w Q b + q Y m e Q O e w V 8 V K D 1 M i g B D f x 4 q 5 O E r S Y C p 1 L 4 g / C Y 1 f G z S J v O j n 7 k I T P / T v / + f / y 6 y p g x V A a P D B M I D z O G P e E W 4 G 2 3 N e A 4 m H h z F K U J E T P w 5 S l v E I P Y y M + B 2 a H Q j Q D y V Q o k / w 0 h 2 5 3 y b K 7 H K P p K N 1 2 L K 1 4 9 h k d e q g Y Q 2 T u D D i Y X q S D 9 Y R f 2 Z i H o i M g e z E Q Q e C o c F k 0 j g R A c U n W K + t x r Q a p j 5 Y O G f I K J S s S g k L d Y H j I S H Y B j W 6 E 6 n Y t 7 A N I d k R 7 4 L h 1 l 3 i N e v Z K U l 3 w b 5 P R F y u 9 2 0 7 D P R V b Y n z j p S m 5 b o J 2 o w c S l d 1 J M j u x J 4 r / r 9 u A d c H 6 5 L / f w s 8 M s f 6 A X 0 d P b D N U V X V 4 T p p m 4 H w b 2 y Y 0 O G v l L Z P y k P i Z I m 8 d 5 K k w z u G p n Q V y b u R / k S B B U w D A j B E P R h Q Y C o y 4 y Q Y 8 J A T T A W d h P m q o H X R g I H G 4 Q G 6 7 0 I 5 D 0 a 1 Z u v B W 7 K b F w s j A j T 5 9 / t N + i v d p v i p 1 4 Y e + v Z B t W K i 0 s 8 M D T c x j 8 E 0 A C I 4 y W h F Y E O 3 w f m E M L M x b h j m J Q A 6 u 7 k S e J A A + F n U M Q A t W p d n I + r B z A h 7 s l s 5 O + w B s h m s w m i B X G h k g B E j L N 6 s U e K b 6 M M f j R 0 a r Q b 2 6 U 1 7 y o t R 1 c f / i 4 1 3 n r Q S M d X S i 0 c G B C + k x w 6 A q m 9 C O R n I + m L 0 9 X V 9 z Y P I I j V s B j d b G U U x D U h i S p h N l n I Y G F f l u 8 B H N W d 0 e J f u G m T 2 + + m Z r 8 s G h Y l o H 1 k h A / t 6 Q g y I H A i I W e Y o y o e i W g 0 B u o B A 0 w f A 6 N e h E + N 1 f 0 I 3 V + l 6 O b k T l R M o 5 M x e T M + q V U C Y V 8 s o u R Y m J I 4 K Q 5 5 F j W E R P o j B 5 j m i 7 W 2 q B E r s M a C t k L a A B E 5 k N U d + 2 f S p J Q m U Z N N N H l v o L 1 G p a 0 Q y R S w s q a w V 2 G G 8 5 y d r o t 2 K r Z s V C l X R g g Y A g 7 B D v h d + E w L E 6 G e t r B a z H S w G W I r w S p 8 V j j o 0 k l H + H x a 6 Z A e c G + 4 J 7 m n i 0 I d K D n 8 f I / q K R Y S Z B c E j y E n u L a A e Z d 8 1 l U h U F D 4 m k j c 8 f d O N v 9 6 H a O I z I m z i / k / G c W E 5 W M 1 e F l T K X P 2 E G h Q d 5 a r x 5 d B U 8 M f 0 4 N a S C 4 C Q / r + t q + N 6 G C M L o Y z / j V r G D B H t V Q n q 9 3 y M M Y 2 G a 9 Q d G 2 x E 9 8 B a K 8 P v J g I U 3 / 4 7 R G t f / m E i g 0 T S y w l c r b y y J v 4 1 w Y I L p / P k 9 / v F w Q B x g B w p p P 6 o L B F g c R w n 8 2 R c t P 0 E L K f F 2 B E X B d O C 7 R Z T U z U G B m M a b 1 e 4 V P p A U w j h Y G 8 B 0 A K C 6 0 Z O C + Q c x s x m 5 n D c N i E 9 4 A F B v 8 b 2 k I N a G d U T 0 B w y F y T F u p j R q H t 4 C d B + + A U / H 5 n i a V P 8 q H + E R F F G Q T x G j d E V T w K f / E e + G U Y J K Q H 8 P O E e J I u I P u M e u H R P f Z 7 / u a g I U 4 Z B 5 D g l c y E I / 6 X V m f b 4 H p A w e d X 6 y 2 x u A 6 f Q x y X g i g h W h a W P c p G x g v 6 C / j H g A c i H V Q 3 q B E I B I R Z p C Z E b O X H A P V t d o t B M F N l z m C M B B g b j 3 z d L M w 9 M B O k 8 a R K A N w T H u / i C f p w p z A W / D c J R C E l s y 0 C J c g 1 e u 3 o R g i v u + n u u x 4 z k / 7 4 A Z i 6 k 4 C q i I 0 n w 4 l Q 0 H A w 3 1 A F 0 W y z V m Y h I p k J B b 0 4 L F y e v 4 t j R O F j Q U u j k m M S M w E X u c X M P m h w X X G D H B O 4 7 Y v Y a A w W B C W c Q a 1 h / A j 4 v K O h c x z E h g g e D v m C i Y A y n D 8 m S E a S P p K U 2 m q T T A 0 U H P u X h 4 I H x a 0 4 + A A l M Z C o s t i 1 3 s s R z p S V w K h h J B y x 4 T h L S d r 8 O I Q M L d 7 w 3 w B o + x n W u r i 2 k L P D U l u O v D a I w l A 9 4 L U n h Q K t r N S o 2 O w K 7 Z j O o t 9 I i f A 9 R j M B a K X Q O 1 L U 6 j K R w 2 O j u w t l 8 p E a 0 E p K T Z / + 2 i 5 v R i h 7 O z r f Q p l z 3 6 D 3 i S U q 1 J T 3 w d T D v S M R L S c Y A b K s C p X z 0 + C a o z J G i 4 V a 4 C 8 + J G n 7 i b 6 5 s C h u T z M U 2 5 v t I C M Q 0 G O F 4 G S C m l W 8 + n M C 1 Q N 3 i Q S t r K 4 K 4 i s U 8 q y V e L P Y r 0 H o W p h 6 K v P k P l 6 i 5 T U v Y f w W N l q b g U c e J f W 9 m Z a + 6 I g k q T z n K t t 5 L 3 5 K B M 2 H l O s c U c j 8 V O n p e T Y 6 q 6 + I / i K 7 k p h G F U C l q + R c 4 B + 0 m + z 3 G N n f M 7 e o d G o l / x 6 G i a C r N i G u x 2 G I C A Y L m Z 7 S f z 1 p 0 + b y b 8 V 7 n b Y A m 1 1 d O r 7 Y p N 3 V c 7 L Y W a 8 h v D p A r l w n h w 1 a r M 0 M g 3 l 5 4 / v i c Y 4 m W 8 P m 4 W x z N U 6 + u 6 C 1 w 5 W R K C j W N 5 N O i / V V r 6 k a l 2 / u a e v F a E I Z f t S 3 N 3 Y K e u P k d x e Z k S w i + Q x A U G H 0 n R b q B L A W S P s 8 j S 5 W e T O 3 2 L l k B t A y E 4 g M 8 7 h f / / M R f f j m Q h z / e M 1 M d 8 r 2 r T w J b x J y y f m O j U E g I M Q m z 7 8 m M 0 m E l 5 Q u T W y y x W I V f l O p y P Z 4 h x c d + l 4 F k 0 1 h I C Q y Q b x S K q o R D S s + A K J U 0 s Y H 4 6 i R 7 x y z w 7 4 v G A 3 M V C m M V k n 4 n M M q j 2 Y z w C Y U 3 m 8 U 3 5 v K t A U z A d 6 9 F h k 6 d s F o u B 5 I b / Z U h J n 0 L n 5 G q 8 F / E q 8 D a s 0 8 t X s l e v U 0 Q c X O 7 g g z l a o 5 N t l r r L V g A u K + x v e l P + h i l W h 1 r E y c S t + b F v t f b o t D 8 N Q f A + G E w 6 q n A X P 8 c N g a I D U 1 T F q k F N x 2 Z Y 3 Q f o + q D E C a f G p o q z U A 0 D Q e A J h p 3 i m 9 E g 8 a y m B U C i M n 2 a 4 4 3 W / 3 5 d D B P v v p k h f a R u s s X Q C M x c W C Y X Q w J M y H r y 8 U m 5 I F T K N a p 2 C E H U V + o t M C 8 b E P h a b D z e l d v e g 9 Q j 4 F A H 9 + A k v z U Y D v k M v k y B / w P 0 h M u e g S I p y t u s A P 3 5 6 Q 0 V e n y P Y w p + E z 7 o j K 5 7 6 B / Z V B Y 1 v q B x M t f a 4 w n z L E U R m a C G 2 j h p x d 0 L 5 c p e W 9 0 Z n o W o D 5 c q U g a 7 0 a 9 Z h x / K 4 8 L z 2 b 6 4 U u O b s x 6 o e G y V V P f 5 u u S 7 + j Y m O f Q p 5 h + B l w O 5 Q R Y 0 C P i T O R 8 Z D P N f o a V B Z o B 8 h Y j G x q 2 R 3 M m P z T 2 m C C N 9 G K b V + c o w V / 6 h k T K t I P Z j Y F P 7 A W O I i 0 K X s e p 6 1 n w z E B W F / Q E d Y b 1 1 B i E x e 1 o 6 h q g B m J a P L 5 2 y s y r e y I y n 6 k L 0 z 8 t 5 7 l l D 9 X W U 8 U 9 i K R j B K s J g s I j E y W 0 U A J r Y b C 9 y I g 4 v E q V R u L B i Z M H 4 5 O / u 7 f / 4 / / P R O r k c q V C v 1 v / / t / o F A w S D 6 / n 2 9 I + X L U S z m c L j p 7 c 0 n 5 u x I l r 9 N 0 + N U u + c J D K Y L y G t n r h A u J x A J U K z W Z C 3 r 0 5 K t 9 8 o Z d 5 A 3 x 5 i 5 5 x O / 3 1 / c i Y a w F o o C o D 8 R s B P W w E p x H F f E o I f l P A f h r i I C h 6 9 Y 5 I 9 U G b V s q F U V r h v Q l Y O q p H 5 L w J D B q O f 4 u S 7 5 1 u R u Q 5 V 0 2 w 4 L k t U S o M f B l 7 K E u v 5 8 J h D V T t X c n f C e 9 0 h c Z 6 i 7 E m 7 x u w 2 O A t I B 5 C K Z 0 2 O r M P J t k d y X 4 2 p S / W e y Q 4 D m y s g k n 8 c O F h 1 y O F J t o o 9 U r V o t T 5 I Y A M E S t k W b m G K 9 w U d / 2 i v N z C t l 2 y W u N M Y N a y G 7 L 8 d 9 R g d M T A Q A c b 4 P E P 6 p L U G W D n / C v 0 P U c W P L S 1 V m O f A E 7 X 7 2 B k i V e 1 1 6 N 7 i t W 8 t g N 4 k h R m P 3 2 w U 8 g c Z 6 m / f 2 A 0 N A I e P 3 A N L L k T x I O I h C n C v I 6 I i g B c 8 9 q h I 9 V E c J K C Z U r t G 2 E q d 3 B 8 U x K I A Y P V K 0 g E o l 9 h f D X b O 1 U m P 7 j / / N / / Z 3 N Z q X j E 1 b 7 q y u 0 v r Z G L p e T T k 9 P q X x f o y Z r z 9 W 9 I A W i X n F O V G Q 9 S E s b 4 / V T e v B F 3 O Q J e O j + P E 8 u v / 1 B g u O 9 j W q T v M H x C A v O 4 c W i 7 2 g q L A A E G l G I i + 5 U O O W o x J C L O w m Q h J m a S T j z W P S 7 k p k a L O m Q T 8 K m 4 j P U 7 e Z a Q E o i l 1 M u l 0 S L w 7 z O + d X b O 9 p 6 H q O 2 S a m w x s F y O J H E b r T Q a c b P x F n m 9 a 2 Q w 6 8 c N I f s f 4 c d Z 7 2 2 A z X W V / f 5 m p Q 1 V A P a C z k Y n A Z p I Q + d X y 6 z A L v k 5 w Y v A P h 9 b q d P E B Q Y F B 0 F F v M p E 9 D 4 P a G y w m x W J I 2 Z f 2 e y Z 2 l d F d 9 r N O I U 9 T L / P r p u l f Y 9 B W x b d F 9 7 Q y 6 2 L P A d b T b 3 T O z H y a E m a u D a M D 8 D P 1 H S F l u 2 0 8 n 7 B J v W X t 5 X X J t Z 7 K 8 V 5 S Q 6 a F a 6 L N Q V U w 5 F v 5 d Z D y 3 5 M r y W f r 5 + M 2 t o i 3 h e M A W / B n V 7 M P P g S y F / h U o N 1 P Z Z + 1 6 q l t m M 7 X Z E F z k S 7 P f 3 d + R k J Z K p G P h e 8 H 7 1 Q k 6 G b l A C B J S + L p F / 2 c E m 3 G L l Q Z N w e 5 I V H a u 4 L h D E + 6 / R X T n e 1 z M L q G p f 8 g w 7 h x G 0 g J 8 F 4 H M r L a O Y G B p 1 d 8 U g R H l Q N n 6 H N J Q m p A Q 2 E p p P b 7 n A T A g 4 Z N I Z C k f C i j a a g 6 H U O R K Q l R g 2 3 0 u S l z a p R F d k N 4 T o 7 k 2 V t l 9 p Z x f A k + o P t M w o E B b 2 m 3 f E 3 / p X O x T e t V G h c y 6 e g x m J z l z 5 P n d v T y R 3 c 9 0 P f F 8 m C p o P K N 1 4 R 8 X X A d r 9 a p n N t x Y V e u e C o U p V Z k C W V M X q O n m d 8 Q c m 0 Q Y V g H J l g 7 x u R C e h b d m 3 Z X / t o v x P 4 l 9 A r e m n Z + G X 4 m / Q t m K 8 F j M 5 h m U G T U / 4 s y c T Z a 1 U p 6 v 3 d + x 7 9 u n g c 6 U 6 P N + 8 J J d h V W g M P W A 6 M A a a A o i c d n s w + 5 T j P d X l V S i q x b B / r I W M 9 j W S L j q / e 0 N B x 5 p o b M y k U u T 1 B 4 T L 8 / z 5 M 9 a u d v r N b 3 5 D y 8 t R 2 t 7 e E a b n 1 d U 1 F Y t F U Y 2 P q p F 2 p y O Y P h a L s b B 1 K 2 a / l q H u r 9 I i u 7 / 1 f P T M 0 U 8 B L B i k I 7 o z b X z B a 0 + U x U D l B c x D h G e D E Z 8 w J V F E O w / Q 1 Q k p h k o M b B h s a 9 j Z 9 W p D H J 7 m 8 b k e / J 5 J u C + a a F m n i F b R T G V x M j p C u d O Y C V U V Y H J U h h y / j t P B y y G z 5 H m z A a 8 B T A a J z R v K C h j J 8 x Z / L T R u y K V 8 P / J w a / 6 O i N Z p / S i M q r I a 3 Q + D G 5 W D n h E o M l C + c y L q 3 O B r m f o O O k l g G m y J V j e U q p Z + n U 0 d x 9 C U D J m e 0 d f n R x S J p A b P j E K P o Q C 8 D 0 c U 5 a 6 b t L G 1 Q 9 / E b R T x / y f x t z X X X / D a g 2 l A U g r z w O y C v 6 h U k o u n R P o B J h W O Q C 3 m q l T K V c T U V f W A S T A I 1 r 9 e a Z H P H a b r 7 I Z I / q s H B h 1 / f 0 U H g 8 Q 5 X g + h g / V A + Z G c M Q F A 6 y s d v P L a i P 7 x / / w g C p m X V 1 b o 3 b t 3 g m k 3 N j a E F f K 7 3 / + e f 1 + n e r 0 h R h r k S j X 6 H / 6 7 v 6 W f X r P m d b L b w u 7 Q x e U F a 7 M W b W 5 u C B p p 8 G u v 4 y y Q J E P h B u P H a V r d D 4 s S l 5 8 T F + / Q F Y k W A d Y M L B F j u 6 u i U B Y a A d N x S m n U Y I F A L d T j D b K x L Q 8 G 6 x k a t L w x P v + i 3 e n T 6 7 c Z i j g 7 V M 6 x K c K E H 1 7 x w 2 4 R w x v b N Q O t H U Q m t l E A C H p c 5 8 1 i j N p g 3 8 X 1 Y F Q x 5 u e B W S e 9 H 5 U l T j Y f k x U T / f V e g 9 J X R Q p t + A V j K 2 A f r J P j z c Z M C R T F m p i B O o K x 1 H j 3 m z M 6 / O X W w / f g Z A h I e j W g b U 5 + l 6 C D P 1 k X G g p m F a S x P M h 7 B O U t 5 o x L a q V d Z I 2 M R g f 9 d E D H m a / Z N x 4 3 r Z v t f Q r 7 9 O e Y g 6 H i R / f k 2 a + x j 2 O n Z o o 1 Z a o i z H t 0 q j f T X S p n W u Q M W K g b X K W o L 8 8 a 9 J a 3 w k i V E x 9 V C m V y h 9 j q 4 X W A T + r x s x / O v x f S R U J v n g Q Y B I C F U K 6 F m Z H Q S u 8 W i W I E J y B E z 1 5 f 0 s 4 L Z Q I w X q / V T B I o k k X N H 8 w 2 a E 8 I d b 9 x R x w O e J + 4 p 6 1 t J b R u Y q c O Z r M E o p j 1 G g J 1 O I h 9 N C 2 i h 0 6 n Q / 8 / W 0 L q e n h 0 2 o M A A A A A S U V O R K 5 C Y I I = < / I m a g e > < / T o u r > < / T o u r s > < / V i s u a l i z a t i o n > 
</file>

<file path=customXml/itemProps1.xml><?xml version="1.0" encoding="utf-8"?>
<ds:datastoreItem xmlns:ds="http://schemas.openxmlformats.org/officeDocument/2006/customXml" ds:itemID="{609416F8-5FD2-44D7-A8B6-072E29D4F8D8}">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72FD041D-7E10-40D1-AF4F-89555B3D73BC}">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Sheet1</vt:lpstr>
      <vt:lpstr>dashboad</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dc:creator>
  <cp:lastModifiedBy>Shubham</cp:lastModifiedBy>
  <cp:lastPrinted>2022-02-06T12:45:48Z</cp:lastPrinted>
  <dcterms:created xsi:type="dcterms:W3CDTF">2022-02-06T04:18:54Z</dcterms:created>
  <dcterms:modified xsi:type="dcterms:W3CDTF">2022-03-31T14:55:35Z</dcterms:modified>
</cp:coreProperties>
</file>