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D:\Download\HR DATA_Excel\"/>
    </mc:Choice>
  </mc:AlternateContent>
  <xr:revisionPtr revIDLastSave="0" documentId="13_ncr:1_{0EA9774D-D5D7-4968-AF62-4DCB209BC187}" xr6:coauthVersionLast="47" xr6:coauthVersionMax="47" xr10:uidLastSave="{00000000-0000-0000-0000-000000000000}"/>
  <bookViews>
    <workbookView xWindow="-108" yWindow="-108" windowWidth="23256" windowHeight="12456" tabRatio="862" activeTab="1" xr2:uid="{00000000-000D-0000-FFFF-FFFF00000000}"/>
  </bookViews>
  <sheets>
    <sheet name="Data" sheetId="1" r:id="rId1"/>
    <sheet name="Dashboard" sheetId="4" r:id="rId2"/>
    <sheet name="KPI" sheetId="8" r:id="rId3"/>
    <sheet name="Ratings" sheetId="9" r:id="rId4"/>
    <sheet name="Gender" sheetId="10" r:id="rId5"/>
    <sheet name="Education by Attition" sheetId="11" r:id="rId6"/>
    <sheet name="Attrition by Job" sheetId="12" r:id="rId7"/>
    <sheet name="Dept wise Attrition" sheetId="13" r:id="rId8"/>
    <sheet name="Attrition by Age group" sheetId="14" r:id="rId9"/>
    <sheet name="Attition by Marial Status" sheetId="15" r:id="rId10"/>
    <sheet name="Images" sheetId="2" r:id="rId11"/>
    <sheet name="Background 1" sheetId="3" r:id="rId12"/>
    <sheet name="Background 3" sheetId="5" r:id="rId13"/>
  </sheets>
  <definedNames>
    <definedName name="_xlchart.v1.2" hidden="1">'Attrition by Job'!$D$4:$D$12</definedName>
    <definedName name="_xlchart.v1.3" hidden="1">'Attrition by Job'!$E$4:$E$12</definedName>
    <definedName name="_xlchart.v1.8" hidden="1">'Attrition by Job'!$D$4:$D$12</definedName>
    <definedName name="_xlchart.v1.9" hidden="1">'Attrition by Job'!$E$4:$E$12</definedName>
    <definedName name="_xlchart.v2.0" hidden="1">'Attition by Marial Status'!$D$4:$D$6</definedName>
    <definedName name="_xlchart.v2.1" hidden="1">'Attition by Marial Status'!$E$4:$E$6</definedName>
    <definedName name="_xlchart.v2.10" hidden="1">'Attition by Marial Status'!$D$4:$D$6</definedName>
    <definedName name="_xlchart.v2.11" hidden="1">'Attition by Marial Status'!$E$4:$E$6</definedName>
    <definedName name="_xlchart.v2.4" hidden="1">'Attition by Marial Status'!$D$4:$D$6</definedName>
    <definedName name="_xlchart.v2.5" hidden="1">'Attition by Marial Status'!$E$4:$E$6</definedName>
    <definedName name="_xlchart.v2.6" hidden="1">'Attition by Marial Status'!$D$4:$D$6</definedName>
    <definedName name="_xlchart.v2.7" hidden="1">'Attition by Marial Status'!$E$4:$E$6</definedName>
    <definedName name="Slicer_Department">#N/A</definedName>
    <definedName name="Slicer_Education_Field1">#N/A</definedName>
    <definedName name="Slicer_Gender1">#N/A</definedName>
    <definedName name="Slicer_Marital_Status">#N/A</definedName>
  </definedNames>
  <calcPr calcId="191029"/>
  <pivotCaches>
    <pivotCache cacheId="9"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D4" i="15" l="1"/>
  <c r="D5" i="15"/>
  <c r="D6" i="15"/>
  <c r="D5" i="12"/>
  <c r="D6" i="12"/>
  <c r="D7" i="12"/>
  <c r="D8" i="12"/>
  <c r="D9" i="12"/>
  <c r="D10" i="12"/>
  <c r="D11" i="12"/>
  <c r="D12" i="12"/>
  <c r="D4" i="12"/>
  <c r="E4" i="15"/>
  <c r="B8" i="8"/>
  <c r="A8" i="8"/>
  <c r="E5" i="15"/>
  <c r="E6" i="15"/>
  <c r="E5" i="12"/>
  <c r="E11" i="12"/>
  <c r="B6" i="9"/>
  <c r="E9" i="12"/>
  <c r="E10" i="12"/>
  <c r="E12" i="12"/>
  <c r="E6" i="12"/>
  <c r="E8" i="12"/>
  <c r="E4" i="12"/>
  <c r="C8" i="8"/>
  <c r="E7" i="12"/>
  <c r="B10" i="10"/>
  <c r="B11" i="10"/>
  <c r="E8" i="8" l="1"/>
  <c r="C11" i="10"/>
  <c r="C10" i="10"/>
  <c r="B7" i="9"/>
  <c r="C7" i="9" s="1"/>
  <c r="C6" i="9"/>
  <c r="D8" i="8"/>
</calcChain>
</file>

<file path=xl/sharedStrings.xml><?xml version="1.0" encoding="utf-8"?>
<sst xmlns="http://schemas.openxmlformats.org/spreadsheetml/2006/main" count="19218" uniqueCount="1572">
  <si>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</si>
  <si>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</si>
  <si>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</si>
  <si>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</si>
  <si>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</si>
  <si>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</si>
  <si>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</si>
  <si>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</si>
  <si>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</si>
  <si>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</si>
  <si>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</si>
  <si>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</si>
  <si>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</si>
  <si>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</si>
  <si>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</si>
  <si>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</si>
  <si>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</si>
  <si>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</si>
  <si>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</si>
  <si>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</si>
  <si>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</si>
  <si>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</si>
  <si>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</si>
  <si>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</si>
  <si>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</si>
  <si>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</si>
  <si>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</si>
  <si>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</si>
  <si>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</si>
  <si>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</si>
  <si>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</si>
  <si>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</si>
  <si>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</si>
  <si>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</si>
  <si>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</si>
  <si>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</si>
  <si>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</si>
  <si>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</si>
  <si>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</si>
  <si>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</si>
  <si>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</si>
  <si>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</si>
  <si>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</si>
  <si>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</si>
  <si>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</si>
  <si>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</si>
  <si>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</si>
  <si>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</si>
  <si>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</si>
  <si>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</si>
  <si>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</si>
  <si>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</si>
  <si>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</si>
  <si>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</si>
  <si>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</si>
  <si>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</si>
  <si>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</si>
  <si>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</si>
  <si>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</si>
  <si>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</si>
  <si>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</si>
  <si>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</si>
  <si>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</si>
  <si>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</si>
  <si>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</si>
  <si>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</si>
  <si>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</si>
  <si>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</si>
  <si>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</si>
  <si>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</si>
  <si>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</si>
  <si>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</si>
  <si>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</si>
  <si>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</si>
  <si>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</si>
  <si>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</si>
  <si>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</si>
  <si>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</si>
  <si>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</si>
  <si>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</si>
  <si>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</si>
  <si>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</si>
  <si>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</si>
  <si>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</si>
  <si>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</si>
  <si>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</si>
  <si>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</si>
  <si>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</si>
  <si>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</si>
  <si>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</si>
  <si>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</si>
  <si>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</si>
  <si>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</si>
  <si>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</si>
  <si>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</si>
  <si>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</si>
  <si>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</si>
  <si>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</si>
  <si>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</si>
  <si>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</si>
  <si>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</si>
  <si>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</si>
  <si>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</si>
  <si>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</si>
  <si>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</si>
  <si>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</si>
  <si>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</si>
  <si>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</si>
  <si>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</si>
  <si>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</si>
  <si>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</si>
  <si>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</si>
  <si>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</si>
  <si>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</si>
  <si>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</si>
  <si>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</si>
  <si>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</si>
  <si>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</si>
  <si>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</si>
  <si>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</si>
  <si>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</si>
  <si>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</si>
  <si>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</si>
  <si>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</si>
  <si>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</si>
  <si>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</si>
  <si>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</si>
  <si>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</si>
  <si>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</si>
  <si>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</si>
  <si>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</si>
  <si>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</si>
  <si>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</si>
  <si>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</si>
  <si>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</si>
  <si>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</si>
  <si>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</si>
  <si>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</si>
  <si>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</si>
  <si>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</si>
  <si>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</si>
  <si>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</si>
  <si>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</si>
  <si>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</si>
  <si>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</si>
  <si>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</si>
  <si>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</si>
  <si>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</si>
  <si>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</si>
  <si>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</si>
  <si>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</si>
  <si>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</si>
  <si>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</si>
  <si>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</si>
  <si>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</si>
  <si>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</si>
  <si>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</si>
  <si>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</si>
  <si>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</si>
  <si>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</si>
  <si>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</si>
  <si>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</si>
  <si>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</si>
  <si>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</si>
  <si>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</si>
  <si>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</si>
  <si>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</si>
  <si>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</si>
  <si>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</si>
  <si>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</si>
  <si>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</si>
  <si>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</si>
  <si>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</si>
  <si>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</si>
  <si>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</si>
  <si>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</si>
  <si>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</si>
  <si>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</si>
  <si>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</si>
  <si>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</si>
  <si>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</si>
  <si>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</si>
  <si>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</si>
  <si>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</si>
  <si>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</si>
  <si>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</si>
  <si>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</si>
  <si>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</si>
  <si>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</si>
  <si>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</si>
  <si>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</si>
  <si>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</si>
  <si>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</si>
  <si>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</si>
  <si>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</si>
  <si>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</si>
  <si>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</si>
  <si>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</si>
  <si>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</si>
  <si>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</si>
  <si>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</si>
  <si>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</si>
  <si>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</si>
  <si>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</si>
  <si>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</si>
  <si>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</si>
  <si>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</si>
  <si>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</si>
  <si>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</si>
  <si>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</si>
  <si>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</si>
  <si>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</si>
  <si>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</si>
  <si>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</si>
  <si>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</si>
  <si>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</si>
  <si>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</si>
  <si>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</si>
  <si>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</si>
  <si>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</si>
  <si>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</si>
  <si>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</si>
  <si>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</si>
  <si>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</si>
  <si>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</si>
  <si>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</si>
  <si>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</si>
  <si>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</si>
  <si>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</si>
  <si>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</si>
  <si>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</si>
  <si>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</si>
  <si>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</si>
  <si>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</si>
  <si>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</si>
  <si>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</si>
  <si>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</si>
  <si>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</si>
  <si>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</si>
  <si>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</si>
  <si>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</si>
  <si>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</si>
  <si>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</si>
  <si>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</si>
  <si>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</si>
  <si>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</si>
  <si>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</si>
  <si>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</si>
  <si>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</si>
  <si>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</si>
  <si>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</si>
  <si>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</si>
  <si>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</si>
  <si>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</si>
  <si>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</si>
  <si>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</si>
  <si>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</si>
  <si>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</si>
  <si>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</si>
  <si>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</si>
  <si>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</si>
  <si>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</si>
  <si>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</si>
  <si>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</si>
  <si>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</si>
  <si>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</si>
  <si>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</si>
  <si>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</si>
  <si>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</si>
  <si>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</si>
  <si>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</si>
  <si>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</si>
  <si>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</si>
  <si>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</si>
  <si>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</si>
  <si>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</si>
  <si>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</si>
  <si>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</si>
  <si>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</si>
  <si>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</si>
  <si>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</si>
  <si>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</si>
  <si>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</si>
  <si>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</si>
  <si>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</si>
  <si>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</si>
  <si>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</si>
  <si>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</si>
  <si>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</si>
  <si>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</si>
  <si>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</si>
  <si>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</si>
  <si>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</si>
  <si>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</si>
  <si>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</si>
  <si>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</si>
  <si>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</si>
  <si>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</si>
  <si>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</si>
  <si>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</si>
  <si>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</si>
  <si>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</si>
  <si>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</si>
  <si>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</si>
  <si>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</si>
  <si>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</si>
  <si>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</si>
  <si>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</si>
  <si>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</si>
  <si>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</si>
  <si>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</si>
  <si>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</si>
  <si>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</si>
  <si>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</si>
  <si>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</si>
  <si>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</si>
  <si>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</si>
  <si>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</si>
  <si>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</si>
  <si>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</si>
  <si>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</si>
  <si>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</si>
  <si>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</si>
  <si>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</si>
  <si>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</si>
  <si>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</si>
  <si>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</si>
  <si>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</si>
  <si>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</si>
  <si>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</si>
  <si>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</si>
  <si>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</si>
  <si>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</si>
  <si>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</si>
  <si>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</si>
  <si>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</si>
  <si>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</si>
  <si>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</si>
  <si>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</si>
  <si>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</si>
  <si>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</si>
  <si>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</si>
  <si>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</si>
  <si>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</si>
  <si>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</si>
  <si>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</si>
  <si>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</si>
  <si>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</si>
  <si>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</si>
  <si>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</si>
  <si>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</si>
  <si>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</si>
  <si>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</si>
  <si>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</si>
  <si>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</si>
  <si>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</si>
  <si>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</si>
  <si>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</si>
  <si>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</si>
  <si>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</si>
  <si>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</si>
  <si>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</si>
  <si>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</si>
  <si>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</si>
  <si>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</si>
  <si>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</si>
  <si>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</si>
  <si>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</si>
  <si>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</si>
  <si>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</si>
  <si>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</si>
  <si>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</si>
  <si>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</si>
  <si>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</si>
  <si>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</si>
  <si>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</si>
  <si>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</si>
  <si>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</si>
  <si>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</si>
  <si>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</si>
  <si>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</si>
  <si>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</si>
  <si>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</si>
  <si>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</si>
  <si>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</si>
  <si>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</si>
  <si>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</si>
  <si>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</si>
  <si>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</si>
  <si>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</si>
  <si>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</si>
  <si>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</si>
  <si>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</si>
  <si>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</si>
  <si>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</si>
  <si>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</si>
  <si>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</si>
  <si>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</si>
  <si>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</si>
  <si>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</si>
  <si>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</si>
  <si>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</si>
  <si>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</si>
  <si>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</si>
  <si>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</si>
  <si>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</si>
  <si>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</si>
  <si>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</si>
  <si>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</si>
  <si>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</si>
  <si>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</si>
  <si>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</si>
  <si>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</si>
  <si>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</si>
  <si>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</si>
  <si>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</si>
  <si>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</si>
  <si>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</si>
  <si>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</si>
  <si>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</si>
  <si>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</si>
  <si>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</si>
  <si>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</si>
  <si>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</si>
  <si>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</si>
  <si>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</si>
  <si>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</si>
  <si>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</si>
  <si>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</si>
  <si>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</si>
  <si>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</si>
  <si>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</si>
  <si>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</si>
  <si>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</si>
  <si>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</si>
  <si>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</si>
  <si>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</si>
  <si>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</si>
  <si>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</si>
  <si>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</si>
  <si>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</si>
  <si>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</si>
  <si>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</si>
  <si>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</si>
  <si>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</si>
  <si>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</si>
  <si>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</si>
  <si>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</si>
  <si>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</si>
  <si>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</si>
  <si>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</si>
  <si>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</si>
  <si>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</si>
  <si>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</si>
  <si>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</si>
  <si>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</si>
  <si>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</si>
  <si>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</si>
  <si>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</si>
  <si>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</si>
  <si>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</si>
  <si>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</si>
  <si>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</si>
  <si>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</si>
  <si>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</si>
  <si>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</si>
  <si>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</si>
  <si>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</si>
  <si>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</si>
  <si>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</si>
  <si>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</si>
  <si>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</si>
  <si>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</si>
  <si>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</si>
  <si>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</si>
  <si>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</si>
  <si>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</si>
  <si>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</si>
  <si>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</si>
  <si>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</si>
  <si>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</si>
  <si>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</si>
  <si>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</si>
  <si>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</si>
  <si>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</si>
  <si>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</si>
  <si>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</si>
  <si>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</si>
  <si>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</si>
  <si>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</si>
  <si>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</si>
  <si>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</si>
  <si>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</si>
  <si>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</si>
  <si>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</si>
  <si>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</si>
  <si>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</si>
  <si>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</si>
  <si>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</si>
  <si>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</si>
  <si>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</si>
  <si>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</si>
  <si>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</si>
  <si>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</si>
  <si>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</si>
  <si>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</si>
  <si>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</si>
  <si>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</si>
  <si>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</si>
  <si>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</si>
  <si>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</si>
  <si>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</si>
  <si>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</si>
  <si>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</si>
  <si>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</si>
  <si>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</si>
  <si>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</si>
  <si>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</si>
  <si>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</si>
  <si>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</si>
  <si>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</si>
  <si>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</si>
  <si>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</si>
  <si>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</si>
  <si>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</si>
  <si>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</si>
  <si>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</si>
  <si>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</si>
  <si>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</si>
  <si>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</si>
  <si>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</si>
  <si>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</si>
  <si>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</si>
  <si>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</si>
  <si>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</si>
  <si>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</si>
  <si>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</si>
  <si>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</si>
  <si>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</si>
  <si>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</si>
  <si>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</si>
  <si>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</si>
  <si>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</si>
  <si>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</si>
  <si>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</si>
  <si>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</si>
  <si>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</si>
  <si>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</si>
  <si>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</si>
  <si>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</si>
  <si>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</si>
  <si>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</si>
  <si>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</si>
  <si>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</si>
  <si>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</si>
  <si>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</si>
  <si>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</si>
  <si>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</si>
  <si>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</si>
  <si>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</si>
  <si>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</si>
  <si>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</si>
  <si>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</si>
  <si>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</si>
  <si>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</si>
  <si>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</si>
  <si>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</si>
  <si>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</si>
  <si>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</si>
  <si>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</si>
  <si>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</si>
  <si>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</si>
  <si>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</si>
  <si>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</si>
  <si>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</si>
  <si>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</si>
  <si>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</si>
  <si>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</si>
  <si>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</si>
  <si>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</si>
  <si>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</si>
  <si>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</si>
  <si>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</si>
  <si>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</si>
  <si>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</si>
  <si>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</si>
  <si>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</si>
  <si>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</si>
  <si>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</si>
  <si>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</si>
  <si>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</si>
  <si>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</si>
  <si>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</si>
  <si>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</si>
  <si>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</si>
  <si>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</si>
  <si>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</si>
  <si>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</si>
  <si>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</si>
  <si>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</si>
  <si>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</si>
  <si>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</si>
  <si>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</si>
  <si>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</si>
  <si>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</si>
  <si>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</si>
  <si>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</si>
  <si>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</si>
  <si>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</si>
  <si>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</si>
  <si>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</si>
  <si>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</si>
  <si>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</si>
  <si>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</si>
  <si>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</si>
  <si>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</si>
  <si>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</si>
  <si>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</si>
  <si>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</si>
  <si>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</si>
  <si>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</si>
  <si>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</si>
  <si>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</si>
  <si>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</si>
  <si>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</si>
  <si>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</si>
  <si>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</si>
  <si>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</si>
  <si>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</si>
  <si>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</si>
  <si>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</si>
  <si>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</si>
  <si>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</si>
  <si>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</si>
  <si>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</si>
  <si>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</si>
  <si>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</si>
  <si>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</si>
  <si>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</si>
  <si>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</si>
  <si>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</si>
  <si>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</si>
  <si>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</si>
  <si>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</si>
  <si>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</si>
  <si>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</si>
  <si>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</si>
  <si>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</si>
  <si>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</si>
  <si>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</si>
  <si>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</si>
  <si>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</si>
  <si>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</si>
  <si>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</si>
  <si>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</si>
  <si>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</si>
  <si>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</si>
  <si>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</si>
  <si>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</si>
  <si>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</si>
  <si>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</si>
  <si>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</si>
  <si>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</si>
  <si>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</si>
  <si>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</si>
  <si>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</si>
  <si>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</si>
  <si>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</si>
  <si>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</si>
  <si>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</si>
  <si>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</si>
  <si>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</si>
  <si>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</si>
  <si>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</si>
  <si>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</si>
  <si>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</si>
  <si>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</si>
  <si>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</si>
  <si>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</si>
  <si>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</si>
  <si>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</si>
  <si>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</si>
  <si>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</si>
  <si>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</si>
  <si>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</si>
  <si>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</si>
  <si>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</si>
  <si>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</si>
  <si>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</si>
  <si>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</si>
  <si>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</si>
  <si>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</si>
  <si>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</si>
  <si>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</si>
  <si>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</si>
  <si>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</si>
  <si>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</si>
  <si>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</si>
  <si>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</si>
  <si>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</si>
  <si>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</si>
  <si>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</si>
  <si>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</si>
  <si>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</si>
  <si>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</si>
  <si>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</si>
  <si>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</si>
  <si>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</si>
  <si>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</si>
  <si>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</si>
  <si>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</si>
  <si>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</si>
  <si>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</si>
  <si>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</si>
  <si>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</si>
  <si>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</si>
  <si>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</si>
  <si>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</si>
  <si>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</si>
  <si>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</si>
  <si>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</si>
  <si>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</si>
  <si>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</si>
  <si>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</si>
  <si>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</si>
  <si>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</si>
  <si>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</si>
  <si>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</si>
  <si>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</si>
  <si>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</si>
  <si>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</si>
  <si>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</si>
  <si>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</si>
  <si>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</si>
  <si>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</si>
  <si>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</si>
  <si>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</si>
  <si>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</si>
  <si>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</si>
  <si>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</si>
  <si>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</si>
  <si>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</si>
  <si>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</si>
  <si>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</si>
  <si>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</si>
  <si>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</si>
  <si>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</si>
  <si>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</si>
  <si>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</si>
  <si>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</si>
  <si>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</si>
  <si>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</si>
  <si>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</si>
  <si>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</si>
  <si>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</si>
  <si>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</si>
  <si>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</si>
  <si>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</si>
  <si>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</si>
  <si>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</si>
  <si>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</si>
  <si>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</si>
  <si>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</si>
  <si>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</si>
  <si>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</si>
  <si>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</si>
  <si>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</si>
  <si>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</si>
  <si>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</si>
  <si>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</si>
  <si>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</si>
  <si>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</si>
  <si>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</si>
  <si>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</si>
  <si>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</si>
  <si>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</si>
  <si>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</si>
  <si>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</si>
  <si>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</si>
  <si>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</si>
  <si>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</si>
  <si>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</si>
  <si>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</si>
  <si>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</si>
  <si>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</si>
  <si>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</si>
  <si>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</si>
  <si>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</si>
  <si>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</si>
  <si>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</si>
  <si>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</si>
  <si>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</si>
  <si>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</si>
  <si>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</si>
  <si>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</si>
  <si>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</si>
  <si>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</si>
  <si>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</si>
  <si>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</si>
  <si>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</si>
  <si>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</si>
  <si>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</si>
  <si>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</si>
  <si>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</si>
  <si>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</si>
  <si>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</si>
  <si>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</si>
  <si>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</si>
  <si>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</si>
  <si>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</si>
  <si>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</si>
  <si>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</si>
  <si>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</si>
  <si>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</si>
  <si>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</si>
  <si>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</si>
  <si>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</si>
  <si>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</si>
  <si>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</si>
  <si>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</si>
  <si>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</si>
  <si>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</si>
  <si>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</si>
  <si>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</si>
  <si>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</si>
  <si>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</si>
  <si>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</si>
  <si>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</si>
  <si>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</si>
  <si>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</si>
  <si>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</si>
  <si>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</si>
  <si>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</si>
  <si>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</si>
  <si>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</si>
  <si>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</si>
  <si>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</si>
  <si>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</si>
  <si>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</si>
  <si>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</si>
  <si>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</si>
  <si>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</si>
  <si>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</si>
  <si>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</si>
  <si>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</si>
  <si>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</si>
  <si>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</si>
  <si>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</si>
  <si>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</si>
  <si>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</si>
  <si>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</si>
  <si>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</si>
  <si>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</si>
  <si>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</si>
  <si>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</si>
  <si>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</si>
  <si>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</si>
  <si>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</si>
  <si>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</si>
  <si>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</si>
  <si>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</si>
  <si>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</si>
  <si>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</si>
  <si>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</si>
  <si>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</si>
  <si>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</si>
  <si>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</si>
  <si>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</si>
  <si>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</si>
  <si>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</si>
  <si>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</si>
  <si>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</si>
  <si>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</si>
  <si>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</si>
  <si>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</si>
  <si>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</si>
  <si>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</si>
  <si>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</si>
  <si>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</si>
  <si>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</si>
  <si>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</si>
  <si>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</si>
  <si>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</si>
  <si>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</si>
  <si>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</si>
  <si>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</si>
  <si>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</si>
  <si>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</si>
  <si>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</si>
  <si>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</si>
  <si>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</si>
  <si>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</si>
  <si>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</si>
  <si>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</si>
  <si>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</si>
  <si>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</si>
  <si>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</si>
  <si>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</si>
  <si>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</si>
  <si>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</si>
  <si>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</si>
  <si>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</si>
  <si>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</si>
  <si>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</si>
  <si>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</si>
  <si>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</si>
  <si>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</si>
  <si>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</si>
  <si>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</si>
  <si>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</si>
  <si>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</si>
  <si>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</si>
  <si>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</si>
  <si>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</si>
  <si>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</si>
  <si>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</si>
  <si>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</si>
  <si>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</si>
  <si>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</si>
  <si>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</si>
  <si>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</si>
  <si>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</si>
  <si>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</si>
  <si>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</si>
  <si>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</si>
  <si>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</si>
  <si>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</si>
  <si>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</si>
  <si>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</si>
  <si>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</si>
  <si>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</si>
  <si>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</si>
  <si>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</si>
  <si>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</si>
  <si>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</si>
  <si>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</si>
  <si>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</si>
  <si>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</si>
  <si>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</si>
  <si>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</si>
  <si>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</si>
  <si>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</si>
  <si>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</si>
  <si>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</si>
  <si>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</si>
  <si>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</si>
  <si>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</si>
  <si>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</si>
  <si>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</si>
  <si>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</si>
  <si>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</si>
  <si>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</si>
  <si>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</si>
  <si>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</si>
  <si>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</si>
  <si>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</si>
  <si>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</si>
  <si>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</si>
  <si>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</si>
  <si>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</si>
  <si>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</si>
  <si>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</si>
  <si>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</si>
  <si>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</si>
  <si>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</si>
  <si>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</si>
  <si>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</si>
  <si>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</si>
  <si>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</si>
  <si>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</si>
  <si>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</si>
  <si>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</si>
  <si>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</si>
  <si>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</si>
  <si>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</si>
  <si>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</si>
  <si>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</si>
  <si>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</si>
  <si>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</si>
  <si>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</si>
  <si>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</si>
  <si>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</si>
  <si>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</si>
  <si>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</si>
  <si>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</si>
  <si>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</si>
  <si>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</si>
  <si>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</si>
  <si>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</si>
  <si>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</si>
  <si>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</si>
  <si>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</si>
  <si>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</si>
  <si>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</si>
  <si>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</si>
  <si>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</si>
  <si>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</si>
  <si>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</si>
  <si>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</si>
  <si>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</si>
  <si>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</si>
  <si>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</si>
  <si>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</si>
  <si>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</si>
  <si>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</si>
  <si>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</si>
  <si>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</si>
  <si>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</si>
  <si>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</si>
  <si>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</si>
  <si>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</si>
  <si>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</si>
  <si>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</si>
  <si>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</si>
  <si>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</si>
  <si>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</si>
  <si>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</si>
  <si>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</si>
  <si>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</si>
  <si>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</si>
  <si>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</si>
  <si>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</si>
  <si>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</si>
  <si>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</si>
  <si>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</si>
  <si>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</si>
  <si>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</si>
  <si>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</si>
  <si>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</si>
  <si>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</si>
  <si>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</si>
  <si>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</si>
  <si>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</si>
  <si>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</si>
  <si>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</si>
  <si>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</si>
  <si>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</si>
  <si>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</si>
  <si>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</si>
  <si>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</si>
  <si>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</si>
  <si>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</si>
  <si>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</si>
  <si>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</si>
  <si>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</si>
  <si>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</si>
  <si>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</si>
  <si>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</si>
  <si>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</si>
  <si>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</si>
  <si>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</si>
  <si>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</si>
  <si>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</si>
  <si>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</si>
  <si>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</si>
  <si>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</si>
  <si>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</si>
  <si>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</si>
  <si>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</si>
  <si>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</si>
  <si>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</si>
  <si>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</si>
  <si>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</si>
  <si>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</si>
  <si>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</si>
  <si>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</si>
  <si>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</si>
  <si>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</si>
  <si>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</si>
  <si>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</si>
  <si>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</si>
  <si>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</si>
  <si>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</si>
  <si>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</si>
  <si>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</si>
  <si>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</si>
  <si>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</si>
  <si>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</si>
  <si>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</si>
  <si>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</si>
  <si>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</si>
  <si>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</si>
  <si>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</si>
  <si>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</si>
  <si>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</si>
  <si>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</si>
  <si>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</si>
  <si>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</si>
  <si>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</si>
  <si>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</si>
  <si>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</si>
  <si>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</si>
  <si>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</si>
  <si>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</si>
  <si>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</si>
  <si>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</si>
  <si>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</si>
  <si>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</si>
  <si>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</si>
  <si>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</si>
  <si>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</si>
  <si>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</si>
  <si>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</si>
  <si>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</si>
  <si>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</si>
  <si>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</si>
  <si>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</si>
  <si>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</si>
  <si>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</si>
  <si>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</si>
  <si>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</si>
  <si>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</si>
  <si>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</si>
  <si>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</si>
  <si>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</si>
  <si>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</si>
  <si>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</si>
  <si>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</si>
  <si>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</si>
  <si>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</si>
  <si>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</si>
  <si>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</si>
  <si>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</si>
  <si>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</si>
  <si>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</si>
  <si>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</si>
  <si>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</si>
  <si>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</si>
  <si>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</si>
  <si>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</si>
  <si>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</si>
  <si>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</si>
  <si>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</si>
  <si>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</si>
  <si>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</si>
  <si>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</si>
  <si>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</si>
  <si>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</si>
  <si>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</si>
  <si>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</si>
  <si>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</si>
  <si>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</si>
  <si>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</si>
  <si>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</si>
  <si>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</si>
  <si>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</si>
  <si>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</si>
  <si>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</si>
  <si>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</si>
  <si>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</si>
  <si>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</si>
  <si>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</si>
  <si>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</si>
  <si>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</si>
  <si>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</si>
  <si>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</si>
  <si>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</si>
  <si>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</si>
  <si>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</si>
  <si>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</si>
  <si>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</si>
  <si>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</si>
  <si>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</si>
  <si>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</si>
  <si>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</si>
  <si>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</si>
  <si>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</si>
  <si>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</si>
  <si>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</si>
  <si>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</si>
  <si>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</si>
  <si>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</si>
  <si>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</si>
  <si>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</si>
  <si>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</si>
  <si>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</si>
  <si>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</si>
  <si>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</si>
  <si>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</si>
  <si>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</si>
  <si>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</si>
  <si>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</si>
  <si>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</si>
  <si>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</si>
  <si>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</si>
  <si>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</si>
  <si>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</si>
  <si>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</si>
  <si>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</si>
  <si>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</si>
  <si>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</si>
  <si>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</si>
  <si>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</si>
  <si>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</si>
  <si>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</si>
  <si>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</si>
  <si>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</si>
  <si>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</si>
  <si>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</si>
  <si>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</si>
  <si>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</si>
  <si>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</si>
  <si>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</si>
  <si>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</si>
  <si>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</si>
  <si>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</si>
  <si>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</si>
  <si>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</si>
  <si>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</si>
  <si>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</si>
  <si>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</si>
  <si>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</si>
  <si>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</si>
  <si>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</si>
  <si>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</si>
  <si>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</si>
  <si>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</si>
  <si>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</si>
  <si>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</si>
  <si>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</si>
  <si>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</si>
  <si>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</si>
  <si>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</si>
  <si>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</si>
  <si>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</si>
  <si>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</si>
  <si>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</si>
  <si>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</si>
  <si>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</si>
  <si>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</si>
  <si>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</si>
  <si>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</si>
  <si>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</si>
  <si>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</si>
  <si>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</si>
  <si>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</si>
  <si>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</si>
  <si>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</si>
  <si>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</si>
  <si>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</si>
  <si>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</si>
  <si>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</si>
  <si>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</si>
  <si>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</si>
  <si>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</si>
  <si>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</si>
  <si>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</si>
  <si>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</si>
  <si>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</si>
  <si>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</si>
  <si>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</si>
  <si>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</si>
  <si>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</si>
  <si>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</si>
  <si>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</si>
  <si>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</si>
  <si>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</si>
  <si>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</si>
  <si>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</si>
  <si>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</si>
  <si>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</si>
  <si>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</si>
  <si>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</si>
  <si>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</si>
  <si>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</si>
  <si>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</si>
  <si>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</si>
  <si>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</si>
  <si>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</si>
  <si>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</si>
  <si>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</si>
  <si>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</si>
  <si>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</si>
  <si>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</si>
  <si>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</si>
  <si>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</si>
  <si>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</si>
  <si>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</si>
  <si>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</si>
  <si>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</si>
  <si>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</si>
  <si>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</si>
  <si>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</si>
  <si>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</si>
  <si>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</si>
  <si>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</si>
  <si>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</si>
  <si>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</si>
  <si>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</si>
  <si>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</si>
  <si>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</si>
  <si>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</si>
  <si>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</si>
  <si>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</si>
  <si>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</si>
  <si>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</si>
  <si>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</si>
  <si>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</si>
  <si>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</si>
  <si>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</si>
  <si>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</si>
  <si>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</si>
  <si>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</si>
  <si>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</si>
  <si>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</si>
  <si>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</si>
  <si>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</si>
  <si>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</si>
  <si>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</si>
  <si>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</si>
  <si>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</si>
  <si>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</si>
  <si>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</si>
  <si>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</si>
  <si>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</si>
  <si>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</si>
  <si>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</si>
  <si>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</si>
  <si>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</si>
  <si>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</si>
  <si>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</si>
  <si>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</si>
  <si>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</si>
  <si>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</si>
  <si>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</si>
  <si>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</si>
  <si>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</si>
  <si>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</si>
  <si>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</si>
  <si>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</si>
  <si>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</si>
  <si>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</si>
  <si>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</si>
  <si>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</si>
  <si>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</si>
  <si>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</si>
  <si>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</si>
  <si>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</si>
  <si>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</si>
  <si>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</si>
  <si>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</si>
  <si>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</si>
  <si>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</si>
  <si>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</si>
  <si>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</si>
  <si>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</si>
  <si>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</si>
  <si>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</si>
  <si>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</si>
  <si>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</si>
  <si>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</si>
  <si>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</si>
  <si>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</si>
  <si>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</si>
  <si>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</si>
  <si>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</si>
  <si>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</si>
  <si>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</si>
  <si>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</si>
  <si>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</si>
  <si>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</si>
  <si>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</si>
  <si>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</si>
  <si>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</si>
  <si>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</si>
  <si>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</si>
  <si>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</si>
  <si>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</si>
  <si>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</si>
  <si>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</si>
  <si>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</si>
  <si>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</si>
  <si>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</si>
  <si>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</si>
  <si>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</si>
  <si>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</si>
  <si>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</si>
  <si>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</si>
  <si>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</si>
  <si>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</si>
  <si>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</si>
  <si>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</si>
  <si>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</si>
  <si>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</si>
  <si>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</si>
  <si>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</si>
  <si>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</si>
  <si>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</si>
  <si>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</si>
  <si>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</si>
  <si>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</si>
  <si>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</si>
  <si>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</si>
  <si>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</si>
  <si>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</si>
  <si>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</si>
  <si>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</si>
  <si>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</si>
  <si>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</si>
  <si>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</si>
  <si>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</si>
  <si>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</si>
  <si>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</si>
  <si>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</si>
  <si>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</si>
  <si>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</si>
  <si>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</si>
  <si>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</si>
  <si>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</si>
  <si>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</si>
  <si>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</si>
  <si>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</si>
  <si>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</si>
  <si>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</si>
  <si>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</si>
  <si>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</si>
  <si>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</si>
  <si>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</si>
  <si>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</si>
  <si>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</si>
  <si>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</si>
  <si>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</si>
  <si>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</si>
  <si>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</si>
  <si>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</si>
  <si>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</si>
  <si>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</si>
  <si>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</si>
  <si>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</si>
  <si>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</si>
  <si>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</si>
  <si>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</si>
  <si>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</si>
  <si>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</si>
  <si>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</si>
  <si>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</si>
  <si>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</si>
  <si>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</si>
  <si>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</si>
  <si>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</si>
  <si>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</si>
  <si>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</si>
  <si>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</si>
  <si>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</si>
  <si>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</si>
  <si>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</si>
  <si>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</si>
  <si>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</si>
  <si>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</si>
  <si>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</si>
  <si>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</si>
  <si>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</si>
  <si>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</si>
  <si>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</si>
  <si>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</si>
  <si>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</si>
  <si>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</si>
  <si>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</si>
  <si>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</si>
  <si>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</si>
  <si>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</si>
  <si>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</si>
  <si>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</si>
  <si>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</si>
  <si>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</si>
  <si>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</si>
  <si>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</si>
  <si>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</si>
  <si>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</si>
  <si>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</si>
  <si>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</si>
  <si>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</si>
  <si>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</si>
  <si>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</si>
  <si>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</si>
  <si>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</si>
  <si>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</si>
  <si>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</si>
  <si>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</si>
  <si>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</si>
  <si>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</si>
  <si>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</si>
  <si>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</si>
  <si>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</si>
  <si>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</si>
  <si>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</si>
  <si>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</si>
  <si>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</si>
  <si>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</si>
  <si>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</si>
  <si>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</si>
  <si>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</si>
  <si>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</si>
  <si>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</si>
  <si>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</si>
  <si>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</si>
  <si>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</si>
  <si>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</si>
  <si>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</si>
  <si>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</si>
  <si>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</si>
  <si>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</si>
  <si>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</si>
  <si>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</si>
  <si>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</si>
  <si>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</si>
  <si>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</si>
  <si>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</si>
  <si>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</si>
  <si>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</si>
  <si>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</si>
  <si>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</si>
  <si>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</si>
  <si>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</si>
  <si>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</si>
  <si>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</si>
  <si>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</si>
  <si>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</si>
  <si>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</si>
  <si>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</si>
  <si>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</si>
  <si>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</si>
  <si>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</si>
  <si>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</si>
  <si>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</si>
  <si>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</si>
  <si>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</si>
  <si>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</si>
  <si>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</si>
  <si>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</si>
  <si>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</si>
  <si>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</si>
  <si>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</si>
  <si>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</si>
  <si>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</si>
  <si>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</si>
  <si>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</si>
  <si>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</si>
  <si>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</si>
  <si>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</si>
  <si>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</si>
  <si>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</si>
  <si>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</si>
  <si>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</si>
  <si>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</si>
  <si>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</si>
  <si>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</si>
  <si>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</si>
  <si>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</si>
  <si>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</si>
  <si>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</si>
  <si>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</si>
  <si>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</si>
  <si>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</si>
  <si>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</si>
  <si>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Employee Count</t>
  </si>
  <si>
    <t>Count of Attrition</t>
  </si>
  <si>
    <t>Sum of CF_attrition count</t>
  </si>
  <si>
    <t>Average of Age</t>
  </si>
  <si>
    <t>Total Employees</t>
  </si>
  <si>
    <t>Average Age</t>
  </si>
  <si>
    <t>Active Employees</t>
  </si>
  <si>
    <t>Attrition Rate</t>
  </si>
  <si>
    <t>Attrition Count</t>
  </si>
  <si>
    <t>Average of Job Satisfaction</t>
  </si>
  <si>
    <t>Rating</t>
  </si>
  <si>
    <t>Balance Rating</t>
  </si>
  <si>
    <t>Row Labels</t>
  </si>
  <si>
    <t>(blank)</t>
  </si>
  <si>
    <t>Grand Total</t>
  </si>
  <si>
    <t>Sum of CF_attrition counts</t>
  </si>
  <si>
    <t>Marial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</si>
</sst>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
    <numFmt numFmtId="165"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0.34998626667073579"/>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164" fontId="0" fillId="0" borderId="7" xfId="0" applyNumberFormat="1" applyBorder="1"/>
    <xf numFmtId="165" fontId="0" fillId="0" borderId="0" xfId="0" applyNumberFormat="1"/>
    <xf numFmtId="1" fontId="0" fillId="0" borderId="0" xfId="0" applyNumberFormat="1"/>
    <xf numFmtId="9" fontId="0" fillId="0" borderId="0" xfId="1" applyFont="1"/>
    <xf numFmtId="0" fontId="0" fillId="2" borderId="0" xfId="0" applyFill="1"/>
    <xf numFmtId="165"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10" xfId="0" applyBorder="1"/>
    <xf numFmtId="0" fontId="0" fillId="0" borderId="6" xfId="0"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xf numFmtId="0" fontId="0" fillId="0" borderId="3" xfId="0" applyNumberFormat="1" applyBorder="1"/>
    <xf numFmtId="0" fontId="0" fillId="0" borderId="4" xfId="0" applyNumberFormat="1" applyBorder="1"/>
    <xf numFmtId="0" fontId="0" fillId="0" borderId="10" xfId="0" applyNumberFormat="1" applyBorder="1"/>
    <xf numFmtId="0" fontId="0" fillId="0" borderId="6" xfId="0" applyNumberFormat="1" applyBorder="1"/>
    <xf numFmtId="0" fontId="0" fillId="0" borderId="9" xfId="0" applyNumberFormat="1" applyBorder="1"/>
  </cellXfs>
  <cellStyles count="2">
    <cellStyle name="Normal" xfId="0" builtinId="0"/>
    <cellStyle name="Percent" xfId="1" builtinId="5"/>
  </cellStyles>
  <dxfs count="57">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font>
        <b val="0"/>
        <i val="0"/>
        <sz val="14"/>
        <color rgb="FF002060"/>
        <name val="Arial Black"/>
        <family val="2"/>
        <scheme val="none"/>
      </font>
    </dxf>
    <dxf>
      <font>
        <b/>
        <i val="0"/>
        <sz val="14"/>
        <color theme="2" tint="-4.9989318521683403E-2"/>
      </font>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numFmt numFmtId="165" formatCode="0.0"/>
    </dxf>
    <dxf>
      <numFmt numFmtId="164" formatCode="0.000000"/>
    </dxf>
    <dxf>
      <font>
        <b val="0"/>
        <i val="0"/>
        <sz val="12"/>
        <name val="Arial Black"/>
        <family val="2"/>
        <scheme val="none"/>
      </font>
    </dxf>
    <dxf>
      <font>
        <color theme="4"/>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xr9:uid="{00000000-0011-0000-FFFF-FFFF00000000}">
      <tableStyleElement type="headerRow" dxfId="56"/>
      <tableStyleElement type="firstRowStripe" dxfId="55"/>
      <tableStyleElement type="secondRowStripe" dxfId="54"/>
    </tableStyle>
    <tableStyle name="Slicer Style 1" pivot="0" table="0" count="1" xr9:uid="{0E34C549-96D9-42CF-802D-B44C1E9B54AE}">
      <tableStyleElement type="wholeTable" dxfId="53"/>
    </tableStyle>
    <tableStyle name="Slicer Style 2" pivot="0" table="0" count="8" xr9:uid="{BA81BCC4-EE98-4D1A-BE16-B8BF30F76D97}">
      <tableStyleElement type="wholeTable" dxfId="19"/>
      <tableStyleElement type="headerRow" dxfId="18"/>
    </tableStyle>
    <tableStyle name="Slicer Style 3" pivot="0" table="0" count="1" xr9:uid="{F272A69D-5AA6-455E-A98C-6AA364BCABFE}">
      <tableStyleElement type="wholeTable" dxfId="52"/>
    </tableStyle>
  </tableStyles>
  <colors>
    <mruColors>
      <color rgb="FF8E0000"/>
    </mruColors>
  </colors>
  <extLst>
    <ext xmlns:x14="http://schemas.microsoft.com/office/spreadsheetml/2009/9/main" uri="{46F421CA-312F-682f-3DD2-61675219B42D}">
      <x14:dxfs count="12">
        <dxf>
          <fill>
            <patternFill>
              <bgColor theme="9" tint="-0.499984740745262"/>
            </patternFill>
          </fill>
        </dxf>
        <dxf>
          <fill>
            <patternFill>
              <bgColor theme="9" tint="-0.499984740745262"/>
            </patternFill>
          </fill>
        </dxf>
        <dxf>
          <font>
            <color rgb="FF002060"/>
          </font>
          <fill>
            <gradientFill>
              <stop position="0">
                <color theme="9"/>
              </stop>
              <stop position="1">
                <color theme="9" tint="0.40000610370189521"/>
              </stop>
            </gradientFill>
          </fill>
        </dxf>
        <dxf>
          <font>
            <color theme="4" tint="0.59996337778862885"/>
          </font>
          <fill>
            <gradientFill>
              <stop position="0">
                <color theme="6" tint="-0.49803155613879818"/>
              </stop>
              <stop position="1">
                <color theme="3" tint="0.1490218817712943"/>
              </stop>
            </gradientFill>
          </fill>
        </dxf>
        <dxf>
          <fill>
            <patternFill>
              <bgColor theme="9" tint="-0.499984740745262"/>
            </patternFill>
          </fill>
        </dxf>
        <dxf>
          <fill>
            <patternFill>
              <bgColor theme="9" tint="-0.499984740745262"/>
            </patternFill>
          </fill>
        </dxf>
        <dxf>
          <font>
            <color rgb="FF002060"/>
          </font>
          <fill>
            <gradientFill>
              <stop position="0">
                <color theme="9"/>
              </stop>
              <stop position="1">
                <color theme="9" tint="0.40000610370189521"/>
              </stop>
            </gradientFill>
          </fill>
        </dxf>
        <dxf>
          <font>
            <color theme="4" tint="0.59996337778862885"/>
          </font>
          <fill>
            <gradientFill>
              <stop position="0">
                <color theme="6" tint="-0.49803155613879818"/>
              </stop>
              <stop position="1">
                <color theme="3" tint="0.1490218817712943"/>
              </stop>
            </gradientFill>
          </fill>
        </dxf>
        <dxf>
          <fill>
            <patternFill>
              <bgColor theme="9" tint="-0.499984740745262"/>
            </patternFill>
          </fill>
        </dxf>
        <dxf>
          <fill>
            <patternFill>
              <bgColor theme="9" tint="-0.499984740745262"/>
            </patternFill>
          </fill>
        </dxf>
        <dxf>
          <font>
            <color rgb="FF002060"/>
          </font>
          <fill>
            <gradientFill>
              <stop position="0">
                <color theme="9"/>
              </stop>
              <stop position="1">
                <color theme="9" tint="0.40000610370189521"/>
              </stop>
            </gradientFill>
          </fill>
        </dxf>
        <dxf>
          <font>
            <color theme="4" tint="0.59996337778862885"/>
          </font>
          <fill>
            <gradientFill>
              <stop position="0">
                <color theme="6" tint="-0.49803155613879818"/>
              </stop>
              <stop position="1">
                <color theme="3" tint="0.1490218817712943"/>
              </stop>
            </gradient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3"/>
            <x14:slicerStyleElement type="unselectedItemWithNoData"/>
            <x14:slicerStyleElement type="selectedItemWithData" dxfId="2"/>
            <x14:slicerStyleElement type="selectedItemWithNoData"/>
            <x14:slicerStyleElement type="hoveredUnselectedItemWithData" dxfId="1"/>
            <x14:slicerStyleElement type="hoveredSelectedItemWithData" dxfId="0"/>
          </x14:slicerStyleElements>
        </x14:slicerStyle>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6.5128110096916089E-3"/>
          <c:y val="7.9167979002624678E-2"/>
          <c:w val="0.53472251461204867"/>
          <c:h val="0.91666666666666663"/>
        </c:manualLayout>
      </c:layout>
      <c:doughnutChart>
        <c:varyColors val="1"/>
        <c:ser>
          <c:idx val="0"/>
          <c:order val="0"/>
          <c:spPr>
            <a:gradFill>
              <a:gsLst>
                <a:gs pos="5000">
                  <a:schemeClr val="accent1">
                    <a:lumMod val="75000"/>
                  </a:schemeClr>
                </a:gs>
                <a:gs pos="100000">
                  <a:schemeClr val="accent6">
                    <a:lumMod val="50000"/>
                  </a:schemeClr>
                </a:gs>
              </a:gsLst>
              <a:lin ang="0" scaled="0"/>
            </a:gradFill>
            <a:ln>
              <a:noFill/>
            </a:ln>
          </c:spPr>
          <c:dPt>
            <c:idx val="0"/>
            <c:bubble3D val="0"/>
            <c:spPr>
              <a:gradFill>
                <a:gsLst>
                  <a:gs pos="0">
                    <a:schemeClr val="accent1">
                      <a:lumMod val="75000"/>
                    </a:schemeClr>
                  </a:gs>
                  <a:gs pos="98000">
                    <a:srgbClr val="00B050"/>
                  </a:gs>
                </a:gsLst>
                <a:lin ang="0" scaled="0"/>
              </a:gradFill>
              <a:ln w="19050">
                <a:noFill/>
              </a:ln>
              <a:effectLst/>
            </c:spPr>
            <c:extLst>
              <c:ext xmlns:c16="http://schemas.microsoft.com/office/drawing/2014/chart" uri="{C3380CC4-5D6E-409C-BE32-E72D297353CC}">
                <c16:uniqueId val="{00000001-8BDC-4525-AE29-A82C1F00CCE3}"/>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8BDC-4525-AE29-A82C1F00CCE3}"/>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8BDC-4525-AE29-A82C1F00CCE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260717410324E-2"/>
          <c:y val="0.12913640032284099"/>
          <c:w val="0.89971084864391948"/>
          <c:h val="0.7239849256131119"/>
        </c:manualLayout>
      </c:layout>
      <c:barChart>
        <c:barDir val="bar"/>
        <c:grouping val="stacked"/>
        <c:varyColors val="0"/>
        <c:ser>
          <c:idx val="0"/>
          <c:order val="0"/>
          <c:spPr>
            <a:solidFill>
              <a:schemeClr val="accent2">
                <a:lumMod val="75000"/>
              </a:schemeClr>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05A4-49E6-88C9-6245352995B0}"/>
            </c:ext>
          </c:extLst>
        </c:ser>
        <c:ser>
          <c:idx val="1"/>
          <c:order val="1"/>
          <c:spPr>
            <a:solidFill>
              <a:schemeClr val="accent2"/>
            </a:solidFill>
            <a:ln>
              <a:noFill/>
            </a:ln>
            <a:effectLst/>
          </c:spPr>
          <c:invertIfNegative val="0"/>
          <c:dPt>
            <c:idx val="0"/>
            <c:invertIfNegative val="0"/>
            <c:bubble3D val="0"/>
            <c:spPr>
              <a:solidFill>
                <a:schemeClr val="bg2"/>
              </a:solidFill>
              <a:ln>
                <a:noFill/>
              </a:ln>
              <a:effectLst/>
            </c:spPr>
            <c:extLst>
              <c:ext xmlns:c16="http://schemas.microsoft.com/office/drawing/2014/chart" uri="{C3380CC4-5D6E-409C-BE32-E72D297353CC}">
                <c16:uniqueId val="{00000002-05A4-49E6-88C9-6245352995B0}"/>
              </c:ext>
            </c:extLst>
          </c:dPt>
          <c:val>
            <c:numRef>
              <c:f>Ratings!$B$7</c:f>
              <c:numCache>
                <c:formatCode>0.0</c:formatCode>
                <c:ptCount val="1"/>
                <c:pt idx="0">
                  <c:v>1.3734693877551019</c:v>
                </c:pt>
              </c:numCache>
            </c:numRef>
          </c:val>
          <c:extLst>
            <c:ext xmlns:c16="http://schemas.microsoft.com/office/drawing/2014/chart" uri="{C3380CC4-5D6E-409C-BE32-E72D297353CC}">
              <c16:uniqueId val="{00000001-05A4-49E6-88C9-6245352995B0}"/>
            </c:ext>
          </c:extLst>
        </c:ser>
        <c:dLbls>
          <c:showLegendKey val="0"/>
          <c:showVal val="0"/>
          <c:showCatName val="0"/>
          <c:showSerName val="0"/>
          <c:showPercent val="0"/>
          <c:showBubbleSize val="0"/>
        </c:dLbls>
        <c:gapWidth val="0"/>
        <c:overlap val="100"/>
        <c:axId val="1193112224"/>
        <c:axId val="837270368"/>
      </c:barChart>
      <c:catAx>
        <c:axId val="1193112224"/>
        <c:scaling>
          <c:orientation val="minMax"/>
        </c:scaling>
        <c:delete val="1"/>
        <c:axPos val="l"/>
        <c:majorTickMark val="out"/>
        <c:minorTickMark val="none"/>
        <c:tickLblPos val="nextTo"/>
        <c:crossAx val="837270368"/>
        <c:crosses val="autoZero"/>
        <c:auto val="1"/>
        <c:lblAlgn val="ctr"/>
        <c:lblOffset val="100"/>
        <c:noMultiLvlLbl val="0"/>
      </c:catAx>
      <c:valAx>
        <c:axId val="837270368"/>
        <c:scaling>
          <c:orientation val="minMax"/>
          <c:max val="4"/>
          <c:min val="0"/>
        </c:scaling>
        <c:delete val="1"/>
        <c:axPos val="b"/>
        <c:numFmt formatCode="0.0" sourceLinked="1"/>
        <c:majorTickMark val="out"/>
        <c:minorTickMark val="none"/>
        <c:tickLblPos val="nextTo"/>
        <c:crossAx val="1193112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0070C0"/>
            </a:solidFill>
            <a:ln>
              <a:solidFill>
                <a:schemeClr val="bg1">
                  <a:lumMod val="85000"/>
                </a:schemeClr>
              </a:solidFill>
            </a:ln>
          </c:spPr>
          <c:dPt>
            <c:idx val="0"/>
            <c:bubble3D val="0"/>
            <c:spPr>
              <a:gradFill>
                <a:gsLst>
                  <a:gs pos="0">
                    <a:schemeClr val="accent1">
                      <a:lumMod val="20000"/>
                      <a:lumOff val="80000"/>
                    </a:schemeClr>
                  </a:gs>
                  <a:gs pos="65000">
                    <a:schemeClr val="accent2">
                      <a:lumMod val="50000"/>
                    </a:schemeClr>
                  </a:gs>
                </a:gsLst>
                <a:lin ang="0" scaled="0"/>
              </a:gradFill>
              <a:ln w="19050">
                <a:solidFill>
                  <a:schemeClr val="bg1">
                    <a:lumMod val="85000"/>
                  </a:schemeClr>
                </a:solidFill>
              </a:ln>
              <a:effectLst/>
            </c:spPr>
            <c:extLst>
              <c:ext xmlns:c16="http://schemas.microsoft.com/office/drawing/2014/chart" uri="{C3380CC4-5D6E-409C-BE32-E72D297353CC}">
                <c16:uniqueId val="{00000001-CDF4-4B21-AB77-E2D3C4C1B60A}"/>
              </c:ext>
            </c:extLst>
          </c:dPt>
          <c:dPt>
            <c:idx val="1"/>
            <c:bubble3D val="0"/>
            <c:spPr>
              <a:noFill/>
              <a:ln w="19050">
                <a:solidFill>
                  <a:schemeClr val="bg1">
                    <a:lumMod val="85000"/>
                  </a:schemeClr>
                </a:solidFill>
              </a:ln>
              <a:effectLst/>
            </c:spPr>
            <c:extLst>
              <c:ext xmlns:c16="http://schemas.microsoft.com/office/drawing/2014/chart" uri="{C3380CC4-5D6E-409C-BE32-E72D297353CC}">
                <c16:uniqueId val="{00000003-CDF4-4B21-AB77-E2D3C4C1B60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CDF4-4B21-AB77-E2D3C4C1B60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solidFill>
                  <a:schemeClr val="bg1">
                    <a:lumMod val="85000"/>
                  </a:schemeClr>
                </a:solidFill>
              </a:ln>
              <a:effectLst/>
            </c:spPr>
            <c:extLst>
              <c:ext xmlns:c16="http://schemas.microsoft.com/office/drawing/2014/chart" uri="{C3380CC4-5D6E-409C-BE32-E72D297353CC}">
                <c16:uniqueId val="{00000001-DFCF-42BB-AAF8-F2622DF8C268}"/>
              </c:ext>
            </c:extLst>
          </c:dPt>
          <c:dPt>
            <c:idx val="1"/>
            <c:bubble3D val="0"/>
            <c:spPr>
              <a:gradFill>
                <a:gsLst>
                  <a:gs pos="0">
                    <a:schemeClr val="accent1">
                      <a:lumMod val="20000"/>
                      <a:lumOff val="80000"/>
                    </a:schemeClr>
                  </a:gs>
                  <a:gs pos="40000">
                    <a:srgbClr val="002060"/>
                  </a:gs>
                </a:gsLst>
                <a:lin ang="0" scaled="0"/>
              </a:gradFill>
              <a:ln w="19050">
                <a:solidFill>
                  <a:schemeClr val="lt1"/>
                </a:solidFill>
              </a:ln>
              <a:effectLst/>
            </c:spPr>
            <c:extLst>
              <c:ext xmlns:c16="http://schemas.microsoft.com/office/drawing/2014/chart" uri="{C3380CC4-5D6E-409C-BE32-E72D297353CC}">
                <c16:uniqueId val="{00000003-DFCF-42BB-AAF8-F2622DF8C268}"/>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DFCF-42BB-AAF8-F2622DF8C26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Attition!Education by Attition</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23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082286174405189"/>
          <c:y val="9.3333327209099259E-2"/>
          <c:w val="0.73750695288198898"/>
          <c:h val="0.80051011807676387"/>
        </c:manualLayout>
      </c:layout>
      <c:barChart>
        <c:barDir val="bar"/>
        <c:grouping val="clustered"/>
        <c:varyColors val="0"/>
        <c:ser>
          <c:idx val="0"/>
          <c:order val="0"/>
          <c:tx>
            <c:strRef>
              <c:f>'Education by Attition'!$B$3</c:f>
              <c:strCache>
                <c:ptCount val="1"/>
                <c:pt idx="0">
                  <c:v>Total</c:v>
                </c:pt>
              </c:strCache>
            </c:strRef>
          </c:tx>
          <c:spPr>
            <a:gradFill>
              <a:gsLst>
                <a:gs pos="0">
                  <a:schemeClr val="accent6">
                    <a:lumMod val="50000"/>
                  </a:schemeClr>
                </a:gs>
                <a:gs pos="23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Attition'!$A$4:$A$9</c:f>
              <c:strCache>
                <c:ptCount val="5"/>
                <c:pt idx="0">
                  <c:v>Doctoral Degree</c:v>
                </c:pt>
                <c:pt idx="1">
                  <c:v>High School</c:v>
                </c:pt>
                <c:pt idx="2">
                  <c:v>Associates Degree</c:v>
                </c:pt>
                <c:pt idx="3">
                  <c:v>Master's Degree</c:v>
                </c:pt>
                <c:pt idx="4">
                  <c:v>Bachelor's Degree</c:v>
                </c:pt>
              </c:strCache>
            </c:strRef>
          </c:cat>
          <c:val>
            <c:numRef>
              <c:f>'Education by Attition'!$B$4:$B$9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27D-414E-ACF5-54ED16BEADB4}"/>
            </c:ext>
          </c:extLst>
        </c:ser>
        <c:dLbls>
          <c:dLblPos val="outEnd"/>
          <c:showLegendKey val="0"/>
          <c:showVal val="1"/>
          <c:showCatName val="0"/>
          <c:showSerName val="0"/>
          <c:showPercent val="0"/>
          <c:showBubbleSize val="0"/>
        </c:dLbls>
        <c:gapWidth val="50"/>
        <c:overlap val="10"/>
        <c:axId val="1320724160"/>
        <c:axId val="777683536"/>
      </c:barChart>
      <c:catAx>
        <c:axId val="13207241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Arial" panose="020B0604020202020204" pitchFamily="34" charset="0"/>
              </a:defRPr>
            </a:pPr>
            <a:endParaRPr lang="en-US"/>
          </a:p>
        </c:txPr>
        <c:crossAx val="777683536"/>
        <c:crosses val="autoZero"/>
        <c:auto val="1"/>
        <c:lblAlgn val="ctr"/>
        <c:lblOffset val="100"/>
        <c:noMultiLvlLbl val="0"/>
      </c:catAx>
      <c:valAx>
        <c:axId val="77768353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24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7"/>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a:outerShdw blurRad="50800" dist="38100" algn="l" rotWithShape="0">
              <a:prstClr val="black">
                <a:alpha val="40000"/>
              </a:prstClr>
            </a:outerShdw>
          </a:effectLst>
        </c:spPr>
      </c:pivotFmt>
      <c:pivotFmt>
        <c:idx val="8"/>
        <c:spPr>
          <a:solidFill>
            <a:schemeClr val="accent2"/>
          </a:solidFill>
          <a:ln w="19050">
            <a:solidFill>
              <a:schemeClr val="lt1"/>
            </a:solidFill>
          </a:ln>
          <a:effectLst/>
        </c:spPr>
      </c:pivotFmt>
    </c:pivotFmts>
    <c:plotArea>
      <c:layout>
        <c:manualLayout>
          <c:layoutTarget val="inner"/>
          <c:xMode val="edge"/>
          <c:yMode val="edge"/>
          <c:x val="0.23492897875300214"/>
          <c:y val="5.0715166901661009E-2"/>
          <c:w val="0.48168691517438433"/>
          <c:h val="0.92213869445213825"/>
        </c:manualLayout>
      </c:layout>
      <c:pieChart>
        <c:varyColors val="1"/>
        <c:ser>
          <c:idx val="0"/>
          <c:order val="0"/>
          <c:tx>
            <c:strRef>
              <c:f>'Dept wise Attrition'!$B$3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439D-485A-9266-01F9B4B8FF85}"/>
              </c:ext>
            </c:extLst>
          </c:dPt>
          <c:dPt>
            <c:idx val="1"/>
            <c:bubble3D val="0"/>
            <c:spPr>
              <a:solidFill>
                <a:schemeClr val="accent4"/>
              </a:solidFill>
              <a:ln w="19050">
                <a:solidFill>
                  <a:schemeClr val="lt1"/>
                </a:solidFill>
              </a:ln>
              <a:effectLst>
                <a:outerShdw blurRad="50800" dist="38100" algn="l" rotWithShape="0">
                  <a:prstClr val="black">
                    <a:alpha val="40000"/>
                  </a:prstClr>
                </a:outerShdw>
              </a:effectLst>
            </c:spPr>
            <c:extLst>
              <c:ext xmlns:c16="http://schemas.microsoft.com/office/drawing/2014/chart" uri="{C3380CC4-5D6E-409C-BE32-E72D297353CC}">
                <c16:uniqueId val="{00000003-439D-485A-9266-01F9B4B8FF85}"/>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439D-485A-9266-01F9B4B8FF85}"/>
              </c:ext>
            </c:extLst>
          </c:dPt>
          <c:dPt>
            <c:idx val="3"/>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Attrition'!$A$4:$A$8</c:f>
              <c:strCache>
                <c:ptCount val="4"/>
                <c:pt idx="0">
                  <c:v>HR</c:v>
                </c:pt>
                <c:pt idx="1">
                  <c:v>R&amp;D</c:v>
                </c:pt>
                <c:pt idx="2">
                  <c:v>Sales</c:v>
                </c:pt>
                <c:pt idx="3">
                  <c:v>(blank)</c:v>
                </c:pt>
              </c:strCache>
            </c:strRef>
          </c:cat>
          <c:val>
            <c:numRef>
              <c:f>'Dept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6-439D-485A-9266-01F9B4B8FF8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1" i="0" u="none" strike="noStrike" kern="1200" baseline="0">
              <a:solidFill>
                <a:srgbClr val="8E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[HR DATA_Excel.xlsx]Attrition by Age group!Attrition by Age group</c:name>
    <c:fmtId val="6"/>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7000">
                <a:schemeClr val="accent4"/>
              </a:gs>
              <a:gs pos="92000">
                <a:schemeClr val="accent1"/>
              </a:gs>
            </a:gsLst>
            <a:path path="rect">
              <a:fillToRect l="100000" t="100000"/>
            </a:path>
            <a:tileRect r="-100000" b="-100000"/>
          </a:gradFill>
          <a:ln>
            <a:noFill/>
          </a:ln>
          <a:effectLst>
            <a:outerShdw blurRad="50800" dist="38100" dir="18900000" algn="b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flip="none" rotWithShape="1">
              <a:gsLst>
                <a:gs pos="37000">
                  <a:schemeClr val="accent4"/>
                </a:gs>
                <a:gs pos="92000">
                  <a:schemeClr val="accent1"/>
                </a:gs>
              </a:gsLst>
              <a:path path="rect">
                <a:fillToRect l="100000" t="100000"/>
              </a:path>
              <a:tileRect r="-100000" b="-100000"/>
            </a:gradFill>
            <a:ln>
              <a:noFill/>
            </a:ln>
            <a:effectLst>
              <a:outerShdw blurRad="50800" dist="38100" dir="18900000" algn="b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BF5-48FF-98A8-871FCF5F2C0D}"/>
            </c:ext>
          </c:extLst>
        </c:ser>
        <c:dLbls>
          <c:dLblPos val="outEnd"/>
          <c:showLegendKey val="0"/>
          <c:showVal val="1"/>
          <c:showCatName val="0"/>
          <c:showSerName val="0"/>
          <c:showPercent val="0"/>
          <c:showBubbleSize val="0"/>
        </c:dLbls>
        <c:gapWidth val="80"/>
        <c:overlap val="-27"/>
        <c:axId val="1225294800"/>
        <c:axId val="1282442688"/>
      </c:barChart>
      <c:catAx>
        <c:axId val="12252948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8E0000"/>
                </a:solidFill>
                <a:latin typeface="+mn-lt"/>
                <a:ea typeface="+mn-ea"/>
                <a:cs typeface="+mn-cs"/>
              </a:defRPr>
            </a:pPr>
            <a:endParaRPr lang="en-US"/>
          </a:p>
        </c:txPr>
        <c:crossAx val="1282442688"/>
        <c:crosses val="autoZero"/>
        <c:auto val="1"/>
        <c:lblAlgn val="ctr"/>
        <c:lblOffset val="100"/>
        <c:noMultiLvlLbl val="0"/>
      </c:catAx>
      <c:valAx>
        <c:axId val="1282442688"/>
        <c:scaling>
          <c:orientation val="minMax"/>
        </c:scaling>
        <c:delete val="1"/>
        <c:axPos val="l"/>
        <c:numFmt formatCode="General" sourceLinked="1"/>
        <c:majorTickMark val="out"/>
        <c:minorTickMark val="none"/>
        <c:tickLblPos val="nextTo"/>
        <c:crossAx val="1225294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doughnutChart>
        <c:varyColors val="1"/>
        <c:ser>
          <c:idx val="0"/>
          <c:order val="0"/>
          <c:spPr>
            <a:gradFill>
              <a:gsLst>
                <a:gs pos="5000">
                  <a:schemeClr val="accent1">
                    <a:lumMod val="75000"/>
                  </a:schemeClr>
                </a:gs>
                <a:gs pos="100000">
                  <a:schemeClr val="accent6">
                    <a:lumMod val="50000"/>
                  </a:schemeClr>
                </a:gs>
              </a:gsLst>
              <a:lin ang="0" scaled="0"/>
            </a:gradFill>
            <a:ln>
              <a:noFill/>
            </a:ln>
          </c:spPr>
          <c:dPt>
            <c:idx val="0"/>
            <c:bubble3D val="0"/>
            <c:spPr>
              <a:gradFill>
                <a:gsLst>
                  <a:gs pos="0">
                    <a:schemeClr val="accent1">
                      <a:lumMod val="75000"/>
                    </a:schemeClr>
                  </a:gs>
                  <a:gs pos="98000">
                    <a:srgbClr val="00B050"/>
                  </a:gs>
                </a:gsLst>
                <a:lin ang="0" scaled="0"/>
              </a:gradFill>
              <a:ln w="19050">
                <a:noFill/>
              </a:ln>
              <a:effectLst/>
            </c:spPr>
            <c:extLst>
              <c:ext xmlns:c16="http://schemas.microsoft.com/office/drawing/2014/chart" uri="{C3380CC4-5D6E-409C-BE32-E72D297353CC}">
                <c16:uniqueId val="{00000002-4D83-44A8-93E9-7CB1F70607C7}"/>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1-4D83-44A8-93E9-7CB1F70607C7}"/>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4D83-44A8-93E9-7CB1F70607C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3914260717410324E-2"/>
          <c:y val="0.12913640032284099"/>
          <c:w val="0.89971084864391948"/>
          <c:h val="0.7239849256131119"/>
        </c:manualLayout>
      </c:layout>
      <c:barChart>
        <c:barDir val="bar"/>
        <c:grouping val="stacked"/>
        <c:varyColors val="0"/>
        <c:ser>
          <c:idx val="0"/>
          <c:order val="0"/>
          <c:spPr>
            <a:solidFill>
              <a:schemeClr val="accent1"/>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430B-42C5-9C11-1C8F65C8467E}"/>
            </c:ext>
          </c:extLst>
        </c:ser>
        <c:ser>
          <c:idx val="1"/>
          <c:order val="1"/>
          <c:spPr>
            <a:solidFill>
              <a:schemeClr val="accent2"/>
            </a:solidFill>
            <a:ln>
              <a:noFill/>
            </a:ln>
            <a:effectLst/>
          </c:spPr>
          <c:invertIfNegative val="0"/>
          <c:val>
            <c:numRef>
              <c:f>Ratings!$B$7</c:f>
              <c:numCache>
                <c:formatCode>0.0</c:formatCode>
                <c:ptCount val="1"/>
                <c:pt idx="0">
                  <c:v>1.3734693877551019</c:v>
                </c:pt>
              </c:numCache>
            </c:numRef>
          </c:val>
          <c:extLst>
            <c:ext xmlns:c16="http://schemas.microsoft.com/office/drawing/2014/chart" uri="{C3380CC4-5D6E-409C-BE32-E72D297353CC}">
              <c16:uniqueId val="{00000001-430B-42C5-9C11-1C8F65C8467E}"/>
            </c:ext>
          </c:extLst>
        </c:ser>
        <c:dLbls>
          <c:showLegendKey val="0"/>
          <c:showVal val="0"/>
          <c:showCatName val="0"/>
          <c:showSerName val="0"/>
          <c:showPercent val="0"/>
          <c:showBubbleSize val="0"/>
        </c:dLbls>
        <c:gapWidth val="0"/>
        <c:overlap val="100"/>
        <c:axId val="1193112224"/>
        <c:axId val="837270368"/>
      </c:barChart>
      <c:catAx>
        <c:axId val="1193112224"/>
        <c:scaling>
          <c:orientation val="minMax"/>
        </c:scaling>
        <c:delete val="1"/>
        <c:axPos val="l"/>
        <c:majorTickMark val="out"/>
        <c:minorTickMark val="none"/>
        <c:tickLblPos val="nextTo"/>
        <c:crossAx val="837270368"/>
        <c:crosses val="autoZero"/>
        <c:auto val="1"/>
        <c:lblAlgn val="ctr"/>
        <c:lblOffset val="100"/>
        <c:noMultiLvlLbl val="0"/>
      </c:catAx>
      <c:valAx>
        <c:axId val="837270368"/>
        <c:scaling>
          <c:orientation val="minMax"/>
          <c:max val="4"/>
          <c:min val="0"/>
        </c:scaling>
        <c:delete val="1"/>
        <c:axPos val="b"/>
        <c:numFmt formatCode="0.0" sourceLinked="1"/>
        <c:majorTickMark val="out"/>
        <c:minorTickMark val="none"/>
        <c:tickLblPos val="nextTo"/>
        <c:crossAx val="1193112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812-4AFC-B1B3-71097E25AA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812-4AFC-B1B3-71097E25AAF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7034-4F56-9A62-A759A96888A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Attition!Education by Attition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Attition'!$A$4:$A$9</c:f>
              <c:strCache>
                <c:ptCount val="5"/>
                <c:pt idx="0">
                  <c:v>Doctoral Degree</c:v>
                </c:pt>
                <c:pt idx="1">
                  <c:v>High School</c:v>
                </c:pt>
                <c:pt idx="2">
                  <c:v>Associates Degree</c:v>
                </c:pt>
                <c:pt idx="3">
                  <c:v>Master's Degree</c:v>
                </c:pt>
                <c:pt idx="4">
                  <c:v>Bachelor's Degree</c:v>
                </c:pt>
              </c:strCache>
            </c:strRef>
          </c:cat>
          <c:val>
            <c:numRef>
              <c:f>'Education by Attition'!$B$4:$B$9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74A-48C6-A457-E120AA213F9F}"/>
            </c:ext>
          </c:extLst>
        </c:ser>
        <c:dLbls>
          <c:dLblPos val="outEnd"/>
          <c:showLegendKey val="0"/>
          <c:showVal val="1"/>
          <c:showCatName val="0"/>
          <c:showSerName val="0"/>
          <c:showPercent val="0"/>
          <c:showBubbleSize val="0"/>
        </c:dLbls>
        <c:gapWidth val="182"/>
        <c:axId val="1320724160"/>
        <c:axId val="777683536"/>
      </c:barChart>
      <c:catAx>
        <c:axId val="13207241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683536"/>
        <c:crosses val="autoZero"/>
        <c:auto val="1"/>
        <c:lblAlgn val="ctr"/>
        <c:lblOffset val="100"/>
        <c:noMultiLvlLbl val="0"/>
      </c:catAx>
      <c:valAx>
        <c:axId val="77768353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724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CB-4A32-AA63-B48849C678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ACB-4A32-AA63-B48849C6780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ACB-4A32-AA63-B48849C67804}"/>
              </c:ext>
            </c:extLst>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Attrition'!$A$4:$A$8</c:f>
              <c:strCache>
                <c:ptCount val="4"/>
                <c:pt idx="0">
                  <c:v>HR</c:v>
                </c:pt>
                <c:pt idx="1">
                  <c:v>R&amp;D</c:v>
                </c:pt>
                <c:pt idx="2">
                  <c:v>Sales</c:v>
                </c:pt>
                <c:pt idx="3">
                  <c:v>(blank)</c:v>
                </c:pt>
              </c:strCache>
            </c:strRef>
          </c:cat>
          <c:val>
            <c:numRef>
              <c:f>'Dept wise Attrition'!$B$4:$B$8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7020-429D-A42D-77B0738ADBD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[HR DATA_Excel.xlsx]Attrition by Age group!Attrition by Age group</c:name>
    <c:fmtId val="1"/>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5"/>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F5E-4D53-85EA-6253D6E6CA46}"/>
            </c:ext>
          </c:extLst>
        </c:ser>
        <c:dLbls>
          <c:showLegendKey val="0"/>
          <c:showVal val="0"/>
          <c:showCatName val="0"/>
          <c:showSerName val="0"/>
          <c:showPercent val="0"/>
          <c:showBubbleSize val="0"/>
        </c:dLbls>
        <c:gapWidth val="219"/>
        <c:overlap val="-27"/>
        <c:axId val="1225294800"/>
        <c:axId val="1282442688"/>
      </c:barChart>
      <c:catAx>
        <c:axId val="12252948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442688"/>
        <c:crosses val="autoZero"/>
        <c:auto val="1"/>
        <c:lblAlgn val="ctr"/>
        <c:lblOffset val="100"/>
        <c:noMultiLvlLbl val="0"/>
      </c:catAx>
      <c:valAx>
        <c:axId val="1282442688"/>
        <c:scaling>
          <c:orientation val="minMax"/>
        </c:scaling>
        <c:delete val="1"/>
        <c:axPos val="l"/>
        <c:numFmt formatCode="General" sourceLinked="1"/>
        <c:majorTickMark val="out"/>
        <c:minorTickMark val="none"/>
        <c:tickLblPos val="nextTo"/>
        <c:crossAx val="1225294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8848482C-9E31-47FD-8E5C-FA9FA35BEB80}">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noFill/>
            <a:ln>
              <a:noFill/>
            </a:ln>
            <a:effectLst/>
          </cx:spPr>
        </cx:plotSurface>
        <cx:series layoutId="funnel" uniqueId="{A860B98A-1D7D-463F-A4C8-80E41FF99084}">
          <cx:spPr>
            <a:gradFill flip="none" rotWithShape="1">
              <a:gsLst>
                <a:gs pos="39000">
                  <a:schemeClr val="accent2">
                    <a:lumMod val="75000"/>
                  </a:schemeClr>
                </a:gs>
                <a:gs pos="100000">
                  <a:schemeClr val="accent1">
                    <a:lumMod val="75000"/>
                  </a:schemeClr>
                </a:gs>
              </a:gsLst>
              <a:lin ang="5400000" scaled="0"/>
              <a:tileRect/>
            </a:gradFill>
          </cx:spPr>
          <cx:dataLabels>
            <cx:txPr>
              <a:bodyPr spcFirstLastPara="1" vertOverflow="ellipsis" horzOverflow="overflow" wrap="square" lIns="0" tIns="0" rIns="0" bIns="0" anchor="ctr" anchorCtr="1"/>
              <a:lstStyle/>
              <a:p>
                <a:pPr algn="ctr" rtl="0">
                  <a:defRPr sz="1200" b="1">
                    <a:solidFill>
                      <a:schemeClr val="bg1"/>
                    </a:solidFill>
                  </a:defRPr>
                </a:pPr>
                <a:endParaRPr lang="en-US" sz="120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solidFill>
                  <a:srgbClr val="8E0000"/>
                </a:solidFill>
              </a:defRPr>
            </a:pPr>
            <a:endParaRPr lang="en-US" sz="1050" b="1" i="0" u="none" strike="noStrike" baseline="0">
              <a:solidFill>
                <a:srgbClr val="8E0000"/>
              </a:solidFill>
              <a:latin typeface="Calibri"/>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8848482C-9E31-47FD-8E5C-FA9FA35BEB80}">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_xlchart.v2.11</cx:f>
      </cx:numDim>
    </cx:data>
  </cx:chartData>
  <cx:chart>
    <cx:plotArea>
      <cx:plotAreaRegion>
        <cx:series layoutId="funnel" uniqueId="{A860B98A-1D7D-463F-A4C8-80E41FF99084}">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5">
  <a:schemeClr val="accent5"/>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Reversed" id="25">
  <a:schemeClr val="accent5"/>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png"/><Relationship Id="rId18" Type="http://schemas.microsoft.com/office/2014/relationships/chartEx" Target="../charts/chartEx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7.xml"/><Relationship Id="rId2" Type="http://schemas.openxmlformats.org/officeDocument/2006/relationships/image" Target="../media/image2.pn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microsoft.com/office/2014/relationships/chartEx" Target="../charts/chartEx1.xml"/><Relationship Id="rId10" Type="http://schemas.openxmlformats.org/officeDocument/2006/relationships/chart" Target="../charts/chart3.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0.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3.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2</xdr:col>
      <xdr:colOff>329293</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643743"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11" name="Shape 44">
              <a:extLst>
                <a:ext uri="{FF2B5EF4-FFF2-40B4-BE49-F238E27FC236}">
                  <a16:creationId xmlns:a16="http://schemas.microsoft.com/office/drawing/2014/main" id="{7CD75AAC-17FD-AE1A-6B71-535EE2E03450}"/>
                </a:ext>
              </a:extLst>
            </xdr:cNvPr>
            <xdr:cNvSpPr/>
          </xdr:nvSpPr>
          <xdr:spPr>
            <a:xfrm>
              <a:off x="10764071" y="2293516"/>
              <a:ext cx="4381501" cy="2772878"/>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46">
              <a:extLst>
                <a:ext uri="{FF2B5EF4-FFF2-40B4-BE49-F238E27FC236}">
                  <a16:creationId xmlns:a16="http://schemas.microsoft.com/office/drawing/2014/main" id="{5077D786-E7A8-2CB6-CDCB-CECB59FC1F4B}"/>
                </a:ext>
              </a:extLst>
            </xdr:cNvPr>
            <xdr:cNvSpPr/>
          </xdr:nvSpPr>
          <xdr:spPr>
            <a:xfrm>
              <a:off x="1876956" y="2303196"/>
              <a:ext cx="3867930" cy="2754668"/>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33">
              <a:extLst>
                <a:ext uri="{FF2B5EF4-FFF2-40B4-BE49-F238E27FC236}">
                  <a16:creationId xmlns:a16="http://schemas.microsoft.com/office/drawing/2014/main" id="{D98B6F3D-1518-41F0-E734-B8C6854A8FEE}"/>
                </a:ext>
              </a:extLst>
            </xdr:cNvPr>
            <xdr:cNvSpPr/>
          </xdr:nvSpPr>
          <xdr:spPr>
            <a:xfrm>
              <a:off x="5829712" y="2293516"/>
              <a:ext cx="4819651" cy="2772878"/>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29612" y="1204335"/>
              <a:ext cx="13305613" cy="1010227"/>
              <a:chOff x="1829470" y="1204335"/>
              <a:chExt cx="13420055" cy="1010227"/>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 name="Shape 35">
                <a:extLst>
                  <a:ext uri="{FF2B5EF4-FFF2-40B4-BE49-F238E27FC236}">
                    <a16:creationId xmlns:a16="http://schemas.microsoft.com/office/drawing/2014/main" id="{4C51BBA5-CA8F-1A97-D5E7-2C8555BF7767}"/>
                  </a:ext>
                </a:extLst>
              </xdr:cNvPr>
              <xdr:cNvSpPr/>
            </xdr:nvSpPr>
            <xdr:spPr>
              <a:xfrm>
                <a:off x="1829470" y="1204335"/>
                <a:ext cx="2648771" cy="998848"/>
              </a:xfrm>
              <a:prstGeom prst="roundRect">
                <a:avLst>
                  <a:gd name="adj" fmla="val 6048"/>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6">
                <a:extLst>
                  <a:ext uri="{FF2B5EF4-FFF2-40B4-BE49-F238E27FC236}">
                    <a16:creationId xmlns:a16="http://schemas.microsoft.com/office/drawing/2014/main" id="{4842283C-374A-41FF-D587-B524668A9A84}"/>
                  </a:ext>
                </a:extLst>
              </xdr:cNvPr>
              <xdr:cNvSpPr/>
            </xdr:nvSpPr>
            <xdr:spPr>
              <a:xfrm>
                <a:off x="4546454" y="1204335"/>
                <a:ext cx="2602058" cy="998848"/>
              </a:xfrm>
              <a:prstGeom prst="roundRect">
                <a:avLst>
                  <a:gd name="adj" fmla="val 6048"/>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9" name="Shape 37">
                <a:extLst>
                  <a:ext uri="{FF2B5EF4-FFF2-40B4-BE49-F238E27FC236}">
                    <a16:creationId xmlns:a16="http://schemas.microsoft.com/office/drawing/2014/main" id="{D28781DE-DA84-0EF4-B0D0-8A2A1B565DBB}"/>
                  </a:ext>
                </a:extLst>
              </xdr:cNvPr>
              <xdr:cNvSpPr/>
            </xdr:nvSpPr>
            <xdr:spPr>
              <a:xfrm>
                <a:off x="7251619" y="1204335"/>
                <a:ext cx="2627297" cy="998848"/>
              </a:xfrm>
              <a:prstGeom prst="roundRect">
                <a:avLst>
                  <a:gd name="adj" fmla="val 6048"/>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0" name="Shape 38">
                <a:extLst>
                  <a:ext uri="{FF2B5EF4-FFF2-40B4-BE49-F238E27FC236}">
                    <a16:creationId xmlns:a16="http://schemas.microsoft.com/office/drawing/2014/main" id="{F404D93D-34C4-A0DD-B079-4907380C5629}"/>
                  </a:ext>
                </a:extLst>
              </xdr:cNvPr>
              <xdr:cNvSpPr/>
            </xdr:nvSpPr>
            <xdr:spPr>
              <a:xfrm>
                <a:off x="9927617" y="1204335"/>
                <a:ext cx="2651638" cy="998848"/>
              </a:xfrm>
              <a:prstGeom prst="roundRect">
                <a:avLst>
                  <a:gd name="adj" fmla="val 6048"/>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6" y="5162550"/>
              <a:ext cx="3609467" cy="2709509"/>
              <a:chOff x="1847146" y="2304895"/>
              <a:chExt cx="3609467"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6" y="2304895"/>
                <a:ext cx="3609467" cy="2772878"/>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flipV="1">
                <a:off x="1963705" y="2680949"/>
                <a:ext cx="3294168" cy="2988"/>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610805" y="5162550"/>
              <a:ext cx="3564000" cy="2709509"/>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5800892"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361851" y="5185308"/>
              <a:ext cx="2822106" cy="2700000"/>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477542" y="5513122"/>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323075" y="5162550"/>
              <a:ext cx="2796821" cy="2700000"/>
            </a:xfrm>
            <a:prstGeom prst="roundRect">
              <a:avLst>
                <a:gd name="adj" fmla="val 3303"/>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3" name="Shape 31">
              <a:extLst>
                <a:ext uri="{FF2B5EF4-FFF2-40B4-BE49-F238E27FC236}">
                  <a16:creationId xmlns:a16="http://schemas.microsoft.com/office/drawing/2014/main" id="{2DD3BFDC-B8F4-A2E1-8BBC-0A3BFD97A138}"/>
                </a:ext>
              </a:extLst>
            </xdr:cNvPr>
            <xdr:cNvSpPr/>
          </xdr:nvSpPr>
          <xdr:spPr>
            <a:xfrm>
              <a:off x="1839549" y="259520"/>
              <a:ext cx="7734313" cy="834001"/>
            </a:xfrm>
            <a:prstGeom prst="roundRect">
              <a:avLst>
                <a:gd name="adj" fmla="val 10000"/>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 name="Shape 32">
              <a:extLst>
                <a:ext uri="{FF2B5EF4-FFF2-40B4-BE49-F238E27FC236}">
                  <a16:creationId xmlns:a16="http://schemas.microsoft.com/office/drawing/2014/main" id="{B576EDAB-538C-3BB4-CDA4-FA036D69168E}"/>
                </a:ext>
              </a:extLst>
            </xdr:cNvPr>
            <xdr:cNvSpPr/>
          </xdr:nvSpPr>
          <xdr:spPr>
            <a:xfrm>
              <a:off x="9650024" y="259520"/>
              <a:ext cx="5505487" cy="834001"/>
            </a:xfrm>
            <a:prstGeom prst="roundRect">
              <a:avLst>
                <a:gd name="adj" fmla="val 10000"/>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clientData fLocksWithSheet="0"/>
  </xdr:oneCellAnchor>
  <xdr:twoCellAnchor>
    <xdr:from>
      <xdr:col>2</xdr:col>
      <xdr:colOff>522515</xdr:colOff>
      <xdr:row>6</xdr:row>
      <xdr:rowOff>179615</xdr:rowOff>
    </xdr:from>
    <xdr:to>
      <xdr:col>5</xdr:col>
      <xdr:colOff>598716</xdr:colOff>
      <xdr:row>8</xdr:row>
      <xdr:rowOff>136072</xdr:rowOff>
    </xdr:to>
    <xdr:sp macro="" textlink="">
      <xdr:nvSpPr>
        <xdr:cNvPr id="13" name="TextBox 12">
          <a:extLst>
            <a:ext uri="{FF2B5EF4-FFF2-40B4-BE49-F238E27FC236}">
              <a16:creationId xmlns:a16="http://schemas.microsoft.com/office/drawing/2014/main" id="{E0E441AD-2840-291F-3F88-7CA41055C324}"/>
            </a:ext>
          </a:extLst>
        </xdr:cNvPr>
        <xdr:cNvSpPr txBox="1"/>
      </xdr:nvSpPr>
      <xdr:spPr>
        <a:xfrm>
          <a:off x="1836965" y="1322615"/>
          <a:ext cx="2047876" cy="33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0" i="0" u="none" strike="noStrike">
              <a:solidFill>
                <a:srgbClr val="8E0000"/>
              </a:solidFill>
              <a:effectLst/>
              <a:latin typeface="Arial Black" panose="020B0A04020102020204" pitchFamily="34" charset="0"/>
              <a:ea typeface="+mn-ea"/>
              <a:cs typeface="+mn-cs"/>
            </a:rPr>
            <a:t>Total Employees</a:t>
          </a:r>
          <a:r>
            <a:rPr lang="en-IN" sz="1600">
              <a:solidFill>
                <a:srgbClr val="8E0000"/>
              </a:solidFill>
              <a:latin typeface="Arial Black" panose="020B0A04020102020204" pitchFamily="34" charset="0"/>
            </a:rPr>
            <a:t> </a:t>
          </a:r>
        </a:p>
      </xdr:txBody>
    </xdr:sp>
    <xdr:clientData/>
  </xdr:twoCellAnchor>
  <xdr:twoCellAnchor>
    <xdr:from>
      <xdr:col>3</xdr:col>
      <xdr:colOff>272143</xdr:colOff>
      <xdr:row>8</xdr:row>
      <xdr:rowOff>174172</xdr:rowOff>
    </xdr:from>
    <xdr:to>
      <xdr:col>5</xdr:col>
      <xdr:colOff>587829</xdr:colOff>
      <xdr:row>10</xdr:row>
      <xdr:rowOff>185057</xdr:rowOff>
    </xdr:to>
    <xdr:sp macro="" textlink="KPI!A8">
      <xdr:nvSpPr>
        <xdr:cNvPr id="14" name="TextBox 13">
          <a:extLst>
            <a:ext uri="{FF2B5EF4-FFF2-40B4-BE49-F238E27FC236}">
              <a16:creationId xmlns:a16="http://schemas.microsoft.com/office/drawing/2014/main" id="{9D0D9FE7-D693-0E87-45F9-550F4A540E60}"/>
            </a:ext>
          </a:extLst>
        </xdr:cNvPr>
        <xdr:cNvSpPr txBox="1"/>
      </xdr:nvSpPr>
      <xdr:spPr>
        <a:xfrm>
          <a:off x="2231572" y="1741715"/>
          <a:ext cx="1621971"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35380C-B1BD-4A71-A22F-B47D4DAF9CEE}" type="TxLink">
            <a:rPr lang="en-US" sz="2800" b="1" i="0" u="none" strike="noStrike">
              <a:solidFill>
                <a:srgbClr val="002060"/>
              </a:solidFill>
              <a:latin typeface="Arial Black" panose="020B0A04020102020204" pitchFamily="34" charset="0"/>
              <a:ea typeface="Calibri"/>
              <a:cs typeface="Calibri"/>
            </a:rPr>
            <a:pPr algn="ctr"/>
            <a:t>1470</a:t>
          </a:fld>
          <a:endParaRPr lang="en-IN" sz="2800" b="1">
            <a:solidFill>
              <a:srgbClr val="002060"/>
            </a:solidFill>
            <a:latin typeface="Arial Black" panose="020B0A04020102020204" pitchFamily="34" charset="0"/>
          </a:endParaRPr>
        </a:p>
      </xdr:txBody>
    </xdr:sp>
    <xdr:clientData/>
  </xdr:twoCellAnchor>
  <xdr:twoCellAnchor>
    <xdr:from>
      <xdr:col>7</xdr:col>
      <xdr:colOff>119744</xdr:colOff>
      <xdr:row>6</xdr:row>
      <xdr:rowOff>179615</xdr:rowOff>
    </xdr:from>
    <xdr:to>
      <xdr:col>10</xdr:col>
      <xdr:colOff>337459</xdr:colOff>
      <xdr:row>8</xdr:row>
      <xdr:rowOff>136072</xdr:rowOff>
    </xdr:to>
    <xdr:sp macro="" textlink="">
      <xdr:nvSpPr>
        <xdr:cNvPr id="17" name="TextBox 16">
          <a:extLst>
            <a:ext uri="{FF2B5EF4-FFF2-40B4-BE49-F238E27FC236}">
              <a16:creationId xmlns:a16="http://schemas.microsoft.com/office/drawing/2014/main" id="{9C8444CF-5A98-47C1-88C3-AF41BC4E8B87}"/>
            </a:ext>
          </a:extLst>
        </xdr:cNvPr>
        <xdr:cNvSpPr txBox="1"/>
      </xdr:nvSpPr>
      <xdr:spPr>
        <a:xfrm>
          <a:off x="4720319" y="1322615"/>
          <a:ext cx="2189390" cy="33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i="0" u="none" strike="noStrike">
              <a:solidFill>
                <a:srgbClr val="8E0000"/>
              </a:solidFill>
              <a:effectLst/>
              <a:latin typeface="Arial Black" panose="020B0A04020102020204" pitchFamily="34" charset="0"/>
              <a:ea typeface="+mn-ea"/>
              <a:cs typeface="+mn-cs"/>
            </a:rPr>
            <a:t>Active Employees</a:t>
          </a:r>
          <a:endParaRPr lang="en-IN" sz="1600">
            <a:solidFill>
              <a:srgbClr val="8E0000"/>
            </a:solidFill>
            <a:latin typeface="Arial Black" panose="020B0A04020102020204" pitchFamily="34" charset="0"/>
          </a:endParaRPr>
        </a:p>
      </xdr:txBody>
    </xdr:sp>
    <xdr:clientData/>
  </xdr:twoCellAnchor>
  <xdr:twoCellAnchor>
    <xdr:from>
      <xdr:col>8</xdr:col>
      <xdr:colOff>10887</xdr:colOff>
      <xdr:row>8</xdr:row>
      <xdr:rowOff>163287</xdr:rowOff>
    </xdr:from>
    <xdr:to>
      <xdr:col>10</xdr:col>
      <xdr:colOff>326572</xdr:colOff>
      <xdr:row>10</xdr:row>
      <xdr:rowOff>174172</xdr:rowOff>
    </xdr:to>
    <xdr:sp macro="" textlink="KPI!D8">
      <xdr:nvSpPr>
        <xdr:cNvPr id="18" name="TextBox 17">
          <a:extLst>
            <a:ext uri="{FF2B5EF4-FFF2-40B4-BE49-F238E27FC236}">
              <a16:creationId xmlns:a16="http://schemas.microsoft.com/office/drawing/2014/main" id="{9800375E-6DC7-4124-8233-AF6FAA2DDA73}"/>
            </a:ext>
          </a:extLst>
        </xdr:cNvPr>
        <xdr:cNvSpPr txBox="1"/>
      </xdr:nvSpPr>
      <xdr:spPr>
        <a:xfrm>
          <a:off x="5236030" y="1730830"/>
          <a:ext cx="1621971"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A0FB03-7216-4CE4-8705-E1C63D67319D}" type="TxLink">
            <a:rPr lang="en-US" sz="2800" b="0" i="0" u="none" strike="noStrike">
              <a:solidFill>
                <a:srgbClr val="002060"/>
              </a:solidFill>
              <a:latin typeface="Arial Black" panose="020B0A04020102020204" pitchFamily="34" charset="0"/>
              <a:ea typeface="Calibri"/>
              <a:cs typeface="Calibri"/>
            </a:rPr>
            <a:pPr algn="ctr"/>
            <a:t>1233</a:t>
          </a:fld>
          <a:endParaRPr lang="en-IN" sz="2800" b="1">
            <a:solidFill>
              <a:srgbClr val="002060"/>
            </a:solidFill>
            <a:latin typeface="Arial Black" panose="020B0A04020102020204" pitchFamily="34" charset="0"/>
          </a:endParaRPr>
        </a:p>
      </xdr:txBody>
    </xdr:sp>
    <xdr:clientData/>
  </xdr:twoCellAnchor>
  <xdr:twoCellAnchor>
    <xdr:from>
      <xdr:col>16</xdr:col>
      <xdr:colOff>76200</xdr:colOff>
      <xdr:row>6</xdr:row>
      <xdr:rowOff>179615</xdr:rowOff>
    </xdr:from>
    <xdr:to>
      <xdr:col>19</xdr:col>
      <xdr:colOff>152401</xdr:colOff>
      <xdr:row>8</xdr:row>
      <xdr:rowOff>136072</xdr:rowOff>
    </xdr:to>
    <xdr:sp macro="" textlink="">
      <xdr:nvSpPr>
        <xdr:cNvPr id="19" name="TextBox 18">
          <a:extLst>
            <a:ext uri="{FF2B5EF4-FFF2-40B4-BE49-F238E27FC236}">
              <a16:creationId xmlns:a16="http://schemas.microsoft.com/office/drawing/2014/main" id="{DD8FD77C-D188-4A92-B16A-E0F4B8A4440D}"/>
            </a:ext>
          </a:extLst>
        </xdr:cNvPr>
        <xdr:cNvSpPr txBox="1"/>
      </xdr:nvSpPr>
      <xdr:spPr>
        <a:xfrm>
          <a:off x="10591800" y="1322615"/>
          <a:ext cx="2047876" cy="33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i="0" u="none" strike="noStrike">
              <a:solidFill>
                <a:srgbClr val="8E0000"/>
              </a:solidFill>
              <a:effectLst/>
              <a:latin typeface="Arial Black" panose="020B0A04020102020204" pitchFamily="34" charset="0"/>
              <a:ea typeface="+mn-ea"/>
              <a:cs typeface="+mn-cs"/>
            </a:rPr>
            <a:t>Attrition Rate</a:t>
          </a:r>
          <a:endParaRPr lang="en-IN" sz="1600">
            <a:solidFill>
              <a:srgbClr val="8E0000"/>
            </a:solidFill>
            <a:latin typeface="Arial Black" panose="020B0A04020102020204" pitchFamily="34" charset="0"/>
          </a:endParaRPr>
        </a:p>
      </xdr:txBody>
    </xdr:sp>
    <xdr:clientData/>
  </xdr:twoCellAnchor>
  <xdr:twoCellAnchor>
    <xdr:from>
      <xdr:col>17</xdr:col>
      <xdr:colOff>141515</xdr:colOff>
      <xdr:row>8</xdr:row>
      <xdr:rowOff>152401</xdr:rowOff>
    </xdr:from>
    <xdr:to>
      <xdr:col>19</xdr:col>
      <xdr:colOff>457201</xdr:colOff>
      <xdr:row>10</xdr:row>
      <xdr:rowOff>163286</xdr:rowOff>
    </xdr:to>
    <xdr:sp macro="" textlink="KPI!E8">
      <xdr:nvSpPr>
        <xdr:cNvPr id="20" name="TextBox 19">
          <a:extLst>
            <a:ext uri="{FF2B5EF4-FFF2-40B4-BE49-F238E27FC236}">
              <a16:creationId xmlns:a16="http://schemas.microsoft.com/office/drawing/2014/main" id="{0322A299-7C5B-433E-B083-66E56ABD2620}"/>
            </a:ext>
          </a:extLst>
        </xdr:cNvPr>
        <xdr:cNvSpPr txBox="1"/>
      </xdr:nvSpPr>
      <xdr:spPr>
        <a:xfrm>
          <a:off x="11244944" y="1719944"/>
          <a:ext cx="1621971"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35FD3B-E387-4EF6-8549-8F020B51FA02}" type="TxLink">
            <a:rPr lang="en-US" sz="2800" b="0" i="0" u="none" strike="noStrike">
              <a:solidFill>
                <a:srgbClr val="002060"/>
              </a:solidFill>
              <a:latin typeface="Arial Black" panose="020B0A04020102020204" pitchFamily="34" charset="0"/>
              <a:ea typeface="Calibri"/>
              <a:cs typeface="Calibri"/>
            </a:rPr>
            <a:pPr algn="ctr"/>
            <a:t>16%</a:t>
          </a:fld>
          <a:endParaRPr lang="en-IN" sz="2800" b="1">
            <a:solidFill>
              <a:srgbClr val="002060"/>
            </a:solidFill>
            <a:latin typeface="Arial Black" panose="020B0A04020102020204" pitchFamily="34" charset="0"/>
          </a:endParaRPr>
        </a:p>
      </xdr:txBody>
    </xdr:sp>
    <xdr:clientData/>
  </xdr:twoCellAnchor>
  <xdr:twoCellAnchor>
    <xdr:from>
      <xdr:col>20</xdr:col>
      <xdr:colOff>315687</xdr:colOff>
      <xdr:row>6</xdr:row>
      <xdr:rowOff>176893</xdr:rowOff>
    </xdr:from>
    <xdr:to>
      <xdr:col>23</xdr:col>
      <xdr:colOff>391887</xdr:colOff>
      <xdr:row>8</xdr:row>
      <xdr:rowOff>138793</xdr:rowOff>
    </xdr:to>
    <xdr:sp macro="" textlink="">
      <xdr:nvSpPr>
        <xdr:cNvPr id="21" name="TextBox 20">
          <a:extLst>
            <a:ext uri="{FF2B5EF4-FFF2-40B4-BE49-F238E27FC236}">
              <a16:creationId xmlns:a16="http://schemas.microsoft.com/office/drawing/2014/main" id="{B09A9FE7-EF2C-4CB3-B383-8206A6FB2ABB}"/>
            </a:ext>
          </a:extLst>
        </xdr:cNvPr>
        <xdr:cNvSpPr txBox="1"/>
      </xdr:nvSpPr>
      <xdr:spPr>
        <a:xfrm>
          <a:off x="13460187" y="1319893"/>
          <a:ext cx="20478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i="0" u="none" strike="noStrike">
              <a:solidFill>
                <a:srgbClr val="8E0000"/>
              </a:solidFill>
              <a:effectLst/>
              <a:latin typeface="Arial Black" panose="020B0A04020102020204" pitchFamily="34" charset="0"/>
              <a:ea typeface="+mn-ea"/>
              <a:cs typeface="+mn-cs"/>
            </a:rPr>
            <a:t>Average Age</a:t>
          </a:r>
          <a:endParaRPr lang="en-IN" sz="1600">
            <a:solidFill>
              <a:srgbClr val="8E0000"/>
            </a:solidFill>
            <a:latin typeface="Arial Black" panose="020B0A04020102020204" pitchFamily="34" charset="0"/>
          </a:endParaRPr>
        </a:p>
      </xdr:txBody>
    </xdr:sp>
    <xdr:clientData/>
  </xdr:twoCellAnchor>
  <xdr:twoCellAnchor>
    <xdr:from>
      <xdr:col>21</xdr:col>
      <xdr:colOff>261258</xdr:colOff>
      <xdr:row>8</xdr:row>
      <xdr:rowOff>185058</xdr:rowOff>
    </xdr:from>
    <xdr:to>
      <xdr:col>23</xdr:col>
      <xdr:colOff>576943</xdr:colOff>
      <xdr:row>11</xdr:row>
      <xdr:rowOff>1</xdr:rowOff>
    </xdr:to>
    <xdr:sp macro="" textlink="KPI!C8">
      <xdr:nvSpPr>
        <xdr:cNvPr id="22" name="TextBox 21">
          <a:extLst>
            <a:ext uri="{FF2B5EF4-FFF2-40B4-BE49-F238E27FC236}">
              <a16:creationId xmlns:a16="http://schemas.microsoft.com/office/drawing/2014/main" id="{7509CE38-D064-427E-8DBA-7A245C9CA804}"/>
            </a:ext>
          </a:extLst>
        </xdr:cNvPr>
        <xdr:cNvSpPr txBox="1"/>
      </xdr:nvSpPr>
      <xdr:spPr>
        <a:xfrm>
          <a:off x="13977258" y="1752601"/>
          <a:ext cx="1621971"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E08F63E-FD90-41E6-9A27-C0FF42CB058B}" type="TxLink">
            <a:rPr lang="en-US" sz="2800" b="0" i="0" u="none" strike="noStrike">
              <a:solidFill>
                <a:srgbClr val="002060"/>
              </a:solidFill>
              <a:latin typeface="Arial Black" panose="020B0A04020102020204" pitchFamily="34" charset="0"/>
              <a:ea typeface="Calibri"/>
              <a:cs typeface="Calibri"/>
            </a:rPr>
            <a:pPr algn="ctr"/>
            <a:t>37</a:t>
          </a:fld>
          <a:endParaRPr lang="en-IN" sz="2800" b="1">
            <a:solidFill>
              <a:srgbClr val="002060"/>
            </a:solidFill>
            <a:latin typeface="Arial Black" panose="020B0A04020102020204" pitchFamily="34" charset="0"/>
          </a:endParaRPr>
        </a:p>
      </xdr:txBody>
    </xdr:sp>
    <xdr:clientData/>
  </xdr:twoCellAnchor>
  <xdr:twoCellAnchor>
    <xdr:from>
      <xdr:col>11</xdr:col>
      <xdr:colOff>468086</xdr:colOff>
      <xdr:row>6</xdr:row>
      <xdr:rowOff>179615</xdr:rowOff>
    </xdr:from>
    <xdr:to>
      <xdr:col>14</xdr:col>
      <xdr:colOff>544286</xdr:colOff>
      <xdr:row>8</xdr:row>
      <xdr:rowOff>136072</xdr:rowOff>
    </xdr:to>
    <xdr:sp macro="" textlink="">
      <xdr:nvSpPr>
        <xdr:cNvPr id="23" name="TextBox 22">
          <a:extLst>
            <a:ext uri="{FF2B5EF4-FFF2-40B4-BE49-F238E27FC236}">
              <a16:creationId xmlns:a16="http://schemas.microsoft.com/office/drawing/2014/main" id="{AE7A8D31-15DC-41E5-894A-55AA2A6F94E2}"/>
            </a:ext>
          </a:extLst>
        </xdr:cNvPr>
        <xdr:cNvSpPr txBox="1"/>
      </xdr:nvSpPr>
      <xdr:spPr>
        <a:xfrm>
          <a:off x="7697561" y="1322615"/>
          <a:ext cx="2047875" cy="337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i="0" u="none" strike="noStrike">
              <a:solidFill>
                <a:srgbClr val="8E0000"/>
              </a:solidFill>
              <a:effectLst/>
              <a:latin typeface="Arial Black" panose="020B0A04020102020204" pitchFamily="34" charset="0"/>
              <a:ea typeface="+mn-ea"/>
              <a:cs typeface="+mn-cs"/>
            </a:rPr>
            <a:t>Attrition Count</a:t>
          </a:r>
          <a:endParaRPr lang="en-IN" sz="1600">
            <a:solidFill>
              <a:srgbClr val="8E0000"/>
            </a:solidFill>
            <a:latin typeface="Arial Black" panose="020B0A04020102020204" pitchFamily="34" charset="0"/>
          </a:endParaRPr>
        </a:p>
      </xdr:txBody>
    </xdr:sp>
    <xdr:clientData/>
  </xdr:twoCellAnchor>
  <xdr:twoCellAnchor>
    <xdr:from>
      <xdr:col>12</xdr:col>
      <xdr:colOff>326572</xdr:colOff>
      <xdr:row>8</xdr:row>
      <xdr:rowOff>174172</xdr:rowOff>
    </xdr:from>
    <xdr:to>
      <xdr:col>14</xdr:col>
      <xdr:colOff>642257</xdr:colOff>
      <xdr:row>10</xdr:row>
      <xdr:rowOff>185057</xdr:rowOff>
    </xdr:to>
    <xdr:sp macro="" textlink="KPI!B8">
      <xdr:nvSpPr>
        <xdr:cNvPr id="24" name="TextBox 23">
          <a:extLst>
            <a:ext uri="{FF2B5EF4-FFF2-40B4-BE49-F238E27FC236}">
              <a16:creationId xmlns:a16="http://schemas.microsoft.com/office/drawing/2014/main" id="{F1DDA922-A8C8-4597-AF95-EAFA21AB3664}"/>
            </a:ext>
          </a:extLst>
        </xdr:cNvPr>
        <xdr:cNvSpPr txBox="1"/>
      </xdr:nvSpPr>
      <xdr:spPr>
        <a:xfrm>
          <a:off x="8164286" y="1741715"/>
          <a:ext cx="1621971"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97E4949-F839-4809-910A-72C2A01419EC}" type="TxLink">
            <a:rPr lang="en-US" sz="2800" b="0" i="0" u="none" strike="noStrike">
              <a:solidFill>
                <a:srgbClr val="002060"/>
              </a:solidFill>
              <a:latin typeface="Arial Black" panose="020B0A04020102020204" pitchFamily="34" charset="0"/>
              <a:ea typeface="Calibri"/>
              <a:cs typeface="Calibri"/>
            </a:rPr>
            <a:pPr algn="ctr"/>
            <a:t>237</a:t>
          </a:fld>
          <a:endParaRPr lang="en-IN" sz="2800" b="1">
            <a:solidFill>
              <a:srgbClr val="002060"/>
            </a:solidFill>
            <a:latin typeface="Arial Black" panose="020B0A04020102020204" pitchFamily="34" charset="0"/>
          </a:endParaRPr>
        </a:p>
      </xdr:txBody>
    </xdr:sp>
    <xdr:clientData/>
  </xdr:twoCellAnchor>
  <xdr:oneCellAnchor>
    <xdr:from>
      <xdr:col>6</xdr:col>
      <xdr:colOff>163288</xdr:colOff>
      <xdr:row>7</xdr:row>
      <xdr:rowOff>21772</xdr:rowOff>
    </xdr:from>
    <xdr:ext cx="333375" cy="314325"/>
    <xdr:pic>
      <xdr:nvPicPr>
        <xdr:cNvPr id="25" name="image4.png">
          <a:extLst>
            <a:ext uri="{FF2B5EF4-FFF2-40B4-BE49-F238E27FC236}">
              <a16:creationId xmlns:a16="http://schemas.microsoft.com/office/drawing/2014/main" id="{3A9180AF-A3E2-4FDF-A906-E6AC5C4E467D}"/>
            </a:ext>
          </a:extLst>
        </xdr:cNvPr>
        <xdr:cNvPicPr preferRelativeResize="0"/>
      </xdr:nvPicPr>
      <xdr:blipFill>
        <a:blip xmlns:r="http://schemas.openxmlformats.org/officeDocument/2006/relationships" r:embed="rId1" cstate="print"/>
        <a:stretch>
          <a:fillRect/>
        </a:stretch>
      </xdr:blipFill>
      <xdr:spPr>
        <a:xfrm>
          <a:off x="4082145" y="1393372"/>
          <a:ext cx="333375" cy="314325"/>
        </a:xfrm>
        <a:prstGeom prst="rect">
          <a:avLst/>
        </a:prstGeom>
        <a:noFill/>
      </xdr:spPr>
    </xdr:pic>
    <xdr:clientData fLocksWithSheet="0"/>
  </xdr:oneCellAnchor>
  <xdr:oneCellAnchor>
    <xdr:from>
      <xdr:col>10</xdr:col>
      <xdr:colOff>424542</xdr:colOff>
      <xdr:row>7</xdr:row>
      <xdr:rowOff>1</xdr:rowOff>
    </xdr:from>
    <xdr:ext cx="419100" cy="304800"/>
    <xdr:pic>
      <xdr:nvPicPr>
        <xdr:cNvPr id="26" name="image5.png">
          <a:extLst>
            <a:ext uri="{FF2B5EF4-FFF2-40B4-BE49-F238E27FC236}">
              <a16:creationId xmlns:a16="http://schemas.microsoft.com/office/drawing/2014/main" id="{65D99626-9718-4EEE-A63F-6CF5EF5E306A}"/>
            </a:ext>
          </a:extLst>
        </xdr:cNvPr>
        <xdr:cNvPicPr preferRelativeResize="0"/>
      </xdr:nvPicPr>
      <xdr:blipFill>
        <a:blip xmlns:r="http://schemas.openxmlformats.org/officeDocument/2006/relationships" r:embed="rId2" cstate="print"/>
        <a:stretch>
          <a:fillRect/>
        </a:stretch>
      </xdr:blipFill>
      <xdr:spPr>
        <a:xfrm>
          <a:off x="6955971" y="1371601"/>
          <a:ext cx="419100" cy="304800"/>
        </a:xfrm>
        <a:prstGeom prst="rect">
          <a:avLst/>
        </a:prstGeom>
        <a:noFill/>
      </xdr:spPr>
    </xdr:pic>
    <xdr:clientData fLocksWithSheet="0"/>
  </xdr:oneCellAnchor>
  <xdr:oneCellAnchor>
    <xdr:from>
      <xdr:col>23</xdr:col>
      <xdr:colOff>609599</xdr:colOff>
      <xdr:row>7</xdr:row>
      <xdr:rowOff>32655</xdr:rowOff>
    </xdr:from>
    <xdr:ext cx="468086" cy="359229"/>
    <xdr:pic>
      <xdr:nvPicPr>
        <xdr:cNvPr id="27" name="image6.png">
          <a:extLst>
            <a:ext uri="{FF2B5EF4-FFF2-40B4-BE49-F238E27FC236}">
              <a16:creationId xmlns:a16="http://schemas.microsoft.com/office/drawing/2014/main" id="{8E3B5C8F-A35A-4C5A-BAEA-C1792D97521F}"/>
            </a:ext>
          </a:extLst>
        </xdr:cNvPr>
        <xdr:cNvPicPr preferRelativeResize="0"/>
      </xdr:nvPicPr>
      <xdr:blipFill>
        <a:blip xmlns:r="http://schemas.openxmlformats.org/officeDocument/2006/relationships" r:embed="rId3" cstate="print"/>
        <a:stretch>
          <a:fillRect/>
        </a:stretch>
      </xdr:blipFill>
      <xdr:spPr>
        <a:xfrm>
          <a:off x="15631885" y="1404255"/>
          <a:ext cx="468086" cy="359229"/>
        </a:xfrm>
        <a:prstGeom prst="rect">
          <a:avLst/>
        </a:prstGeom>
        <a:noFill/>
      </xdr:spPr>
    </xdr:pic>
    <xdr:clientData fLocksWithSheet="0"/>
  </xdr:oneCellAnchor>
  <xdr:oneCellAnchor>
    <xdr:from>
      <xdr:col>19</xdr:col>
      <xdr:colOff>348344</xdr:colOff>
      <xdr:row>6</xdr:row>
      <xdr:rowOff>174172</xdr:rowOff>
    </xdr:from>
    <xdr:ext cx="500742" cy="370114"/>
    <xdr:pic>
      <xdr:nvPicPr>
        <xdr:cNvPr id="28" name="image2.png">
          <a:extLst>
            <a:ext uri="{FF2B5EF4-FFF2-40B4-BE49-F238E27FC236}">
              <a16:creationId xmlns:a16="http://schemas.microsoft.com/office/drawing/2014/main" id="{F085FDB4-CDBB-49B6-AC35-F5AE20738E62}"/>
            </a:ext>
          </a:extLst>
        </xdr:cNvPr>
        <xdr:cNvPicPr preferRelativeResize="0"/>
      </xdr:nvPicPr>
      <xdr:blipFill>
        <a:blip xmlns:r="http://schemas.openxmlformats.org/officeDocument/2006/relationships" r:embed="rId4" cstate="print"/>
        <a:stretch>
          <a:fillRect/>
        </a:stretch>
      </xdr:blipFill>
      <xdr:spPr>
        <a:xfrm>
          <a:off x="12758058" y="1349829"/>
          <a:ext cx="500742" cy="370114"/>
        </a:xfrm>
        <a:prstGeom prst="rect">
          <a:avLst/>
        </a:prstGeom>
        <a:noFill/>
      </xdr:spPr>
    </xdr:pic>
    <xdr:clientData fLocksWithSheet="0"/>
  </xdr:oneCellAnchor>
  <xdr:oneCellAnchor>
    <xdr:from>
      <xdr:col>14</xdr:col>
      <xdr:colOff>620486</xdr:colOff>
      <xdr:row>6</xdr:row>
      <xdr:rowOff>130629</xdr:rowOff>
    </xdr:from>
    <xdr:ext cx="642258" cy="478972"/>
    <xdr:pic>
      <xdr:nvPicPr>
        <xdr:cNvPr id="54" name="image7.png">
          <a:extLst>
            <a:ext uri="{FF2B5EF4-FFF2-40B4-BE49-F238E27FC236}">
              <a16:creationId xmlns:a16="http://schemas.microsoft.com/office/drawing/2014/main" id="{8F5EE3DD-8BC5-4F2D-A1CE-09DDA857FDD0}"/>
            </a:ext>
          </a:extLst>
        </xdr:cNvPr>
        <xdr:cNvPicPr preferRelativeResize="0"/>
      </xdr:nvPicPr>
      <xdr:blipFill>
        <a:blip xmlns:r="http://schemas.openxmlformats.org/officeDocument/2006/relationships" r:embed="rId5" cstate="print"/>
        <a:stretch>
          <a:fillRect/>
        </a:stretch>
      </xdr:blipFill>
      <xdr:spPr>
        <a:xfrm>
          <a:off x="9764486" y="1306286"/>
          <a:ext cx="642258" cy="478972"/>
        </a:xfrm>
        <a:prstGeom prst="rect">
          <a:avLst/>
        </a:prstGeom>
        <a:noFill/>
      </xdr:spPr>
    </xdr:pic>
    <xdr:clientData fLocksWithSheet="0"/>
  </xdr:oneCellAnchor>
  <xdr:twoCellAnchor>
    <xdr:from>
      <xdr:col>3</xdr:col>
      <xdr:colOff>642257</xdr:colOff>
      <xdr:row>2</xdr:row>
      <xdr:rowOff>10886</xdr:rowOff>
    </xdr:from>
    <xdr:to>
      <xdr:col>15</xdr:col>
      <xdr:colOff>195943</xdr:colOff>
      <xdr:row>5</xdr:row>
      <xdr:rowOff>130629</xdr:rowOff>
    </xdr:to>
    <xdr:sp macro="" textlink="">
      <xdr:nvSpPr>
        <xdr:cNvPr id="55" name="TextBox 54">
          <a:extLst>
            <a:ext uri="{FF2B5EF4-FFF2-40B4-BE49-F238E27FC236}">
              <a16:creationId xmlns:a16="http://schemas.microsoft.com/office/drawing/2014/main" id="{5F113B06-5DC0-1701-AB51-B3AE4BF721E6}"/>
            </a:ext>
          </a:extLst>
        </xdr:cNvPr>
        <xdr:cNvSpPr txBox="1"/>
      </xdr:nvSpPr>
      <xdr:spPr>
        <a:xfrm>
          <a:off x="2601686" y="402772"/>
          <a:ext cx="7391400" cy="707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400">
              <a:solidFill>
                <a:schemeClr val="accent5">
                  <a:lumMod val="50000"/>
                </a:schemeClr>
              </a:solidFill>
              <a:latin typeface="Arial Black" panose="020B0A04020102020204" pitchFamily="34" charset="0"/>
            </a:rPr>
            <a:t>HR</a:t>
          </a:r>
          <a:r>
            <a:rPr lang="en-IN" sz="3400" baseline="0">
              <a:solidFill>
                <a:schemeClr val="accent5">
                  <a:lumMod val="50000"/>
                </a:schemeClr>
              </a:solidFill>
              <a:latin typeface="Arial Black" panose="020B0A04020102020204" pitchFamily="34" charset="0"/>
            </a:rPr>
            <a:t> ANALYTICS DASHBOARDS</a:t>
          </a:r>
          <a:endParaRPr lang="en-IN" sz="3400">
            <a:solidFill>
              <a:schemeClr val="accent5">
                <a:lumMod val="50000"/>
              </a:schemeClr>
            </a:solidFill>
            <a:latin typeface="Arial Black" panose="020B0A04020102020204" pitchFamily="34" charset="0"/>
          </a:endParaRPr>
        </a:p>
      </xdr:txBody>
    </xdr:sp>
    <xdr:clientData/>
  </xdr:twoCellAnchor>
  <xdr:oneCellAnchor>
    <xdr:from>
      <xdr:col>3</xdr:col>
      <xdr:colOff>43542</xdr:colOff>
      <xdr:row>2</xdr:row>
      <xdr:rowOff>97971</xdr:rowOff>
    </xdr:from>
    <xdr:ext cx="542925" cy="523875"/>
    <xdr:pic>
      <xdr:nvPicPr>
        <xdr:cNvPr id="56" name="image1.png">
          <a:extLst>
            <a:ext uri="{FF2B5EF4-FFF2-40B4-BE49-F238E27FC236}">
              <a16:creationId xmlns:a16="http://schemas.microsoft.com/office/drawing/2014/main" id="{8658A885-EB1B-4F44-9929-E6F005BC4139}"/>
            </a:ext>
          </a:extLst>
        </xdr:cNvPr>
        <xdr:cNvPicPr preferRelativeResize="0"/>
      </xdr:nvPicPr>
      <xdr:blipFill>
        <a:blip xmlns:r="http://schemas.openxmlformats.org/officeDocument/2006/relationships" r:embed="rId6" cstate="print"/>
        <a:stretch>
          <a:fillRect/>
        </a:stretch>
      </xdr:blipFill>
      <xdr:spPr>
        <a:xfrm>
          <a:off x="2002971" y="489857"/>
          <a:ext cx="542925" cy="52387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oneCellAnchor>
    <xdr:from>
      <xdr:col>15</xdr:col>
      <xdr:colOff>642258</xdr:colOff>
      <xdr:row>2</xdr:row>
      <xdr:rowOff>65313</xdr:rowOff>
    </xdr:from>
    <xdr:ext cx="723900" cy="585107"/>
    <xdr:pic>
      <xdr:nvPicPr>
        <xdr:cNvPr id="57" name="image3.png">
          <a:extLst>
            <a:ext uri="{FF2B5EF4-FFF2-40B4-BE49-F238E27FC236}">
              <a16:creationId xmlns:a16="http://schemas.microsoft.com/office/drawing/2014/main" id="{AA175797-39DA-43B4-AD15-CD9A85197944}"/>
            </a:ext>
          </a:extLst>
        </xdr:cNvPr>
        <xdr:cNvPicPr preferRelativeResize="0"/>
      </xdr:nvPicPr>
      <xdr:blipFill>
        <a:blip xmlns:r="http://schemas.openxmlformats.org/officeDocument/2006/relationships" r:embed="rId7" cstate="print"/>
        <a:stretch>
          <a:fillRect/>
        </a:stretch>
      </xdr:blipFill>
      <xdr:spPr>
        <a:xfrm>
          <a:off x="10439401" y="457199"/>
          <a:ext cx="723900" cy="585107"/>
        </a:xfrm>
        <a:prstGeom prst="rect">
          <a:avLst/>
        </a:prstGeom>
        <a:noFill/>
      </xdr:spPr>
    </xdr:pic>
    <xdr:clientData fLocksWithSheet="0"/>
  </xdr:oneCellAnchor>
  <xdr:twoCellAnchor>
    <xdr:from>
      <xdr:col>17</xdr:col>
      <xdr:colOff>32657</xdr:colOff>
      <xdr:row>2</xdr:row>
      <xdr:rowOff>10885</xdr:rowOff>
    </xdr:from>
    <xdr:to>
      <xdr:col>20</xdr:col>
      <xdr:colOff>195943</xdr:colOff>
      <xdr:row>5</xdr:row>
      <xdr:rowOff>163286</xdr:rowOff>
    </xdr:to>
    <xdr:sp macro="" textlink="">
      <xdr:nvSpPr>
        <xdr:cNvPr id="58" name="TextBox 57">
          <a:extLst>
            <a:ext uri="{FF2B5EF4-FFF2-40B4-BE49-F238E27FC236}">
              <a16:creationId xmlns:a16="http://schemas.microsoft.com/office/drawing/2014/main" id="{E7EE5629-AF3E-DD74-FEFF-28CD37ED463F}"/>
            </a:ext>
          </a:extLst>
        </xdr:cNvPr>
        <xdr:cNvSpPr txBox="1"/>
      </xdr:nvSpPr>
      <xdr:spPr>
        <a:xfrm>
          <a:off x="11136086" y="402771"/>
          <a:ext cx="2122714" cy="740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50">
              <a:solidFill>
                <a:srgbClr val="8E0000"/>
              </a:solidFill>
              <a:latin typeface="Arial Black" panose="020B0A04020102020204" pitchFamily="34" charset="0"/>
            </a:rPr>
            <a:t>JOB SATISFACTION RATING</a:t>
          </a:r>
        </a:p>
      </xdr:txBody>
    </xdr:sp>
    <xdr:clientData/>
  </xdr:twoCellAnchor>
  <xdr:twoCellAnchor>
    <xdr:from>
      <xdr:col>20</xdr:col>
      <xdr:colOff>239486</xdr:colOff>
      <xdr:row>1</xdr:row>
      <xdr:rowOff>163285</xdr:rowOff>
    </xdr:from>
    <xdr:to>
      <xdr:col>22</xdr:col>
      <xdr:colOff>195942</xdr:colOff>
      <xdr:row>5</xdr:row>
      <xdr:rowOff>141514</xdr:rowOff>
    </xdr:to>
    <xdr:graphicFrame macro="">
      <xdr:nvGraphicFramePr>
        <xdr:cNvPr id="60" name="Chart 59">
          <a:extLst>
            <a:ext uri="{FF2B5EF4-FFF2-40B4-BE49-F238E27FC236}">
              <a16:creationId xmlns:a16="http://schemas.microsoft.com/office/drawing/2014/main" id="{EC057677-02B8-4920-B7D6-146F117BD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20</xdr:col>
      <xdr:colOff>348343</xdr:colOff>
      <xdr:row>3</xdr:row>
      <xdr:rowOff>10887</xdr:rowOff>
    </xdr:from>
    <xdr:ext cx="500744" cy="345544"/>
    <xdr:sp macro="" textlink="Ratings!$B$6">
      <xdr:nvSpPr>
        <xdr:cNvPr id="61" name="TextBox 60">
          <a:extLst>
            <a:ext uri="{FF2B5EF4-FFF2-40B4-BE49-F238E27FC236}">
              <a16:creationId xmlns:a16="http://schemas.microsoft.com/office/drawing/2014/main" id="{578DD797-9872-86A8-79C2-1FF5DE852DE8}"/>
            </a:ext>
          </a:extLst>
        </xdr:cNvPr>
        <xdr:cNvSpPr txBox="1"/>
      </xdr:nvSpPr>
      <xdr:spPr>
        <a:xfrm>
          <a:off x="13411200" y="598716"/>
          <a:ext cx="500744" cy="3455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D773F327-4574-4AAD-BC14-4B8EDF28BB7B}" type="TxLink">
            <a:rPr lang="en-US" sz="1400" b="0" i="0" u="none" strike="noStrike">
              <a:solidFill>
                <a:schemeClr val="accent1">
                  <a:lumMod val="50000"/>
                </a:schemeClr>
              </a:solidFill>
              <a:latin typeface="Arial Black" panose="020B0A04020102020204" pitchFamily="34" charset="0"/>
              <a:ea typeface="Calibri"/>
              <a:cs typeface="Calibri"/>
            </a:rPr>
            <a:pPr/>
            <a:t>2.6</a:t>
          </a:fld>
          <a:endParaRPr lang="en-IN" sz="1200">
            <a:solidFill>
              <a:schemeClr val="accent1">
                <a:lumMod val="50000"/>
              </a:schemeClr>
            </a:solidFill>
            <a:latin typeface="Arial Black" panose="020B0A04020102020204" pitchFamily="34" charset="0"/>
          </a:endParaRPr>
        </a:p>
      </xdr:txBody>
    </xdr:sp>
    <xdr:clientData/>
  </xdr:oneCellAnchor>
  <xdr:twoCellAnchor>
    <xdr:from>
      <xdr:col>21</xdr:col>
      <xdr:colOff>337457</xdr:colOff>
      <xdr:row>2</xdr:row>
      <xdr:rowOff>130628</xdr:rowOff>
    </xdr:from>
    <xdr:to>
      <xdr:col>24</xdr:col>
      <xdr:colOff>391885</xdr:colOff>
      <xdr:row>5</xdr:row>
      <xdr:rowOff>141513</xdr:rowOff>
    </xdr:to>
    <xdr:graphicFrame macro="">
      <xdr:nvGraphicFramePr>
        <xdr:cNvPr id="62" name="Chart 61">
          <a:extLst>
            <a:ext uri="{FF2B5EF4-FFF2-40B4-BE49-F238E27FC236}">
              <a16:creationId xmlns:a16="http://schemas.microsoft.com/office/drawing/2014/main" id="{5CA4A861-8F3A-4059-BD63-F8E1B6787B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413659</xdr:colOff>
      <xdr:row>2</xdr:row>
      <xdr:rowOff>119743</xdr:rowOff>
    </xdr:from>
    <xdr:to>
      <xdr:col>24</xdr:col>
      <xdr:colOff>402772</xdr:colOff>
      <xdr:row>5</xdr:row>
      <xdr:rowOff>54427</xdr:rowOff>
    </xdr:to>
    <xdr:sp macro="" textlink="">
      <xdr:nvSpPr>
        <xdr:cNvPr id="59" name="Freeform: Shape 58">
          <a:extLst>
            <a:ext uri="{FF2B5EF4-FFF2-40B4-BE49-F238E27FC236}">
              <a16:creationId xmlns:a16="http://schemas.microsoft.com/office/drawing/2014/main" id="{09DA8D3A-A8EC-3A8E-3302-21478D789F0F}"/>
            </a:ext>
          </a:extLst>
        </xdr:cNvPr>
        <xdr:cNvSpPr/>
      </xdr:nvSpPr>
      <xdr:spPr>
        <a:xfrm>
          <a:off x="14129659" y="511629"/>
          <a:ext cx="1948542" cy="522512"/>
        </a:xfrm>
        <a:custGeom>
          <a:avLst/>
          <a:gdLst>
            <a:gd name="connsiteX0" fmla="*/ 1962539 w 2304661"/>
            <a:gd name="connsiteY0" fmla="*/ 73090 h 592494"/>
            <a:gd name="connsiteX1" fmla="*/ 1899764 w 2304661"/>
            <a:gd name="connsiteY1" fmla="*/ 240598 h 592494"/>
            <a:gd name="connsiteX2" fmla="*/ 1696617 w 2304661"/>
            <a:gd name="connsiteY2" fmla="*/ 240597 h 592494"/>
            <a:gd name="connsiteX3" fmla="*/ 1860967 w 2304661"/>
            <a:gd name="connsiteY3" fmla="*/ 344121 h 592494"/>
            <a:gd name="connsiteX4" fmla="*/ 1798190 w 2304661"/>
            <a:gd name="connsiteY4" fmla="*/ 511628 h 592494"/>
            <a:gd name="connsiteX5" fmla="*/ 1962539 w 2304661"/>
            <a:gd name="connsiteY5" fmla="*/ 408102 h 592494"/>
            <a:gd name="connsiteX6" fmla="*/ 2126887 w 2304661"/>
            <a:gd name="connsiteY6" fmla="*/ 511628 h 592494"/>
            <a:gd name="connsiteX7" fmla="*/ 2064110 w 2304661"/>
            <a:gd name="connsiteY7" fmla="*/ 344121 h 592494"/>
            <a:gd name="connsiteX8" fmla="*/ 2228460 w 2304661"/>
            <a:gd name="connsiteY8" fmla="*/ 240597 h 592494"/>
            <a:gd name="connsiteX9" fmla="*/ 2025313 w 2304661"/>
            <a:gd name="connsiteY9" fmla="*/ 240598 h 592494"/>
            <a:gd name="connsiteX10" fmla="*/ 1430694 w 2304661"/>
            <a:gd name="connsiteY10" fmla="*/ 73090 h 592494"/>
            <a:gd name="connsiteX11" fmla="*/ 1367919 w 2304661"/>
            <a:gd name="connsiteY11" fmla="*/ 240598 h 592494"/>
            <a:gd name="connsiteX12" fmla="*/ 1164772 w 2304661"/>
            <a:gd name="connsiteY12" fmla="*/ 240597 h 592494"/>
            <a:gd name="connsiteX13" fmla="*/ 1329122 w 2304661"/>
            <a:gd name="connsiteY13" fmla="*/ 344121 h 592494"/>
            <a:gd name="connsiteX14" fmla="*/ 1266345 w 2304661"/>
            <a:gd name="connsiteY14" fmla="*/ 511628 h 592494"/>
            <a:gd name="connsiteX15" fmla="*/ 1430694 w 2304661"/>
            <a:gd name="connsiteY15" fmla="*/ 408102 h 592494"/>
            <a:gd name="connsiteX16" fmla="*/ 1595042 w 2304661"/>
            <a:gd name="connsiteY16" fmla="*/ 511628 h 592494"/>
            <a:gd name="connsiteX17" fmla="*/ 1532265 w 2304661"/>
            <a:gd name="connsiteY17" fmla="*/ 344121 h 592494"/>
            <a:gd name="connsiteX18" fmla="*/ 1696615 w 2304661"/>
            <a:gd name="connsiteY18" fmla="*/ 240597 h 592494"/>
            <a:gd name="connsiteX19" fmla="*/ 1493468 w 2304661"/>
            <a:gd name="connsiteY19" fmla="*/ 240598 h 592494"/>
            <a:gd name="connsiteX20" fmla="*/ 898849 w 2304661"/>
            <a:gd name="connsiteY20" fmla="*/ 73090 h 592494"/>
            <a:gd name="connsiteX21" fmla="*/ 836074 w 2304661"/>
            <a:gd name="connsiteY21" fmla="*/ 240598 h 592494"/>
            <a:gd name="connsiteX22" fmla="*/ 632927 w 2304661"/>
            <a:gd name="connsiteY22" fmla="*/ 240597 h 592494"/>
            <a:gd name="connsiteX23" fmla="*/ 797277 w 2304661"/>
            <a:gd name="connsiteY23" fmla="*/ 344121 h 592494"/>
            <a:gd name="connsiteX24" fmla="*/ 734500 w 2304661"/>
            <a:gd name="connsiteY24" fmla="*/ 511628 h 592494"/>
            <a:gd name="connsiteX25" fmla="*/ 898849 w 2304661"/>
            <a:gd name="connsiteY25" fmla="*/ 408102 h 592494"/>
            <a:gd name="connsiteX26" fmla="*/ 1063197 w 2304661"/>
            <a:gd name="connsiteY26" fmla="*/ 511628 h 592494"/>
            <a:gd name="connsiteX27" fmla="*/ 1000420 w 2304661"/>
            <a:gd name="connsiteY27" fmla="*/ 344121 h 592494"/>
            <a:gd name="connsiteX28" fmla="*/ 1164770 w 2304661"/>
            <a:gd name="connsiteY28" fmla="*/ 240597 h 592494"/>
            <a:gd name="connsiteX29" fmla="*/ 961623 w 2304661"/>
            <a:gd name="connsiteY29" fmla="*/ 240598 h 592494"/>
            <a:gd name="connsiteX30" fmla="*/ 340568 w 2304661"/>
            <a:gd name="connsiteY30" fmla="*/ 73090 h 592494"/>
            <a:gd name="connsiteX31" fmla="*/ 277793 w 2304661"/>
            <a:gd name="connsiteY31" fmla="*/ 240598 h 592494"/>
            <a:gd name="connsiteX32" fmla="*/ 74646 w 2304661"/>
            <a:gd name="connsiteY32" fmla="*/ 240597 h 592494"/>
            <a:gd name="connsiteX33" fmla="*/ 238996 w 2304661"/>
            <a:gd name="connsiteY33" fmla="*/ 344121 h 592494"/>
            <a:gd name="connsiteX34" fmla="*/ 176219 w 2304661"/>
            <a:gd name="connsiteY34" fmla="*/ 511628 h 592494"/>
            <a:gd name="connsiteX35" fmla="*/ 340568 w 2304661"/>
            <a:gd name="connsiteY35" fmla="*/ 408102 h 592494"/>
            <a:gd name="connsiteX36" fmla="*/ 504916 w 2304661"/>
            <a:gd name="connsiteY36" fmla="*/ 511628 h 592494"/>
            <a:gd name="connsiteX37" fmla="*/ 442139 w 2304661"/>
            <a:gd name="connsiteY37" fmla="*/ 344121 h 592494"/>
            <a:gd name="connsiteX38" fmla="*/ 606489 w 2304661"/>
            <a:gd name="connsiteY38" fmla="*/ 240597 h 592494"/>
            <a:gd name="connsiteX39" fmla="*/ 403342 w 2304661"/>
            <a:gd name="connsiteY39" fmla="*/ 240598 h 592494"/>
            <a:gd name="connsiteX40" fmla="*/ 0 w 2304661"/>
            <a:gd name="connsiteY40" fmla="*/ 0 h 592494"/>
            <a:gd name="connsiteX41" fmla="*/ 2304661 w 2304661"/>
            <a:gd name="connsiteY41" fmla="*/ 0 h 592494"/>
            <a:gd name="connsiteX42" fmla="*/ 2304661 w 2304661"/>
            <a:gd name="connsiteY42" fmla="*/ 592494 h 592494"/>
            <a:gd name="connsiteX43" fmla="*/ 0 w 2304661"/>
            <a:gd name="connsiteY43" fmla="*/ 592494 h 5924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304661" h="592494">
              <a:moveTo>
                <a:pt x="1962539" y="73090"/>
              </a:moveTo>
              <a:lnTo>
                <a:pt x="1899764" y="240598"/>
              </a:lnTo>
              <a:lnTo>
                <a:pt x="1696617" y="240597"/>
              </a:lnTo>
              <a:lnTo>
                <a:pt x="1860967" y="344121"/>
              </a:lnTo>
              <a:lnTo>
                <a:pt x="1798190" y="511628"/>
              </a:lnTo>
              <a:lnTo>
                <a:pt x="1962539" y="408102"/>
              </a:lnTo>
              <a:lnTo>
                <a:pt x="2126887" y="511628"/>
              </a:lnTo>
              <a:lnTo>
                <a:pt x="2064110" y="344121"/>
              </a:lnTo>
              <a:lnTo>
                <a:pt x="2228460" y="240597"/>
              </a:lnTo>
              <a:lnTo>
                <a:pt x="2025313" y="240598"/>
              </a:lnTo>
              <a:close/>
              <a:moveTo>
                <a:pt x="1430694" y="73090"/>
              </a:moveTo>
              <a:lnTo>
                <a:pt x="1367919" y="240598"/>
              </a:lnTo>
              <a:lnTo>
                <a:pt x="1164772" y="240597"/>
              </a:lnTo>
              <a:lnTo>
                <a:pt x="1329122" y="344121"/>
              </a:lnTo>
              <a:lnTo>
                <a:pt x="1266345" y="511628"/>
              </a:lnTo>
              <a:lnTo>
                <a:pt x="1430694" y="408102"/>
              </a:lnTo>
              <a:lnTo>
                <a:pt x="1595042" y="511628"/>
              </a:lnTo>
              <a:lnTo>
                <a:pt x="1532265" y="344121"/>
              </a:lnTo>
              <a:lnTo>
                <a:pt x="1696615" y="240597"/>
              </a:lnTo>
              <a:lnTo>
                <a:pt x="1493468" y="240598"/>
              </a:lnTo>
              <a:close/>
              <a:moveTo>
                <a:pt x="898849" y="73090"/>
              </a:moveTo>
              <a:lnTo>
                <a:pt x="836074" y="240598"/>
              </a:lnTo>
              <a:lnTo>
                <a:pt x="632927" y="240597"/>
              </a:lnTo>
              <a:lnTo>
                <a:pt x="797277" y="344121"/>
              </a:lnTo>
              <a:lnTo>
                <a:pt x="734500" y="511628"/>
              </a:lnTo>
              <a:lnTo>
                <a:pt x="898849" y="408102"/>
              </a:lnTo>
              <a:lnTo>
                <a:pt x="1063197" y="511628"/>
              </a:lnTo>
              <a:lnTo>
                <a:pt x="1000420" y="344121"/>
              </a:lnTo>
              <a:lnTo>
                <a:pt x="1164770" y="240597"/>
              </a:lnTo>
              <a:lnTo>
                <a:pt x="961623" y="240598"/>
              </a:lnTo>
              <a:close/>
              <a:moveTo>
                <a:pt x="340568" y="73090"/>
              </a:moveTo>
              <a:lnTo>
                <a:pt x="277793" y="240598"/>
              </a:lnTo>
              <a:lnTo>
                <a:pt x="74646" y="240597"/>
              </a:lnTo>
              <a:lnTo>
                <a:pt x="238996" y="344121"/>
              </a:lnTo>
              <a:lnTo>
                <a:pt x="176219" y="511628"/>
              </a:lnTo>
              <a:lnTo>
                <a:pt x="340568" y="408102"/>
              </a:lnTo>
              <a:lnTo>
                <a:pt x="504916" y="511628"/>
              </a:lnTo>
              <a:lnTo>
                <a:pt x="442139" y="344121"/>
              </a:lnTo>
              <a:lnTo>
                <a:pt x="606489" y="240597"/>
              </a:lnTo>
              <a:lnTo>
                <a:pt x="403342" y="240598"/>
              </a:lnTo>
              <a:close/>
              <a:moveTo>
                <a:pt x="0" y="0"/>
              </a:moveTo>
              <a:lnTo>
                <a:pt x="2304661" y="0"/>
              </a:lnTo>
              <a:lnTo>
                <a:pt x="2304661" y="592494"/>
              </a:lnTo>
              <a:lnTo>
                <a:pt x="0" y="592494"/>
              </a:lnTo>
              <a:close/>
            </a:path>
          </a:pathLst>
        </a:custGeom>
        <a:solidFill>
          <a:schemeClr val="bg1"/>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8E0000"/>
            </a:solidFill>
          </a:endParaRPr>
        </a:p>
      </xdr:txBody>
    </xdr:sp>
    <xdr:clientData/>
  </xdr:twoCellAnchor>
  <xdr:twoCellAnchor>
    <xdr:from>
      <xdr:col>2</xdr:col>
      <xdr:colOff>631372</xdr:colOff>
      <xdr:row>13</xdr:row>
      <xdr:rowOff>138905</xdr:rowOff>
    </xdr:from>
    <xdr:to>
      <xdr:col>5</xdr:col>
      <xdr:colOff>471944</xdr:colOff>
      <xdr:row>22</xdr:row>
      <xdr:rowOff>175419</xdr:rowOff>
    </xdr:to>
    <xdr:graphicFrame macro="">
      <xdr:nvGraphicFramePr>
        <xdr:cNvPr id="63" name="Chart 62">
          <a:extLst>
            <a:ext uri="{FF2B5EF4-FFF2-40B4-BE49-F238E27FC236}">
              <a16:creationId xmlns:a16="http://schemas.microsoft.com/office/drawing/2014/main" id="{02371323-C243-4B7E-8B45-CDE02D9A3B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54429</xdr:colOff>
      <xdr:row>13</xdr:row>
      <xdr:rowOff>138905</xdr:rowOff>
    </xdr:from>
    <xdr:to>
      <xdr:col>8</xdr:col>
      <xdr:colOff>548143</xdr:colOff>
      <xdr:row>22</xdr:row>
      <xdr:rowOff>175419</xdr:rowOff>
    </xdr:to>
    <xdr:graphicFrame macro="">
      <xdr:nvGraphicFramePr>
        <xdr:cNvPr id="64" name="Chart 63">
          <a:extLst>
            <a:ext uri="{FF2B5EF4-FFF2-40B4-BE49-F238E27FC236}">
              <a16:creationId xmlns:a16="http://schemas.microsoft.com/office/drawing/2014/main" id="{672F8CD2-7AE9-4206-83C3-642D740E10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7</xdr:col>
      <xdr:colOff>87086</xdr:colOff>
      <xdr:row>16</xdr:row>
      <xdr:rowOff>84054</xdr:rowOff>
    </xdr:from>
    <xdr:to>
      <xdr:col>7</xdr:col>
      <xdr:colOff>530553</xdr:colOff>
      <xdr:row>18</xdr:row>
      <xdr:rowOff>135636</xdr:rowOff>
    </xdr:to>
    <xdr:pic>
      <xdr:nvPicPr>
        <xdr:cNvPr id="65" name="Picture 64">
          <a:extLst>
            <a:ext uri="{FF2B5EF4-FFF2-40B4-BE49-F238E27FC236}">
              <a16:creationId xmlns:a16="http://schemas.microsoft.com/office/drawing/2014/main" id="{E9B12B08-8701-43A9-BC89-3DC154C8AFAE}"/>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4659086" y="3219140"/>
          <a:ext cx="443467" cy="443467"/>
        </a:xfrm>
        <a:prstGeom prst="rect">
          <a:avLst/>
        </a:prstGeom>
      </xdr:spPr>
    </xdr:pic>
    <xdr:clientData/>
  </xdr:twoCellAnchor>
  <xdr:twoCellAnchor editAs="oneCell">
    <xdr:from>
      <xdr:col>3</xdr:col>
      <xdr:colOff>612321</xdr:colOff>
      <xdr:row>16</xdr:row>
      <xdr:rowOff>29935</xdr:rowOff>
    </xdr:from>
    <xdr:to>
      <xdr:col>4</xdr:col>
      <xdr:colOff>510884</xdr:colOff>
      <xdr:row>19</xdr:row>
      <xdr:rowOff>1496</xdr:rowOff>
    </xdr:to>
    <xdr:pic>
      <xdr:nvPicPr>
        <xdr:cNvPr id="66" name="Picture 65">
          <a:extLst>
            <a:ext uri="{FF2B5EF4-FFF2-40B4-BE49-F238E27FC236}">
              <a16:creationId xmlns:a16="http://schemas.microsoft.com/office/drawing/2014/main" id="{72E28ABA-1EDA-13AE-ECA3-111974F29F9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2571750" y="3165021"/>
          <a:ext cx="551705" cy="551705"/>
        </a:xfrm>
        <a:prstGeom prst="rect">
          <a:avLst/>
        </a:prstGeom>
      </xdr:spPr>
    </xdr:pic>
    <xdr:clientData/>
  </xdr:twoCellAnchor>
  <xdr:oneCellAnchor>
    <xdr:from>
      <xdr:col>3</xdr:col>
      <xdr:colOff>557894</xdr:colOff>
      <xdr:row>18</xdr:row>
      <xdr:rowOff>138793</xdr:rowOff>
    </xdr:from>
    <xdr:ext cx="683078" cy="361949"/>
    <xdr:sp macro="" textlink="Gender!$B$10">
      <xdr:nvSpPr>
        <xdr:cNvPr id="68" name="TextBox 67">
          <a:extLst>
            <a:ext uri="{FF2B5EF4-FFF2-40B4-BE49-F238E27FC236}">
              <a16:creationId xmlns:a16="http://schemas.microsoft.com/office/drawing/2014/main" id="{99809925-F7D3-4416-A9A5-8AC25CEBCFB6}"/>
            </a:ext>
          </a:extLst>
        </xdr:cNvPr>
        <xdr:cNvSpPr txBox="1"/>
      </xdr:nvSpPr>
      <xdr:spPr>
        <a:xfrm>
          <a:off x="2517323" y="3665764"/>
          <a:ext cx="683078" cy="361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7828C79-D6E1-4F80-80DA-8AED8E9D72DD}" type="TxLink">
            <a:rPr lang="en-US" sz="1600" b="0" i="0" u="none" strike="noStrike">
              <a:solidFill>
                <a:schemeClr val="accent1">
                  <a:lumMod val="50000"/>
                </a:schemeClr>
              </a:solidFill>
              <a:latin typeface="Arial Black" panose="020B0A04020102020204" pitchFamily="34" charset="0"/>
              <a:ea typeface="Calibri"/>
              <a:cs typeface="Calibri"/>
            </a:rPr>
            <a:pPr/>
            <a:t>588</a:t>
          </a:fld>
          <a:endParaRPr lang="en-IN" sz="1600">
            <a:solidFill>
              <a:schemeClr val="accent1">
                <a:lumMod val="50000"/>
              </a:schemeClr>
            </a:solidFill>
            <a:latin typeface="Arial Black" panose="020B0A04020102020204" pitchFamily="34" charset="0"/>
          </a:endParaRPr>
        </a:p>
      </xdr:txBody>
    </xdr:sp>
    <xdr:clientData/>
  </xdr:oneCellAnchor>
  <xdr:oneCellAnchor>
    <xdr:from>
      <xdr:col>7</xdr:col>
      <xdr:colOff>21771</xdr:colOff>
      <xdr:row>18</xdr:row>
      <xdr:rowOff>119743</xdr:rowOff>
    </xdr:from>
    <xdr:ext cx="683078" cy="361949"/>
    <xdr:sp macro="" textlink="Gender!$B$11">
      <xdr:nvSpPr>
        <xdr:cNvPr id="69" name="TextBox 68">
          <a:extLst>
            <a:ext uri="{FF2B5EF4-FFF2-40B4-BE49-F238E27FC236}">
              <a16:creationId xmlns:a16="http://schemas.microsoft.com/office/drawing/2014/main" id="{FD719913-A9C4-4862-BE78-D094451A5231}"/>
            </a:ext>
          </a:extLst>
        </xdr:cNvPr>
        <xdr:cNvSpPr txBox="1"/>
      </xdr:nvSpPr>
      <xdr:spPr>
        <a:xfrm>
          <a:off x="4593771" y="3646714"/>
          <a:ext cx="683078" cy="361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F0DC3F7-5452-42DB-88C3-1D0381239F3F}" type="TxLink">
            <a:rPr lang="en-US" sz="1800" b="0" i="0" u="none" strike="noStrike">
              <a:solidFill>
                <a:schemeClr val="accent1">
                  <a:lumMod val="50000"/>
                </a:schemeClr>
              </a:solidFill>
              <a:latin typeface="Arial Black" panose="020B0A04020102020204" pitchFamily="34" charset="0"/>
              <a:ea typeface="Calibri"/>
              <a:cs typeface="Calibri"/>
            </a:rPr>
            <a:pPr/>
            <a:t>882</a:t>
          </a:fld>
          <a:endParaRPr lang="en-IN" sz="2400">
            <a:solidFill>
              <a:schemeClr val="accent1">
                <a:lumMod val="50000"/>
              </a:schemeClr>
            </a:solidFill>
            <a:latin typeface="Arial Black" panose="020B0A04020102020204" pitchFamily="34" charset="0"/>
          </a:endParaRPr>
        </a:p>
      </xdr:txBody>
    </xdr:sp>
    <xdr:clientData/>
  </xdr:oneCellAnchor>
  <xdr:twoCellAnchor>
    <xdr:from>
      <xdr:col>2</xdr:col>
      <xdr:colOff>253093</xdr:colOff>
      <xdr:row>1</xdr:row>
      <xdr:rowOff>95250</xdr:rowOff>
    </xdr:from>
    <xdr:to>
      <xdr:col>7</xdr:col>
      <xdr:colOff>378966</xdr:colOff>
      <xdr:row>1</xdr:row>
      <xdr:rowOff>100205</xdr:rowOff>
    </xdr:to>
    <xdr:cxnSp macro="">
      <xdr:nvCxnSpPr>
        <xdr:cNvPr id="70" name="Shape 49">
          <a:extLst>
            <a:ext uri="{FF2B5EF4-FFF2-40B4-BE49-F238E27FC236}">
              <a16:creationId xmlns:a16="http://schemas.microsoft.com/office/drawing/2014/main" id="{ACF1C320-915D-4F05-897E-4739BB1F76A0}"/>
            </a:ext>
          </a:extLst>
        </xdr:cNvPr>
        <xdr:cNvCxnSpPr/>
      </xdr:nvCxnSpPr>
      <xdr:spPr>
        <a:xfrm rot="10800000" flipH="1">
          <a:off x="1559379" y="291193"/>
          <a:ext cx="3391587" cy="4955"/>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2</xdr:col>
      <xdr:colOff>473529</xdr:colOff>
      <xdr:row>12</xdr:row>
      <xdr:rowOff>34018</xdr:rowOff>
    </xdr:from>
    <xdr:to>
      <xdr:col>7</xdr:col>
      <xdr:colOff>582386</xdr:colOff>
      <xdr:row>14</xdr:row>
      <xdr:rowOff>1360</xdr:rowOff>
    </xdr:to>
    <xdr:sp macro="" textlink="">
      <xdr:nvSpPr>
        <xdr:cNvPr id="71" name="TextBox 70">
          <a:extLst>
            <a:ext uri="{FF2B5EF4-FFF2-40B4-BE49-F238E27FC236}">
              <a16:creationId xmlns:a16="http://schemas.microsoft.com/office/drawing/2014/main" id="{E6C70EB8-A877-A5F2-49AF-6E2C660D589B}"/>
            </a:ext>
          </a:extLst>
        </xdr:cNvPr>
        <xdr:cNvSpPr txBox="1"/>
      </xdr:nvSpPr>
      <xdr:spPr>
        <a:xfrm>
          <a:off x="1787979" y="2320018"/>
          <a:ext cx="3394982"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a:solidFill>
                <a:srgbClr val="8E0000"/>
              </a:solidFill>
              <a:latin typeface="Arial Black" panose="020B0A04020102020204" pitchFamily="34" charset="0"/>
            </a:rPr>
            <a:t>Total Employees by Gender</a:t>
          </a:r>
        </a:p>
      </xdr:txBody>
    </xdr:sp>
    <xdr:clientData/>
  </xdr:twoCellAnchor>
  <xdr:twoCellAnchor editAs="oneCell">
    <xdr:from>
      <xdr:col>4</xdr:col>
      <xdr:colOff>32657</xdr:colOff>
      <xdr:row>22</xdr:row>
      <xdr:rowOff>54427</xdr:rowOff>
    </xdr:from>
    <xdr:to>
      <xdr:col>7</xdr:col>
      <xdr:colOff>163286</xdr:colOff>
      <xdr:row>24</xdr:row>
      <xdr:rowOff>94541</xdr:rowOff>
    </xdr:to>
    <mc:AlternateContent xmlns:mc="http://schemas.openxmlformats.org/markup-compatibility/2006">
      <mc:Choice xmlns:a14="http://schemas.microsoft.com/office/drawing/2010/main" Requires="a14">
        <xdr:graphicFrame macro="">
          <xdr:nvGraphicFramePr>
            <xdr:cNvPr id="72" name="Gender 2">
              <a:extLst>
                <a:ext uri="{FF2B5EF4-FFF2-40B4-BE49-F238E27FC236}">
                  <a16:creationId xmlns:a16="http://schemas.microsoft.com/office/drawing/2014/main" id="{53893D04-800B-4D96-A26F-E4DB019677D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2661557" y="4245427"/>
              <a:ext cx="2102304" cy="4211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283027</xdr:colOff>
      <xdr:row>12</xdr:row>
      <xdr:rowOff>141515</xdr:rowOff>
    </xdr:from>
    <xdr:to>
      <xdr:col>17</xdr:col>
      <xdr:colOff>206828</xdr:colOff>
      <xdr:row>25</xdr:row>
      <xdr:rowOff>32658</xdr:rowOff>
    </xdr:to>
    <xdr:graphicFrame macro="">
      <xdr:nvGraphicFramePr>
        <xdr:cNvPr id="74" name="Chart 73">
          <a:extLst>
            <a:ext uri="{FF2B5EF4-FFF2-40B4-BE49-F238E27FC236}">
              <a16:creationId xmlns:a16="http://schemas.microsoft.com/office/drawing/2014/main" id="{86E0073A-0A01-45AE-898A-CB61A9490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283029</xdr:colOff>
      <xdr:row>12</xdr:row>
      <xdr:rowOff>34018</xdr:rowOff>
    </xdr:from>
    <xdr:to>
      <xdr:col>14</xdr:col>
      <xdr:colOff>391886</xdr:colOff>
      <xdr:row>14</xdr:row>
      <xdr:rowOff>1360</xdr:rowOff>
    </xdr:to>
    <xdr:sp macro="" textlink="">
      <xdr:nvSpPr>
        <xdr:cNvPr id="75" name="TextBox 74">
          <a:extLst>
            <a:ext uri="{FF2B5EF4-FFF2-40B4-BE49-F238E27FC236}">
              <a16:creationId xmlns:a16="http://schemas.microsoft.com/office/drawing/2014/main" id="{A7D15ECF-1880-45CA-8DA1-374B52821DF1}"/>
            </a:ext>
          </a:extLst>
        </xdr:cNvPr>
        <xdr:cNvSpPr txBox="1"/>
      </xdr:nvSpPr>
      <xdr:spPr>
        <a:xfrm>
          <a:off x="6198054" y="2320018"/>
          <a:ext cx="3394982"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a:solidFill>
                <a:srgbClr val="8E0000"/>
              </a:solidFill>
              <a:latin typeface="Arial Black" panose="020B0A04020102020204" pitchFamily="34" charset="0"/>
            </a:rPr>
            <a:t>Education by Attition</a:t>
          </a:r>
        </a:p>
      </xdr:txBody>
    </xdr:sp>
    <xdr:clientData/>
  </xdr:twoCellAnchor>
  <xdr:twoCellAnchor>
    <xdr:from>
      <xdr:col>17</xdr:col>
      <xdr:colOff>322489</xdr:colOff>
      <xdr:row>14</xdr:row>
      <xdr:rowOff>72118</xdr:rowOff>
    </xdr:from>
    <xdr:to>
      <xdr:col>24</xdr:col>
      <xdr:colOff>533400</xdr:colOff>
      <xdr:row>25</xdr:row>
      <xdr:rowOff>153761</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A957AEAE-298C-4235-AE8B-1A9EDA17A6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1495314" y="2739118"/>
              <a:ext cx="4811486" cy="217714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382361</xdr:colOff>
      <xdr:row>12</xdr:row>
      <xdr:rowOff>34018</xdr:rowOff>
    </xdr:from>
    <xdr:to>
      <xdr:col>22</xdr:col>
      <xdr:colOff>491218</xdr:colOff>
      <xdr:row>14</xdr:row>
      <xdr:rowOff>1360</xdr:rowOff>
    </xdr:to>
    <xdr:sp macro="" textlink="">
      <xdr:nvSpPr>
        <xdr:cNvPr id="77" name="TextBox 76">
          <a:extLst>
            <a:ext uri="{FF2B5EF4-FFF2-40B4-BE49-F238E27FC236}">
              <a16:creationId xmlns:a16="http://schemas.microsoft.com/office/drawing/2014/main" id="{355E32AF-5768-42B3-AA06-8CE98C084DAC}"/>
            </a:ext>
          </a:extLst>
        </xdr:cNvPr>
        <xdr:cNvSpPr txBox="1"/>
      </xdr:nvSpPr>
      <xdr:spPr>
        <a:xfrm>
          <a:off x="11555186" y="2320018"/>
          <a:ext cx="3394982"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a:solidFill>
                <a:srgbClr val="8E0000"/>
              </a:solidFill>
              <a:latin typeface="Arial Black" panose="020B0A04020102020204" pitchFamily="34" charset="0"/>
            </a:rPr>
            <a:t>Attrition by Job</a:t>
          </a:r>
        </a:p>
      </xdr:txBody>
    </xdr:sp>
    <xdr:clientData/>
  </xdr:twoCellAnchor>
  <xdr:twoCellAnchor>
    <xdr:from>
      <xdr:col>2</xdr:col>
      <xdr:colOff>489858</xdr:colOff>
      <xdr:row>28</xdr:row>
      <xdr:rowOff>138793</xdr:rowOff>
    </xdr:from>
    <xdr:to>
      <xdr:col>8</xdr:col>
      <xdr:colOff>381001</xdr:colOff>
      <xdr:row>39</xdr:row>
      <xdr:rowOff>138792</xdr:rowOff>
    </xdr:to>
    <xdr:graphicFrame macro="">
      <xdr:nvGraphicFramePr>
        <xdr:cNvPr id="78" name="Chart 77">
          <a:extLst>
            <a:ext uri="{FF2B5EF4-FFF2-40B4-BE49-F238E27FC236}">
              <a16:creationId xmlns:a16="http://schemas.microsoft.com/office/drawing/2014/main" id="{6A5804E7-0D76-4286-8774-1587AE4CE7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510267</xdr:colOff>
      <xdr:row>26</xdr:row>
      <xdr:rowOff>76199</xdr:rowOff>
    </xdr:from>
    <xdr:to>
      <xdr:col>7</xdr:col>
      <xdr:colOff>619124</xdr:colOff>
      <xdr:row>28</xdr:row>
      <xdr:rowOff>43541</xdr:rowOff>
    </xdr:to>
    <xdr:sp macro="" textlink="">
      <xdr:nvSpPr>
        <xdr:cNvPr id="80" name="TextBox 79">
          <a:extLst>
            <a:ext uri="{FF2B5EF4-FFF2-40B4-BE49-F238E27FC236}">
              <a16:creationId xmlns:a16="http://schemas.microsoft.com/office/drawing/2014/main" id="{E80788D8-4959-4A65-A395-18AB18064FF4}"/>
            </a:ext>
          </a:extLst>
        </xdr:cNvPr>
        <xdr:cNvSpPr txBox="1"/>
      </xdr:nvSpPr>
      <xdr:spPr>
        <a:xfrm>
          <a:off x="1824717" y="5029199"/>
          <a:ext cx="3394982"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a:solidFill>
                <a:srgbClr val="8E0000"/>
              </a:solidFill>
              <a:latin typeface="Arial Black" panose="020B0A04020102020204" pitchFamily="34" charset="0"/>
            </a:rPr>
            <a:t>Department wise Attrition</a:t>
          </a:r>
        </a:p>
      </xdr:txBody>
    </xdr:sp>
    <xdr:clientData/>
  </xdr:twoCellAnchor>
  <xdr:twoCellAnchor>
    <xdr:from>
      <xdr:col>9</xdr:col>
      <xdr:colOff>5444</xdr:colOff>
      <xdr:row>28</xdr:row>
      <xdr:rowOff>47626</xdr:rowOff>
    </xdr:from>
    <xdr:to>
      <xdr:col>14</xdr:col>
      <xdr:colOff>517072</xdr:colOff>
      <xdr:row>40</xdr:row>
      <xdr:rowOff>48986</xdr:rowOff>
    </xdr:to>
    <xdr:graphicFrame macro="">
      <xdr:nvGraphicFramePr>
        <xdr:cNvPr id="81" name="Chart 80">
          <a:extLst>
            <a:ext uri="{FF2B5EF4-FFF2-40B4-BE49-F238E27FC236}">
              <a16:creationId xmlns:a16="http://schemas.microsoft.com/office/drawing/2014/main" id="{8121D692-0ABE-45A6-9BFE-139649EB80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161924</xdr:colOff>
      <xdr:row>26</xdr:row>
      <xdr:rowOff>76199</xdr:rowOff>
    </xdr:from>
    <xdr:to>
      <xdr:col>14</xdr:col>
      <xdr:colOff>270781</xdr:colOff>
      <xdr:row>28</xdr:row>
      <xdr:rowOff>43541</xdr:rowOff>
    </xdr:to>
    <xdr:sp macro="" textlink="">
      <xdr:nvSpPr>
        <xdr:cNvPr id="82" name="TextBox 81">
          <a:extLst>
            <a:ext uri="{FF2B5EF4-FFF2-40B4-BE49-F238E27FC236}">
              <a16:creationId xmlns:a16="http://schemas.microsoft.com/office/drawing/2014/main" id="{56C4347B-8720-4CA8-97B8-1A9B30E29D59}"/>
            </a:ext>
          </a:extLst>
        </xdr:cNvPr>
        <xdr:cNvSpPr txBox="1"/>
      </xdr:nvSpPr>
      <xdr:spPr>
        <a:xfrm>
          <a:off x="6076949" y="5029199"/>
          <a:ext cx="3394982"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a:solidFill>
                <a:srgbClr val="8E0000"/>
              </a:solidFill>
              <a:latin typeface="Arial Black" panose="020B0A04020102020204" pitchFamily="34" charset="0"/>
            </a:rPr>
            <a:t>Attrition by Age Group</a:t>
          </a:r>
        </a:p>
      </xdr:txBody>
    </xdr:sp>
    <xdr:clientData/>
  </xdr:twoCellAnchor>
  <xdr:twoCellAnchor>
    <xdr:from>
      <xdr:col>15</xdr:col>
      <xdr:colOff>212272</xdr:colOff>
      <xdr:row>28</xdr:row>
      <xdr:rowOff>85725</xdr:rowOff>
    </xdr:from>
    <xdr:to>
      <xdr:col>19</xdr:col>
      <xdr:colOff>571501</xdr:colOff>
      <xdr:row>40</xdr:row>
      <xdr:rowOff>16328</xdr:rowOff>
    </xdr:to>
    <mc:AlternateContent xmlns:mc="http://schemas.openxmlformats.org/markup-compatibility/2006">
      <mc:Choice xmlns:cx2="http://schemas.microsoft.com/office/drawing/2015/10/21/chartex" Requires="cx2">
        <xdr:graphicFrame macro="">
          <xdr:nvGraphicFramePr>
            <xdr:cNvPr id="83" name="Chart 82">
              <a:extLst>
                <a:ext uri="{FF2B5EF4-FFF2-40B4-BE49-F238E27FC236}">
                  <a16:creationId xmlns:a16="http://schemas.microsoft.com/office/drawing/2014/main" id="{469880DD-CC71-44DF-A19F-45F110BD82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0070647" y="5419725"/>
              <a:ext cx="2988129" cy="22166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227240</xdr:colOff>
      <xdr:row>26</xdr:row>
      <xdr:rowOff>76199</xdr:rowOff>
    </xdr:from>
    <xdr:to>
      <xdr:col>19</xdr:col>
      <xdr:colOff>651783</xdr:colOff>
      <xdr:row>28</xdr:row>
      <xdr:rowOff>43541</xdr:rowOff>
    </xdr:to>
    <xdr:sp macro="" textlink="">
      <xdr:nvSpPr>
        <xdr:cNvPr id="84" name="TextBox 83">
          <a:extLst>
            <a:ext uri="{FF2B5EF4-FFF2-40B4-BE49-F238E27FC236}">
              <a16:creationId xmlns:a16="http://schemas.microsoft.com/office/drawing/2014/main" id="{B6B47A63-164E-4D45-BEE5-D5A1B5936287}"/>
            </a:ext>
          </a:extLst>
        </xdr:cNvPr>
        <xdr:cNvSpPr txBox="1"/>
      </xdr:nvSpPr>
      <xdr:spPr>
        <a:xfrm>
          <a:off x="10085615" y="5029199"/>
          <a:ext cx="3053443"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a:solidFill>
                <a:srgbClr val="8E0000"/>
              </a:solidFill>
              <a:latin typeface="Arial Black" panose="020B0A04020102020204" pitchFamily="34" charset="0"/>
            </a:rPr>
            <a:t>Attition by Marial Status</a:t>
          </a:r>
        </a:p>
      </xdr:txBody>
    </xdr:sp>
    <xdr:clientData/>
  </xdr:twoCellAnchor>
  <xdr:twoCellAnchor editAs="oneCell">
    <xdr:from>
      <xdr:col>23</xdr:col>
      <xdr:colOff>217714</xdr:colOff>
      <xdr:row>28</xdr:row>
      <xdr:rowOff>95250</xdr:rowOff>
    </xdr:from>
    <xdr:to>
      <xdr:col>24</xdr:col>
      <xdr:colOff>522514</xdr:colOff>
      <xdr:row>39</xdr:row>
      <xdr:rowOff>47624</xdr:rowOff>
    </xdr:to>
    <mc:AlternateContent xmlns:mc="http://schemas.openxmlformats.org/markup-compatibility/2006">
      <mc:Choice xmlns:a14="http://schemas.microsoft.com/office/drawing/2010/main" Requires="a14">
        <xdr:graphicFrame macro="">
          <xdr:nvGraphicFramePr>
            <xdr:cNvPr id="85" name="Department 1">
              <a:extLst>
                <a:ext uri="{FF2B5EF4-FFF2-40B4-BE49-F238E27FC236}">
                  <a16:creationId xmlns:a16="http://schemas.microsoft.com/office/drawing/2014/main" id="{4610A5E3-5E87-4148-915C-51CEFC32933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333889" y="5429250"/>
              <a:ext cx="962025" cy="2047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180975</xdr:colOff>
      <xdr:row>28</xdr:row>
      <xdr:rowOff>95249</xdr:rowOff>
    </xdr:from>
    <xdr:to>
      <xdr:col>23</xdr:col>
      <xdr:colOff>250454</xdr:colOff>
      <xdr:row>40</xdr:row>
      <xdr:rowOff>5249</xdr:rowOff>
    </xdr:to>
    <mc:AlternateContent xmlns:mc="http://schemas.openxmlformats.org/markup-compatibility/2006">
      <mc:Choice xmlns:a14="http://schemas.microsoft.com/office/drawing/2010/main" Requires="a14">
        <xdr:graphicFrame macro="">
          <xdr:nvGraphicFramePr>
            <xdr:cNvPr id="86" name="Education Field 2">
              <a:extLst>
                <a:ext uri="{FF2B5EF4-FFF2-40B4-BE49-F238E27FC236}">
                  <a16:creationId xmlns:a16="http://schemas.microsoft.com/office/drawing/2014/main" id="{78DEF2DB-BD05-4BB0-A83A-9F504293197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3325475" y="5429249"/>
              <a:ext cx="2041154" cy="219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303439</xdr:colOff>
      <xdr:row>26</xdr:row>
      <xdr:rowOff>76199</xdr:rowOff>
    </xdr:from>
    <xdr:to>
      <xdr:col>23</xdr:col>
      <xdr:colOff>292553</xdr:colOff>
      <xdr:row>28</xdr:row>
      <xdr:rowOff>43541</xdr:rowOff>
    </xdr:to>
    <xdr:sp macro="" textlink="">
      <xdr:nvSpPr>
        <xdr:cNvPr id="15" name="TextBox 14">
          <a:extLst>
            <a:ext uri="{FF2B5EF4-FFF2-40B4-BE49-F238E27FC236}">
              <a16:creationId xmlns:a16="http://schemas.microsoft.com/office/drawing/2014/main" id="{E15FECA8-2B5B-4670-AB43-BAB932EE50B4}"/>
            </a:ext>
          </a:extLst>
        </xdr:cNvPr>
        <xdr:cNvSpPr txBox="1"/>
      </xdr:nvSpPr>
      <xdr:spPr>
        <a:xfrm>
          <a:off x="13447939" y="5029199"/>
          <a:ext cx="1960789"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a:solidFill>
                <a:srgbClr val="8E0000"/>
              </a:solidFill>
              <a:latin typeface="Arial Black" panose="020B0A04020102020204" pitchFamily="34" charset="0"/>
            </a:rPr>
            <a:t>Selection</a:t>
          </a:r>
          <a:r>
            <a:rPr lang="en-IN" sz="1600" baseline="0">
              <a:solidFill>
                <a:srgbClr val="8E0000"/>
              </a:solidFill>
              <a:latin typeface="Arial Black" panose="020B0A04020102020204" pitchFamily="34" charset="0"/>
            </a:rPr>
            <a:t> Area</a:t>
          </a:r>
          <a:endParaRPr lang="en-IN" sz="1600">
            <a:solidFill>
              <a:srgbClr val="8E0000"/>
            </a:solidFill>
            <a:latin typeface="Arial Black" panose="020B0A040201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114300</xdr:colOff>
      <xdr:row>4</xdr:row>
      <xdr:rowOff>1</xdr:rowOff>
    </xdr:from>
    <xdr:to>
      <xdr:col>9</xdr:col>
      <xdr:colOff>601980</xdr:colOff>
      <xdr:row>10</xdr:row>
      <xdr:rowOff>175260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A9732F77-2B1D-479E-26C3-7CFFFDA78C4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21980" y="792481"/>
              <a:ext cx="1828800" cy="1363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651510</xdr:colOff>
      <xdr:row>2</xdr:row>
      <xdr:rowOff>186690</xdr:rowOff>
    </xdr:from>
    <xdr:to>
      <xdr:col>7</xdr:col>
      <xdr:colOff>281940</xdr:colOff>
      <xdr:row>10</xdr:row>
      <xdr:rowOff>175260</xdr:rowOff>
    </xdr:to>
    <xdr:graphicFrame macro="">
      <xdr:nvGraphicFramePr>
        <xdr:cNvPr id="3" name="Chart 2">
          <a:extLst>
            <a:ext uri="{FF2B5EF4-FFF2-40B4-BE49-F238E27FC236}">
              <a16:creationId xmlns:a16="http://schemas.microsoft.com/office/drawing/2014/main" id="{7D31868D-6850-DC73-B95B-2FF7FF0EFF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449580</xdr:colOff>
      <xdr:row>2</xdr:row>
      <xdr:rowOff>30480</xdr:rowOff>
    </xdr:from>
    <xdr:to>
      <xdr:col>17</xdr:col>
      <xdr:colOff>266700</xdr:colOff>
      <xdr:row>15</xdr:row>
      <xdr:rowOff>150495</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A731AEEA-1D3B-FAC2-F532-AB7BEE2F46E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965180" y="4267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262890</xdr:colOff>
      <xdr:row>12</xdr:row>
      <xdr:rowOff>53340</xdr:rowOff>
    </xdr:from>
    <xdr:to>
      <xdr:col>12</xdr:col>
      <xdr:colOff>140970</xdr:colOff>
      <xdr:row>20</xdr:row>
      <xdr:rowOff>41910</xdr:rowOff>
    </xdr:to>
    <xdr:graphicFrame macro="">
      <xdr:nvGraphicFramePr>
        <xdr:cNvPr id="5" name="Chart 4">
          <a:extLst>
            <a:ext uri="{FF2B5EF4-FFF2-40B4-BE49-F238E27FC236}">
              <a16:creationId xmlns:a16="http://schemas.microsoft.com/office/drawing/2014/main" id="{7DEAC5AE-ED65-A2B8-6FBF-6E021D9C1F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632460</xdr:colOff>
      <xdr:row>2</xdr:row>
      <xdr:rowOff>45720</xdr:rowOff>
    </xdr:from>
    <xdr:to>
      <xdr:col>13</xdr:col>
      <xdr:colOff>449580</xdr:colOff>
      <xdr:row>15</xdr:row>
      <xdr:rowOff>165735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943427F1-A34B-4BD5-1649-8734B6753773}"/>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549640" y="4419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472440</xdr:colOff>
      <xdr:row>1</xdr:row>
      <xdr:rowOff>182880</xdr:rowOff>
    </xdr:from>
    <xdr:to>
      <xdr:col>16</xdr:col>
      <xdr:colOff>289560</xdr:colOff>
      <xdr:row>5</xdr:row>
      <xdr:rowOff>60959</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0391B00-0C45-69F4-F253-DCF33ED7BAD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401300" y="381000"/>
              <a:ext cx="1828800" cy="670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224790</xdr:colOff>
      <xdr:row>5</xdr:row>
      <xdr:rowOff>140970</xdr:rowOff>
    </xdr:from>
    <xdr:to>
      <xdr:col>7</xdr:col>
      <xdr:colOff>323670</xdr:colOff>
      <xdr:row>12</xdr:row>
      <xdr:rowOff>194130</xdr:rowOff>
    </xdr:to>
    <xdr:graphicFrame macro="">
      <xdr:nvGraphicFramePr>
        <xdr:cNvPr id="4" name="Chart 3">
          <a:extLst>
            <a:ext uri="{FF2B5EF4-FFF2-40B4-BE49-F238E27FC236}">
              <a16:creationId xmlns:a16="http://schemas.microsoft.com/office/drawing/2014/main" id="{50D94A95-D1F8-89AD-20FC-77A4A4E952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186690</xdr:colOff>
      <xdr:row>3</xdr:row>
      <xdr:rowOff>3810</xdr:rowOff>
    </xdr:from>
    <xdr:to>
      <xdr:col>10</xdr:col>
      <xdr:colOff>64770</xdr:colOff>
      <xdr:row>16</xdr:row>
      <xdr:rowOff>171450</xdr:rowOff>
    </xdr:to>
    <xdr:graphicFrame macro="">
      <xdr:nvGraphicFramePr>
        <xdr:cNvPr id="2" name="Chart 1">
          <a:extLst>
            <a:ext uri="{FF2B5EF4-FFF2-40B4-BE49-F238E27FC236}">
              <a16:creationId xmlns:a16="http://schemas.microsoft.com/office/drawing/2014/main" id="{186B7C95-9296-87A5-1366-617ACC8C6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308610</xdr:colOff>
      <xdr:row>7</xdr:row>
      <xdr:rowOff>133350</xdr:rowOff>
    </xdr:from>
    <xdr:to>
      <xdr:col>11</xdr:col>
      <xdr:colOff>53340</xdr:colOff>
      <xdr:row>22</xdr:row>
      <xdr:rowOff>60960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2FCEE03-8191-55FF-E28B-1EAA1E1CA2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05550" y="1520190"/>
              <a:ext cx="4438650" cy="28994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392430</xdr:colOff>
      <xdr:row>5</xdr:row>
      <xdr:rowOff>140970</xdr:rowOff>
    </xdr:from>
    <xdr:to>
      <xdr:col>8</xdr:col>
      <xdr:colOff>495300</xdr:colOff>
      <xdr:row>19</xdr:row>
      <xdr:rowOff>110490</xdr:rowOff>
    </xdr:to>
    <xdr:graphicFrame macro="">
      <xdr:nvGraphicFramePr>
        <xdr:cNvPr id="2" name="Chart 1">
          <a:extLst>
            <a:ext uri="{FF2B5EF4-FFF2-40B4-BE49-F238E27FC236}">
              <a16:creationId xmlns:a16="http://schemas.microsoft.com/office/drawing/2014/main" id="{A1DF1BE1-6B3E-F3DD-2B20-9E7D91B261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453390</xdr:colOff>
      <xdr:row>5</xdr:row>
      <xdr:rowOff>140970</xdr:rowOff>
    </xdr:from>
    <xdr:to>
      <xdr:col>9</xdr:col>
      <xdr:colOff>331470</xdr:colOff>
      <xdr:row>19</xdr:row>
      <xdr:rowOff>110490</xdr:rowOff>
    </xdr:to>
    <xdr:graphicFrame macro="">
      <xdr:nvGraphicFramePr>
        <xdr:cNvPr id="2" name="Chart 1">
          <a:extLst>
            <a:ext uri="{FF2B5EF4-FFF2-40B4-BE49-F238E27FC236}">
              <a16:creationId xmlns:a16="http://schemas.microsoft.com/office/drawing/2014/main" id="{16EB3E55-0F63-8E71-796C-D4EF5E8198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457200</xdr:colOff>
      <xdr:row>3</xdr:row>
      <xdr:rowOff>0</xdr:rowOff>
    </xdr:from>
    <xdr:to>
      <xdr:col>10</xdr:col>
      <xdr:colOff>274320</xdr:colOff>
      <xdr:row>16</xdr:row>
      <xdr:rowOff>120015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529B57FA-5691-DA1B-704A-ED8F58F3186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477000" y="5943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609600</xdr:colOff>
      <xdr:row>3</xdr:row>
      <xdr:rowOff>7620</xdr:rowOff>
    </xdr:from>
    <xdr:to>
      <xdr:col>13</xdr:col>
      <xdr:colOff>426720</xdr:colOff>
      <xdr:row>16</xdr:row>
      <xdr:rowOff>127635</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70E2E480-7A5E-C1FE-BAEF-4A69C484EBE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641080" y="6019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422910</xdr:colOff>
      <xdr:row>5</xdr:row>
      <xdr:rowOff>140970</xdr:rowOff>
    </xdr:from>
    <xdr:to>
      <xdr:col>10</xdr:col>
      <xdr:colOff>300990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4D12F18-C23F-4781-CF60-17004E9956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231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twoCellAnchor editAs="oneCell">
    <xdr:from>
      <xdr:col>13</xdr:col>
      <xdr:colOff>422342</xdr:colOff>
      <xdr:row>6</xdr:row>
      <xdr:rowOff>171330</xdr:rowOff>
    </xdr:from>
    <xdr:to>
      <xdr:col>15</xdr:col>
      <xdr:colOff>253648</xdr:colOff>
      <xdr:row>12</xdr:row>
      <xdr:rowOff>181930</xdr:rowOff>
    </xdr:to>
    <xdr:pic>
      <xdr:nvPicPr>
        <xdr:cNvPr id="10" name="Picture 9">
          <a:extLst>
            <a:ext uri="{FF2B5EF4-FFF2-40B4-BE49-F238E27FC236}">
              <a16:creationId xmlns:a16="http://schemas.microsoft.com/office/drawing/2014/main" id="{E855770F-8216-9101-1823-C4EDD3CF28A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929848" y="1300883"/>
          <a:ext cx="1140153" cy="1140153"/>
        </a:xfrm>
        <a:prstGeom prst="rect">
          <a:avLst/>
        </a:prstGeom>
      </xdr:spPr>
    </xdr:pic>
    <xdr:clientData/>
  </xdr:twoCellAnchor>
  <xdr:twoCellAnchor editAs="oneCell">
    <xdr:from>
      <xdr:col>9</xdr:col>
      <xdr:colOff>412375</xdr:colOff>
      <xdr:row>3</xdr:row>
      <xdr:rowOff>143434</xdr:rowOff>
    </xdr:from>
    <xdr:to>
      <xdr:col>10</xdr:col>
      <xdr:colOff>454799</xdr:colOff>
      <xdr:row>7</xdr:row>
      <xdr:rowOff>87245</xdr:rowOff>
    </xdr:to>
    <xdr:pic>
      <xdr:nvPicPr>
        <xdr:cNvPr id="12" name="Picture 11">
          <a:extLst>
            <a:ext uri="{FF2B5EF4-FFF2-40B4-BE49-F238E27FC236}">
              <a16:creationId xmlns:a16="http://schemas.microsoft.com/office/drawing/2014/main" id="{D34EEE22-07B0-AC3D-540F-CCE861EAA6B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302187" y="708210"/>
          <a:ext cx="696847" cy="69684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874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584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ubham Vaishnav" refreshedDate="45156.444382060188" createdVersion="8" refreshedVersion="8" minRefreshableVersion="3" recordCount="1471" xr:uid="{6E3F0837-D7EB-49F5-9312-DF5F82BE5759}">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3941682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r>
    <m/>
    <m/>
    <x v="5"/>
    <m/>
    <x v="3"/>
    <x v="6"/>
    <m/>
    <m/>
    <x v="2"/>
    <x v="9"/>
    <x v="3"/>
    <m/>
    <m/>
    <m/>
    <m/>
    <m/>
    <m/>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53AB6E-54CE-4B92-B3CB-AB956A69012A}" name="KPI"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0"/>
    <dataField name="Average of Age" fld="16" subtotal="average" baseField="0" baseItem="1" numFmtId="164"/>
  </dataFields>
  <formats count="1">
    <format dxfId="45">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5B04BA-9D7B-455A-AD35-7E58C8C9A6CB}" name="Ratings"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5"/>
  </dataFields>
  <formats count="1">
    <format dxfId="4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8276B3-E7E3-4BAB-9404-1E6EDAA77B11}" name="Gender"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815A7-1CBF-4BB1-A5D4-0B2E6F444565}" name="Education by Attition"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7">
        <item x="0"/>
        <item x="3"/>
        <item x="4"/>
        <item x="1"/>
        <item x="2"/>
        <item h="1"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3"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20D54E-EB3D-4A61-8996-847B4CBA2BC0}" name="Attrition by Job"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06F7FE3-8D36-414F-B690-7C6FF4D847B8}" name="Dept wise Attrition"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s" fld="18" showDataAs="percentOfCol" baseField="0" baseItem="0" numFmtId="10"/>
  </dataFields>
  <chartFormats count="16">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4" count="1" selected="0">
            <x v="0"/>
          </reference>
        </references>
      </pivotArea>
    </chartFormat>
    <chartFormat chart="5" format="3">
      <pivotArea type="data" outline="0" fieldPosition="0">
        <references count="2">
          <reference field="4294967294" count="1" selected="0">
            <x v="0"/>
          </reference>
          <reference field="4" count="1" selected="0">
            <x v="1"/>
          </reference>
        </references>
      </pivotArea>
    </chartFormat>
    <chartFormat chart="5" format="4">
      <pivotArea type="data" outline="0" fieldPosition="0">
        <references count="2">
          <reference field="4294967294" count="1" selected="0">
            <x v="0"/>
          </reference>
          <reference field="4" count="1" selected="0">
            <x v="2"/>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 chart="4" format="1">
      <pivotArea type="data" outline="0" fieldPosition="0">
        <references count="2">
          <reference field="4294967294" count="1" selected="0">
            <x v="0"/>
          </reference>
          <reference field="4" count="1" selected="0">
            <x v="0"/>
          </reference>
        </references>
      </pivotArea>
    </chartFormat>
    <chartFormat chart="4" format="2">
      <pivotArea type="data" outline="0" fieldPosition="0">
        <references count="2">
          <reference field="4294967294" count="1" selected="0">
            <x v="0"/>
          </reference>
          <reference field="4" count="1" selected="0">
            <x v="1"/>
          </reference>
        </references>
      </pivotArea>
    </chartFormat>
    <chartFormat chart="4"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23CC91F-2AE4-4E3B-967F-9C9F37184149}" name="Attrition by Age group"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axis="axisRow" showAll="0" sortType="descending">
      <items count="7">
        <item x="2"/>
        <item x="0"/>
        <item x="1"/>
        <item x="3"/>
        <item x="4"/>
        <item h="1"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441CA38-16A7-4973-AF94-8D77EA4CEF5F}" name="Attition by Marial Status"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ABDC7E2-1D48-4210-88F6-2DF31AE28BB5}" sourceName="Marital Status">
  <pivotTables>
    <pivotTable tabId="9" name="Ratings"/>
  </pivotTables>
  <data>
    <tabular pivotCacheId="394168242">
      <items count="4">
        <i x="2" s="1"/>
        <i x="1" s="1"/>
        <i x="0"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F9BAA47-94CF-4B5F-B3E0-379C392FA9B3}" sourceName="Gender">
  <pivotTables>
    <pivotTable tabId="10" name="Gender"/>
    <pivotTable tabId="15" name="Attition by Marial Status"/>
    <pivotTable tabId="14" name="Attrition by Age group"/>
    <pivotTable tabId="12" name="Attrition by Job"/>
    <pivotTable tabId="13" name="Dept wise Attrition"/>
    <pivotTable tabId="11" name="Education by Attition"/>
    <pivotTable tabId="8" name="KPI"/>
    <pivotTable tabId="9" name="Ratings"/>
  </pivotTables>
  <data>
    <tabular pivotCacheId="394168242">
      <items count="3">
        <i x="0" s="1"/>
        <i x="1"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13E978E-895E-4522-9B34-08F86909FA53}" sourceName="Department">
  <pivotTables>
    <pivotTable tabId="14" name="Attrition by Age group"/>
    <pivotTable tabId="15" name="Attition by Marial Status"/>
    <pivotTable tabId="12" name="Attrition by Job"/>
    <pivotTable tabId="13" name="Dept wise Attrition"/>
    <pivotTable tabId="11" name="Education by Attition"/>
    <pivotTable tabId="10" name="Gender"/>
    <pivotTable tabId="8" name="KPI"/>
    <pivotTable tabId="9" name="Ratings"/>
  </pivotTables>
  <data>
    <tabular pivotCacheId="394168242">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0C92B0C7-8D59-43BF-8818-8B2800CA9122}" sourceName="Education Field">
  <pivotTables>
    <pivotTable tabId="14" name="Attrition by Age group"/>
    <pivotTable tabId="15" name="Attition by Marial Status"/>
    <pivotTable tabId="12" name="Attrition by Job"/>
    <pivotTable tabId="13" name="Dept wise Attrition"/>
    <pivotTable tabId="11" name="Education by Attition"/>
    <pivotTable tabId="10" name="Gender"/>
    <pivotTable tabId="8" name="KPI"/>
    <pivotTable tabId="9" name="Ratings"/>
  </pivotTables>
  <data>
    <tabular pivotCacheId="394168242">
      <items count="7">
        <i x="5" s="1"/>
        <i x="0" s="1"/>
        <i x="3" s="1"/>
        <i x="2" s="1"/>
        <i x="1" s="1"/>
        <i x="4" s="1"/>
        <i x="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156C0331-A1D8-460E-9C74-83B1505AE768}" cache="Slicer_Gender1" caption="Gender" columnCount="2" showCaption="0" style="Slicer Style 2" rowHeight="252000"/>
  <slicer name="Department 1" xr10:uid="{E52B7EE0-2394-4743-97AF-7397693F96BA}" cache="Slicer_Department" style="Slicer Style 2" rowHeight="260350"/>
  <slicer name="Education Field 2" xr10:uid="{73B3A136-C4BF-4911-A87B-6CBC210D0D3D}" cache="Slicer_Education_Field1" style="Slicer Style 2"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061B99F-32BC-4AF1-A206-C89CFA58EE05}"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878B2BE-B59F-4787-9629-721819B2B4C4}" cache="Slicer_Marital_Status" caption="Marital Status"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990E1B3-B884-47A2-AB52-2BD3BD2B4221}" cache="Slicer_Gender1" caption="Gender" columnCount="2" rowHeight="260350"/>
  <slicer name="Education Field" xr10:uid="{F73FEC08-950C-47E9-825D-585DB68C51EA}" cache="Slicer_Education_Field1"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A6DA642-F5A3-4FCC-BA43-1AF6079207BD}" cache="Slicer_Department" caption="Department" rowHeight="260350"/>
  <slicer name="Education Field 1" xr10:uid="{EF93F693-3EBB-4570-86DA-7F6F45CB843A}" cache="Slicer_Education_Field1"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zoomScaleNormal="100" workbookViewId="0">
      <selection activeCell="H13" sqref="H13"/>
    </sheetView>
  </sheetViews>
  <sheetFormatPr defaultColWidth="11.19921875" defaultRowHeight="15" customHeight="1" x14ac:dyDescent="0.3"/>
  <cols>
    <col min="1" max="1" width="10.09765625" bestFit="1" customWidth="1"/>
    <col min="2" max="2" width="16.09765625" bestFit="1" customWidth="1"/>
    <col min="3" max="3" width="13.59765625" bestFit="1" customWidth="1"/>
    <col min="4" max="4" width="17.59765625" bestFit="1" customWidth="1"/>
    <col min="5" max="5" width="13" bestFit="1" customWidth="1"/>
    <col min="6" max="6" width="15.8984375" bestFit="1" customWidth="1"/>
    <col min="7" max="7" width="10.3984375" bestFit="1" customWidth="1"/>
    <col min="8" max="8" width="18.5" bestFit="1" customWidth="1"/>
    <col min="9" max="9" width="9.09765625" bestFit="1" customWidth="1"/>
    <col min="10" max="10" width="23.296875" customWidth="1"/>
    <col min="11" max="11" width="14.69921875" bestFit="1" customWidth="1"/>
    <col min="12" max="12" width="11.3984375" bestFit="1" customWidth="1"/>
    <col min="13" max="13" width="8.796875" bestFit="1" customWidth="1"/>
    <col min="14" max="14" width="23.3984375" bestFit="1" customWidth="1"/>
    <col min="15" max="15" width="4.5" bestFit="1" customWidth="1"/>
    <col min="16" max="16" width="3.8984375" bestFit="1" customWidth="1"/>
    <col min="17" max="17" width="6" bestFit="1" customWidth="1"/>
    <col min="18" max="18" width="18.296875" bestFit="1" customWidth="1"/>
    <col min="19" max="19" width="19.19921875" bestFit="1" customWidth="1"/>
    <col min="20" max="20" width="16.8984375" bestFit="1" customWidth="1"/>
    <col min="21" max="21" width="20.8984375" bestFit="1" customWidth="1"/>
    <col min="22" max="22" width="11.296875" bestFit="1" customWidth="1"/>
    <col min="23" max="23" width="20.3984375" bestFit="1" customWidth="1"/>
    <col min="24" max="24" width="16" customWidth="1"/>
    <col min="25" max="25" width="16.796875" bestFit="1" customWidth="1"/>
    <col min="26" max="26" width="24.19921875" bestFit="1" customWidth="1"/>
    <col min="27" max="27" width="12.69921875" bestFit="1" customWidth="1"/>
    <col min="28" max="28" width="16.69921875" bestFit="1" customWidth="1"/>
    <col min="29" max="29" width="10.3984375" bestFit="1" customWidth="1"/>
    <col min="30" max="30" width="16" bestFit="1" customWidth="1"/>
    <col min="31" max="31" width="16.69921875" bestFit="1" customWidth="1"/>
    <col min="32" max="32" width="14.296875" bestFit="1" customWidth="1"/>
    <col min="33" max="33" width="24.09765625" bestFit="1" customWidth="1"/>
    <col min="34" max="34" width="18.8984375" bestFit="1" customWidth="1"/>
    <col min="35" max="35" width="19.5" bestFit="1" customWidth="1"/>
    <col min="36" max="36" width="23.8984375" bestFit="1" customWidth="1"/>
    <col min="37" max="37" width="16" bestFit="1" customWidth="1"/>
    <col min="38" max="38" width="18.3984375" bestFit="1" customWidth="1"/>
    <col min="39" max="39" width="19.8984375" bestFit="1" customWidth="1"/>
    <col min="40" max="40" width="17.8984375" bestFit="1" customWidth="1"/>
    <col min="41" max="41" width="18.296875" bestFit="1" customWidth="1"/>
    <col min="42" max="42" width="20.796875" bestFit="1" customWidth="1"/>
    <col min="43" max="43" width="25.69921875" bestFit="1" customWidth="1"/>
    <col min="44" max="44" width="24.296875" bestFit="1"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showRowColHeaders="0" tabSelected="1" zoomScale="80" zoomScaleNormal="80" workbookViewId="0">
      <selection activeCell="Z35" sqref="Z35"/>
    </sheetView>
  </sheetViews>
  <sheetFormatPr defaultColWidth="11.19921875" defaultRowHeight="15" customHeight="1" x14ac:dyDescent="0.3"/>
  <cols>
    <col min="1" max="26" width="8.59765625" style="10" customWidth="1"/>
    <col min="27" max="16384" width="11.19921875" style="10"/>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D7AA7-E1E3-46B9-949C-C11635C640FB}">
  <dimension ref="A3:E8"/>
  <sheetViews>
    <sheetView workbookViewId="0">
      <selection activeCell="A15" sqref="A15"/>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2" t="s">
        <v>1554</v>
      </c>
      <c r="B3" s="5" t="s">
        <v>1557</v>
      </c>
      <c r="C3" s="4" t="s">
        <v>1558</v>
      </c>
    </row>
    <row r="4" spans="1:5" x14ac:dyDescent="0.3">
      <c r="A4" s="23">
        <v>1470</v>
      </c>
      <c r="B4" s="24">
        <v>237</v>
      </c>
      <c r="C4" s="6">
        <v>36.923809523809524</v>
      </c>
    </row>
    <row r="7" spans="1:5" x14ac:dyDescent="0.3">
      <c r="A7" t="s">
        <v>1559</v>
      </c>
      <c r="B7" t="s">
        <v>1563</v>
      </c>
      <c r="C7" t="s">
        <v>1560</v>
      </c>
      <c r="D7" t="s">
        <v>1561</v>
      </c>
      <c r="E7" t="s">
        <v>1562</v>
      </c>
    </row>
    <row r="8" spans="1:5" x14ac:dyDescent="0.3">
      <c r="A8">
        <f>GETPIVOTDATA("Count of Employee Number",$A$3)</f>
        <v>1470</v>
      </c>
      <c r="B8">
        <f>GETPIVOTDATA("Sum of CF_attrition count",$A$3)</f>
        <v>237</v>
      </c>
      <c r="C8" s="8">
        <f>GETPIVOTDATA("Average of Age",$A$3)</f>
        <v>36.923809523809524</v>
      </c>
      <c r="D8">
        <f>A8-B8</f>
        <v>1233</v>
      </c>
      <c r="E8" s="9">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4FE15-D702-4E03-9189-F333EB3BB9CD}">
  <dimension ref="A3:C7"/>
  <sheetViews>
    <sheetView workbookViewId="0">
      <selection activeCell="B14" sqref="B14"/>
    </sheetView>
  </sheetViews>
  <sheetFormatPr defaultRowHeight="15.6" x14ac:dyDescent="0.3"/>
  <cols>
    <col min="1" max="1" width="23.59765625" bestFit="1" customWidth="1"/>
  </cols>
  <sheetData>
    <row r="3" spans="1:3" x14ac:dyDescent="0.3">
      <c r="A3" s="3" t="s">
        <v>1564</v>
      </c>
    </row>
    <row r="4" spans="1:3" x14ac:dyDescent="0.3">
      <c r="A4" s="11">
        <v>2.6265306122448981</v>
      </c>
    </row>
    <row r="6" spans="1:3" x14ac:dyDescent="0.3">
      <c r="A6" t="s">
        <v>1565</v>
      </c>
      <c r="B6" s="7">
        <f>GETPIVOTDATA("Job Satisfaction",$A$3)</f>
        <v>2.6265306122448981</v>
      </c>
      <c r="C6">
        <f>B6/4</f>
        <v>0.65663265306122454</v>
      </c>
    </row>
    <row r="7" spans="1:3" x14ac:dyDescent="0.3">
      <c r="A7" t="s">
        <v>1566</v>
      </c>
      <c r="B7" s="7">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BDEDE-76EE-4F5B-A6D2-4D1AF1D21F5F}">
  <dimension ref="A3:C11"/>
  <sheetViews>
    <sheetView workbookViewId="0">
      <selection activeCell="AB24" sqref="AB24"/>
    </sheetView>
  </sheetViews>
  <sheetFormatPr defaultRowHeight="15.6" x14ac:dyDescent="0.3"/>
  <cols>
    <col min="1" max="1" width="12.19921875" bestFit="1" customWidth="1"/>
    <col min="2" max="2" width="21.296875" bestFit="1" customWidth="1"/>
  </cols>
  <sheetData>
    <row r="3" spans="1:3" x14ac:dyDescent="0.3">
      <c r="A3" s="12" t="s">
        <v>1567</v>
      </c>
      <c r="B3" s="3" t="s">
        <v>1555</v>
      </c>
    </row>
    <row r="4" spans="1:3" x14ac:dyDescent="0.3">
      <c r="A4" s="13" t="s">
        <v>51</v>
      </c>
      <c r="B4" s="20">
        <v>588</v>
      </c>
    </row>
    <row r="5" spans="1:3" x14ac:dyDescent="0.3">
      <c r="A5" s="14" t="s">
        <v>62</v>
      </c>
      <c r="B5" s="22">
        <v>882</v>
      </c>
    </row>
    <row r="6" spans="1:3" x14ac:dyDescent="0.3">
      <c r="A6" s="14" t="s">
        <v>1568</v>
      </c>
      <c r="B6" s="22"/>
    </row>
    <row r="7" spans="1:3" x14ac:dyDescent="0.3">
      <c r="A7" s="16" t="s">
        <v>1569</v>
      </c>
      <c r="B7" s="21">
        <v>1470</v>
      </c>
    </row>
    <row r="10" spans="1:3" x14ac:dyDescent="0.3">
      <c r="A10" s="13" t="s">
        <v>51</v>
      </c>
      <c r="B10" s="3">
        <f>IFERROR(GETPIVOTDATA("Employee Count",$A$3,"Gender","Female"),0)</f>
        <v>588</v>
      </c>
      <c r="C10" s="9">
        <f>IFERROR(B10/($B$10+$B$11),0)</f>
        <v>0.4</v>
      </c>
    </row>
    <row r="11" spans="1:3" x14ac:dyDescent="0.3">
      <c r="A11" s="14" t="s">
        <v>62</v>
      </c>
      <c r="B11" s="15">
        <f>IFERROR(GETPIVOTDATA("Employee Count",$A$3,"Gender","Male"),0)</f>
        <v>882</v>
      </c>
      <c r="C11" s="9">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C6AC7-B8F4-4BF4-9059-F78540B53346}">
  <dimension ref="A3:B9"/>
  <sheetViews>
    <sheetView workbookViewId="0">
      <selection activeCell="C19" sqref="C19"/>
    </sheetView>
  </sheetViews>
  <sheetFormatPr defaultRowHeight="15.6" x14ac:dyDescent="0.3"/>
  <cols>
    <col min="1" max="1" width="16" bestFit="1" customWidth="1"/>
    <col min="2" max="2" width="23.59765625" bestFit="1" customWidth="1"/>
  </cols>
  <sheetData>
    <row r="3" spans="1:2" x14ac:dyDescent="0.3">
      <c r="A3" s="12" t="s">
        <v>1567</v>
      </c>
      <c r="B3" s="3" t="s">
        <v>1570</v>
      </c>
    </row>
    <row r="4" spans="1:2" x14ac:dyDescent="0.3">
      <c r="A4" s="13" t="s">
        <v>134</v>
      </c>
      <c r="B4" s="20">
        <v>5</v>
      </c>
    </row>
    <row r="5" spans="1:2" x14ac:dyDescent="0.3">
      <c r="A5" s="14" t="s">
        <v>65</v>
      </c>
      <c r="B5" s="22">
        <v>31</v>
      </c>
    </row>
    <row r="6" spans="1:2" x14ac:dyDescent="0.3">
      <c r="A6" s="14" t="s">
        <v>55</v>
      </c>
      <c r="B6" s="22">
        <v>44</v>
      </c>
    </row>
    <row r="7" spans="1:2" x14ac:dyDescent="0.3">
      <c r="A7" s="14" t="s">
        <v>71</v>
      </c>
      <c r="B7" s="22">
        <v>58</v>
      </c>
    </row>
    <row r="8" spans="1:2" x14ac:dyDescent="0.3">
      <c r="A8" s="14" t="s">
        <v>77</v>
      </c>
      <c r="B8" s="22">
        <v>99</v>
      </c>
    </row>
    <row r="9" spans="1:2" x14ac:dyDescent="0.3">
      <c r="A9" s="16" t="s">
        <v>1569</v>
      </c>
      <c r="B9" s="2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60B5-961C-4DB7-A676-82E66F71F72F}">
  <dimension ref="A3:E13"/>
  <sheetViews>
    <sheetView workbookViewId="0">
      <selection activeCell="D4" sqref="D4:E12"/>
    </sheetView>
  </sheetViews>
  <sheetFormatPr defaultRowHeight="15.6" x14ac:dyDescent="0.3"/>
  <cols>
    <col min="1" max="1" width="23.296875" bestFit="1" customWidth="1"/>
    <col min="2" max="2" width="23.59765625" bestFit="1" customWidth="1"/>
    <col min="4" max="4" width="23" customWidth="1"/>
  </cols>
  <sheetData>
    <row r="3" spans="1:5" x14ac:dyDescent="0.3">
      <c r="A3" s="12" t="s">
        <v>1567</v>
      </c>
      <c r="B3" s="3" t="s">
        <v>1570</v>
      </c>
      <c r="D3" t="s">
        <v>9</v>
      </c>
      <c r="E3" t="s">
        <v>0</v>
      </c>
    </row>
    <row r="4" spans="1:5" x14ac:dyDescent="0.3">
      <c r="A4" s="13" t="s">
        <v>83</v>
      </c>
      <c r="B4" s="20">
        <v>9</v>
      </c>
      <c r="D4" t="str">
        <f>A4</f>
        <v>Healthcare Representative</v>
      </c>
      <c r="E4">
        <f>GETPIVOTDATA("CF_attrition counts",$A$3,"Job Role",A4)</f>
        <v>9</v>
      </c>
    </row>
    <row r="5" spans="1:5" x14ac:dyDescent="0.3">
      <c r="A5" s="14" t="s">
        <v>163</v>
      </c>
      <c r="B5" s="22">
        <v>12</v>
      </c>
      <c r="D5" t="str">
        <f t="shared" ref="D5:D12" si="0">A5</f>
        <v>Human Resources</v>
      </c>
      <c r="E5">
        <f t="shared" ref="E5:E12" si="1">GETPIVOTDATA("CF_attrition counts",$A$3,"Job Role",A5)</f>
        <v>12</v>
      </c>
    </row>
    <row r="6" spans="1:5" x14ac:dyDescent="0.3">
      <c r="A6" s="14" t="s">
        <v>68</v>
      </c>
      <c r="B6" s="22">
        <v>62</v>
      </c>
      <c r="D6" t="str">
        <f t="shared" si="0"/>
        <v>Laboratory Technician</v>
      </c>
      <c r="E6">
        <f t="shared" si="1"/>
        <v>62</v>
      </c>
    </row>
    <row r="7" spans="1:5" x14ac:dyDescent="0.3">
      <c r="A7" s="14" t="s">
        <v>95</v>
      </c>
      <c r="B7" s="22">
        <v>5</v>
      </c>
      <c r="D7" t="str">
        <f t="shared" si="0"/>
        <v>Manager</v>
      </c>
      <c r="E7">
        <f t="shared" si="1"/>
        <v>5</v>
      </c>
    </row>
    <row r="8" spans="1:5" x14ac:dyDescent="0.3">
      <c r="A8" s="14" t="s">
        <v>81</v>
      </c>
      <c r="B8" s="22">
        <v>10</v>
      </c>
      <c r="D8" t="str">
        <f t="shared" si="0"/>
        <v>Manufacturing Director</v>
      </c>
      <c r="E8">
        <f t="shared" si="1"/>
        <v>10</v>
      </c>
    </row>
    <row r="9" spans="1:5" x14ac:dyDescent="0.3">
      <c r="A9" s="14" t="s">
        <v>101</v>
      </c>
      <c r="B9" s="22">
        <v>2</v>
      </c>
      <c r="D9" t="str">
        <f t="shared" si="0"/>
        <v>Research Director</v>
      </c>
      <c r="E9">
        <f t="shared" si="1"/>
        <v>2</v>
      </c>
    </row>
    <row r="10" spans="1:5" x14ac:dyDescent="0.3">
      <c r="A10" s="14" t="s">
        <v>63</v>
      </c>
      <c r="B10" s="22">
        <v>47</v>
      </c>
      <c r="D10" t="str">
        <f t="shared" si="0"/>
        <v>Research Scientist</v>
      </c>
      <c r="E10">
        <f t="shared" si="1"/>
        <v>47</v>
      </c>
    </row>
    <row r="11" spans="1:5" x14ac:dyDescent="0.3">
      <c r="A11" s="14" t="s">
        <v>52</v>
      </c>
      <c r="B11" s="22">
        <v>57</v>
      </c>
      <c r="D11" t="str">
        <f t="shared" si="0"/>
        <v>Sales Executive</v>
      </c>
      <c r="E11">
        <f t="shared" si="1"/>
        <v>57</v>
      </c>
    </row>
    <row r="12" spans="1:5" x14ac:dyDescent="0.3">
      <c r="A12" s="14" t="s">
        <v>99</v>
      </c>
      <c r="B12" s="22">
        <v>33</v>
      </c>
      <c r="D12" t="str">
        <f t="shared" si="0"/>
        <v>Sales Representative</v>
      </c>
      <c r="E12">
        <f t="shared" si="1"/>
        <v>33</v>
      </c>
    </row>
    <row r="13" spans="1:5" x14ac:dyDescent="0.3">
      <c r="A13" s="16" t="s">
        <v>1569</v>
      </c>
      <c r="B13" s="2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9DAEA-8C18-496B-9D60-86F71103008F}">
  <dimension ref="A3:B8"/>
  <sheetViews>
    <sheetView workbookViewId="0">
      <selection activeCell="B20" sqref="B20"/>
    </sheetView>
  </sheetViews>
  <sheetFormatPr defaultRowHeight="15.6" x14ac:dyDescent="0.3"/>
  <cols>
    <col min="1" max="1" width="12.19921875" bestFit="1" customWidth="1"/>
    <col min="2" max="2" width="23.59765625" bestFit="1" customWidth="1"/>
  </cols>
  <sheetData>
    <row r="3" spans="1:2" x14ac:dyDescent="0.3">
      <c r="A3" s="12" t="s">
        <v>1567</v>
      </c>
      <c r="B3" s="3" t="s">
        <v>1570</v>
      </c>
    </row>
    <row r="4" spans="1:2" x14ac:dyDescent="0.3">
      <c r="A4" s="13" t="s">
        <v>161</v>
      </c>
      <c r="B4" s="17">
        <v>5.0632911392405063E-2</v>
      </c>
    </row>
    <row r="5" spans="1:2" x14ac:dyDescent="0.3">
      <c r="A5" s="14" t="s">
        <v>60</v>
      </c>
      <c r="B5" s="18">
        <v>0.56118143459915615</v>
      </c>
    </row>
    <row r="6" spans="1:2" x14ac:dyDescent="0.3">
      <c r="A6" s="14" t="s">
        <v>48</v>
      </c>
      <c r="B6" s="18">
        <v>0.3881856540084388</v>
      </c>
    </row>
    <row r="7" spans="1:2" x14ac:dyDescent="0.3">
      <c r="A7" s="14" t="s">
        <v>1568</v>
      </c>
      <c r="B7" s="18">
        <v>0</v>
      </c>
    </row>
    <row r="8" spans="1:2" x14ac:dyDescent="0.3">
      <c r="A8" s="16" t="s">
        <v>1569</v>
      </c>
      <c r="B8" s="19">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F8539-46DA-488A-AA0D-6FADD70C5165}">
  <dimension ref="A3:B9"/>
  <sheetViews>
    <sheetView workbookViewId="0">
      <selection activeCell="AA22" sqref="AA22"/>
    </sheetView>
  </sheetViews>
  <sheetFormatPr defaultRowHeight="15.6" x14ac:dyDescent="0.3"/>
  <cols>
    <col min="1" max="1" width="12.19921875" bestFit="1" customWidth="1"/>
    <col min="2" max="2" width="22.796875" bestFit="1" customWidth="1"/>
  </cols>
  <sheetData>
    <row r="3" spans="1:2" x14ac:dyDescent="0.3">
      <c r="A3" s="12" t="s">
        <v>1567</v>
      </c>
      <c r="B3" s="3" t="s">
        <v>1557</v>
      </c>
    </row>
    <row r="4" spans="1:2" x14ac:dyDescent="0.3">
      <c r="A4" s="13" t="s">
        <v>69</v>
      </c>
      <c r="B4" s="20">
        <v>112</v>
      </c>
    </row>
    <row r="5" spans="1:2" x14ac:dyDescent="0.3">
      <c r="A5" s="14" t="s">
        <v>46</v>
      </c>
      <c r="B5" s="22">
        <v>51</v>
      </c>
    </row>
    <row r="6" spans="1:2" x14ac:dyDescent="0.3">
      <c r="A6" s="14" t="s">
        <v>92</v>
      </c>
      <c r="B6" s="22">
        <v>38</v>
      </c>
    </row>
    <row r="7" spans="1:2" x14ac:dyDescent="0.3">
      <c r="A7" s="14" t="s">
        <v>58</v>
      </c>
      <c r="B7" s="22">
        <v>25</v>
      </c>
    </row>
    <row r="8" spans="1:2" x14ac:dyDescent="0.3">
      <c r="A8" s="14" t="s">
        <v>75</v>
      </c>
      <c r="B8" s="22">
        <v>11</v>
      </c>
    </row>
    <row r="9" spans="1:2" x14ac:dyDescent="0.3">
      <c r="A9" s="16" t="s">
        <v>1569</v>
      </c>
      <c r="B9" s="2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73385-C31A-4DDC-9E67-61B8B6463000}">
  <dimension ref="A3:E7"/>
  <sheetViews>
    <sheetView workbookViewId="0">
      <selection activeCell="F28" sqref="F28"/>
    </sheetView>
  </sheetViews>
  <sheetFormatPr defaultRowHeight="15.6" x14ac:dyDescent="0.3"/>
  <cols>
    <col min="1" max="1" width="12.19921875" bestFit="1" customWidth="1"/>
    <col min="2" max="2" width="16" bestFit="1" customWidth="1"/>
  </cols>
  <sheetData>
    <row r="3" spans="1:5" x14ac:dyDescent="0.3">
      <c r="A3" s="12" t="s">
        <v>1567</v>
      </c>
      <c r="B3" s="3" t="s">
        <v>1556</v>
      </c>
      <c r="D3" t="s">
        <v>1571</v>
      </c>
      <c r="E3" t="s">
        <v>0</v>
      </c>
    </row>
    <row r="4" spans="1:5" x14ac:dyDescent="0.3">
      <c r="A4" s="13" t="s">
        <v>79</v>
      </c>
      <c r="B4" s="20">
        <v>327</v>
      </c>
      <c r="D4" t="str">
        <f>A4</f>
        <v>Divorced</v>
      </c>
      <c r="E4">
        <f>GETPIVOTDATA("Attrition",$A$3,"Marital Status",A4)</f>
        <v>327</v>
      </c>
    </row>
    <row r="5" spans="1:5" x14ac:dyDescent="0.3">
      <c r="A5" s="14" t="s">
        <v>53</v>
      </c>
      <c r="B5" s="22">
        <v>470</v>
      </c>
      <c r="D5" t="str">
        <f>A5</f>
        <v>Single</v>
      </c>
      <c r="E5">
        <f>GETPIVOTDATA("Attrition",$A$3,"Marital Status",A5)</f>
        <v>470</v>
      </c>
    </row>
    <row r="6" spans="1:5" x14ac:dyDescent="0.3">
      <c r="A6" s="14" t="s">
        <v>64</v>
      </c>
      <c r="B6" s="22">
        <v>673</v>
      </c>
      <c r="D6" t="str">
        <f>A6</f>
        <v>Married</v>
      </c>
      <c r="E6">
        <f>GETPIVOTDATA("Attrition",$A$3,"Marital Status",A6)</f>
        <v>673</v>
      </c>
    </row>
    <row r="7" spans="1:5" x14ac:dyDescent="0.3">
      <c r="A7" s="16" t="s">
        <v>1569</v>
      </c>
      <c r="B7" s="21">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zoomScale="85" zoomScaleNormal="85" workbookViewId="0">
      <selection activeCell="P11" sqref="P11"/>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vt:lpstr>
      <vt:lpstr>Dashboard</vt:lpstr>
      <vt:lpstr>KPI</vt:lpstr>
      <vt:lpstr>Ratings</vt:lpstr>
      <vt:lpstr>Gender</vt:lpstr>
      <vt:lpstr>Education by Attition</vt:lpstr>
      <vt:lpstr>Attrition by Job</vt:lpstr>
      <vt:lpstr>Dept wise Attrition</vt:lpstr>
      <vt:lpstr>Attrition by Age group</vt:lpstr>
      <vt:lpstr>Attition by Marial Status</vt:lpstr>
      <vt:lpstr>Images</vt:lpstr>
      <vt:lpstr>Background 1</vt:lpstr>
      <vt:lpstr>Background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Shubham Vaishnav</cp:lastModifiedBy>
  <dcterms:created xsi:type="dcterms:W3CDTF">2022-12-29T16:02:46Z</dcterms:created>
  <dcterms:modified xsi:type="dcterms:W3CDTF">2023-08-18T05:32:35Z</dcterms:modified>
</cp:coreProperties>
</file>