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tudy\Projects\COD310\prob_model_bow\Logistic_regression\"/>
    </mc:Choice>
  </mc:AlternateContent>
  <bookViews>
    <workbookView xWindow="0" yWindow="0" windowWidth="15345" windowHeight="4635" tabRatio="856" firstSheet="1"/>
  </bookViews>
  <sheets>
    <sheet name="50% Negative" sheetId="2" r:id="rId1"/>
    <sheet name="100% Negative" sheetId="3" r:id="rId2"/>
    <sheet name="Entity Type Feature 50% neg" sheetId="4" r:id="rId3"/>
    <sheet name="Entity Type Feature 100% neg" sheetId="5" r:id="rId4"/>
    <sheet name="No. of words 50% neg" sheetId="6" r:id="rId5"/>
    <sheet name="No. of words 100% neg" sheetId="7" r:id="rId6"/>
    <sheet name="Entity Type,No. Of Words 50%" sheetId="8" r:id="rId7"/>
    <sheet name="Entity Type,No. Of Words 100%" sheetId="9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8" l="1"/>
  <c r="G29" i="8"/>
  <c r="H24" i="8"/>
  <c r="G24" i="8"/>
  <c r="H19" i="8"/>
  <c r="G19" i="8"/>
  <c r="H14" i="8"/>
  <c r="G14" i="8"/>
  <c r="H9" i="8"/>
  <c r="G9" i="8"/>
  <c r="H29" i="9"/>
  <c r="G29" i="9"/>
  <c r="H24" i="9"/>
  <c r="G24" i="9"/>
  <c r="H19" i="9"/>
  <c r="G19" i="9"/>
  <c r="H14" i="9"/>
  <c r="G14" i="9"/>
  <c r="H9" i="9"/>
  <c r="G9" i="9"/>
  <c r="H29" i="7"/>
  <c r="G29" i="7"/>
  <c r="H24" i="7"/>
  <c r="G24" i="7"/>
  <c r="H19" i="7"/>
  <c r="G19" i="7"/>
  <c r="H14" i="7"/>
  <c r="G14" i="7"/>
  <c r="H9" i="7"/>
  <c r="G9" i="7"/>
  <c r="H29" i="6"/>
  <c r="G29" i="6"/>
  <c r="H24" i="6"/>
  <c r="G24" i="6"/>
  <c r="H19" i="6"/>
  <c r="G19" i="6"/>
  <c r="H14" i="6"/>
  <c r="G14" i="6"/>
  <c r="H9" i="6"/>
  <c r="G9" i="6"/>
  <c r="H29" i="5" l="1"/>
  <c r="G29" i="5"/>
  <c r="H24" i="5"/>
  <c r="G24" i="5"/>
  <c r="H19" i="5"/>
  <c r="G19" i="5"/>
  <c r="H14" i="5"/>
  <c r="G14" i="5"/>
  <c r="H9" i="5"/>
  <c r="G9" i="5"/>
  <c r="H58" i="4"/>
  <c r="G58" i="4"/>
  <c r="H53" i="4"/>
  <c r="G53" i="4"/>
  <c r="H47" i="4"/>
  <c r="G47" i="4"/>
  <c r="H42" i="4"/>
  <c r="G42" i="4"/>
  <c r="H36" i="4"/>
  <c r="G36" i="4"/>
  <c r="H31" i="4"/>
  <c r="G31" i="4"/>
  <c r="H25" i="4"/>
  <c r="G25" i="4"/>
  <c r="H20" i="4"/>
  <c r="G20" i="4"/>
  <c r="H14" i="4"/>
  <c r="G14" i="4"/>
  <c r="H9" i="4"/>
  <c r="G9" i="4"/>
  <c r="H59" i="4" l="1"/>
  <c r="G59" i="4"/>
  <c r="H48" i="4"/>
  <c r="G48" i="4"/>
  <c r="G37" i="4"/>
  <c r="H37" i="4"/>
  <c r="H26" i="4"/>
  <c r="G26" i="4"/>
  <c r="H15" i="4"/>
  <c r="G15" i="4"/>
  <c r="H29" i="3"/>
  <c r="G29" i="3"/>
  <c r="H24" i="3"/>
  <c r="G24" i="3"/>
  <c r="H19" i="3"/>
  <c r="G19" i="3"/>
  <c r="H14" i="3"/>
  <c r="G14" i="3"/>
  <c r="H9" i="3"/>
  <c r="G9" i="3"/>
  <c r="H15" i="2" l="1"/>
  <c r="G15" i="2"/>
  <c r="H26" i="2"/>
  <c r="G26" i="2"/>
  <c r="G37" i="2"/>
  <c r="H37" i="2"/>
  <c r="H48" i="2"/>
  <c r="G48" i="2"/>
  <c r="F55" i="2"/>
  <c r="H53" i="2"/>
  <c r="G53" i="2"/>
  <c r="H58" i="2"/>
  <c r="H59" i="2" s="1"/>
  <c r="G58" i="2"/>
  <c r="H47" i="2"/>
  <c r="G47" i="2"/>
  <c r="H42" i="2"/>
  <c r="G42" i="2"/>
  <c r="H36" i="2"/>
  <c r="G36" i="2"/>
  <c r="H31" i="2"/>
  <c r="G31" i="2"/>
  <c r="H25" i="2"/>
  <c r="G25" i="2"/>
  <c r="H20" i="2"/>
  <c r="G20" i="2"/>
  <c r="H14" i="2"/>
  <c r="G14" i="2"/>
  <c r="H9" i="2"/>
  <c r="G9" i="2"/>
  <c r="G59" i="2" l="1"/>
</calcChain>
</file>

<file path=xl/sharedStrings.xml><?xml version="1.0" encoding="utf-8"?>
<sst xmlns="http://schemas.openxmlformats.org/spreadsheetml/2006/main" count="364" uniqueCount="34">
  <si>
    <t>Relation</t>
  </si>
  <si>
    <t>Feature Size</t>
  </si>
  <si>
    <t>Train Accuracy</t>
  </si>
  <si>
    <t>Test Accuray</t>
  </si>
  <si>
    <t>Found_in</t>
  </si>
  <si>
    <t>Mean Score</t>
  </si>
  <si>
    <t>Total Mean</t>
  </si>
  <si>
    <t>Occurs_in</t>
  </si>
  <si>
    <t>Of</t>
  </si>
  <si>
    <t xml:space="preserve">Total Mean </t>
  </si>
  <si>
    <t>Act_on</t>
  </si>
  <si>
    <t>Carried_on</t>
  </si>
  <si>
    <t>Produce</t>
  </si>
  <si>
    <t>Not Enough Examples (Only one example available)</t>
  </si>
  <si>
    <t>Inhibit</t>
  </si>
  <si>
    <t>Not Enough Examples (Only five example available)</t>
  </si>
  <si>
    <t>When considering all the words as features with equal negative and positive examples in training and test data</t>
  </si>
  <si>
    <t>Train Examples</t>
  </si>
  <si>
    <t>Test Examples</t>
  </si>
  <si>
    <t>Negative Train Examples</t>
  </si>
  <si>
    <t>Negative Test Examples</t>
  </si>
  <si>
    <t>act_on, found, occurs</t>
  </si>
  <si>
    <t>of</t>
  </si>
  <si>
    <t>Found_in and of</t>
  </si>
  <si>
    <t>Act_on, of</t>
  </si>
  <si>
    <t>Negative Relations Added</t>
  </si>
  <si>
    <t>Negative Relations Added for training</t>
  </si>
  <si>
    <t>Tested on</t>
  </si>
  <si>
    <t>Carried</t>
  </si>
  <si>
    <t>Found</t>
  </si>
  <si>
    <t>occurs</t>
  </si>
  <si>
    <t>Low Accuracy (Below 0.7)</t>
  </si>
  <si>
    <t>When considering all the words and entity type as features with equal negative and positive examples in training and test data</t>
  </si>
  <si>
    <t>When considering all the words and number of words as features with equal negative and positive examples in training and test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</si>
</sst>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abSelected="1" workbookViewId="0">
      <pane ySplit="4" topLeftCell="A5" activePane="bottomLeft" state="frozen"/>
      <selection pane="bottomLeft" activeCell="D16" sqref="D16"/>
    </sheetView>
  </sheetViews>
  <sheetFormatPr defaultRowHeight="15" x14ac:dyDescent="0.25"/>
  <cols>
    <col min="1" max="1" width="16.28515625" customWidth="1"/>
    <col min="2" max="2" width="17.85546875" customWidth="1"/>
    <col min="3" max="3" width="15.28515625" customWidth="1"/>
    <col min="4" max="4" width="14.28515625" customWidth="1"/>
    <col min="5" max="5" width="23" customWidth="1"/>
    <col min="6" max="6" width="22" customWidth="1"/>
    <col min="7" max="7" width="15.5703125" customWidth="1"/>
    <col min="8" max="8" width="15.140625" customWidth="1"/>
    <col min="9" max="9" width="15" customWidth="1"/>
    <col min="10" max="10" width="24" customWidth="1"/>
  </cols>
  <sheetData>
    <row r="1" spans="1:13" x14ac:dyDescent="0.25">
      <c r="A1" s="7" t="s">
        <v>16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 x14ac:dyDescent="0.25">
      <c r="A2" s="8" t="s">
        <v>31</v>
      </c>
      <c r="B2" s="8"/>
      <c r="C2" s="8"/>
      <c r="D2" s="8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8"/>
      <c r="B3" s="8"/>
      <c r="C3" s="8"/>
      <c r="D3" s="8"/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t="s">
        <v>0</v>
      </c>
      <c r="B4" t="s">
        <v>1</v>
      </c>
      <c r="C4" t="s">
        <v>17</v>
      </c>
      <c r="D4" t="s">
        <v>18</v>
      </c>
      <c r="E4" t="s">
        <v>19</v>
      </c>
      <c r="F4" t="s">
        <v>20</v>
      </c>
      <c r="G4" t="s">
        <v>2</v>
      </c>
      <c r="H4" t="s">
        <v>3</v>
      </c>
      <c r="J4" t="s">
        <v>25</v>
      </c>
    </row>
    <row r="6" spans="1:13" x14ac:dyDescent="0.25">
      <c r="A6" t="s">
        <v>4</v>
      </c>
      <c r="B6">
        <v>2496</v>
      </c>
      <c r="C6">
        <v>244</v>
      </c>
      <c r="D6">
        <v>105</v>
      </c>
      <c r="E6">
        <v>115</v>
      </c>
      <c r="F6">
        <v>52</v>
      </c>
      <c r="G6">
        <v>0.88500000000000001</v>
      </c>
      <c r="H6">
        <v>0.73299999999999998</v>
      </c>
      <c r="J6" t="s">
        <v>24</v>
      </c>
    </row>
    <row r="7" spans="1:13" x14ac:dyDescent="0.25">
      <c r="E7">
        <v>113</v>
      </c>
      <c r="F7">
        <v>54</v>
      </c>
      <c r="G7">
        <v>0.873</v>
      </c>
      <c r="H7">
        <v>0.76200000000000001</v>
      </c>
    </row>
    <row r="8" spans="1:13" x14ac:dyDescent="0.25">
      <c r="E8">
        <v>117</v>
      </c>
      <c r="F8">
        <v>50</v>
      </c>
      <c r="G8">
        <v>0.90200000000000002</v>
      </c>
      <c r="H8">
        <v>0.70499999999999996</v>
      </c>
    </row>
    <row r="9" spans="1:13" x14ac:dyDescent="0.25">
      <c r="F9" t="s">
        <v>5</v>
      </c>
      <c r="G9">
        <f>AVERAGE(G6:G8)</f>
        <v>0.88666666666666671</v>
      </c>
      <c r="H9">
        <f>AVERAGE(H6:H8)</f>
        <v>0.73333333333333339</v>
      </c>
    </row>
    <row r="11" spans="1:13" x14ac:dyDescent="0.25">
      <c r="C11">
        <v>279</v>
      </c>
      <c r="D11">
        <v>70</v>
      </c>
      <c r="E11">
        <v>139</v>
      </c>
      <c r="F11">
        <v>28</v>
      </c>
      <c r="G11">
        <v>0.88900000000000001</v>
      </c>
      <c r="H11" s="3">
        <v>0.629</v>
      </c>
    </row>
    <row r="12" spans="1:13" x14ac:dyDescent="0.25">
      <c r="E12">
        <v>130</v>
      </c>
      <c r="F12">
        <v>37</v>
      </c>
      <c r="G12">
        <v>0.871</v>
      </c>
      <c r="H12">
        <v>0.7</v>
      </c>
    </row>
    <row r="13" spans="1:13" x14ac:dyDescent="0.25">
      <c r="E13">
        <v>139</v>
      </c>
      <c r="F13">
        <v>28</v>
      </c>
      <c r="G13">
        <v>0.88500000000000001</v>
      </c>
      <c r="H13" s="3">
        <v>0.67100000000000004</v>
      </c>
    </row>
    <row r="14" spans="1:13" x14ac:dyDescent="0.25">
      <c r="F14" t="s">
        <v>5</v>
      </c>
      <c r="G14">
        <f>AVERAGE(G11:G13)</f>
        <v>0.88166666666666671</v>
      </c>
      <c r="H14">
        <f>AVERAGE(H11:H13)</f>
        <v>0.66666666666666663</v>
      </c>
    </row>
    <row r="15" spans="1:13" x14ac:dyDescent="0.25">
      <c r="F15" t="s">
        <v>6</v>
      </c>
      <c r="G15">
        <f>(G9+G14)/2</f>
        <v>0.88416666666666677</v>
      </c>
      <c r="H15">
        <f>(H9+H14)/2</f>
        <v>0.7</v>
      </c>
    </row>
    <row r="17" spans="1:10" x14ac:dyDescent="0.25">
      <c r="A17" t="s">
        <v>7</v>
      </c>
      <c r="B17">
        <v>2496</v>
      </c>
      <c r="C17">
        <v>840</v>
      </c>
      <c r="D17">
        <v>360</v>
      </c>
      <c r="E17">
        <v>263</v>
      </c>
      <c r="F17">
        <v>130</v>
      </c>
      <c r="G17">
        <v>0.86</v>
      </c>
      <c r="H17">
        <v>0.7</v>
      </c>
      <c r="J17" t="s">
        <v>23</v>
      </c>
    </row>
    <row r="18" spans="1:10" x14ac:dyDescent="0.25">
      <c r="E18">
        <v>281</v>
      </c>
      <c r="F18">
        <v>112</v>
      </c>
      <c r="G18">
        <v>0.85499999999999998</v>
      </c>
      <c r="H18">
        <v>0.74199999999999999</v>
      </c>
    </row>
    <row r="19" spans="1:10" x14ac:dyDescent="0.25">
      <c r="E19">
        <v>289</v>
      </c>
      <c r="F19">
        <v>104</v>
      </c>
      <c r="G19">
        <v>0.85199999999999998</v>
      </c>
      <c r="H19">
        <v>0.77200000000000002</v>
      </c>
    </row>
    <row r="20" spans="1:10" x14ac:dyDescent="0.25">
      <c r="F20" t="s">
        <v>5</v>
      </c>
      <c r="G20">
        <f>AVERAGE(G17:G19)</f>
        <v>0.85566666666666658</v>
      </c>
      <c r="H20">
        <f>AVERAGE(H17:H19)</f>
        <v>0.73799999999999999</v>
      </c>
    </row>
    <row r="22" spans="1:10" x14ac:dyDescent="0.25">
      <c r="C22">
        <v>960</v>
      </c>
      <c r="D22">
        <v>240</v>
      </c>
      <c r="E22">
        <v>311</v>
      </c>
      <c r="F22">
        <v>82</v>
      </c>
      <c r="G22">
        <v>0.86</v>
      </c>
      <c r="H22">
        <v>0.71299999999999997</v>
      </c>
    </row>
    <row r="23" spans="1:10" x14ac:dyDescent="0.25">
      <c r="E23">
        <v>310</v>
      </c>
      <c r="F23">
        <v>83</v>
      </c>
      <c r="G23">
        <v>0.85799999999999998</v>
      </c>
      <c r="H23">
        <v>0.72099999999999997</v>
      </c>
    </row>
    <row r="24" spans="1:10" x14ac:dyDescent="0.25">
      <c r="E24">
        <v>304</v>
      </c>
      <c r="F24">
        <v>89</v>
      </c>
      <c r="G24">
        <v>0.85699999999999998</v>
      </c>
      <c r="H24">
        <v>0.70799999999999996</v>
      </c>
    </row>
    <row r="25" spans="1:10" x14ac:dyDescent="0.25">
      <c r="F25" t="s">
        <v>5</v>
      </c>
      <c r="G25">
        <f>AVERAGE(G22:G24)</f>
        <v>0.85833333333333339</v>
      </c>
      <c r="H25">
        <f>AVERAGE(H22:H24)</f>
        <v>0.71399999999999997</v>
      </c>
    </row>
    <row r="26" spans="1:10" x14ac:dyDescent="0.25">
      <c r="F26" t="s">
        <v>6</v>
      </c>
      <c r="G26">
        <f>(G20+G25)/2</f>
        <v>0.85699999999999998</v>
      </c>
      <c r="H26">
        <f>(H20+H25)/2</f>
        <v>0.72599999999999998</v>
      </c>
    </row>
    <row r="28" spans="1:10" x14ac:dyDescent="0.25">
      <c r="A28" t="s">
        <v>8</v>
      </c>
      <c r="B28">
        <v>2496</v>
      </c>
      <c r="C28">
        <v>162</v>
      </c>
      <c r="D28">
        <v>70</v>
      </c>
      <c r="E28">
        <v>81</v>
      </c>
      <c r="F28">
        <v>36</v>
      </c>
      <c r="G28">
        <v>0.91400000000000003</v>
      </c>
      <c r="H28" s="3">
        <v>0.64300000000000002</v>
      </c>
      <c r="J28" t="s">
        <v>10</v>
      </c>
    </row>
    <row r="29" spans="1:10" x14ac:dyDescent="0.25">
      <c r="E29">
        <v>80</v>
      </c>
      <c r="F29">
        <v>37</v>
      </c>
      <c r="G29">
        <v>0.92</v>
      </c>
      <c r="H29" s="3">
        <v>0.63</v>
      </c>
    </row>
    <row r="30" spans="1:10" x14ac:dyDescent="0.25">
      <c r="E30">
        <v>79</v>
      </c>
      <c r="F30">
        <v>38</v>
      </c>
      <c r="G30">
        <v>0.89500000000000002</v>
      </c>
      <c r="H30" s="3">
        <v>0.67100000000000004</v>
      </c>
    </row>
    <row r="31" spans="1:10" x14ac:dyDescent="0.25">
      <c r="F31" t="s">
        <v>5</v>
      </c>
      <c r="G31">
        <f>AVERAGE(G28:G30)</f>
        <v>0.90966666666666673</v>
      </c>
      <c r="H31">
        <f>AVERAGE(H28:H30)</f>
        <v>0.64800000000000002</v>
      </c>
    </row>
    <row r="33" spans="1:10" x14ac:dyDescent="0.25">
      <c r="C33">
        <v>185</v>
      </c>
      <c r="D33">
        <v>47</v>
      </c>
      <c r="E33">
        <v>100</v>
      </c>
      <c r="F33">
        <v>17</v>
      </c>
      <c r="G33">
        <v>0.90800000000000003</v>
      </c>
      <c r="H33">
        <v>0.76600000000000001</v>
      </c>
    </row>
    <row r="34" spans="1:10" x14ac:dyDescent="0.25">
      <c r="E34">
        <v>89</v>
      </c>
      <c r="F34">
        <v>28</v>
      </c>
      <c r="G34">
        <v>0.91400000000000003</v>
      </c>
      <c r="H34" s="3">
        <v>0.63800000000000001</v>
      </c>
    </row>
    <row r="35" spans="1:10" x14ac:dyDescent="0.25">
      <c r="G35">
        <v>0.91900000000000004</v>
      </c>
      <c r="H35" s="3">
        <v>0.66</v>
      </c>
    </row>
    <row r="36" spans="1:10" x14ac:dyDescent="0.25">
      <c r="F36" t="s">
        <v>5</v>
      </c>
      <c r="G36">
        <f>AVERAGE(G33:G35)</f>
        <v>0.91366666666666674</v>
      </c>
      <c r="H36">
        <f>AVERAGE(H33:H35)</f>
        <v>0.68800000000000006</v>
      </c>
    </row>
    <row r="37" spans="1:10" x14ac:dyDescent="0.25">
      <c r="F37" t="s">
        <v>9</v>
      </c>
      <c r="G37">
        <f>(G31+G36)/2</f>
        <v>0.91166666666666674</v>
      </c>
      <c r="H37">
        <f>(H36+H31)/2</f>
        <v>0.66800000000000004</v>
      </c>
    </row>
    <row r="39" spans="1:10" x14ac:dyDescent="0.25">
      <c r="A39" t="s">
        <v>10</v>
      </c>
      <c r="B39">
        <v>2496</v>
      </c>
      <c r="C39">
        <v>199</v>
      </c>
      <c r="D39">
        <v>86</v>
      </c>
      <c r="E39">
        <v>93</v>
      </c>
      <c r="F39">
        <v>44</v>
      </c>
      <c r="G39">
        <v>0.91500000000000004</v>
      </c>
      <c r="H39">
        <v>0.72099999999999997</v>
      </c>
      <c r="J39" t="s">
        <v>22</v>
      </c>
    </row>
    <row r="40" spans="1:10" x14ac:dyDescent="0.25">
      <c r="E40">
        <v>104</v>
      </c>
      <c r="F40">
        <v>33</v>
      </c>
      <c r="G40">
        <v>0.91</v>
      </c>
      <c r="H40">
        <v>0.76800000000000002</v>
      </c>
    </row>
    <row r="41" spans="1:10" x14ac:dyDescent="0.25">
      <c r="E41">
        <v>93</v>
      </c>
      <c r="F41">
        <v>44</v>
      </c>
      <c r="G41">
        <v>0.90500000000000003</v>
      </c>
      <c r="H41">
        <v>0.76700000000000002</v>
      </c>
    </row>
    <row r="42" spans="1:10" x14ac:dyDescent="0.25">
      <c r="F42" t="s">
        <v>5</v>
      </c>
      <c r="G42">
        <f>AVERAGE(G39:G41)</f>
        <v>0.91000000000000014</v>
      </c>
      <c r="H42">
        <f>AVERAGE(H39:H41)</f>
        <v>0.75199999999999989</v>
      </c>
    </row>
    <row r="44" spans="1:10" x14ac:dyDescent="0.25">
      <c r="C44">
        <v>228</v>
      </c>
      <c r="D44">
        <v>57</v>
      </c>
      <c r="E44">
        <v>106</v>
      </c>
      <c r="F44">
        <v>31</v>
      </c>
      <c r="G44">
        <v>0.89900000000000002</v>
      </c>
      <c r="H44">
        <v>0.70199999999999996</v>
      </c>
    </row>
    <row r="45" spans="1:10" x14ac:dyDescent="0.25">
      <c r="E45">
        <v>106</v>
      </c>
      <c r="F45">
        <v>31</v>
      </c>
      <c r="G45">
        <v>0.89500000000000002</v>
      </c>
      <c r="H45">
        <v>0.77200000000000002</v>
      </c>
    </row>
    <row r="46" spans="1:10" x14ac:dyDescent="0.25">
      <c r="E46">
        <v>115</v>
      </c>
      <c r="F46">
        <v>22</v>
      </c>
      <c r="G46">
        <v>0.90400000000000003</v>
      </c>
      <c r="H46">
        <v>0.754</v>
      </c>
    </row>
    <row r="47" spans="1:10" x14ac:dyDescent="0.25">
      <c r="F47" t="s">
        <v>5</v>
      </c>
      <c r="G47">
        <f>AVERAGE(G44:G46)</f>
        <v>0.89933333333333332</v>
      </c>
      <c r="H47">
        <f>AVERAGE(H44:H46)</f>
        <v>0.74266666666666659</v>
      </c>
    </row>
    <row r="48" spans="1:10" x14ac:dyDescent="0.25">
      <c r="F48" t="s">
        <v>6</v>
      </c>
      <c r="G48">
        <f>(G42+G47)/2</f>
        <v>0.90466666666666673</v>
      </c>
      <c r="H48">
        <f>(H42+H47)/2</f>
        <v>0.74733333333333318</v>
      </c>
    </row>
    <row r="50" spans="1:10" x14ac:dyDescent="0.25">
      <c r="A50" t="s">
        <v>11</v>
      </c>
      <c r="B50">
        <v>2496</v>
      </c>
      <c r="C50">
        <v>2197</v>
      </c>
      <c r="D50">
        <v>942</v>
      </c>
      <c r="E50">
        <v>940</v>
      </c>
      <c r="F50">
        <v>398</v>
      </c>
      <c r="G50">
        <v>0.86799999999999999</v>
      </c>
      <c r="H50">
        <v>0.745</v>
      </c>
      <c r="J50" t="s">
        <v>21</v>
      </c>
    </row>
    <row r="51" spans="1:10" x14ac:dyDescent="0.25">
      <c r="E51">
        <v>955</v>
      </c>
      <c r="F51">
        <v>383</v>
      </c>
      <c r="G51">
        <v>0.85699999999999998</v>
      </c>
      <c r="H51">
        <v>0.77200000000000002</v>
      </c>
    </row>
    <row r="52" spans="1:10" x14ac:dyDescent="0.25">
      <c r="B52" s="2"/>
      <c r="E52">
        <v>942</v>
      </c>
      <c r="F52">
        <v>396</v>
      </c>
      <c r="G52">
        <v>0.86299999999999999</v>
      </c>
      <c r="H52">
        <v>0.73599999999999999</v>
      </c>
    </row>
    <row r="53" spans="1:10" x14ac:dyDescent="0.25">
      <c r="B53" s="2"/>
      <c r="F53" t="s">
        <v>5</v>
      </c>
      <c r="G53">
        <f>AVERAGE(G50:G52)</f>
        <v>0.86266666666666669</v>
      </c>
      <c r="H53">
        <f>AVERAGE(H50:H52)</f>
        <v>0.751</v>
      </c>
    </row>
    <row r="55" spans="1:10" x14ac:dyDescent="0.25">
      <c r="C55">
        <v>2511</v>
      </c>
      <c r="D55">
        <v>628</v>
      </c>
      <c r="E55">
        <v>1078</v>
      </c>
      <c r="F55">
        <f>1338-1078</f>
        <v>260</v>
      </c>
      <c r="G55">
        <v>0.85299999999999998</v>
      </c>
      <c r="H55">
        <v>0.76300000000000001</v>
      </c>
    </row>
    <row r="56" spans="1:10" x14ac:dyDescent="0.25">
      <c r="E56">
        <v>1084</v>
      </c>
      <c r="F56">
        <v>254</v>
      </c>
      <c r="G56">
        <v>0.85499999999999998</v>
      </c>
      <c r="H56">
        <v>0.77100000000000002</v>
      </c>
    </row>
    <row r="57" spans="1:10" x14ac:dyDescent="0.25">
      <c r="E57">
        <v>1090</v>
      </c>
      <c r="F57">
        <v>248</v>
      </c>
      <c r="G57">
        <v>0.86</v>
      </c>
      <c r="H57">
        <v>0.74199999999999999</v>
      </c>
    </row>
    <row r="58" spans="1:10" x14ac:dyDescent="0.25">
      <c r="F58" t="s">
        <v>5</v>
      </c>
      <c r="G58">
        <f>AVERAGE(G55:G57)</f>
        <v>0.85599999999999998</v>
      </c>
      <c r="H58">
        <f>AVERAGE(H55:H57)</f>
        <v>0.7586666666666666</v>
      </c>
    </row>
    <row r="59" spans="1:10" x14ac:dyDescent="0.25">
      <c r="F59" t="s">
        <v>6</v>
      </c>
      <c r="G59">
        <f>(G58+G53)/2</f>
        <v>0.85933333333333328</v>
      </c>
      <c r="H59">
        <f>(H58+H53)/2</f>
        <v>0.75483333333333325</v>
      </c>
    </row>
    <row r="61" spans="1:10" x14ac:dyDescent="0.25">
      <c r="A61" t="s">
        <v>12</v>
      </c>
      <c r="B61">
        <v>5</v>
      </c>
      <c r="C61" t="s">
        <v>13</v>
      </c>
    </row>
    <row r="63" spans="1:10" x14ac:dyDescent="0.25">
      <c r="A63" t="s">
        <v>14</v>
      </c>
      <c r="B63">
        <v>23</v>
      </c>
      <c r="C63" t="s">
        <v>15</v>
      </c>
    </row>
  </sheetData>
  <mergeCells count="2">
    <mergeCell ref="A1:M1"/>
    <mergeCell ref="A2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F16" sqref="F16"/>
    </sheetView>
  </sheetViews>
  <sheetFormatPr defaultRowHeight="15" x14ac:dyDescent="0.25"/>
  <cols>
    <col min="1" max="1" width="16.28515625" customWidth="1"/>
    <col min="2" max="2" width="17.85546875" customWidth="1"/>
    <col min="3" max="3" width="15.28515625" customWidth="1"/>
    <col min="4" max="4" width="14.28515625" customWidth="1"/>
    <col min="5" max="5" width="23" customWidth="1"/>
    <col min="6" max="6" width="22" customWidth="1"/>
    <col min="7" max="7" width="15.5703125" customWidth="1"/>
    <col min="8" max="8" width="15.140625" customWidth="1"/>
    <col min="9" max="9" width="15" customWidth="1"/>
    <col min="10" max="10" width="36.7109375" customWidth="1"/>
    <col min="11" max="11" width="15.28515625" customWidth="1"/>
  </cols>
  <sheetData>
    <row r="1" spans="1:13" x14ac:dyDescent="0.25">
      <c r="A1" s="7" t="s">
        <v>16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 s="4" customFormat="1" x14ac:dyDescent="0.25">
      <c r="A2" s="9" t="s">
        <v>31</v>
      </c>
      <c r="B2" s="9"/>
      <c r="C2" s="9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4" customFormat="1" x14ac:dyDescent="0.25">
      <c r="A3" s="9"/>
      <c r="B3" s="9"/>
      <c r="C3" s="9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5">
      <c r="A4" t="s">
        <v>0</v>
      </c>
      <c r="B4" t="s">
        <v>1</v>
      </c>
      <c r="C4" t="s">
        <v>17</v>
      </c>
      <c r="D4" t="s">
        <v>18</v>
      </c>
      <c r="E4" t="s">
        <v>19</v>
      </c>
      <c r="F4" t="s">
        <v>20</v>
      </c>
      <c r="G4" t="s">
        <v>2</v>
      </c>
      <c r="H4" t="s">
        <v>3</v>
      </c>
      <c r="J4" t="s">
        <v>26</v>
      </c>
      <c r="K4" t="s">
        <v>27</v>
      </c>
    </row>
    <row r="6" spans="1:13" x14ac:dyDescent="0.25">
      <c r="A6" t="s">
        <v>4</v>
      </c>
      <c r="B6">
        <v>2496</v>
      </c>
      <c r="C6">
        <v>482</v>
      </c>
      <c r="D6">
        <v>123</v>
      </c>
      <c r="E6">
        <v>300</v>
      </c>
      <c r="F6">
        <v>123</v>
      </c>
      <c r="G6">
        <v>0.89800000000000002</v>
      </c>
      <c r="H6" s="4">
        <v>0.97599999999999998</v>
      </c>
      <c r="J6" t="s">
        <v>24</v>
      </c>
      <c r="K6" t="s">
        <v>22</v>
      </c>
    </row>
    <row r="7" spans="1:13" x14ac:dyDescent="0.25">
      <c r="C7">
        <v>482</v>
      </c>
      <c r="D7">
        <v>162</v>
      </c>
      <c r="E7">
        <v>300</v>
      </c>
      <c r="F7">
        <v>162</v>
      </c>
      <c r="G7">
        <v>0.89800000000000002</v>
      </c>
      <c r="H7" s="4">
        <v>0.96299999999999997</v>
      </c>
      <c r="J7" t="s">
        <v>24</v>
      </c>
      <c r="K7" t="s">
        <v>10</v>
      </c>
    </row>
    <row r="8" spans="1:13" x14ac:dyDescent="0.25">
      <c r="C8">
        <v>482</v>
      </c>
      <c r="D8">
        <v>1900</v>
      </c>
      <c r="E8">
        <v>300</v>
      </c>
      <c r="F8">
        <v>1900</v>
      </c>
      <c r="G8">
        <v>0.89800000000000002</v>
      </c>
      <c r="H8" s="5">
        <v>0.89600000000000002</v>
      </c>
      <c r="J8" t="s">
        <v>24</v>
      </c>
      <c r="K8" t="s">
        <v>28</v>
      </c>
    </row>
    <row r="9" spans="1:13" x14ac:dyDescent="0.25">
      <c r="F9" t="s">
        <v>5</v>
      </c>
      <c r="G9">
        <f>AVERAGE(G6:G8)</f>
        <v>0.89800000000000002</v>
      </c>
      <c r="H9" s="4">
        <f>AVERAGE(H6:H8)</f>
        <v>0.94499999999999995</v>
      </c>
    </row>
    <row r="11" spans="1:13" x14ac:dyDescent="0.25">
      <c r="A11" t="s">
        <v>7</v>
      </c>
      <c r="B11">
        <v>2496</v>
      </c>
      <c r="C11">
        <v>1200</v>
      </c>
      <c r="D11">
        <v>123</v>
      </c>
      <c r="E11">
        <v>393</v>
      </c>
      <c r="F11">
        <v>123</v>
      </c>
      <c r="G11">
        <v>0.872</v>
      </c>
      <c r="H11" s="3">
        <v>0.56899999999999995</v>
      </c>
      <c r="J11" t="s">
        <v>23</v>
      </c>
      <c r="K11" t="s">
        <v>22</v>
      </c>
    </row>
    <row r="12" spans="1:13" x14ac:dyDescent="0.25">
      <c r="C12">
        <v>1200</v>
      </c>
      <c r="D12">
        <v>1900</v>
      </c>
      <c r="E12">
        <v>393</v>
      </c>
      <c r="F12">
        <v>1900</v>
      </c>
      <c r="G12">
        <v>0.872</v>
      </c>
      <c r="H12" s="3">
        <v>9.0999999999999998E-2</v>
      </c>
      <c r="J12" t="s">
        <v>23</v>
      </c>
      <c r="K12" t="s">
        <v>28</v>
      </c>
    </row>
    <row r="13" spans="1:13" x14ac:dyDescent="0.25">
      <c r="C13">
        <v>1200</v>
      </c>
      <c r="D13">
        <v>197</v>
      </c>
      <c r="E13">
        <v>393</v>
      </c>
      <c r="F13">
        <v>197</v>
      </c>
      <c r="G13">
        <v>0.872</v>
      </c>
      <c r="H13" s="4">
        <v>0.71099999999999997</v>
      </c>
      <c r="J13" t="s">
        <v>23</v>
      </c>
      <c r="K13" t="s">
        <v>29</v>
      </c>
    </row>
    <row r="14" spans="1:13" x14ac:dyDescent="0.25">
      <c r="F14" t="s">
        <v>5</v>
      </c>
      <c r="G14">
        <f>AVERAGE(G11:G13)</f>
        <v>0.872</v>
      </c>
      <c r="H14" s="4">
        <f>AVERAGE(H11:H13)</f>
        <v>0.45700000000000002</v>
      </c>
    </row>
    <row r="16" spans="1:13" x14ac:dyDescent="0.25">
      <c r="A16" t="s">
        <v>8</v>
      </c>
      <c r="B16">
        <v>2496</v>
      </c>
      <c r="C16">
        <v>285</v>
      </c>
      <c r="D16">
        <v>162</v>
      </c>
      <c r="E16">
        <v>170</v>
      </c>
      <c r="F16">
        <v>162</v>
      </c>
      <c r="G16">
        <v>0.91600000000000004</v>
      </c>
      <c r="H16">
        <v>0.92600000000000005</v>
      </c>
      <c r="J16" t="s">
        <v>10</v>
      </c>
      <c r="K16" t="s">
        <v>10</v>
      </c>
    </row>
    <row r="17" spans="1:11" x14ac:dyDescent="0.25">
      <c r="C17">
        <v>285</v>
      </c>
      <c r="D17">
        <v>197</v>
      </c>
      <c r="E17">
        <v>170</v>
      </c>
      <c r="F17">
        <v>197</v>
      </c>
      <c r="G17">
        <v>0.91600000000000004</v>
      </c>
      <c r="H17">
        <v>0.71399999999999997</v>
      </c>
      <c r="J17" t="s">
        <v>10</v>
      </c>
      <c r="K17" t="s">
        <v>29</v>
      </c>
    </row>
    <row r="18" spans="1:11" x14ac:dyDescent="0.25">
      <c r="C18">
        <v>285</v>
      </c>
      <c r="D18">
        <v>1900</v>
      </c>
      <c r="E18">
        <v>170</v>
      </c>
      <c r="F18">
        <v>1900</v>
      </c>
      <c r="G18">
        <v>0.91600000000000004</v>
      </c>
      <c r="H18" s="3">
        <v>0.39200000000000002</v>
      </c>
      <c r="J18" t="s">
        <v>10</v>
      </c>
      <c r="K18" t="s">
        <v>28</v>
      </c>
    </row>
    <row r="19" spans="1:11" x14ac:dyDescent="0.25">
      <c r="F19" t="s">
        <v>5</v>
      </c>
      <c r="G19">
        <f>AVERAGE(G16:G18)</f>
        <v>0.91600000000000004</v>
      </c>
      <c r="H19">
        <f>AVERAGE(H16:H18)</f>
        <v>0.67733333333333334</v>
      </c>
    </row>
    <row r="21" spans="1:11" x14ac:dyDescent="0.25">
      <c r="A21" t="s">
        <v>10</v>
      </c>
      <c r="B21">
        <v>2496</v>
      </c>
      <c r="C21">
        <v>285</v>
      </c>
      <c r="D21">
        <v>123</v>
      </c>
      <c r="E21">
        <v>137</v>
      </c>
      <c r="F21">
        <v>123</v>
      </c>
      <c r="G21">
        <v>0.91900000000000004</v>
      </c>
      <c r="H21">
        <v>0.95099999999999996</v>
      </c>
      <c r="J21" t="s">
        <v>22</v>
      </c>
      <c r="K21" t="s">
        <v>22</v>
      </c>
    </row>
    <row r="22" spans="1:11" x14ac:dyDescent="0.25">
      <c r="C22">
        <v>285</v>
      </c>
      <c r="D22">
        <v>1900</v>
      </c>
      <c r="E22">
        <v>137</v>
      </c>
      <c r="F22">
        <v>1900</v>
      </c>
      <c r="G22">
        <v>0.91900000000000004</v>
      </c>
      <c r="H22">
        <v>0.71499999999999997</v>
      </c>
      <c r="J22" t="s">
        <v>22</v>
      </c>
      <c r="K22" t="s">
        <v>28</v>
      </c>
    </row>
    <row r="23" spans="1:11" x14ac:dyDescent="0.25">
      <c r="C23">
        <v>285</v>
      </c>
      <c r="D23">
        <v>197</v>
      </c>
      <c r="E23">
        <v>137</v>
      </c>
      <c r="F23">
        <v>197</v>
      </c>
      <c r="G23">
        <v>0.91900000000000004</v>
      </c>
      <c r="H23" s="3">
        <v>0.45200000000000001</v>
      </c>
      <c r="J23" t="s">
        <v>22</v>
      </c>
      <c r="K23" t="s">
        <v>29</v>
      </c>
    </row>
    <row r="24" spans="1:11" x14ac:dyDescent="0.25">
      <c r="F24" t="s">
        <v>5</v>
      </c>
      <c r="G24">
        <f>AVERAGE(G21:G23)</f>
        <v>0.91900000000000004</v>
      </c>
      <c r="H24">
        <f>AVERAGE(H21:H23)</f>
        <v>0.70599999999999996</v>
      </c>
    </row>
    <row r="26" spans="1:11" x14ac:dyDescent="0.25">
      <c r="A26" t="s">
        <v>11</v>
      </c>
      <c r="B26">
        <v>2496</v>
      </c>
      <c r="C26">
        <v>3139</v>
      </c>
      <c r="D26">
        <v>197</v>
      </c>
      <c r="E26">
        <v>1338</v>
      </c>
      <c r="F26">
        <v>197</v>
      </c>
      <c r="G26">
        <v>0.85499999999999998</v>
      </c>
      <c r="H26">
        <v>0.82199999999999995</v>
      </c>
      <c r="J26" t="s">
        <v>21</v>
      </c>
      <c r="K26" t="s">
        <v>29</v>
      </c>
    </row>
    <row r="27" spans="1:11" x14ac:dyDescent="0.25">
      <c r="C27">
        <v>3139</v>
      </c>
      <c r="D27">
        <v>162</v>
      </c>
      <c r="E27">
        <v>1338</v>
      </c>
      <c r="F27">
        <v>162</v>
      </c>
      <c r="G27">
        <v>0.85499999999999998</v>
      </c>
      <c r="H27">
        <v>0.747</v>
      </c>
      <c r="J27" t="s">
        <v>21</v>
      </c>
      <c r="K27" t="s">
        <v>10</v>
      </c>
    </row>
    <row r="28" spans="1:11" x14ac:dyDescent="0.25">
      <c r="B28" s="2"/>
      <c r="C28">
        <v>3139</v>
      </c>
      <c r="D28">
        <v>880</v>
      </c>
      <c r="E28">
        <v>1338</v>
      </c>
      <c r="F28">
        <v>880</v>
      </c>
      <c r="G28">
        <v>0.85499999999999998</v>
      </c>
      <c r="H28">
        <v>0.73199999999999998</v>
      </c>
      <c r="J28" t="s">
        <v>21</v>
      </c>
      <c r="K28" t="s">
        <v>30</v>
      </c>
    </row>
    <row r="29" spans="1:11" x14ac:dyDescent="0.25">
      <c r="B29" s="2"/>
      <c r="F29" t="s">
        <v>5</v>
      </c>
      <c r="G29">
        <f>AVERAGE(G26:G28)</f>
        <v>0.85499999999999998</v>
      </c>
      <c r="H29">
        <f>AVERAGE(H26:H28)</f>
        <v>0.76700000000000002</v>
      </c>
    </row>
    <row r="31" spans="1:11" x14ac:dyDescent="0.25">
      <c r="A31" t="s">
        <v>12</v>
      </c>
      <c r="B31">
        <v>5</v>
      </c>
      <c r="C31" t="s">
        <v>13</v>
      </c>
    </row>
    <row r="33" spans="1:3" x14ac:dyDescent="0.25">
      <c r="A33" t="s">
        <v>14</v>
      </c>
      <c r="B33">
        <v>23</v>
      </c>
      <c r="C33" t="s">
        <v>15</v>
      </c>
    </row>
  </sheetData>
  <mergeCells count="2">
    <mergeCell ref="A1:M1"/>
    <mergeCell ref="A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workbookViewId="0">
      <selection sqref="A1:XFD1048576"/>
    </sheetView>
  </sheetViews>
  <sheetFormatPr defaultRowHeight="15" x14ac:dyDescent="0.25"/>
  <cols>
    <col min="1" max="1" width="16.28515625" customWidth="1"/>
    <col min="2" max="2" width="17.85546875" customWidth="1"/>
    <col min="3" max="3" width="15.28515625" customWidth="1"/>
    <col min="4" max="4" width="14.28515625" customWidth="1"/>
    <col min="5" max="5" width="23" customWidth="1"/>
    <col min="6" max="6" width="22" customWidth="1"/>
    <col min="7" max="7" width="15.5703125" customWidth="1"/>
    <col min="8" max="8" width="15.140625" customWidth="1"/>
    <col min="9" max="9" width="15" customWidth="1"/>
    <col min="10" max="10" width="24" customWidth="1"/>
  </cols>
  <sheetData>
    <row r="1" spans="1:13" x14ac:dyDescent="0.25">
      <c r="A1" s="7" t="s">
        <v>32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 x14ac:dyDescent="0.25">
      <c r="A2" s="8" t="s">
        <v>31</v>
      </c>
      <c r="B2" s="8"/>
      <c r="C2" s="8"/>
      <c r="D2" s="8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8"/>
      <c r="B3" s="8"/>
      <c r="C3" s="8"/>
      <c r="D3" s="8"/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t="s">
        <v>0</v>
      </c>
      <c r="B4" t="s">
        <v>1</v>
      </c>
      <c r="C4" t="s">
        <v>17</v>
      </c>
      <c r="D4" t="s">
        <v>18</v>
      </c>
      <c r="E4" t="s">
        <v>19</v>
      </c>
      <c r="F4" t="s">
        <v>20</v>
      </c>
      <c r="G4" t="s">
        <v>2</v>
      </c>
      <c r="H4" t="s">
        <v>3</v>
      </c>
      <c r="J4" t="s">
        <v>25</v>
      </c>
    </row>
    <row r="6" spans="1:13" x14ac:dyDescent="0.25">
      <c r="A6" t="s">
        <v>4</v>
      </c>
      <c r="B6">
        <v>2496</v>
      </c>
      <c r="C6">
        <v>337</v>
      </c>
      <c r="D6">
        <v>145</v>
      </c>
      <c r="E6">
        <v>211</v>
      </c>
      <c r="F6">
        <v>89</v>
      </c>
      <c r="G6">
        <v>0.97899999999999998</v>
      </c>
      <c r="H6">
        <v>0.96599999999999997</v>
      </c>
      <c r="J6" t="s">
        <v>24</v>
      </c>
    </row>
    <row r="7" spans="1:13" x14ac:dyDescent="0.25">
      <c r="E7">
        <v>208</v>
      </c>
      <c r="F7">
        <v>92</v>
      </c>
      <c r="G7">
        <v>0.97299999999999998</v>
      </c>
      <c r="H7">
        <v>0.97899999999999998</v>
      </c>
    </row>
    <row r="8" spans="1:13" x14ac:dyDescent="0.25">
      <c r="E8">
        <v>206</v>
      </c>
      <c r="F8">
        <v>94</v>
      </c>
      <c r="G8">
        <v>0.97299999999999998</v>
      </c>
      <c r="H8">
        <v>0.97899999999999998</v>
      </c>
    </row>
    <row r="9" spans="1:13" x14ac:dyDescent="0.25">
      <c r="F9" t="s">
        <v>5</v>
      </c>
      <c r="G9">
        <f>AVERAGE(G6:G8)</f>
        <v>0.97499999999999998</v>
      </c>
      <c r="H9">
        <f>AVERAGE(H6:H8)</f>
        <v>0.97466666666666668</v>
      </c>
    </row>
    <row r="11" spans="1:13" x14ac:dyDescent="0.25">
      <c r="C11">
        <v>385</v>
      </c>
      <c r="D11">
        <v>97</v>
      </c>
      <c r="E11">
        <v>238</v>
      </c>
      <c r="F11">
        <v>62</v>
      </c>
      <c r="G11">
        <v>0.96899999999999997</v>
      </c>
      <c r="H11" s="4">
        <v>1</v>
      </c>
    </row>
    <row r="12" spans="1:13" x14ac:dyDescent="0.25">
      <c r="E12">
        <v>242</v>
      </c>
      <c r="F12">
        <v>58</v>
      </c>
      <c r="G12">
        <v>0.97099999999999997</v>
      </c>
      <c r="H12" s="4">
        <v>0.99</v>
      </c>
    </row>
    <row r="13" spans="1:13" x14ac:dyDescent="0.25">
      <c r="E13">
        <v>238</v>
      </c>
      <c r="F13">
        <v>62</v>
      </c>
      <c r="G13">
        <v>0.97899999999999998</v>
      </c>
      <c r="H13" s="4">
        <v>0.95899999999999996</v>
      </c>
    </row>
    <row r="14" spans="1:13" x14ac:dyDescent="0.25">
      <c r="F14" t="s">
        <v>5</v>
      </c>
      <c r="G14">
        <f>AVERAGE(G11:G13)</f>
        <v>0.97299999999999998</v>
      </c>
      <c r="H14">
        <f>AVERAGE(H11:H13)</f>
        <v>0.98299999999999998</v>
      </c>
    </row>
    <row r="15" spans="1:13" x14ac:dyDescent="0.25">
      <c r="F15" t="s">
        <v>6</v>
      </c>
      <c r="G15">
        <f>(G9+G14)/2</f>
        <v>0.97399999999999998</v>
      </c>
      <c r="H15">
        <f>(H9+H14)/2</f>
        <v>0.97883333333333333</v>
      </c>
    </row>
    <row r="17" spans="1:10" x14ac:dyDescent="0.25">
      <c r="A17" t="s">
        <v>7</v>
      </c>
      <c r="B17">
        <v>2496</v>
      </c>
      <c r="C17">
        <v>840</v>
      </c>
      <c r="D17">
        <v>360</v>
      </c>
      <c r="E17">
        <v>277</v>
      </c>
      <c r="F17">
        <v>116</v>
      </c>
      <c r="G17">
        <v>0.96399999999999997</v>
      </c>
      <c r="H17">
        <v>0.92800000000000005</v>
      </c>
      <c r="J17" t="s">
        <v>23</v>
      </c>
    </row>
    <row r="18" spans="1:10" x14ac:dyDescent="0.25">
      <c r="E18">
        <v>275</v>
      </c>
      <c r="F18">
        <v>118</v>
      </c>
      <c r="G18">
        <v>0.96499999999999997</v>
      </c>
      <c r="H18">
        <v>0.93100000000000005</v>
      </c>
    </row>
    <row r="19" spans="1:10" x14ac:dyDescent="0.25">
      <c r="E19">
        <v>279</v>
      </c>
      <c r="F19">
        <v>114</v>
      </c>
      <c r="G19">
        <v>0.96399999999999997</v>
      </c>
      <c r="H19">
        <v>0.93100000000000005</v>
      </c>
    </row>
    <row r="20" spans="1:10" x14ac:dyDescent="0.25">
      <c r="F20" t="s">
        <v>5</v>
      </c>
      <c r="G20">
        <f>AVERAGE(G17:G19)</f>
        <v>0.96433333333333326</v>
      </c>
      <c r="H20">
        <f>AVERAGE(H17:H19)</f>
        <v>0.93</v>
      </c>
    </row>
    <row r="22" spans="1:10" x14ac:dyDescent="0.25">
      <c r="C22">
        <v>960</v>
      </c>
      <c r="D22">
        <v>240</v>
      </c>
      <c r="E22">
        <v>313</v>
      </c>
      <c r="F22">
        <v>80</v>
      </c>
      <c r="G22">
        <v>0.95799999999999996</v>
      </c>
      <c r="H22">
        <v>0.92900000000000005</v>
      </c>
    </row>
    <row r="23" spans="1:10" x14ac:dyDescent="0.25">
      <c r="E23">
        <v>322</v>
      </c>
      <c r="F23">
        <v>71</v>
      </c>
      <c r="G23">
        <v>0.95299999999999996</v>
      </c>
      <c r="H23">
        <v>0.96299999999999997</v>
      </c>
    </row>
    <row r="24" spans="1:10" x14ac:dyDescent="0.25">
      <c r="E24">
        <v>313</v>
      </c>
      <c r="F24">
        <v>80</v>
      </c>
      <c r="G24">
        <v>0.95599999999999996</v>
      </c>
      <c r="H24">
        <v>0.92500000000000004</v>
      </c>
    </row>
    <row r="25" spans="1:10" x14ac:dyDescent="0.25">
      <c r="F25" t="s">
        <v>5</v>
      </c>
      <c r="G25">
        <f>AVERAGE(G22:G24)</f>
        <v>0.95566666666666666</v>
      </c>
      <c r="H25">
        <f>AVERAGE(H22:H24)</f>
        <v>0.93900000000000006</v>
      </c>
    </row>
    <row r="26" spans="1:10" x14ac:dyDescent="0.25">
      <c r="F26" t="s">
        <v>6</v>
      </c>
      <c r="G26">
        <f>(G20+G25)/2</f>
        <v>0.96</v>
      </c>
      <c r="H26">
        <f>(H20+H25)/2</f>
        <v>0.93450000000000011</v>
      </c>
    </row>
    <row r="28" spans="1:10" x14ac:dyDescent="0.25">
      <c r="A28" t="s">
        <v>8</v>
      </c>
      <c r="B28">
        <v>2496</v>
      </c>
      <c r="C28">
        <v>199</v>
      </c>
      <c r="D28">
        <v>86</v>
      </c>
      <c r="E28">
        <v>119</v>
      </c>
      <c r="F28">
        <v>51</v>
      </c>
      <c r="G28">
        <v>0.98499999999999999</v>
      </c>
      <c r="H28" s="4">
        <v>0.98799999999999999</v>
      </c>
      <c r="J28" t="s">
        <v>10</v>
      </c>
    </row>
    <row r="29" spans="1:10" x14ac:dyDescent="0.25">
      <c r="E29">
        <v>117</v>
      </c>
      <c r="F29">
        <v>53</v>
      </c>
      <c r="G29">
        <v>0.99</v>
      </c>
      <c r="H29" s="4">
        <v>0.97699999999999998</v>
      </c>
    </row>
    <row r="30" spans="1:10" x14ac:dyDescent="0.25">
      <c r="E30">
        <v>114</v>
      </c>
      <c r="F30">
        <v>56</v>
      </c>
      <c r="G30">
        <v>0.99</v>
      </c>
      <c r="H30" s="4">
        <v>0.98799999999999999</v>
      </c>
    </row>
    <row r="31" spans="1:10" x14ac:dyDescent="0.25">
      <c r="F31" t="s">
        <v>5</v>
      </c>
      <c r="G31">
        <f>AVERAGE(G28:G30)</f>
        <v>0.98833333333333329</v>
      </c>
      <c r="H31">
        <f>AVERAGE(H28:H30)</f>
        <v>0.98433333333333328</v>
      </c>
    </row>
    <row r="33" spans="1:10" x14ac:dyDescent="0.25">
      <c r="C33">
        <v>228</v>
      </c>
      <c r="D33">
        <v>57</v>
      </c>
      <c r="E33">
        <v>134</v>
      </c>
      <c r="F33">
        <v>36</v>
      </c>
      <c r="G33">
        <v>0.99</v>
      </c>
      <c r="H33">
        <v>1</v>
      </c>
    </row>
    <row r="34" spans="1:10" x14ac:dyDescent="0.25">
      <c r="E34">
        <v>140</v>
      </c>
      <c r="F34">
        <v>30</v>
      </c>
      <c r="G34">
        <v>0.99</v>
      </c>
      <c r="H34" s="4">
        <v>1</v>
      </c>
    </row>
    <row r="35" spans="1:10" x14ac:dyDescent="0.25">
      <c r="E35">
        <v>136</v>
      </c>
      <c r="F35">
        <v>34</v>
      </c>
      <c r="G35">
        <v>0.99</v>
      </c>
      <c r="H35" s="4">
        <v>1</v>
      </c>
    </row>
    <row r="36" spans="1:10" x14ac:dyDescent="0.25">
      <c r="F36" t="s">
        <v>5</v>
      </c>
      <c r="G36">
        <f>AVERAGE(G33:G35)</f>
        <v>0.98999999999999988</v>
      </c>
      <c r="H36">
        <f>AVERAGE(H33:H35)</f>
        <v>1</v>
      </c>
    </row>
    <row r="37" spans="1:10" x14ac:dyDescent="0.25">
      <c r="F37" t="s">
        <v>9</v>
      </c>
      <c r="G37">
        <f>(G31+G36)/2</f>
        <v>0.98916666666666653</v>
      </c>
      <c r="H37">
        <f>(H36+H31)/2</f>
        <v>0.99216666666666664</v>
      </c>
    </row>
    <row r="39" spans="1:10" x14ac:dyDescent="0.25">
      <c r="A39" t="s">
        <v>10</v>
      </c>
      <c r="B39">
        <v>2496</v>
      </c>
      <c r="C39">
        <v>199</v>
      </c>
      <c r="D39">
        <v>86</v>
      </c>
      <c r="E39">
        <v>101</v>
      </c>
      <c r="F39">
        <v>36</v>
      </c>
      <c r="G39">
        <v>0.97</v>
      </c>
      <c r="H39">
        <v>0.96499999999999997</v>
      </c>
      <c r="J39" t="s">
        <v>22</v>
      </c>
    </row>
    <row r="40" spans="1:10" x14ac:dyDescent="0.25">
      <c r="E40">
        <v>90</v>
      </c>
      <c r="F40">
        <v>47</v>
      </c>
      <c r="G40">
        <v>0.96499999999999997</v>
      </c>
      <c r="H40">
        <v>0.98799999999999999</v>
      </c>
    </row>
    <row r="41" spans="1:10" x14ac:dyDescent="0.25">
      <c r="E41">
        <v>92</v>
      </c>
      <c r="F41">
        <v>45</v>
      </c>
      <c r="G41">
        <v>0.97499999999999998</v>
      </c>
      <c r="H41">
        <v>0.94199999999999995</v>
      </c>
    </row>
    <row r="42" spans="1:10" x14ac:dyDescent="0.25">
      <c r="F42" t="s">
        <v>5</v>
      </c>
      <c r="G42">
        <f>AVERAGE(G39:G41)</f>
        <v>0.97000000000000008</v>
      </c>
      <c r="H42">
        <f>AVERAGE(H39:H41)</f>
        <v>0.96499999999999986</v>
      </c>
    </row>
    <row r="44" spans="1:10" x14ac:dyDescent="0.25">
      <c r="C44">
        <v>228</v>
      </c>
      <c r="D44">
        <v>57</v>
      </c>
      <c r="E44">
        <v>113</v>
      </c>
      <c r="F44">
        <v>24</v>
      </c>
      <c r="G44">
        <v>0.96899999999999997</v>
      </c>
      <c r="H44">
        <v>0.98199999999999998</v>
      </c>
    </row>
    <row r="45" spans="1:10" x14ac:dyDescent="0.25">
      <c r="E45">
        <v>112</v>
      </c>
      <c r="F45">
        <v>25</v>
      </c>
      <c r="G45">
        <v>0.97399999999999998</v>
      </c>
      <c r="H45">
        <v>0.98199999999999998</v>
      </c>
    </row>
    <row r="46" spans="1:10" x14ac:dyDescent="0.25">
      <c r="E46">
        <v>110</v>
      </c>
      <c r="F46">
        <v>27</v>
      </c>
      <c r="G46">
        <v>0.97399999999999998</v>
      </c>
      <c r="H46">
        <v>0.98299999999999998</v>
      </c>
    </row>
    <row r="47" spans="1:10" x14ac:dyDescent="0.25">
      <c r="F47" t="s">
        <v>5</v>
      </c>
      <c r="G47">
        <f>AVERAGE(G44:G46)</f>
        <v>0.97233333333333327</v>
      </c>
      <c r="H47">
        <f>AVERAGE(H44:H46)</f>
        <v>0.98233333333333339</v>
      </c>
    </row>
    <row r="48" spans="1:10" x14ac:dyDescent="0.25">
      <c r="F48" t="s">
        <v>6</v>
      </c>
      <c r="G48">
        <f>(G42+G47)/2</f>
        <v>0.97116666666666673</v>
      </c>
      <c r="H48">
        <f>(H42+H47)/2</f>
        <v>0.97366666666666668</v>
      </c>
    </row>
    <row r="50" spans="1:10" x14ac:dyDescent="0.25">
      <c r="A50" t="s">
        <v>11</v>
      </c>
      <c r="B50">
        <v>2496</v>
      </c>
      <c r="C50">
        <v>2197</v>
      </c>
      <c r="D50">
        <v>942</v>
      </c>
      <c r="E50">
        <v>926</v>
      </c>
      <c r="F50">
        <v>412</v>
      </c>
      <c r="G50">
        <v>0.98099999999999998</v>
      </c>
      <c r="H50">
        <v>0.96699999999999997</v>
      </c>
      <c r="J50" t="s">
        <v>21</v>
      </c>
    </row>
    <row r="51" spans="1:10" x14ac:dyDescent="0.25">
      <c r="E51">
        <v>935</v>
      </c>
      <c r="F51">
        <v>403</v>
      </c>
      <c r="G51">
        <v>0.98199999999999998</v>
      </c>
      <c r="H51">
        <v>0.96499999999999997</v>
      </c>
    </row>
    <row r="52" spans="1:10" x14ac:dyDescent="0.25">
      <c r="B52" s="2"/>
      <c r="E52">
        <v>907</v>
      </c>
      <c r="F52">
        <v>431</v>
      </c>
      <c r="G52">
        <v>0.98199999999999998</v>
      </c>
      <c r="H52">
        <v>0.96</v>
      </c>
    </row>
    <row r="53" spans="1:10" x14ac:dyDescent="0.25">
      <c r="B53" s="2"/>
      <c r="F53" t="s">
        <v>5</v>
      </c>
      <c r="G53">
        <f>AVERAGE(G50:G52)</f>
        <v>0.9816666666666668</v>
      </c>
      <c r="H53">
        <f>AVERAGE(H50:H52)</f>
        <v>0.96399999999999997</v>
      </c>
    </row>
    <row r="55" spans="1:10" x14ac:dyDescent="0.25">
      <c r="C55">
        <v>2511</v>
      </c>
      <c r="D55">
        <v>628</v>
      </c>
      <c r="E55">
        <v>1073</v>
      </c>
      <c r="F55">
        <v>265</v>
      </c>
      <c r="G55">
        <v>0.98</v>
      </c>
      <c r="H55">
        <v>0.96699999999999997</v>
      </c>
    </row>
    <row r="56" spans="1:10" x14ac:dyDescent="0.25">
      <c r="E56">
        <v>1095</v>
      </c>
      <c r="F56">
        <v>243</v>
      </c>
      <c r="G56">
        <v>0.97799999999999998</v>
      </c>
      <c r="H56">
        <v>0.96299999999999997</v>
      </c>
    </row>
    <row r="57" spans="1:10" x14ac:dyDescent="0.25">
      <c r="E57">
        <v>1068</v>
      </c>
      <c r="F57">
        <v>270</v>
      </c>
      <c r="G57">
        <v>0.97799999999999998</v>
      </c>
      <c r="H57">
        <v>0.97299999999999998</v>
      </c>
    </row>
    <row r="58" spans="1:10" x14ac:dyDescent="0.25">
      <c r="F58" t="s">
        <v>5</v>
      </c>
      <c r="G58">
        <f>AVERAGE(G55:G57)</f>
        <v>0.97866666666666668</v>
      </c>
      <c r="H58">
        <f>AVERAGE(H55:H57)</f>
        <v>0.96766666666666667</v>
      </c>
    </row>
    <row r="59" spans="1:10" x14ac:dyDescent="0.25">
      <c r="F59" t="s">
        <v>6</v>
      </c>
      <c r="G59">
        <f>(G58+G53)/2</f>
        <v>0.98016666666666674</v>
      </c>
      <c r="H59">
        <f>(H58+H53)/2</f>
        <v>0.96583333333333332</v>
      </c>
    </row>
    <row r="61" spans="1:10" x14ac:dyDescent="0.25">
      <c r="A61" t="s">
        <v>12</v>
      </c>
      <c r="B61">
        <v>5</v>
      </c>
      <c r="C61" t="s">
        <v>13</v>
      </c>
    </row>
    <row r="63" spans="1:10" x14ac:dyDescent="0.25">
      <c r="A63" t="s">
        <v>14</v>
      </c>
      <c r="B63">
        <v>23</v>
      </c>
      <c r="C63" t="s">
        <v>15</v>
      </c>
    </row>
  </sheetData>
  <mergeCells count="2">
    <mergeCell ref="A1:M1"/>
    <mergeCell ref="A2:D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zoomScale="80" zoomScaleNormal="80" workbookViewId="0">
      <selection activeCell="B5" sqref="B5"/>
    </sheetView>
  </sheetViews>
  <sheetFormatPr defaultRowHeight="15" x14ac:dyDescent="0.25"/>
  <cols>
    <col min="1" max="1" width="16.28515625" customWidth="1"/>
    <col min="2" max="2" width="17.85546875" customWidth="1"/>
    <col min="3" max="3" width="15.28515625" customWidth="1"/>
    <col min="4" max="4" width="14.28515625" customWidth="1"/>
    <col min="5" max="5" width="23" customWidth="1"/>
    <col min="6" max="6" width="22" customWidth="1"/>
    <col min="7" max="7" width="15.5703125" customWidth="1"/>
    <col min="8" max="8" width="15.140625" customWidth="1"/>
    <col min="9" max="9" width="15" customWidth="1"/>
    <col min="10" max="10" width="36.7109375" customWidth="1"/>
    <col min="11" max="11" width="15.28515625" customWidth="1"/>
  </cols>
  <sheetData>
    <row r="1" spans="1:13" x14ac:dyDescent="0.25">
      <c r="A1" s="7" t="s">
        <v>32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 s="4" customFormat="1" x14ac:dyDescent="0.25">
      <c r="A2" s="9" t="s">
        <v>31</v>
      </c>
      <c r="B2" s="9"/>
      <c r="C2" s="9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4" customFormat="1" x14ac:dyDescent="0.25">
      <c r="A3" s="9"/>
      <c r="B3" s="9"/>
      <c r="C3" s="9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5">
      <c r="A4" t="s">
        <v>0</v>
      </c>
      <c r="B4" t="s">
        <v>1</v>
      </c>
      <c r="C4" t="s">
        <v>17</v>
      </c>
      <c r="D4" t="s">
        <v>18</v>
      </c>
      <c r="E4" t="s">
        <v>19</v>
      </c>
      <c r="F4" t="s">
        <v>20</v>
      </c>
      <c r="G4" t="s">
        <v>2</v>
      </c>
      <c r="H4" t="s">
        <v>3</v>
      </c>
      <c r="J4" t="s">
        <v>26</v>
      </c>
      <c r="K4" t="s">
        <v>27</v>
      </c>
    </row>
    <row r="6" spans="1:13" x14ac:dyDescent="0.25">
      <c r="A6" t="s">
        <v>4</v>
      </c>
      <c r="B6">
        <v>2496</v>
      </c>
      <c r="C6">
        <v>482</v>
      </c>
      <c r="D6">
        <v>123</v>
      </c>
      <c r="E6">
        <v>300</v>
      </c>
      <c r="F6">
        <v>123</v>
      </c>
      <c r="G6">
        <v>0.97499999999999998</v>
      </c>
      <c r="H6" s="4">
        <v>1</v>
      </c>
      <c r="J6" t="s">
        <v>24</v>
      </c>
      <c r="K6" t="s">
        <v>22</v>
      </c>
    </row>
    <row r="7" spans="1:13" x14ac:dyDescent="0.25">
      <c r="C7">
        <v>482</v>
      </c>
      <c r="D7">
        <v>162</v>
      </c>
      <c r="E7">
        <v>300</v>
      </c>
      <c r="F7">
        <v>162</v>
      </c>
      <c r="G7">
        <v>0.97499999999999998</v>
      </c>
      <c r="H7" s="4">
        <v>1</v>
      </c>
      <c r="J7" t="s">
        <v>24</v>
      </c>
      <c r="K7" t="s">
        <v>10</v>
      </c>
    </row>
    <row r="8" spans="1:13" x14ac:dyDescent="0.25">
      <c r="C8">
        <v>482</v>
      </c>
      <c r="D8">
        <v>1900</v>
      </c>
      <c r="E8">
        <v>300</v>
      </c>
      <c r="F8">
        <v>1900</v>
      </c>
      <c r="G8">
        <v>0.97499999999999998</v>
      </c>
      <c r="H8" s="5">
        <v>1</v>
      </c>
      <c r="J8" t="s">
        <v>24</v>
      </c>
      <c r="K8" t="s">
        <v>28</v>
      </c>
    </row>
    <row r="9" spans="1:13" x14ac:dyDescent="0.25">
      <c r="F9" t="s">
        <v>5</v>
      </c>
      <c r="G9">
        <f>AVERAGE(G6:G8)</f>
        <v>0.97499999999999998</v>
      </c>
      <c r="H9" s="4">
        <f>AVERAGE(H6:H8)</f>
        <v>1</v>
      </c>
    </row>
    <row r="11" spans="1:13" x14ac:dyDescent="0.25">
      <c r="A11" t="s">
        <v>7</v>
      </c>
      <c r="B11">
        <v>2496</v>
      </c>
      <c r="C11">
        <v>1200</v>
      </c>
      <c r="D11">
        <v>123</v>
      </c>
      <c r="E11">
        <v>393</v>
      </c>
      <c r="F11">
        <v>123</v>
      </c>
      <c r="G11">
        <v>0.95599999999999996</v>
      </c>
      <c r="H11" s="4">
        <v>1</v>
      </c>
      <c r="J11" t="s">
        <v>23</v>
      </c>
      <c r="K11" t="s">
        <v>22</v>
      </c>
    </row>
    <row r="12" spans="1:13" x14ac:dyDescent="0.25">
      <c r="C12">
        <v>1200</v>
      </c>
      <c r="D12">
        <v>1900</v>
      </c>
      <c r="E12">
        <v>393</v>
      </c>
      <c r="F12">
        <v>1900</v>
      </c>
      <c r="G12">
        <v>0.95599999999999996</v>
      </c>
      <c r="H12" s="3">
        <v>0.14699999999999999</v>
      </c>
      <c r="J12" t="s">
        <v>23</v>
      </c>
      <c r="K12" t="s">
        <v>28</v>
      </c>
    </row>
    <row r="13" spans="1:13" x14ac:dyDescent="0.25">
      <c r="C13">
        <v>1200</v>
      </c>
      <c r="D13">
        <v>197</v>
      </c>
      <c r="E13">
        <v>393</v>
      </c>
      <c r="F13">
        <v>197</v>
      </c>
      <c r="G13">
        <v>0.95599999999999996</v>
      </c>
      <c r="H13" s="4">
        <v>1</v>
      </c>
      <c r="J13" t="s">
        <v>23</v>
      </c>
      <c r="K13" t="s">
        <v>29</v>
      </c>
    </row>
    <row r="14" spans="1:13" x14ac:dyDescent="0.25">
      <c r="F14" t="s">
        <v>5</v>
      </c>
      <c r="G14">
        <f>AVERAGE(G11:G13)</f>
        <v>0.95599999999999996</v>
      </c>
      <c r="H14" s="4">
        <f>AVERAGE(H11:H13)</f>
        <v>0.71566666666666678</v>
      </c>
    </row>
    <row r="16" spans="1:13" x14ac:dyDescent="0.25">
      <c r="A16" t="s">
        <v>8</v>
      </c>
      <c r="B16">
        <v>2496</v>
      </c>
      <c r="C16">
        <v>285</v>
      </c>
      <c r="D16">
        <v>162</v>
      </c>
      <c r="E16">
        <v>170</v>
      </c>
      <c r="F16">
        <v>162</v>
      </c>
      <c r="G16">
        <v>0.98899999999999999</v>
      </c>
      <c r="H16">
        <v>1</v>
      </c>
      <c r="J16" t="s">
        <v>10</v>
      </c>
      <c r="K16" t="s">
        <v>10</v>
      </c>
    </row>
    <row r="17" spans="1:11" x14ac:dyDescent="0.25">
      <c r="C17">
        <v>285</v>
      </c>
      <c r="D17">
        <v>197</v>
      </c>
      <c r="E17">
        <v>170</v>
      </c>
      <c r="F17">
        <v>197</v>
      </c>
      <c r="G17">
        <v>0.98899999999999999</v>
      </c>
      <c r="H17">
        <v>0.995</v>
      </c>
      <c r="J17" t="s">
        <v>10</v>
      </c>
      <c r="K17" t="s">
        <v>29</v>
      </c>
    </row>
    <row r="18" spans="1:11" x14ac:dyDescent="0.25">
      <c r="C18">
        <v>285</v>
      </c>
      <c r="D18">
        <v>1900</v>
      </c>
      <c r="E18">
        <v>170</v>
      </c>
      <c r="F18">
        <v>1900</v>
      </c>
      <c r="G18">
        <v>0.98899999999999999</v>
      </c>
      <c r="H18" s="4">
        <v>1</v>
      </c>
      <c r="J18" t="s">
        <v>10</v>
      </c>
      <c r="K18" t="s">
        <v>28</v>
      </c>
    </row>
    <row r="19" spans="1:11" x14ac:dyDescent="0.25">
      <c r="F19" t="s">
        <v>5</v>
      </c>
      <c r="G19">
        <f>AVERAGE(G16:G18)</f>
        <v>0.98899999999999999</v>
      </c>
      <c r="H19">
        <f>AVERAGE(H16:H18)</f>
        <v>0.99833333333333341</v>
      </c>
    </row>
    <row r="21" spans="1:11" x14ac:dyDescent="0.25">
      <c r="A21" t="s">
        <v>10</v>
      </c>
      <c r="B21">
        <v>2496</v>
      </c>
      <c r="C21">
        <v>285</v>
      </c>
      <c r="D21">
        <v>123</v>
      </c>
      <c r="E21">
        <v>137</v>
      </c>
      <c r="F21">
        <v>123</v>
      </c>
      <c r="G21">
        <v>0.97199999999999998</v>
      </c>
      <c r="H21">
        <v>1</v>
      </c>
      <c r="J21" t="s">
        <v>22</v>
      </c>
      <c r="K21" t="s">
        <v>22</v>
      </c>
    </row>
    <row r="22" spans="1:11" x14ac:dyDescent="0.25">
      <c r="C22">
        <v>285</v>
      </c>
      <c r="D22">
        <v>1900</v>
      </c>
      <c r="E22">
        <v>137</v>
      </c>
      <c r="F22">
        <v>1900</v>
      </c>
      <c r="G22">
        <v>0.97199999999999998</v>
      </c>
      <c r="H22">
        <v>0.11</v>
      </c>
      <c r="J22" t="s">
        <v>22</v>
      </c>
      <c r="K22" t="s">
        <v>28</v>
      </c>
    </row>
    <row r="23" spans="1:11" x14ac:dyDescent="0.25">
      <c r="C23">
        <v>285</v>
      </c>
      <c r="D23">
        <v>197</v>
      </c>
      <c r="E23">
        <v>137</v>
      </c>
      <c r="F23">
        <v>197</v>
      </c>
      <c r="G23">
        <v>0.97199999999999998</v>
      </c>
      <c r="H23" s="4">
        <v>0.78200000000000003</v>
      </c>
      <c r="J23" t="s">
        <v>22</v>
      </c>
      <c r="K23" t="s">
        <v>29</v>
      </c>
    </row>
    <row r="24" spans="1:11" x14ac:dyDescent="0.25">
      <c r="F24" t="s">
        <v>5</v>
      </c>
      <c r="G24">
        <f>AVERAGE(G21:G23)</f>
        <v>0.97199999999999998</v>
      </c>
      <c r="H24">
        <f>AVERAGE(H21:H23)</f>
        <v>0.63066666666666671</v>
      </c>
    </row>
    <row r="26" spans="1:11" x14ac:dyDescent="0.25">
      <c r="A26" t="s">
        <v>11</v>
      </c>
      <c r="B26">
        <v>2496</v>
      </c>
      <c r="C26">
        <v>3139</v>
      </c>
      <c r="D26">
        <v>197</v>
      </c>
      <c r="E26">
        <v>1338</v>
      </c>
      <c r="F26">
        <v>197</v>
      </c>
      <c r="G26">
        <v>0.97799999999999998</v>
      </c>
      <c r="H26">
        <v>1</v>
      </c>
      <c r="J26" t="s">
        <v>21</v>
      </c>
      <c r="K26" t="s">
        <v>29</v>
      </c>
    </row>
    <row r="27" spans="1:11" x14ac:dyDescent="0.25">
      <c r="C27">
        <v>3139</v>
      </c>
      <c r="D27">
        <v>162</v>
      </c>
      <c r="E27">
        <v>1338</v>
      </c>
      <c r="F27">
        <v>162</v>
      </c>
      <c r="G27">
        <v>0.97799999999999998</v>
      </c>
      <c r="H27">
        <v>1</v>
      </c>
      <c r="J27" t="s">
        <v>21</v>
      </c>
      <c r="K27" t="s">
        <v>10</v>
      </c>
    </row>
    <row r="28" spans="1:11" x14ac:dyDescent="0.25">
      <c r="B28" s="2"/>
      <c r="C28">
        <v>3139</v>
      </c>
      <c r="D28">
        <v>880</v>
      </c>
      <c r="E28">
        <v>1338</v>
      </c>
      <c r="F28">
        <v>880</v>
      </c>
      <c r="G28">
        <v>0.97799999999999998</v>
      </c>
      <c r="H28">
        <v>1</v>
      </c>
      <c r="J28" t="s">
        <v>21</v>
      </c>
      <c r="K28" t="s">
        <v>30</v>
      </c>
    </row>
    <row r="29" spans="1:11" x14ac:dyDescent="0.25">
      <c r="B29" s="2"/>
      <c r="F29" t="s">
        <v>5</v>
      </c>
      <c r="G29">
        <f>AVERAGE(G26:G28)</f>
        <v>0.97800000000000009</v>
      </c>
      <c r="H29">
        <f>AVERAGE(H26:H28)</f>
        <v>1</v>
      </c>
    </row>
    <row r="31" spans="1:11" x14ac:dyDescent="0.25">
      <c r="A31" t="s">
        <v>12</v>
      </c>
      <c r="B31">
        <v>5</v>
      </c>
      <c r="C31" t="s">
        <v>13</v>
      </c>
    </row>
    <row r="33" spans="1:3" x14ac:dyDescent="0.25">
      <c r="A33" t="s">
        <v>14</v>
      </c>
      <c r="B33">
        <v>23</v>
      </c>
      <c r="C33" t="s">
        <v>15</v>
      </c>
    </row>
  </sheetData>
  <mergeCells count="2">
    <mergeCell ref="A1:M1"/>
    <mergeCell ref="A2:C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A13" workbookViewId="0">
      <selection activeCell="F20" sqref="F20"/>
    </sheetView>
  </sheetViews>
  <sheetFormatPr defaultRowHeight="15" x14ac:dyDescent="0.25"/>
  <cols>
    <col min="1" max="1" width="16.28515625" customWidth="1"/>
    <col min="2" max="2" width="17.85546875" customWidth="1"/>
    <col min="3" max="3" width="15.28515625" customWidth="1"/>
    <col min="4" max="4" width="14.28515625" customWidth="1"/>
    <col min="5" max="5" width="23" customWidth="1"/>
    <col min="6" max="6" width="22" customWidth="1"/>
    <col min="7" max="7" width="15.5703125" customWidth="1"/>
    <col min="8" max="8" width="15.140625" customWidth="1"/>
    <col min="9" max="9" width="15" customWidth="1"/>
    <col min="10" max="10" width="24" customWidth="1"/>
  </cols>
  <sheetData>
    <row r="1" spans="1:13" x14ac:dyDescent="0.25">
      <c r="A1" s="7" t="s">
        <v>33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 x14ac:dyDescent="0.25">
      <c r="A2" s="8" t="s">
        <v>31</v>
      </c>
      <c r="B2" s="8"/>
      <c r="C2" s="8"/>
      <c r="D2" s="8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8"/>
      <c r="B3" s="8"/>
      <c r="C3" s="8"/>
      <c r="D3" s="8"/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t="s">
        <v>0</v>
      </c>
      <c r="B4" t="s">
        <v>1</v>
      </c>
      <c r="C4" t="s">
        <v>17</v>
      </c>
      <c r="D4" t="s">
        <v>18</v>
      </c>
      <c r="E4" t="s">
        <v>19</v>
      </c>
      <c r="F4" t="s">
        <v>20</v>
      </c>
      <c r="G4" t="s">
        <v>2</v>
      </c>
      <c r="H4" t="s">
        <v>3</v>
      </c>
      <c r="J4" t="s">
        <v>25</v>
      </c>
    </row>
    <row r="6" spans="1:13" x14ac:dyDescent="0.25">
      <c r="A6" t="s">
        <v>4</v>
      </c>
      <c r="B6">
        <v>2496</v>
      </c>
      <c r="C6">
        <v>337</v>
      </c>
      <c r="D6">
        <v>145</v>
      </c>
      <c r="E6">
        <v>202</v>
      </c>
      <c r="F6">
        <v>98</v>
      </c>
      <c r="G6">
        <v>0.90800000000000003</v>
      </c>
      <c r="H6">
        <v>0.82799999999999996</v>
      </c>
      <c r="J6" t="s">
        <v>24</v>
      </c>
    </row>
    <row r="7" spans="1:13" x14ac:dyDescent="0.25">
      <c r="E7">
        <v>212</v>
      </c>
      <c r="F7">
        <v>88</v>
      </c>
      <c r="G7">
        <v>0.90500000000000003</v>
      </c>
      <c r="H7">
        <v>0.77200000000000002</v>
      </c>
    </row>
    <row r="8" spans="1:13" x14ac:dyDescent="0.25">
      <c r="E8">
        <v>205</v>
      </c>
      <c r="F8">
        <v>95</v>
      </c>
      <c r="G8">
        <v>0.90800000000000003</v>
      </c>
      <c r="H8">
        <v>0.79300000000000004</v>
      </c>
    </row>
    <row r="9" spans="1:13" x14ac:dyDescent="0.25">
      <c r="F9" t="s">
        <v>5</v>
      </c>
      <c r="G9">
        <f>AVERAGE(G6:G8)</f>
        <v>0.90700000000000003</v>
      </c>
      <c r="H9">
        <f>AVERAGE(H6:H8)</f>
        <v>0.79766666666666675</v>
      </c>
    </row>
    <row r="11" spans="1:13" x14ac:dyDescent="0.25">
      <c r="A11" t="s">
        <v>7</v>
      </c>
      <c r="B11">
        <v>2496</v>
      </c>
      <c r="C11">
        <v>840</v>
      </c>
      <c r="D11">
        <v>360</v>
      </c>
      <c r="E11">
        <v>276</v>
      </c>
      <c r="F11">
        <v>117</v>
      </c>
      <c r="G11">
        <v>0.88500000000000001</v>
      </c>
      <c r="H11">
        <v>0.753</v>
      </c>
      <c r="J11" t="s">
        <v>23</v>
      </c>
    </row>
    <row r="12" spans="1:13" x14ac:dyDescent="0.25">
      <c r="E12">
        <v>276</v>
      </c>
      <c r="F12">
        <v>117</v>
      </c>
      <c r="G12">
        <v>0.88100000000000001</v>
      </c>
      <c r="H12">
        <v>0.77800000000000002</v>
      </c>
    </row>
    <row r="13" spans="1:13" x14ac:dyDescent="0.25">
      <c r="E13">
        <v>266</v>
      </c>
      <c r="F13">
        <v>127</v>
      </c>
      <c r="G13">
        <v>0.88</v>
      </c>
      <c r="H13">
        <v>0.73299999999999998</v>
      </c>
    </row>
    <row r="14" spans="1:13" x14ac:dyDescent="0.25">
      <c r="F14" t="s">
        <v>5</v>
      </c>
      <c r="G14">
        <f>AVERAGE(G11:G13)</f>
        <v>0.88200000000000001</v>
      </c>
      <c r="H14">
        <f>AVERAGE(H11:H13)</f>
        <v>0.75466666666666671</v>
      </c>
    </row>
    <row r="16" spans="1:13" x14ac:dyDescent="0.25">
      <c r="A16" t="s">
        <v>8</v>
      </c>
      <c r="B16">
        <v>2496</v>
      </c>
      <c r="C16">
        <v>199</v>
      </c>
      <c r="D16">
        <v>86</v>
      </c>
      <c r="E16">
        <v>117</v>
      </c>
      <c r="F16">
        <v>53</v>
      </c>
      <c r="G16">
        <v>0.91500000000000004</v>
      </c>
      <c r="H16" s="4">
        <v>0.72099999999999997</v>
      </c>
      <c r="J16" t="s">
        <v>10</v>
      </c>
    </row>
    <row r="17" spans="1:10" x14ac:dyDescent="0.25">
      <c r="E17">
        <v>123</v>
      </c>
      <c r="F17">
        <v>47</v>
      </c>
      <c r="G17">
        <v>0.90500000000000003</v>
      </c>
      <c r="H17" s="4">
        <v>0.77900000000000003</v>
      </c>
    </row>
    <row r="18" spans="1:10" x14ac:dyDescent="0.25">
      <c r="E18">
        <v>118</v>
      </c>
      <c r="F18">
        <v>52</v>
      </c>
      <c r="G18">
        <v>0.90500000000000003</v>
      </c>
      <c r="H18" s="4">
        <v>0.81399999999999995</v>
      </c>
    </row>
    <row r="19" spans="1:10" x14ac:dyDescent="0.25">
      <c r="F19" t="s">
        <v>5</v>
      </c>
      <c r="G19">
        <f>AVERAGE(G16:G18)</f>
        <v>0.90833333333333333</v>
      </c>
      <c r="H19">
        <f>AVERAGE(H16:H18)</f>
        <v>0.77133333333333332</v>
      </c>
    </row>
    <row r="21" spans="1:10" x14ac:dyDescent="0.25">
      <c r="A21" t="s">
        <v>10</v>
      </c>
      <c r="B21">
        <v>2496</v>
      </c>
      <c r="C21">
        <v>199</v>
      </c>
      <c r="D21">
        <v>86</v>
      </c>
      <c r="E21">
        <v>102</v>
      </c>
      <c r="F21">
        <v>35</v>
      </c>
      <c r="G21">
        <v>0.92</v>
      </c>
      <c r="H21">
        <v>0.70899999999999996</v>
      </c>
      <c r="J21" t="s">
        <v>22</v>
      </c>
    </row>
    <row r="22" spans="1:10" x14ac:dyDescent="0.25">
      <c r="E22">
        <v>97</v>
      </c>
      <c r="F22">
        <v>40</v>
      </c>
      <c r="G22">
        <v>0.92</v>
      </c>
      <c r="H22" s="3">
        <v>0.66300000000000003</v>
      </c>
    </row>
    <row r="23" spans="1:10" x14ac:dyDescent="0.25">
      <c r="E23">
        <v>99</v>
      </c>
      <c r="F23">
        <v>38</v>
      </c>
      <c r="G23">
        <v>0.90500000000000003</v>
      </c>
      <c r="H23">
        <v>0.72099999999999997</v>
      </c>
    </row>
    <row r="24" spans="1:10" x14ac:dyDescent="0.25">
      <c r="F24" t="s">
        <v>5</v>
      </c>
      <c r="G24">
        <f>AVERAGE(G21:G23)</f>
        <v>0.91500000000000004</v>
      </c>
      <c r="H24">
        <f>AVERAGE(H21:H23)</f>
        <v>0.69766666666666666</v>
      </c>
    </row>
    <row r="26" spans="1:10" x14ac:dyDescent="0.25">
      <c r="A26" t="s">
        <v>11</v>
      </c>
      <c r="B26">
        <v>2496</v>
      </c>
      <c r="C26">
        <v>2197</v>
      </c>
      <c r="D26">
        <v>942</v>
      </c>
      <c r="E26">
        <v>940</v>
      </c>
      <c r="F26">
        <v>398</v>
      </c>
      <c r="G26">
        <v>0.86</v>
      </c>
      <c r="H26">
        <v>0.74299999999999999</v>
      </c>
      <c r="J26" t="s">
        <v>21</v>
      </c>
    </row>
    <row r="27" spans="1:10" x14ac:dyDescent="0.25">
      <c r="E27">
        <v>942</v>
      </c>
      <c r="F27">
        <v>396</v>
      </c>
      <c r="G27">
        <v>0.85699999999999998</v>
      </c>
      <c r="H27">
        <v>0.751</v>
      </c>
    </row>
    <row r="28" spans="1:10" x14ac:dyDescent="0.25">
      <c r="B28" s="2"/>
      <c r="E28">
        <v>930</v>
      </c>
      <c r="F28">
        <v>408</v>
      </c>
      <c r="G28">
        <v>0.85699999999999998</v>
      </c>
      <c r="H28">
        <v>0.76200000000000001</v>
      </c>
    </row>
    <row r="29" spans="1:10" x14ac:dyDescent="0.25">
      <c r="B29" s="2"/>
      <c r="F29" t="s">
        <v>5</v>
      </c>
      <c r="G29">
        <f>AVERAGE(G26:G28)</f>
        <v>0.85799999999999998</v>
      </c>
      <c r="H29">
        <f>AVERAGE(H26:H28)</f>
        <v>0.75200000000000011</v>
      </c>
    </row>
    <row r="31" spans="1:10" x14ac:dyDescent="0.25">
      <c r="A31" t="s">
        <v>12</v>
      </c>
      <c r="B31">
        <v>5</v>
      </c>
      <c r="C31" t="s">
        <v>13</v>
      </c>
    </row>
    <row r="33" spans="1:3" x14ac:dyDescent="0.25">
      <c r="A33" t="s">
        <v>14</v>
      </c>
      <c r="B33">
        <v>23</v>
      </c>
      <c r="C33" t="s">
        <v>15</v>
      </c>
    </row>
  </sheetData>
  <mergeCells count="2">
    <mergeCell ref="A1:M1"/>
    <mergeCell ref="A2:D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zoomScale="70" zoomScaleNormal="70" workbookViewId="0">
      <selection activeCell="K23" sqref="K23"/>
    </sheetView>
  </sheetViews>
  <sheetFormatPr defaultRowHeight="15" x14ac:dyDescent="0.25"/>
  <cols>
    <col min="1" max="1" width="16.28515625" customWidth="1"/>
    <col min="2" max="2" width="17.85546875" customWidth="1"/>
    <col min="3" max="3" width="15.28515625" customWidth="1"/>
    <col min="4" max="4" width="14.28515625" customWidth="1"/>
    <col min="5" max="5" width="23" customWidth="1"/>
    <col min="6" max="6" width="22" customWidth="1"/>
    <col min="7" max="7" width="15.5703125" customWidth="1"/>
    <col min="8" max="8" width="15.140625" customWidth="1"/>
    <col min="9" max="9" width="15" customWidth="1"/>
    <col min="10" max="10" width="36.7109375" customWidth="1"/>
    <col min="11" max="11" width="15.28515625" customWidth="1"/>
  </cols>
  <sheetData>
    <row r="1" spans="1:13" x14ac:dyDescent="0.25">
      <c r="A1" s="7" t="s">
        <v>33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 s="4" customFormat="1" x14ac:dyDescent="0.25">
      <c r="A2" s="9" t="s">
        <v>31</v>
      </c>
      <c r="B2" s="9"/>
      <c r="C2" s="9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4" customFormat="1" x14ac:dyDescent="0.25">
      <c r="A3" s="9"/>
      <c r="B3" s="9"/>
      <c r="C3" s="9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5">
      <c r="A4" t="s">
        <v>0</v>
      </c>
      <c r="B4" t="s">
        <v>1</v>
      </c>
      <c r="C4" t="s">
        <v>17</v>
      </c>
      <c r="D4" t="s">
        <v>18</v>
      </c>
      <c r="E4" t="s">
        <v>19</v>
      </c>
      <c r="F4" t="s">
        <v>20</v>
      </c>
      <c r="G4" t="s">
        <v>2</v>
      </c>
      <c r="H4" t="s">
        <v>3</v>
      </c>
      <c r="J4" t="s">
        <v>26</v>
      </c>
      <c r="K4" t="s">
        <v>27</v>
      </c>
    </row>
    <row r="6" spans="1:13" x14ac:dyDescent="0.25">
      <c r="A6" t="s">
        <v>4</v>
      </c>
      <c r="B6">
        <v>2496</v>
      </c>
      <c r="C6">
        <v>482</v>
      </c>
      <c r="D6">
        <v>123</v>
      </c>
      <c r="E6">
        <v>300</v>
      </c>
      <c r="F6">
        <v>123</v>
      </c>
      <c r="G6">
        <v>0.89800000000000002</v>
      </c>
      <c r="H6" s="4">
        <v>0.97599999999999998</v>
      </c>
      <c r="J6" t="s">
        <v>24</v>
      </c>
      <c r="K6" t="s">
        <v>22</v>
      </c>
    </row>
    <row r="7" spans="1:13" x14ac:dyDescent="0.25">
      <c r="C7">
        <v>482</v>
      </c>
      <c r="D7">
        <v>162</v>
      </c>
      <c r="E7">
        <v>300</v>
      </c>
      <c r="F7">
        <v>162</v>
      </c>
      <c r="G7">
        <v>0.89800000000000002</v>
      </c>
      <c r="H7" s="4">
        <v>0.96299999999999997</v>
      </c>
      <c r="J7" t="s">
        <v>24</v>
      </c>
      <c r="K7" t="s">
        <v>10</v>
      </c>
    </row>
    <row r="8" spans="1:13" x14ac:dyDescent="0.25">
      <c r="C8">
        <v>482</v>
      </c>
      <c r="D8">
        <v>1900</v>
      </c>
      <c r="E8">
        <v>300</v>
      </c>
      <c r="F8">
        <v>1900</v>
      </c>
      <c r="G8">
        <v>0.89800000000000002</v>
      </c>
      <c r="H8" s="5">
        <v>0.89700000000000002</v>
      </c>
      <c r="J8" t="s">
        <v>24</v>
      </c>
      <c r="K8" t="s">
        <v>28</v>
      </c>
    </row>
    <row r="9" spans="1:13" x14ac:dyDescent="0.25">
      <c r="F9" t="s">
        <v>5</v>
      </c>
      <c r="G9">
        <f>AVERAGE(G6:G8)</f>
        <v>0.89800000000000002</v>
      </c>
      <c r="H9" s="4">
        <f>AVERAGE(H6:H8)</f>
        <v>0.94533333333333347</v>
      </c>
    </row>
    <row r="11" spans="1:13" x14ac:dyDescent="0.25">
      <c r="A11" t="s">
        <v>7</v>
      </c>
      <c r="B11">
        <v>2496</v>
      </c>
      <c r="C11">
        <v>1200</v>
      </c>
      <c r="D11">
        <v>123</v>
      </c>
      <c r="E11">
        <v>393</v>
      </c>
      <c r="F11">
        <v>123</v>
      </c>
      <c r="G11">
        <v>0.872</v>
      </c>
      <c r="H11" s="3">
        <v>0.56899999999999995</v>
      </c>
      <c r="J11" t="s">
        <v>23</v>
      </c>
      <c r="K11" t="s">
        <v>22</v>
      </c>
    </row>
    <row r="12" spans="1:13" x14ac:dyDescent="0.25">
      <c r="C12">
        <v>1200</v>
      </c>
      <c r="D12">
        <v>1900</v>
      </c>
      <c r="E12">
        <v>393</v>
      </c>
      <c r="F12">
        <v>1900</v>
      </c>
      <c r="G12">
        <v>0.872</v>
      </c>
      <c r="H12" s="3">
        <v>9.9000000000000005E-2</v>
      </c>
      <c r="J12" t="s">
        <v>23</v>
      </c>
      <c r="K12" t="s">
        <v>28</v>
      </c>
    </row>
    <row r="13" spans="1:13" x14ac:dyDescent="0.25">
      <c r="C13">
        <v>1200</v>
      </c>
      <c r="D13">
        <v>197</v>
      </c>
      <c r="E13">
        <v>393</v>
      </c>
      <c r="F13">
        <v>197</v>
      </c>
      <c r="G13">
        <v>0.872</v>
      </c>
      <c r="H13" s="4">
        <v>0.71099999999999997</v>
      </c>
      <c r="J13" t="s">
        <v>23</v>
      </c>
      <c r="K13" t="s">
        <v>29</v>
      </c>
    </row>
    <row r="14" spans="1:13" x14ac:dyDescent="0.25">
      <c r="F14" t="s">
        <v>5</v>
      </c>
      <c r="G14">
        <f>AVERAGE(G11:G13)</f>
        <v>0.872</v>
      </c>
      <c r="H14" s="4">
        <f>AVERAGE(H11:H13)</f>
        <v>0.45966666666666667</v>
      </c>
    </row>
    <row r="16" spans="1:13" x14ac:dyDescent="0.25">
      <c r="A16" t="s">
        <v>8</v>
      </c>
      <c r="B16">
        <v>2496</v>
      </c>
      <c r="C16">
        <v>285</v>
      </c>
      <c r="D16">
        <v>162</v>
      </c>
      <c r="E16">
        <v>170</v>
      </c>
      <c r="F16">
        <v>162</v>
      </c>
      <c r="G16">
        <v>0.90900000000000003</v>
      </c>
      <c r="H16">
        <v>0.92</v>
      </c>
      <c r="J16" t="s">
        <v>10</v>
      </c>
      <c r="K16" t="s">
        <v>10</v>
      </c>
    </row>
    <row r="17" spans="1:11" x14ac:dyDescent="0.25">
      <c r="C17">
        <v>285</v>
      </c>
      <c r="D17">
        <v>197</v>
      </c>
      <c r="E17">
        <v>170</v>
      </c>
      <c r="F17">
        <v>197</v>
      </c>
      <c r="G17">
        <v>0.90900000000000003</v>
      </c>
      <c r="H17">
        <v>0.74099999999999999</v>
      </c>
      <c r="J17" t="s">
        <v>10</v>
      </c>
      <c r="K17" t="s">
        <v>29</v>
      </c>
    </row>
    <row r="18" spans="1:11" x14ac:dyDescent="0.25">
      <c r="C18">
        <v>285</v>
      </c>
      <c r="D18">
        <v>1900</v>
      </c>
      <c r="E18">
        <v>170</v>
      </c>
      <c r="F18">
        <v>1900</v>
      </c>
      <c r="G18">
        <v>0.90900000000000003</v>
      </c>
      <c r="H18" s="3">
        <v>0.42299999999999999</v>
      </c>
      <c r="J18" t="s">
        <v>10</v>
      </c>
      <c r="K18" t="s">
        <v>28</v>
      </c>
    </row>
    <row r="19" spans="1:11" x14ac:dyDescent="0.25">
      <c r="F19" t="s">
        <v>5</v>
      </c>
      <c r="G19">
        <f>AVERAGE(G16:G18)</f>
        <v>0.90900000000000014</v>
      </c>
      <c r="H19">
        <f>AVERAGE(H16:H18)</f>
        <v>0.69466666666666665</v>
      </c>
    </row>
    <row r="21" spans="1:11" x14ac:dyDescent="0.25">
      <c r="A21" t="s">
        <v>10</v>
      </c>
      <c r="B21">
        <v>2496</v>
      </c>
      <c r="C21">
        <v>285</v>
      </c>
      <c r="D21">
        <v>123</v>
      </c>
      <c r="E21">
        <v>137</v>
      </c>
      <c r="F21">
        <v>123</v>
      </c>
      <c r="G21">
        <v>0.91600000000000004</v>
      </c>
      <c r="H21">
        <v>0.95099999999999996</v>
      </c>
      <c r="J21" t="s">
        <v>22</v>
      </c>
      <c r="K21" t="s">
        <v>22</v>
      </c>
    </row>
    <row r="22" spans="1:11" x14ac:dyDescent="0.25">
      <c r="C22">
        <v>285</v>
      </c>
      <c r="D22">
        <v>1900</v>
      </c>
      <c r="E22">
        <v>137</v>
      </c>
      <c r="F22">
        <v>1900</v>
      </c>
      <c r="G22">
        <v>0.91600000000000004</v>
      </c>
      <c r="H22" s="3">
        <v>0.66800000000000004</v>
      </c>
      <c r="J22" t="s">
        <v>22</v>
      </c>
      <c r="K22" t="s">
        <v>28</v>
      </c>
    </row>
    <row r="23" spans="1:11" x14ac:dyDescent="0.25">
      <c r="C23">
        <v>285</v>
      </c>
      <c r="D23">
        <v>197</v>
      </c>
      <c r="E23">
        <v>137</v>
      </c>
      <c r="F23">
        <v>197</v>
      </c>
      <c r="G23">
        <v>0.91600000000000004</v>
      </c>
      <c r="H23" s="3">
        <v>0.39600000000000002</v>
      </c>
      <c r="J23" t="s">
        <v>22</v>
      </c>
      <c r="K23" t="s">
        <v>29</v>
      </c>
    </row>
    <row r="24" spans="1:11" x14ac:dyDescent="0.25">
      <c r="F24" t="s">
        <v>5</v>
      </c>
      <c r="G24">
        <f>AVERAGE(G21:G23)</f>
        <v>0.91600000000000004</v>
      </c>
      <c r="H24">
        <f>AVERAGE(H21:H23)</f>
        <v>0.67166666666666675</v>
      </c>
    </row>
    <row r="26" spans="1:11" x14ac:dyDescent="0.25">
      <c r="A26" t="s">
        <v>11</v>
      </c>
      <c r="B26">
        <v>2496</v>
      </c>
      <c r="C26">
        <v>3139</v>
      </c>
      <c r="D26">
        <v>197</v>
      </c>
      <c r="E26">
        <v>1338</v>
      </c>
      <c r="F26">
        <v>197</v>
      </c>
      <c r="G26">
        <v>0.85499999999999998</v>
      </c>
      <c r="H26">
        <v>0.80700000000000005</v>
      </c>
      <c r="J26" t="s">
        <v>21</v>
      </c>
      <c r="K26" t="s">
        <v>29</v>
      </c>
    </row>
    <row r="27" spans="1:11" x14ac:dyDescent="0.25">
      <c r="C27">
        <v>3139</v>
      </c>
      <c r="D27">
        <v>162</v>
      </c>
      <c r="E27">
        <v>1338</v>
      </c>
      <c r="F27">
        <v>162</v>
      </c>
      <c r="G27">
        <v>0.85499999999999998</v>
      </c>
      <c r="H27">
        <v>0.753</v>
      </c>
      <c r="J27" t="s">
        <v>21</v>
      </c>
      <c r="K27" t="s">
        <v>10</v>
      </c>
    </row>
    <row r="28" spans="1:11" x14ac:dyDescent="0.25">
      <c r="B28" s="2"/>
      <c r="C28">
        <v>3139</v>
      </c>
      <c r="D28">
        <v>880</v>
      </c>
      <c r="E28">
        <v>1338</v>
      </c>
      <c r="F28">
        <v>880</v>
      </c>
      <c r="G28">
        <v>0.85499999999999998</v>
      </c>
      <c r="H28">
        <v>0.73</v>
      </c>
      <c r="J28" t="s">
        <v>21</v>
      </c>
      <c r="K28" t="s">
        <v>30</v>
      </c>
    </row>
    <row r="29" spans="1:11" x14ac:dyDescent="0.25">
      <c r="B29" s="2"/>
      <c r="F29" t="s">
        <v>5</v>
      </c>
      <c r="G29">
        <f>AVERAGE(G26:G28)</f>
        <v>0.85499999999999998</v>
      </c>
      <c r="H29">
        <f>AVERAGE(H26:H28)</f>
        <v>0.76333333333333331</v>
      </c>
    </row>
    <row r="31" spans="1:11" x14ac:dyDescent="0.25">
      <c r="A31" t="s">
        <v>12</v>
      </c>
      <c r="B31">
        <v>5</v>
      </c>
      <c r="C31" t="s">
        <v>13</v>
      </c>
    </row>
    <row r="33" spans="1:3" x14ac:dyDescent="0.25">
      <c r="A33" t="s">
        <v>14</v>
      </c>
      <c r="B33">
        <v>23</v>
      </c>
      <c r="C33" t="s">
        <v>15</v>
      </c>
    </row>
  </sheetData>
  <mergeCells count="2">
    <mergeCell ref="A1:M1"/>
    <mergeCell ref="A2:C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H29" sqref="H29"/>
    </sheetView>
  </sheetViews>
  <sheetFormatPr defaultRowHeight="15" x14ac:dyDescent="0.25"/>
  <cols>
    <col min="1" max="1" width="16.28515625" customWidth="1"/>
    <col min="2" max="2" width="17.85546875" customWidth="1"/>
    <col min="3" max="3" width="15.28515625" customWidth="1"/>
    <col min="4" max="4" width="14.28515625" customWidth="1"/>
    <col min="5" max="5" width="23" customWidth="1"/>
    <col min="6" max="6" width="22" customWidth="1"/>
    <col min="7" max="7" width="15.5703125" customWidth="1"/>
    <col min="8" max="8" width="15.140625" customWidth="1"/>
    <col min="9" max="9" width="15" customWidth="1"/>
    <col min="10" max="10" width="24" customWidth="1"/>
  </cols>
  <sheetData>
    <row r="1" spans="1:13" x14ac:dyDescent="0.25">
      <c r="A1" s="7" t="s">
        <v>33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 x14ac:dyDescent="0.25">
      <c r="A2" s="8" t="s">
        <v>31</v>
      </c>
      <c r="B2" s="8"/>
      <c r="C2" s="8"/>
      <c r="D2" s="8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8"/>
      <c r="B3" s="8"/>
      <c r="C3" s="8"/>
      <c r="D3" s="8"/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t="s">
        <v>0</v>
      </c>
      <c r="B4" t="s">
        <v>1</v>
      </c>
      <c r="C4" t="s">
        <v>17</v>
      </c>
      <c r="D4" t="s">
        <v>18</v>
      </c>
      <c r="E4" t="s">
        <v>19</v>
      </c>
      <c r="F4" t="s">
        <v>20</v>
      </c>
      <c r="G4" t="s">
        <v>2</v>
      </c>
      <c r="H4" t="s">
        <v>3</v>
      </c>
      <c r="J4" t="s">
        <v>25</v>
      </c>
    </row>
    <row r="6" spans="1:13" x14ac:dyDescent="0.25">
      <c r="A6" t="s">
        <v>4</v>
      </c>
      <c r="B6">
        <v>2496</v>
      </c>
      <c r="C6">
        <v>337</v>
      </c>
      <c r="D6">
        <v>145</v>
      </c>
      <c r="E6">
        <v>209</v>
      </c>
      <c r="F6">
        <v>91</v>
      </c>
      <c r="G6">
        <v>0.97599999999999998</v>
      </c>
      <c r="H6">
        <v>0.97199999999999998</v>
      </c>
      <c r="J6" t="s">
        <v>24</v>
      </c>
    </row>
    <row r="7" spans="1:13" x14ac:dyDescent="0.25">
      <c r="E7">
        <v>204</v>
      </c>
      <c r="F7">
        <v>96</v>
      </c>
      <c r="G7">
        <v>0.97299999999999998</v>
      </c>
      <c r="H7">
        <v>0.97899999999999998</v>
      </c>
    </row>
    <row r="8" spans="1:13" x14ac:dyDescent="0.25">
      <c r="E8">
        <v>208</v>
      </c>
      <c r="F8">
        <v>92</v>
      </c>
      <c r="G8">
        <v>0.98499999999999999</v>
      </c>
      <c r="H8">
        <v>0.95199999999999996</v>
      </c>
    </row>
    <row r="9" spans="1:13" x14ac:dyDescent="0.25">
      <c r="F9" t="s">
        <v>5</v>
      </c>
      <c r="G9">
        <f>AVERAGE(G6:G8)</f>
        <v>0.97799999999999987</v>
      </c>
      <c r="H9">
        <f>AVERAGE(H6:H8)</f>
        <v>0.96766666666666667</v>
      </c>
    </row>
    <row r="11" spans="1:13" x14ac:dyDescent="0.25">
      <c r="A11" t="s">
        <v>7</v>
      </c>
      <c r="B11">
        <v>2496</v>
      </c>
      <c r="C11">
        <v>840</v>
      </c>
      <c r="D11">
        <v>360</v>
      </c>
      <c r="E11">
        <v>272</v>
      </c>
      <c r="F11">
        <v>121</v>
      </c>
      <c r="G11">
        <v>0.95699999999999996</v>
      </c>
      <c r="H11">
        <v>0.95299999999999996</v>
      </c>
      <c r="J11" t="s">
        <v>23</v>
      </c>
    </row>
    <row r="12" spans="1:13" x14ac:dyDescent="0.25">
      <c r="E12">
        <v>263</v>
      </c>
      <c r="F12">
        <v>130</v>
      </c>
      <c r="G12">
        <v>0.96799999999999997</v>
      </c>
      <c r="H12">
        <v>0.91100000000000003</v>
      </c>
    </row>
    <row r="13" spans="1:13" x14ac:dyDescent="0.25">
      <c r="E13">
        <v>279</v>
      </c>
      <c r="F13">
        <v>114</v>
      </c>
      <c r="G13">
        <v>0.96199999999999997</v>
      </c>
      <c r="H13">
        <v>0.93600000000000005</v>
      </c>
    </row>
    <row r="14" spans="1:13" x14ac:dyDescent="0.25">
      <c r="F14" t="s">
        <v>5</v>
      </c>
      <c r="G14">
        <f>AVERAGE(G11:G13)</f>
        <v>0.96233333333333315</v>
      </c>
      <c r="H14">
        <f>AVERAGE(H11:H13)</f>
        <v>0.93333333333333324</v>
      </c>
    </row>
    <row r="16" spans="1:13" x14ac:dyDescent="0.25">
      <c r="A16" t="s">
        <v>8</v>
      </c>
      <c r="B16">
        <v>2496</v>
      </c>
      <c r="C16">
        <v>199</v>
      </c>
      <c r="D16">
        <v>86</v>
      </c>
      <c r="E16">
        <v>115</v>
      </c>
      <c r="F16">
        <v>55</v>
      </c>
      <c r="G16">
        <v>0.995</v>
      </c>
      <c r="H16" s="4">
        <v>0.96499999999999997</v>
      </c>
      <c r="J16" t="s">
        <v>10</v>
      </c>
    </row>
    <row r="17" spans="1:10" x14ac:dyDescent="0.25">
      <c r="E17">
        <v>123</v>
      </c>
      <c r="F17">
        <v>47</v>
      </c>
      <c r="G17">
        <v>0.99</v>
      </c>
      <c r="H17" s="4">
        <v>0.97699999999999998</v>
      </c>
    </row>
    <row r="18" spans="1:10" x14ac:dyDescent="0.25">
      <c r="E18">
        <v>124</v>
      </c>
      <c r="F18">
        <v>46</v>
      </c>
      <c r="G18">
        <v>0.995</v>
      </c>
      <c r="H18" s="4">
        <v>0.96499999999999997</v>
      </c>
    </row>
    <row r="19" spans="1:10" x14ac:dyDescent="0.25">
      <c r="F19" t="s">
        <v>5</v>
      </c>
      <c r="G19">
        <f>AVERAGE(G16:G18)</f>
        <v>0.99333333333333329</v>
      </c>
      <c r="H19">
        <f>AVERAGE(H16:H18)</f>
        <v>0.96899999999999997</v>
      </c>
    </row>
    <row r="21" spans="1:10" x14ac:dyDescent="0.25">
      <c r="A21" t="s">
        <v>10</v>
      </c>
      <c r="B21">
        <v>2496</v>
      </c>
      <c r="C21">
        <v>199</v>
      </c>
      <c r="D21">
        <v>86</v>
      </c>
      <c r="E21">
        <v>89</v>
      </c>
      <c r="F21">
        <v>48</v>
      </c>
      <c r="G21">
        <v>0.97499999999999998</v>
      </c>
      <c r="H21">
        <v>0.94199999999999995</v>
      </c>
      <c r="J21" t="s">
        <v>22</v>
      </c>
    </row>
    <row r="22" spans="1:10" x14ac:dyDescent="0.25">
      <c r="E22">
        <v>88</v>
      </c>
      <c r="F22">
        <v>49</v>
      </c>
      <c r="G22">
        <v>0.97</v>
      </c>
      <c r="H22">
        <v>0.98799999999999999</v>
      </c>
    </row>
    <row r="23" spans="1:10" x14ac:dyDescent="0.25">
      <c r="E23">
        <v>99</v>
      </c>
      <c r="F23">
        <v>38</v>
      </c>
      <c r="G23">
        <v>0.96499999999999997</v>
      </c>
      <c r="H23">
        <v>1</v>
      </c>
    </row>
    <row r="24" spans="1:10" x14ac:dyDescent="0.25">
      <c r="F24" t="s">
        <v>5</v>
      </c>
      <c r="G24">
        <f>AVERAGE(G21:G23)</f>
        <v>0.96999999999999986</v>
      </c>
      <c r="H24">
        <f>AVERAGE(H21:H23)</f>
        <v>0.97666666666666657</v>
      </c>
    </row>
    <row r="26" spans="1:10" x14ac:dyDescent="0.25">
      <c r="A26" t="s">
        <v>11</v>
      </c>
      <c r="B26">
        <v>2496</v>
      </c>
      <c r="C26">
        <v>2197</v>
      </c>
      <c r="D26">
        <v>942</v>
      </c>
      <c r="E26">
        <v>946</v>
      </c>
      <c r="F26">
        <v>392</v>
      </c>
      <c r="G26">
        <v>0.97699999999999998</v>
      </c>
      <c r="H26">
        <v>0.97299999999999998</v>
      </c>
      <c r="J26" t="s">
        <v>21</v>
      </c>
    </row>
    <row r="27" spans="1:10" x14ac:dyDescent="0.25">
      <c r="E27">
        <v>933</v>
      </c>
      <c r="F27">
        <v>405</v>
      </c>
      <c r="G27">
        <v>0.97799999999999998</v>
      </c>
      <c r="H27">
        <v>0.97499999999999998</v>
      </c>
    </row>
    <row r="28" spans="1:10" x14ac:dyDescent="0.25">
      <c r="B28" s="2"/>
      <c r="E28">
        <v>947</v>
      </c>
      <c r="F28">
        <v>391</v>
      </c>
      <c r="G28">
        <v>0.97899999999999998</v>
      </c>
      <c r="H28">
        <v>0.96599999999999997</v>
      </c>
    </row>
    <row r="29" spans="1:10" x14ac:dyDescent="0.25">
      <c r="B29" s="2"/>
      <c r="F29" t="s">
        <v>5</v>
      </c>
      <c r="G29">
        <f>AVERAGE(G26:G28)</f>
        <v>0.97800000000000009</v>
      </c>
      <c r="H29">
        <f>AVERAGE(H26:H28)</f>
        <v>0.97133333333333327</v>
      </c>
    </row>
    <row r="31" spans="1:10" x14ac:dyDescent="0.25">
      <c r="A31" t="s">
        <v>12</v>
      </c>
      <c r="B31">
        <v>5</v>
      </c>
      <c r="C31" t="s">
        <v>13</v>
      </c>
    </row>
    <row r="33" spans="1:3" x14ac:dyDescent="0.25">
      <c r="A33" t="s">
        <v>14</v>
      </c>
      <c r="B33">
        <v>23</v>
      </c>
      <c r="C33" t="s">
        <v>15</v>
      </c>
    </row>
  </sheetData>
  <mergeCells count="2">
    <mergeCell ref="A1:M1"/>
    <mergeCell ref="A2:D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zoomScale="70" zoomScaleNormal="70" workbookViewId="0">
      <selection activeCell="H26" sqref="H26"/>
    </sheetView>
  </sheetViews>
  <sheetFormatPr defaultRowHeight="15" x14ac:dyDescent="0.25"/>
  <cols>
    <col min="1" max="1" width="16.28515625" customWidth="1"/>
    <col min="2" max="2" width="17.85546875" customWidth="1"/>
    <col min="3" max="3" width="15.28515625" customWidth="1"/>
    <col min="4" max="4" width="14.28515625" customWidth="1"/>
    <col min="5" max="5" width="23" customWidth="1"/>
    <col min="6" max="6" width="22" customWidth="1"/>
    <col min="7" max="7" width="15.5703125" customWidth="1"/>
    <col min="8" max="8" width="15.140625" customWidth="1"/>
    <col min="9" max="9" width="15" customWidth="1"/>
    <col min="10" max="10" width="36.7109375" customWidth="1"/>
    <col min="11" max="11" width="15.28515625" customWidth="1"/>
  </cols>
  <sheetData>
    <row r="1" spans="1:13" x14ac:dyDescent="0.25">
      <c r="A1" s="7" t="s">
        <v>33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 s="4" customFormat="1" x14ac:dyDescent="0.25">
      <c r="A2" s="9" t="s">
        <v>31</v>
      </c>
      <c r="B2" s="9"/>
      <c r="C2" s="9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4" customFormat="1" x14ac:dyDescent="0.25">
      <c r="A3" s="9"/>
      <c r="B3" s="9"/>
      <c r="C3" s="9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5">
      <c r="A4" t="s">
        <v>0</v>
      </c>
      <c r="B4" t="s">
        <v>1</v>
      </c>
      <c r="C4" t="s">
        <v>17</v>
      </c>
      <c r="D4" t="s">
        <v>18</v>
      </c>
      <c r="E4" t="s">
        <v>19</v>
      </c>
      <c r="F4" t="s">
        <v>20</v>
      </c>
      <c r="G4" t="s">
        <v>2</v>
      </c>
      <c r="H4" t="s">
        <v>3</v>
      </c>
      <c r="J4" t="s">
        <v>26</v>
      </c>
      <c r="K4" t="s">
        <v>27</v>
      </c>
    </row>
    <row r="6" spans="1:13" x14ac:dyDescent="0.25">
      <c r="A6" t="s">
        <v>4</v>
      </c>
      <c r="B6">
        <v>2496</v>
      </c>
      <c r="C6">
        <v>482</v>
      </c>
      <c r="D6">
        <v>123</v>
      </c>
      <c r="E6">
        <v>300</v>
      </c>
      <c r="F6">
        <v>123</v>
      </c>
      <c r="G6">
        <v>0.97499999999999998</v>
      </c>
      <c r="H6" s="4">
        <v>1</v>
      </c>
      <c r="J6" t="s">
        <v>24</v>
      </c>
      <c r="K6" t="s">
        <v>22</v>
      </c>
    </row>
    <row r="7" spans="1:13" x14ac:dyDescent="0.25">
      <c r="C7">
        <v>482</v>
      </c>
      <c r="D7">
        <v>162</v>
      </c>
      <c r="E7">
        <v>300</v>
      </c>
      <c r="F7">
        <v>162</v>
      </c>
      <c r="G7">
        <v>0.97499999999999998</v>
      </c>
      <c r="H7" s="4">
        <v>1</v>
      </c>
      <c r="J7" t="s">
        <v>24</v>
      </c>
      <c r="K7" t="s">
        <v>10</v>
      </c>
    </row>
    <row r="8" spans="1:13" x14ac:dyDescent="0.25">
      <c r="C8">
        <v>482</v>
      </c>
      <c r="D8">
        <v>1900</v>
      </c>
      <c r="E8">
        <v>300</v>
      </c>
      <c r="F8">
        <v>1900</v>
      </c>
      <c r="G8">
        <v>0.97499999999999998</v>
      </c>
      <c r="H8" s="5">
        <v>1</v>
      </c>
      <c r="J8" t="s">
        <v>24</v>
      </c>
      <c r="K8" t="s">
        <v>28</v>
      </c>
    </row>
    <row r="9" spans="1:13" x14ac:dyDescent="0.25">
      <c r="F9" t="s">
        <v>5</v>
      </c>
      <c r="G9">
        <f>AVERAGE(G6:G8)</f>
        <v>0.97499999999999998</v>
      </c>
      <c r="H9" s="4">
        <f>AVERAGE(H6:H8)</f>
        <v>1</v>
      </c>
    </row>
    <row r="11" spans="1:13" x14ac:dyDescent="0.25">
      <c r="A11" t="s">
        <v>7</v>
      </c>
      <c r="B11">
        <v>2496</v>
      </c>
      <c r="C11">
        <v>1200</v>
      </c>
      <c r="D11">
        <v>123</v>
      </c>
      <c r="E11">
        <v>393</v>
      </c>
      <c r="F11">
        <v>123</v>
      </c>
      <c r="G11">
        <v>0.94699999999999995</v>
      </c>
      <c r="H11" s="4">
        <v>1</v>
      </c>
      <c r="J11" t="s">
        <v>23</v>
      </c>
      <c r="K11" t="s">
        <v>22</v>
      </c>
    </row>
    <row r="12" spans="1:13" x14ac:dyDescent="0.25">
      <c r="C12">
        <v>1200</v>
      </c>
      <c r="D12">
        <v>1900</v>
      </c>
      <c r="E12">
        <v>393</v>
      </c>
      <c r="F12">
        <v>1900</v>
      </c>
      <c r="G12">
        <v>0.94699999999999995</v>
      </c>
      <c r="H12" s="3">
        <v>0.15</v>
      </c>
      <c r="J12" t="s">
        <v>23</v>
      </c>
      <c r="K12" t="s">
        <v>28</v>
      </c>
    </row>
    <row r="13" spans="1:13" x14ac:dyDescent="0.25">
      <c r="C13">
        <v>1200</v>
      </c>
      <c r="D13">
        <v>197</v>
      </c>
      <c r="E13">
        <v>393</v>
      </c>
      <c r="F13">
        <v>197</v>
      </c>
      <c r="G13">
        <v>0.94699999999999995</v>
      </c>
      <c r="H13" s="4">
        <v>0.90400000000000003</v>
      </c>
      <c r="J13" t="s">
        <v>23</v>
      </c>
      <c r="K13" t="s">
        <v>29</v>
      </c>
    </row>
    <row r="14" spans="1:13" x14ac:dyDescent="0.25">
      <c r="F14" t="s">
        <v>5</v>
      </c>
      <c r="G14">
        <f>AVERAGE(G11:G13)</f>
        <v>0.94699999999999995</v>
      </c>
      <c r="H14" s="4">
        <f>AVERAGE(H11:H13)</f>
        <v>0.68466666666666665</v>
      </c>
    </row>
    <row r="16" spans="1:13" x14ac:dyDescent="0.25">
      <c r="A16" t="s">
        <v>8</v>
      </c>
      <c r="B16">
        <v>2496</v>
      </c>
      <c r="C16">
        <v>285</v>
      </c>
      <c r="D16">
        <v>162</v>
      </c>
      <c r="E16">
        <v>170</v>
      </c>
      <c r="F16">
        <v>162</v>
      </c>
      <c r="G16">
        <v>0.99299999999999999</v>
      </c>
      <c r="H16">
        <v>1</v>
      </c>
      <c r="J16" t="s">
        <v>10</v>
      </c>
      <c r="K16" t="s">
        <v>10</v>
      </c>
    </row>
    <row r="17" spans="1:11" x14ac:dyDescent="0.25">
      <c r="C17">
        <v>285</v>
      </c>
      <c r="D17">
        <v>197</v>
      </c>
      <c r="E17">
        <v>170</v>
      </c>
      <c r="F17">
        <v>197</v>
      </c>
      <c r="G17">
        <v>0.99299999999999999</v>
      </c>
      <c r="H17">
        <v>0.95399999999999996</v>
      </c>
      <c r="J17" t="s">
        <v>10</v>
      </c>
      <c r="K17" t="s">
        <v>29</v>
      </c>
    </row>
    <row r="18" spans="1:11" x14ac:dyDescent="0.25">
      <c r="C18">
        <v>285</v>
      </c>
      <c r="D18">
        <v>1900</v>
      </c>
      <c r="E18">
        <v>170</v>
      </c>
      <c r="F18">
        <v>1900</v>
      </c>
      <c r="G18">
        <v>0.99299999999999999</v>
      </c>
      <c r="H18" s="4">
        <v>0.998</v>
      </c>
      <c r="J18" t="s">
        <v>10</v>
      </c>
      <c r="K18" t="s">
        <v>28</v>
      </c>
    </row>
    <row r="19" spans="1:11" x14ac:dyDescent="0.25">
      <c r="F19" t="s">
        <v>5</v>
      </c>
      <c r="G19">
        <f>AVERAGE(G16:G18)</f>
        <v>0.99299999999999999</v>
      </c>
      <c r="H19">
        <f>AVERAGE(H16:H18)</f>
        <v>0.98399999999999999</v>
      </c>
    </row>
    <row r="21" spans="1:11" x14ac:dyDescent="0.25">
      <c r="A21" t="s">
        <v>10</v>
      </c>
      <c r="B21">
        <v>2496</v>
      </c>
      <c r="C21">
        <v>285</v>
      </c>
      <c r="D21">
        <v>123</v>
      </c>
      <c r="E21">
        <v>137</v>
      </c>
      <c r="F21">
        <v>123</v>
      </c>
      <c r="G21">
        <v>0.97199999999999998</v>
      </c>
      <c r="H21">
        <v>1</v>
      </c>
      <c r="J21" t="s">
        <v>22</v>
      </c>
      <c r="K21" t="s">
        <v>22</v>
      </c>
    </row>
    <row r="22" spans="1:11" x14ac:dyDescent="0.25">
      <c r="C22">
        <v>285</v>
      </c>
      <c r="D22">
        <v>1900</v>
      </c>
      <c r="E22">
        <v>137</v>
      </c>
      <c r="F22">
        <v>1900</v>
      </c>
      <c r="G22">
        <v>0.97199999999999998</v>
      </c>
      <c r="H22" s="3">
        <v>7.6999999999999999E-2</v>
      </c>
      <c r="J22" t="s">
        <v>22</v>
      </c>
      <c r="K22" t="s">
        <v>28</v>
      </c>
    </row>
    <row r="23" spans="1:11" x14ac:dyDescent="0.25">
      <c r="C23">
        <v>285</v>
      </c>
      <c r="D23">
        <v>197</v>
      </c>
      <c r="E23">
        <v>137</v>
      </c>
      <c r="F23">
        <v>197</v>
      </c>
      <c r="G23">
        <v>0.97199999999999998</v>
      </c>
      <c r="H23" s="3">
        <v>0.65500000000000003</v>
      </c>
      <c r="J23" t="s">
        <v>22</v>
      </c>
      <c r="K23" t="s">
        <v>29</v>
      </c>
    </row>
    <row r="24" spans="1:11" x14ac:dyDescent="0.25">
      <c r="F24" t="s">
        <v>5</v>
      </c>
      <c r="G24">
        <f>AVERAGE(G21:G23)</f>
        <v>0.97199999999999998</v>
      </c>
      <c r="H24">
        <f>AVERAGE(H21:H23)</f>
        <v>0.57733333333333337</v>
      </c>
    </row>
    <row r="26" spans="1:11" x14ac:dyDescent="0.25">
      <c r="A26" t="s">
        <v>11</v>
      </c>
      <c r="B26">
        <v>2496</v>
      </c>
      <c r="C26">
        <v>3139</v>
      </c>
      <c r="D26">
        <v>197</v>
      </c>
      <c r="E26">
        <v>1338</v>
      </c>
      <c r="F26">
        <v>197</v>
      </c>
      <c r="G26">
        <v>0.97799999999999998</v>
      </c>
      <c r="H26">
        <v>1</v>
      </c>
      <c r="J26" t="s">
        <v>21</v>
      </c>
      <c r="K26" t="s">
        <v>29</v>
      </c>
    </row>
    <row r="27" spans="1:11" x14ac:dyDescent="0.25">
      <c r="C27">
        <v>3139</v>
      </c>
      <c r="D27">
        <v>162</v>
      </c>
      <c r="E27">
        <v>1338</v>
      </c>
      <c r="F27">
        <v>162</v>
      </c>
      <c r="G27">
        <v>0.97799999999999998</v>
      </c>
      <c r="H27">
        <v>1</v>
      </c>
      <c r="J27" t="s">
        <v>21</v>
      </c>
      <c r="K27" t="s">
        <v>10</v>
      </c>
    </row>
    <row r="28" spans="1:11" x14ac:dyDescent="0.25">
      <c r="B28" s="2"/>
      <c r="C28">
        <v>3139</v>
      </c>
      <c r="D28">
        <v>880</v>
      </c>
      <c r="E28">
        <v>1338</v>
      </c>
      <c r="F28">
        <v>880</v>
      </c>
      <c r="G28">
        <v>0.97799999999999998</v>
      </c>
      <c r="H28">
        <v>1</v>
      </c>
      <c r="J28" t="s">
        <v>21</v>
      </c>
      <c r="K28" t="s">
        <v>30</v>
      </c>
    </row>
    <row r="29" spans="1:11" x14ac:dyDescent="0.25">
      <c r="B29" s="2"/>
      <c r="F29" t="s">
        <v>5</v>
      </c>
      <c r="G29">
        <f>AVERAGE(G26:G28)</f>
        <v>0.97800000000000009</v>
      </c>
      <c r="H29">
        <f>AVERAGE(H26:H28)</f>
        <v>1</v>
      </c>
    </row>
    <row r="31" spans="1:11" x14ac:dyDescent="0.25">
      <c r="A31" t="s">
        <v>12</v>
      </c>
      <c r="B31">
        <v>5</v>
      </c>
      <c r="C31" t="s">
        <v>13</v>
      </c>
    </row>
    <row r="33" spans="1:3" x14ac:dyDescent="0.25">
      <c r="A33" t="s">
        <v>14</v>
      </c>
      <c r="B33">
        <v>23</v>
      </c>
      <c r="C33" t="s">
        <v>15</v>
      </c>
    </row>
  </sheetData>
  <mergeCells count="2">
    <mergeCell ref="A1:M1"/>
    <mergeCell ref="A2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50% Negative</vt:lpstr>
      <vt:lpstr>100% Negative</vt:lpstr>
      <vt:lpstr>Entity Type Feature 50% neg</vt:lpstr>
      <vt:lpstr>Entity Type Feature 100% neg</vt:lpstr>
      <vt:lpstr>No. of words 50% neg</vt:lpstr>
      <vt:lpstr>No. of words 100% neg</vt:lpstr>
      <vt:lpstr>Entity Type,No. Of Words 50%</vt:lpstr>
      <vt:lpstr>Entity Type,No. Of Words 100%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Singla</dc:creator>
  <cp:lastModifiedBy>Shubham Singla</cp:lastModifiedBy>
  <dcterms:created xsi:type="dcterms:W3CDTF">2017-12-22T09:33:26Z</dcterms:created>
  <dcterms:modified xsi:type="dcterms:W3CDTF">2017-12-25T08:16:13Z</dcterms:modified>
</cp:coreProperties>
</file>