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hemathcompany.sharepoint.com/sites/scout/Shared Documents/General/Kellanova/"/>
    </mc:Choice>
  </mc:AlternateContent>
  <xr:revisionPtr revIDLastSave="334" documentId="13_ncr:1_{30AF04BE-B8FF-40CB-9A08-F0A030C29B24}" xr6:coauthVersionLast="47" xr6:coauthVersionMax="47" xr10:uidLastSave="{59BA9F94-1DA8-41E5-8A09-D83283A7C1EA}"/>
  <bookViews>
    <workbookView xWindow="-110" yWindow="-110" windowWidth="19420" windowHeight="10300" xr2:uid="{5F7C24CE-8668-49D2-9ED8-EE19BB97BD10}"/>
  </bookViews>
  <sheets>
    <sheet name="Kellenov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2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7" i="1"/>
  <c r="Q8" i="1"/>
  <c r="Q9" i="1"/>
  <c r="Q10" i="1"/>
  <c r="Q11" i="1"/>
  <c r="Q12" i="1"/>
  <c r="Q4" i="1"/>
  <c r="Q5" i="1"/>
  <c r="Q6" i="1"/>
  <c r="Q3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<sst xmlns="http://schemas.openxmlformats.org/spreadsheetml/2006/main" count="3196" uniqueCount="1035">
  <si>
    <t>Account</t>
  </si>
  <si>
    <t>File Name</t>
  </si>
  <si>
    <t>Sr. No.</t>
  </si>
  <si>
    <t>Input Date</t>
  </si>
  <si>
    <t>Last Update Date</t>
  </si>
  <si>
    <t>Subsidiary</t>
  </si>
  <si>
    <t>Working Group</t>
  </si>
  <si>
    <t>Business Unit</t>
  </si>
  <si>
    <t>Lead Priority</t>
  </si>
  <si>
    <t>Client Name</t>
  </si>
  <si>
    <t>Client Designation</t>
  </si>
  <si>
    <t>Seniority Level</t>
  </si>
  <si>
    <t>Service Line</t>
  </si>
  <si>
    <t>CSL Owner</t>
  </si>
  <si>
    <t>Reporting Manager</t>
  </si>
  <si>
    <t>Reporting Manager Designation</t>
  </si>
  <si>
    <t>Email Address</t>
  </si>
  <si>
    <t>LinkedIn URL</t>
  </si>
  <si>
    <t>Location</t>
  </si>
  <si>
    <t>Internal Research</t>
  </si>
  <si>
    <t>External Research</t>
  </si>
  <si>
    <t>Personalization Notes</t>
  </si>
  <si>
    <t>Vendor Name</t>
  </si>
  <si>
    <t>Contractor Count</t>
  </si>
  <si>
    <t>Reachout Lever</t>
  </si>
  <si>
    <t>Reachout Channel</t>
  </si>
  <si>
    <t>Pursued In Past</t>
  </si>
  <si>
    <t>Context</t>
  </si>
  <si>
    <t>Introduction Path</t>
  </si>
  <si>
    <t>MathCo SPOC 1</t>
  </si>
  <si>
    <t>MathCo SPOC 2</t>
  </si>
  <si>
    <t>MathCo SPOC 3</t>
  </si>
  <si>
    <t>Scout Linkedin Connected Flag</t>
  </si>
  <si>
    <t>First Outreach Date</t>
  </si>
  <si>
    <t>Last Outreach Date</t>
  </si>
  <si>
    <t>Recent Role Change (Last 3 months)</t>
  </si>
  <si>
    <t>Intel Link</t>
  </si>
  <si>
    <t>KPI</t>
  </si>
  <si>
    <t>Intel Summary</t>
  </si>
  <si>
    <t>Email Template</t>
  </si>
  <si>
    <t>Impact Pointers</t>
  </si>
  <si>
    <t>Status</t>
  </si>
  <si>
    <t>Comments</t>
  </si>
  <si>
    <t>Kellenova</t>
  </si>
  <si>
    <t>Adi Mclveen</t>
  </si>
  <si>
    <t>IT business analyst</t>
  </si>
  <si>
    <t>Alexis Janssens</t>
  </si>
  <si>
    <t>https://www.linkedin.com/in/adimcilveen/</t>
  </si>
  <si>
    <t>Adler Deanna</t>
  </si>
  <si>
    <t>VP Global Business Services</t>
  </si>
  <si>
    <t>John Renwick</t>
  </si>
  <si>
    <t>-</t>
  </si>
  <si>
    <t>https://www.linkedin.com/in/deana-jowers-850a00141</t>
  </si>
  <si>
    <t>Adriana Bravo</t>
  </si>
  <si>
    <t>Sr Director</t>
  </si>
  <si>
    <t>Melissa Elliot</t>
  </si>
  <si>
    <t>https://www.linkedin.com/in/adrianabravomaytorena</t>
  </si>
  <si>
    <t>Ajay Ahuja</t>
  </si>
  <si>
    <t>Rob Birse</t>
  </si>
  <si>
    <t>https://www.linkedin.com/in/mrajayahuja</t>
  </si>
  <si>
    <t>Albert Fernandez</t>
  </si>
  <si>
    <t>VP Small Format</t>
  </si>
  <si>
    <t>Jessica Waller</t>
  </si>
  <si>
    <t>https://www.linkedin.com/in/albert-fernandez-aa818513</t>
  </si>
  <si>
    <t>Alberto Raich</t>
  </si>
  <si>
    <t>VP &amp; GM, Brazil (Inpat) • Business Lead - SP</t>
  </si>
  <si>
    <t>Victor Marroquin</t>
  </si>
  <si>
    <t>https://www.linkedin.com/in/araich</t>
  </si>
  <si>
    <t>Alejandra Velazquez</t>
  </si>
  <si>
    <t>Sr. Dir. Network Planning International</t>
  </si>
  <si>
    <t>https://www.linkedin.com/in/alejandra-velazquez-50a0b4a</t>
  </si>
  <si>
    <t>Alejandro Ortega</t>
  </si>
  <si>
    <t>General Manager, Pacific (Inpat) • Business Lead</t>
  </si>
  <si>
    <t>https://www.linkedin.com/in/alejandro-ortega-7261467</t>
  </si>
  <si>
    <t>Alejandro Salicrup</t>
  </si>
  <si>
    <t>VP, Internal Audit &amp; Compliance</t>
  </si>
  <si>
    <t>https://www.linkedin.com/in/alejandro-salicrup-4192168</t>
  </si>
  <si>
    <t>Senior Director, IT - Sales Development</t>
  </si>
  <si>
    <t>https://www.linkedin.com/in/alexis-janssens-68b95a2</t>
  </si>
  <si>
    <t>Alfonso Rivera</t>
  </si>
  <si>
    <t>Senior Director, Business Management</t>
  </si>
  <si>
    <t>Nicolas Amaya</t>
  </si>
  <si>
    <t>https://www.linkedin.com/in/alfonso-rivera-a5220429</t>
  </si>
  <si>
    <t>Alicia Mosley</t>
  </si>
  <si>
    <t>VP Marketing</t>
  </si>
  <si>
    <t>Mohit Anand</t>
  </si>
  <si>
    <t>https://www.linkedin.com/in/alicia-mosley-5aaa391</t>
  </si>
  <si>
    <t>Alina Hernandez Aguilar</t>
  </si>
  <si>
    <t>Sr Director, Corporate Affairs, KLA</t>
  </si>
  <si>
    <t>https://www.linkedin.com/in/alinahernandez</t>
  </si>
  <si>
    <t>Allison Kent</t>
  </si>
  <si>
    <t>Director</t>
  </si>
  <si>
    <t>Carla Santello</t>
  </si>
  <si>
    <t>https://www.linkedin.com/in/allisonrkent</t>
  </si>
  <si>
    <t>Amanda Terpstra</t>
  </si>
  <si>
    <t>COORD, INVESTOR RELATIONS</t>
  </si>
  <si>
    <t>https://www.linkedin.com/in/amandajaneterpstra</t>
  </si>
  <si>
    <t>Amanda Zima</t>
  </si>
  <si>
    <t>Sr Executive Assistant</t>
  </si>
  <si>
    <t>https://www.linkedin.com/in/amanda-zima-2413a038</t>
  </si>
  <si>
    <t>Lyndsay Rogers</t>
  </si>
  <si>
    <t>Amjad Malik</t>
  </si>
  <si>
    <t>Vice President RGM and I&amp;A</t>
  </si>
  <si>
    <t>Bowerman Juliann</t>
  </si>
  <si>
    <t>https://www.linkedin.com/in/amjad-malik-8261122</t>
  </si>
  <si>
    <t>Andrew Lorden</t>
  </si>
  <si>
    <t>Oli Morton</t>
  </si>
  <si>
    <t>https://www.linkedin.com/in/chris-lorden-1a13b823</t>
  </si>
  <si>
    <t>Andrew Slusher</t>
  </si>
  <si>
    <t>Director Commerical Enablement</t>
  </si>
  <si>
    <t>https://www.linkedin.com/in/andrew-slusher-588b2487</t>
  </si>
  <si>
    <t>Angela Giancaterini</t>
  </si>
  <si>
    <t>Legal Lead</t>
  </si>
  <si>
    <t>https://www.linkedin.com/in/angela-giancaterini-097bb841</t>
  </si>
  <si>
    <t>ANKUSH RAISINGHANI</t>
  </si>
  <si>
    <t>VP, KNA HUMAN RESOURCES</t>
  </si>
  <si>
    <t>https://www.linkedin.com/in/ankush-raisinghani-b00816/</t>
  </si>
  <si>
    <t>Anna Reinke</t>
  </si>
  <si>
    <t>David Lestage</t>
  </si>
  <si>
    <t>https://www.linkedin.com/in/anna-st%C4%99pie%C5%84-b5b1a5b6</t>
  </si>
  <si>
    <t>Annmarie Gleason</t>
  </si>
  <si>
    <t>https://www.linkedin.com/in/annmarie-gleason-pmp-891631</t>
  </si>
  <si>
    <t>Anthony Holme</t>
  </si>
  <si>
    <t>Managing Director ANZ</t>
  </si>
  <si>
    <t>Shumit Kumar</t>
  </si>
  <si>
    <t>https://www.linkedin.com/in/anthony-holme-94883711</t>
  </si>
  <si>
    <t>Aravinth Kunjit</t>
  </si>
  <si>
    <t>Canada IT</t>
  </si>
  <si>
    <t>Eric Firer</t>
  </si>
  <si>
    <t>https://www.linkedin.com/in/aravinthan-kunjithapatham-0811531/?originalSubdomain=ca</t>
  </si>
  <si>
    <t>Arturo Anguiano</t>
  </si>
  <si>
    <t>VP, Supply Chain, KLA</t>
  </si>
  <si>
    <t>https://www.linkedin.com/in/arturo-anguiano-969423</t>
  </si>
  <si>
    <t>Asad Rahman</t>
  </si>
  <si>
    <t>VP Finance</t>
  </si>
  <si>
    <t>Brian Boosie</t>
  </si>
  <si>
    <t>https://www.linkedin.com/in/asad-rahman-4727005</t>
  </si>
  <si>
    <t>Ashleigh Gage</t>
  </si>
  <si>
    <t>Senior Director Portfolio Development</t>
  </si>
  <si>
    <t>Clare Mitchell Galvão</t>
  </si>
  <si>
    <t>https://www.linkedin.com/in/ashleigh-gage-95a1547</t>
  </si>
  <si>
    <t>Avril Collins</t>
  </si>
  <si>
    <t>Senior Director, Corporate Affairs</t>
  </si>
  <si>
    <t>David Lawlor</t>
  </si>
  <si>
    <t>https://www.linkedin.com/in/avrilcollins</t>
  </si>
  <si>
    <t>Barbara Andren</t>
  </si>
  <si>
    <t>Snr Manager</t>
  </si>
  <si>
    <t>Ruben Calow</t>
  </si>
  <si>
    <t>https://www.linkedin.com/in/b%C3%A1rbara-sant-anna-wandermurem</t>
  </si>
  <si>
    <t>Becca Erskine</t>
  </si>
  <si>
    <t>https://www.linkedin.com/in/beccaerskine</t>
  </si>
  <si>
    <t>Ben Ortiz</t>
  </si>
  <si>
    <t>https://www.linkedin.com/in/benjaminortiz</t>
  </si>
  <si>
    <t>Bettina Fredriksson</t>
  </si>
  <si>
    <t>Sr Director Finance</t>
  </si>
  <si>
    <t>https://www.linkedin.com/in/bettina-fredriksson-ab071037</t>
  </si>
  <si>
    <t>Blaire Smith</t>
  </si>
  <si>
    <t>Kurt Forche</t>
  </si>
  <si>
    <t>Chief Marketing Officer</t>
  </si>
  <si>
    <t>Steve Cahillane</t>
  </si>
  <si>
    <t>https://www.linkedin.com/in/julianne-shaw</t>
  </si>
  <si>
    <t>Bradley Milleson</t>
  </si>
  <si>
    <t>EHS Sr Support (Retired)</t>
  </si>
  <si>
    <t>Evelyn Parks</t>
  </si>
  <si>
    <t>Retired</t>
  </si>
  <si>
    <t>Brandel Kremer</t>
  </si>
  <si>
    <t>https://www.linkedin.com/in/brandel-kremer-2a75b633</t>
  </si>
  <si>
    <t>Brendan Mcginn</t>
  </si>
  <si>
    <t>Director Global Marketing Canada</t>
  </si>
  <si>
    <t>Nicole Vinson</t>
  </si>
  <si>
    <t>Brent Dutcher</t>
  </si>
  <si>
    <t>Francesc Torrelles</t>
  </si>
  <si>
    <t>Brian Boosi</t>
  </si>
  <si>
    <t>Chief Financial Officer, KNA &amp; KNA Financial Planning</t>
  </si>
  <si>
    <t>https://www.linkedin.com/in/brian-boosi-3867b450</t>
  </si>
  <si>
    <t>Chief Financial Officer</t>
  </si>
  <si>
    <t>https://www.linkedin.com/in/brianjordanjr</t>
  </si>
  <si>
    <t>Brian Frazier</t>
  </si>
  <si>
    <t>Brian Hooper</t>
  </si>
  <si>
    <t>https://www.linkedin.com/in/brian-hooper-92b575b</t>
  </si>
  <si>
    <t>Brian O’Leary</t>
  </si>
  <si>
    <t>Joel Vanderkooi</t>
  </si>
  <si>
    <t>https://www.linkedin.com/in/brian-o-leary-a80098286</t>
  </si>
  <si>
    <t>Brianna Franks</t>
  </si>
  <si>
    <t>Sr Director KNA Engineering</t>
  </si>
  <si>
    <t>https://www.linkedin.com/in/brianna-franks-b8367233</t>
  </si>
  <si>
    <t>Bruce Edwards</t>
  </si>
  <si>
    <t>Vice President, Supply Chain KEU</t>
  </si>
  <si>
    <t>https://www.linkedin.com/in/bruce-edwards-b876b28</t>
  </si>
  <si>
    <t>Bryan Oconnel</t>
  </si>
  <si>
    <t>Sr. Director IT</t>
  </si>
  <si>
    <t>Loretta Franks</t>
  </si>
  <si>
    <t>https://www.linkedin.com/in/boconnel/</t>
  </si>
  <si>
    <t>Burl Duffie</t>
  </si>
  <si>
    <t>VP Global R&amp;D</t>
  </si>
  <si>
    <t>https://www.linkedin.com/in/burl-duffie-51534835</t>
  </si>
  <si>
    <t>Byron Gilstrap</t>
  </si>
  <si>
    <t>https://www.linkedin.com/in/byron-gilstrap-a2b582</t>
  </si>
  <si>
    <t>Candice Smith</t>
  </si>
  <si>
    <t>Sr. Executive Assistant to ExComm</t>
  </si>
  <si>
    <t>Kris Bahner</t>
  </si>
  <si>
    <t>https://www.linkedin.com/in/candice-smith-32737030</t>
  </si>
  <si>
    <t>Cara Gaborik</t>
  </si>
  <si>
    <t>Finance Manager, Global Coordinator</t>
  </si>
  <si>
    <t>Scott Lindahl</t>
  </si>
  <si>
    <t>https://www.linkedin.com/in/cara-gaborik-31807752</t>
  </si>
  <si>
    <t>AVP, Corporate Planning</t>
  </si>
  <si>
    <t>https://www.linkedin.com/in/carla-santello</t>
  </si>
  <si>
    <t>Carmel Jessica Samimi</t>
  </si>
  <si>
    <t>General Counsel, AMEA</t>
  </si>
  <si>
    <t>https://www.linkedin.com/in/carmel-samimi-58b89678</t>
  </si>
  <si>
    <t>Carrie Sanders</t>
  </si>
  <si>
    <t>KNA Chief Customer Officer</t>
  </si>
  <si>
    <t>https://www.linkedin.com/in/carrie-sander-b634b04</t>
  </si>
  <si>
    <t>Casline Chu</t>
  </si>
  <si>
    <t>Managing Director, South East Asia</t>
  </si>
  <si>
    <t>https://www.linkedin.com/in/casline-chu-16b6547</t>
  </si>
  <si>
    <t>Charisse Hughes</t>
  </si>
  <si>
    <t>Senior Vice President, Chief Growth Officer</t>
  </si>
  <si>
    <t>https://www.linkedin.com/in/charisse-ford-hughes</t>
  </si>
  <si>
    <t>Charlene Ross</t>
  </si>
  <si>
    <t>Senior Paralegal</t>
  </si>
  <si>
    <t>Todd Haigh</t>
  </si>
  <si>
    <t>https://www.linkedin.com/in/charlene-ross-217003329</t>
  </si>
  <si>
    <t>Chris Ainsworth</t>
  </si>
  <si>
    <t>Dr Information Technology</t>
  </si>
  <si>
    <t>Ramesh Kollepara</t>
  </si>
  <si>
    <t>https://www.linkedin.com/in/chris-grieshop-7936b124</t>
  </si>
  <si>
    <t>Chris Stevens</t>
  </si>
  <si>
    <t>Director Agribusiness</t>
  </si>
  <si>
    <t>Shelly Van Treeck</t>
  </si>
  <si>
    <t>https://www.linkedin.com/in/monica-stevens</t>
  </si>
  <si>
    <t>Chris Winter</t>
  </si>
  <si>
    <t>Sr Manager</t>
  </si>
  <si>
    <t>https://www.linkedin.com/in/christopherawinter</t>
  </si>
  <si>
    <t>Chrissie Say</t>
  </si>
  <si>
    <t>Finance Lead</t>
  </si>
  <si>
    <t>https://www.linkedin.com/in/chrissie-say-1033113b</t>
  </si>
  <si>
    <t>Christa Clapper</t>
  </si>
  <si>
    <t>https://www.linkedin.com/in/christa-clapper-bb655220</t>
  </si>
  <si>
    <t>Christine Fraser</t>
  </si>
  <si>
    <t>https://www.linkedin.com/in/christine-fraser-74a55848</t>
  </si>
  <si>
    <t>Christopher Bangit</t>
  </si>
  <si>
    <t>https://www.linkedin.com/in/cbangit</t>
  </si>
  <si>
    <t>Christopher Silcock</t>
  </si>
  <si>
    <t>VP &amp; GM UKI</t>
  </si>
  <si>
    <t>https://www.linkedin.com/in/chris-silcock-82197823</t>
  </si>
  <si>
    <t>Clara Sun</t>
  </si>
  <si>
    <t>Chief Financial</t>
  </si>
  <si>
    <t>https://www.linkedin.com/in/clarasun</t>
  </si>
  <si>
    <t>VP, Customer &amp; Channel Strategy</t>
  </si>
  <si>
    <t>https://www.linkedin.com/in/claregalvao</t>
  </si>
  <si>
    <t>Clermont Maxime</t>
  </si>
  <si>
    <t>DIR, INVESTOR RELATIONS &amp; FINANCIAL STRATEGY</t>
  </si>
  <si>
    <t>https://www.linkedin.com/in/maxime-clermont</t>
  </si>
  <si>
    <t>Colleen Weingarden</t>
  </si>
  <si>
    <t>https://www.linkedin.com/in/mccaffreycolleen</t>
  </si>
  <si>
    <t>Cristian Colin</t>
  </si>
  <si>
    <t>General Counsel, KLA • General Counsel &amp; Legal Affairs</t>
  </si>
  <si>
    <t>https://www.linkedin.com/in/christine-colin-537a97244</t>
  </si>
  <si>
    <t>Cynthis Ayala</t>
  </si>
  <si>
    <t>https://www.linkedin.com/in/cynthia-ayala-aa195988</t>
  </si>
  <si>
    <t>Dana Shank</t>
  </si>
  <si>
    <t>https://www.linkedin.com/in/dana-shank-0700784</t>
  </si>
  <si>
    <t>Daniel Nazario</t>
  </si>
  <si>
    <t>VP Sales Accounts</t>
  </si>
  <si>
    <t>https://www.linkedin.com/in/daniel-nazario-brice%C3%B1o-1083479</t>
  </si>
  <si>
    <t>Dave Cloete</t>
  </si>
  <si>
    <t>VP KNA Procurement</t>
  </si>
  <si>
    <t>https://www.linkedin.com/in/dave-cloete</t>
  </si>
  <si>
    <t>SVP &amp; President, Kellanova Europe</t>
  </si>
  <si>
    <t>https://www.linkedin.com/in/david-lawlor-05305322</t>
  </si>
  <si>
    <t>David Lee</t>
  </si>
  <si>
    <t>Senior Director, Global Licensing &amp; Culture</t>
  </si>
  <si>
    <t>https://www.linkedin.com/in/davidleemba</t>
  </si>
  <si>
    <t>VP, Chief R&amp;D Officer</t>
  </si>
  <si>
    <t>https://www.linkedin.com/in/david-lestage-phd-2371032</t>
  </si>
  <si>
    <t>David McMurray</t>
  </si>
  <si>
    <t>Consultant</t>
  </si>
  <si>
    <t>https://www.linkedin.com/in/davemcmurray</t>
  </si>
  <si>
    <t>David Pearson</t>
  </si>
  <si>
    <t>Emma Eriksson</t>
  </si>
  <si>
    <t>https://www.linkedin.com/in/davidpearson1097</t>
  </si>
  <si>
    <t>Deanna Adler</t>
  </si>
  <si>
    <t>VP, GLOBAL BUSINESS SERVICES • CENTER - GBS</t>
  </si>
  <si>
    <t>Debbie Penney</t>
  </si>
  <si>
    <t>PA to Area President • HQ Central Area Vice President EUR</t>
  </si>
  <si>
    <t>https://www.linkedin.com/in/debbie-penney-500771124/</t>
  </si>
  <si>
    <t>Deepali Palta</t>
  </si>
  <si>
    <t>VP Innovation and R&amp;D</t>
  </si>
  <si>
    <t>https://www.linkedin.com/in/drdeepalipalta</t>
  </si>
  <si>
    <t>Deepti Gupta</t>
  </si>
  <si>
    <t>https://www.linkedin.com/in/deepti-gupta-ca-cia-cfe-acma-cgma-a784965</t>
  </si>
  <si>
    <t>Desiree Benson</t>
  </si>
  <si>
    <t>Senior Director Global Marketing</t>
  </si>
  <si>
    <t>https://www.linkedin.com/in/desiree-benson-chicago/</t>
  </si>
  <si>
    <t>Diana Mindrucencu</t>
  </si>
  <si>
    <t>https://www.linkedin.com/in/diana-mindrucencu-8b4a9219</t>
  </si>
  <si>
    <t>Diana Morehouse</t>
  </si>
  <si>
    <t>https://www.linkedin.com/in/dianamorehouse</t>
  </si>
  <si>
    <t>Dominick Chorley</t>
  </si>
  <si>
    <t>https://www.linkedin.com/in/dominick-chorley-3401408</t>
  </si>
  <si>
    <t>Donald Gauthier</t>
  </si>
  <si>
    <t>Sr Director IT</t>
  </si>
  <si>
    <t>https://www.linkedin.com/in/don-gauthier-b210a94</t>
  </si>
  <si>
    <t>Dustin Schkirkie</t>
  </si>
  <si>
    <t>https://www.linkedin.com/in/dustinschkirkie</t>
  </si>
  <si>
    <t>Edgar Nelo</t>
  </si>
  <si>
    <t>VP, Categories, Marketing &amp; Innovation, KLA - Category Development</t>
  </si>
  <si>
    <t>https://www.linkedin.com/in/edgarnelo</t>
  </si>
  <si>
    <t>Eleazar Salas</t>
  </si>
  <si>
    <t>VP Manufacturing</t>
  </si>
  <si>
    <t>https://www.linkedin.com/in/eleazar-salas-50b31742</t>
  </si>
  <si>
    <t>Elliott Melissa</t>
  </si>
  <si>
    <t>VP, GLOBAL QUALITY &amp; FOOD SAFETY</t>
  </si>
  <si>
    <t>Rodrigo Lance</t>
  </si>
  <si>
    <t>https://www.linkedin.com/in/melissa-elliott-9237aba4</t>
  </si>
  <si>
    <t>Emily Minardi</t>
  </si>
  <si>
    <t>https://www.linkedin.com/in/emilyminardi</t>
  </si>
  <si>
    <t>CA - VP Global Brands</t>
  </si>
  <si>
    <t>https://www.linkedin.com/in/emma-eriksson-ca</t>
  </si>
  <si>
    <t>Chief Information Officer </t>
  </si>
  <si>
    <t>https://www.linkedin.com/in/ericfirer</t>
  </si>
  <si>
    <t>Erika Zermeno</t>
  </si>
  <si>
    <t>Finance Director, FP&amp;A, Commercial &amp; Treasury</t>
  </si>
  <si>
    <t>https://www.linkedin.com/in/erika-zerme%C3%B1o-30754331</t>
  </si>
  <si>
    <t>Erin Mcduffie</t>
  </si>
  <si>
    <t>Associate Director</t>
  </si>
  <si>
    <t>https://www.linkedin.com/in/erinburt82</t>
  </si>
  <si>
    <t>Erin Towns</t>
  </si>
  <si>
    <t>Sales Lead</t>
  </si>
  <si>
    <t>https://www.linkedin.com/in/erin-towns-0665a12</t>
  </si>
  <si>
    <t>Evelyn Borges</t>
  </si>
  <si>
    <t>Executive Assistant</t>
  </si>
  <si>
    <t>https://www.linkedin.com/in/tatiele-borges-pereira-2b966239</t>
  </si>
  <si>
    <t>VP Global EHS, KWS &amp; KNA • KNA EHS</t>
  </si>
  <si>
    <t>https://www.linkedin.com/in/evelyn-parks-2454b91b</t>
  </si>
  <si>
    <t>Fernando Alcantara</t>
  </si>
  <si>
    <t>LA Finance SCH Sr Director</t>
  </si>
  <si>
    <t>https://www.linkedin.com/in/danielfandradem</t>
  </si>
  <si>
    <t>Finbar Smith</t>
  </si>
  <si>
    <t>https://www.linkedin.com/in/finbar-smith-04616a23/</t>
  </si>
  <si>
    <t>VP, CORPORATE TAXES</t>
  </si>
  <si>
    <t>https://www.linkedin.com/in/francesc-torrelles-15697015</t>
  </si>
  <si>
    <t>Gahynne Hawkins</t>
  </si>
  <si>
    <t>https://www.linkedin.com/in/gahynnehawkins/</t>
  </si>
  <si>
    <t>Gerardo Cabral</t>
  </si>
  <si>
    <t>https://www.linkedin.com/in/gerardo-hernandez-b19172120</t>
  </si>
  <si>
    <t>Gerardo Pelayo</t>
  </si>
  <si>
    <t>Business Analyst</t>
  </si>
  <si>
    <t>https://www.linkedin.com/in/gpelayo/</t>
  </si>
  <si>
    <t>Gerry McMahon</t>
  </si>
  <si>
    <t>VP Supply Chain</t>
  </si>
  <si>
    <t>https://www.linkedin.com/in/gerry-mcmahon-b597b134/</t>
  </si>
  <si>
    <t>Giovanna Hernandez</t>
  </si>
  <si>
    <t>https://www.linkedin.com/in/giovanna-hernandez-b8b15818</t>
  </si>
  <si>
    <t>Grainne OBrien</t>
  </si>
  <si>
    <t>VP Corporate Reputation and KNA Communications</t>
  </si>
  <si>
    <t>https://www.linkedin.com/in/gr%C3%A1inne-o-brien-b9b91618</t>
  </si>
  <si>
    <t>Greg Carbone</t>
  </si>
  <si>
    <t>VP Commercial Enablement</t>
  </si>
  <si>
    <t>https://www.linkedin.com/in/greg-carbone</t>
  </si>
  <si>
    <t>Greg Sowden</t>
  </si>
  <si>
    <t>Senior Director, Procurement – AMEA</t>
  </si>
  <si>
    <t>Shaughan Kennedy</t>
  </si>
  <si>
    <t>https://www.linkedin.com/in/greg-sowden-2736b044/</t>
  </si>
  <si>
    <t>Gretchen Merkel</t>
  </si>
  <si>
    <t>Director KNA Supply Chain</t>
  </si>
  <si>
    <t>https://www.linkedin.com/in/gretchen-merkel-33431a13</t>
  </si>
  <si>
    <t>Guido Ramazzottu</t>
  </si>
  <si>
    <t xml:space="preserve">GBS Global </t>
  </si>
  <si>
    <t>https://www.linkedin.com/in/guido-ramazzotti-36696920</t>
  </si>
  <si>
    <t>Guillermo Gonzalez</t>
  </si>
  <si>
    <t>VP, Human Resources</t>
  </si>
  <si>
    <t>https://www.linkedin.com/in/guillermo-gonzalez-guerra-59b479b</t>
  </si>
  <si>
    <t>Heather Wheaton</t>
  </si>
  <si>
    <t>https://www.linkedin.com/in/heather-wheaton-d-m-phr-b4071232</t>
  </si>
  <si>
    <t>Heidi Kloosterman</t>
  </si>
  <si>
    <t>Agency worker</t>
  </si>
  <si>
    <t>Henderson Harris</t>
  </si>
  <si>
    <t>https://www.linkedin.com/in/henderson-harris-398b37109/</t>
  </si>
  <si>
    <t>Holly Fox</t>
  </si>
  <si>
    <t>Sr Executive Assistant to LT</t>
  </si>
  <si>
    <t>https://www.linkedin.com/in/holly-t-fox</t>
  </si>
  <si>
    <t>Horacio Porras</t>
  </si>
  <si>
    <t>Sr Director, Business Unit Lead, Mexico - Business Lead</t>
  </si>
  <si>
    <t>https://www.linkedin.com/in/horacio-p-82287820</t>
  </si>
  <si>
    <t>Jacob Labrecque</t>
  </si>
  <si>
    <t>Director Commercial Mgr</t>
  </si>
  <si>
    <t>https://www.linkedin.com/in/jake-labrecque-6ab81287</t>
  </si>
  <si>
    <t>Jai Shankar</t>
  </si>
  <si>
    <t>Vice President, Finance AMEA</t>
  </si>
  <si>
    <t>https://www.linkedin.com/in/jai-kumar-shankar-5400398</t>
  </si>
  <si>
    <t>James Damico</t>
  </si>
  <si>
    <t>VP Finance Europe - HQ Finance CFO EUR</t>
  </si>
  <si>
    <t>https://www.linkedin.com/in/james-damico-1605388</t>
  </si>
  <si>
    <t>Janelle Meyers</t>
  </si>
  <si>
    <t>SR DIR SUSTAINABILITY, CHIEF SUSTAINABILITY OFFICER</t>
  </si>
  <si>
    <t>https://www.linkedin.com/in/jkearsleymeyers</t>
  </si>
  <si>
    <t>Jason Beall</t>
  </si>
  <si>
    <t>https://www.linkedin.com/in/jason-beall-928022a</t>
  </si>
  <si>
    <t>Javier Munoz</t>
  </si>
  <si>
    <t>LA Regional CIO</t>
  </si>
  <si>
    <t>https://www.linkedin.com/in/javier-mu%C3%B1oz-b9723b4</t>
  </si>
  <si>
    <t>Jeffery Martin</t>
  </si>
  <si>
    <t>Sr Director Global Technology</t>
  </si>
  <si>
    <t>Peter Moait</t>
  </si>
  <si>
    <t>https://www.linkedin.com/in/jeff-martin-kellanova</t>
  </si>
  <si>
    <t>Jeffrey Arnold</t>
  </si>
  <si>
    <t>Sanjay Vyas</t>
  </si>
  <si>
    <t>https://www.linkedin.com/in/jeffheystek</t>
  </si>
  <si>
    <t>Jeffrey Heystek</t>
  </si>
  <si>
    <t>Jennifer Guilfoyle</t>
  </si>
  <si>
    <t>https://www.linkedin.com/in/jenkan</t>
  </si>
  <si>
    <t>Jennifer Hebets</t>
  </si>
  <si>
    <t>https://www.linkedin.com/in/jennifermendoza1</t>
  </si>
  <si>
    <t>Jennifer Joseph</t>
  </si>
  <si>
    <t>GPO</t>
  </si>
  <si>
    <t>https://www.linkedin.com/in/megan-kalagher-86817a101</t>
  </si>
  <si>
    <t>Jennifer Keefer</t>
  </si>
  <si>
    <t>IT business relationship</t>
  </si>
  <si>
    <t>https://www.linkedin.com/in/jen-keefer-5b398411</t>
  </si>
  <si>
    <t>Jenny McDaniels</t>
  </si>
  <si>
    <t>https://www.linkedin.com/in/jenny-mcdaniels-5b17454</t>
  </si>
  <si>
    <t>Jerilyn Bliss</t>
  </si>
  <si>
    <t>SR DIR, INTERNAL COMMUNICATIONS</t>
  </si>
  <si>
    <t>https://www.linkedin.com/in/jerilynbliss</t>
  </si>
  <si>
    <t>Jessi Olivarri</t>
  </si>
  <si>
    <t>Sr Analyst</t>
  </si>
  <si>
    <t>https://www.linkedin.com/in/jessi-olivarri-855a5a103</t>
  </si>
  <si>
    <t>General Manager, Away From Home</t>
  </si>
  <si>
    <t>https://www.linkedin.com/in/jessica-waller-b0986b35</t>
  </si>
  <si>
    <t>Jhonatan Israel Hernandez Garcia</t>
  </si>
  <si>
    <t>DRIVER PRESIDENT LA</t>
  </si>
  <si>
    <t>https://www.linkedin.com/in/david-israel-garc%C3%ADa-lara-037aa3130</t>
  </si>
  <si>
    <t>Joe Mueller</t>
  </si>
  <si>
    <t>Industry relations</t>
  </si>
  <si>
    <t>https://www.linkedin.com/in/joe-mueller-1a31454</t>
  </si>
  <si>
    <t>Joe Palonis</t>
  </si>
  <si>
    <t>Customer Team Lead</t>
  </si>
  <si>
    <t>https://www.linkedin.com/in/joepalonis</t>
  </si>
  <si>
    <t>VP, TREASURY</t>
  </si>
  <si>
    <t>https://www.linkedin.com/in/joel-vanderkooi-0039326</t>
  </si>
  <si>
    <t>John Gallego</t>
  </si>
  <si>
    <t>Business Development Lead, KLA - IBP Regional</t>
  </si>
  <si>
    <t>https://www.linkedin.com/in/jgallegogarcia</t>
  </si>
  <si>
    <t>John Goodall</t>
  </si>
  <si>
    <t>Sr Director R&amp;D</t>
  </si>
  <si>
    <t>https://www.linkedin.com/in/john-goodall-22760a11</t>
  </si>
  <si>
    <t>John Hobson</t>
  </si>
  <si>
    <t>European Chief Information Officer</t>
  </si>
  <si>
    <t>https://www.linkedin.com/in/john-hobson-31090745</t>
  </si>
  <si>
    <t>John Major</t>
  </si>
  <si>
    <t>Food Service National Account</t>
  </si>
  <si>
    <t>https://www.linkedin.com/in/john-major10</t>
  </si>
  <si>
    <t>John Petraitis</t>
  </si>
  <si>
    <t>https://www.linkedin.com/in/bartoszkielczewski</t>
  </si>
  <si>
    <t>Acting SVP, Chief Financial Officer</t>
  </si>
  <si>
    <t>https://www.linkedin.com/in/david-t-jones</t>
  </si>
  <si>
    <t>Johnathan Lim</t>
  </si>
  <si>
    <t>https://www.linkedin.com/in/jonathan-lim-60b8a124</t>
  </si>
  <si>
    <t>Jon Emerson</t>
  </si>
  <si>
    <t>https://www.linkedin.com/in/john-e-stengel-744040114</t>
  </si>
  <si>
    <t>Jose Valenzuela</t>
  </si>
  <si>
    <t>Sr Director, Caricam Business Unit Lead (Inpat) • Business Lead</t>
  </si>
  <si>
    <t>https://www.linkedin.com/in/jos%C3%A9-v-97539a70</t>
  </si>
  <si>
    <t>Joseph Mendel</t>
  </si>
  <si>
    <t>VP, Chief Information Security Officer - IT Global Office Program</t>
  </si>
  <si>
    <t>https://www.linkedin.com/in/joe-mendel-186b164</t>
  </si>
  <si>
    <t>Julie Moore</t>
  </si>
  <si>
    <t>Yvon Milano</t>
  </si>
  <si>
    <t>https://www.linkedin.com/in/juliehalmmoore</t>
  </si>
  <si>
    <t>Justin Comes</t>
  </si>
  <si>
    <t>Vice President, Research &amp; Development, AMEA</t>
  </si>
  <si>
    <t>https://www.linkedin.com/in/justin-comes-565ba49</t>
  </si>
  <si>
    <t>Karen Rupp</t>
  </si>
  <si>
    <t>Director Innovation</t>
  </si>
  <si>
    <t>https://www.linkedin.com/in/karen-rupp-pmp-7032a749/</t>
  </si>
  <si>
    <t>Kartik Chandrasekhar</t>
  </si>
  <si>
    <t>Vice President, Commercial - AMEA</t>
  </si>
  <si>
    <t>https://www.linkedin.com/in/kartikcsekhar</t>
  </si>
  <si>
    <t>Kathryn McCann</t>
  </si>
  <si>
    <t>VP KNA R&amp;D</t>
  </si>
  <si>
    <t>https://www.linkedin.com/in/k-t-mccann-4629173</t>
  </si>
  <si>
    <t>Katie Goss</t>
  </si>
  <si>
    <t>https://www.linkedin.com/in/katie-goss-91893017/</t>
  </si>
  <si>
    <t>Kelli Young</t>
  </si>
  <si>
    <t>https://www.linkedin.com/in/kellirhicks</t>
  </si>
  <si>
    <t>Kellie Whitaker</t>
  </si>
  <si>
    <t>T&amp;E Global Director</t>
  </si>
  <si>
    <t>https://www.linkedin.com/in/kellie-whitaker-cte-32193a30</t>
  </si>
  <si>
    <t>Ken Stiltner</t>
  </si>
  <si>
    <t>https://www.linkedin.com/in/ken-stiltner-93b1862b</t>
  </si>
  <si>
    <t>Kendric Cobb</t>
  </si>
  <si>
    <t>VP, Global People Practice Lead</t>
  </si>
  <si>
    <t>https://www.linkedin.com/in/cobbk</t>
  </si>
  <si>
    <t>Keo Khounborin</t>
  </si>
  <si>
    <t>AFH Lead</t>
  </si>
  <si>
    <t>https://www.linkedin.com/in/keo-khounborin-7592757</t>
  </si>
  <si>
    <t>Kiera Agnew</t>
  </si>
  <si>
    <t>AVP</t>
  </si>
  <si>
    <t>https://www.linkedin.com/in/kiera-agnew-29419716</t>
  </si>
  <si>
    <t>Kimberly Lorenz</t>
  </si>
  <si>
    <t>Manager, Administrative Office to ExComm</t>
  </si>
  <si>
    <t>https://www.linkedin.com/in/kim-lorenz-a057ab50</t>
  </si>
  <si>
    <t>Kip Fisher</t>
  </si>
  <si>
    <t>SVP, Chief Global Corporate Affairs Officer</t>
  </si>
  <si>
    <t>https://www.linkedin.com/in/kris-bahner-3004454</t>
  </si>
  <si>
    <t>Kristina Geier</t>
  </si>
  <si>
    <t>VP Mass Sales</t>
  </si>
  <si>
    <t>https://www.linkedin.com/in/kristina-geier-98a422a</t>
  </si>
  <si>
    <t>VP, CORPORATE CONTROLLER</t>
  </si>
  <si>
    <t>https://www.linkedin.com/in/donna-mackey-musgrave-69324b9</t>
  </si>
  <si>
    <t>Lance Rodrigo</t>
  </si>
  <si>
    <t>SVP, Global Supply Chain</t>
  </si>
  <si>
    <t>https://www.linkedin.com/in/rodrigo-lance-1659974</t>
  </si>
  <si>
    <t>Lauren Beck</t>
  </si>
  <si>
    <t>VP Global Government Relations</t>
  </si>
  <si>
    <t>https://www.linkedin.com/in/lauren-beck-26b2652</t>
  </si>
  <si>
    <t>Lauren Freedman</t>
  </si>
  <si>
    <t>https://www.linkedin.com/in/laurenfreedmanmarketing</t>
  </si>
  <si>
    <t>Leopoldo Salgado</t>
  </si>
  <si>
    <t>Senior Director IT</t>
  </si>
  <si>
    <t>https://www.linkedin.com/in/leopoldosalgado</t>
  </si>
  <si>
    <t>Leslie Serro</t>
  </si>
  <si>
    <t>https://www.linkedin.com/in/leslie-serro-3819579</t>
  </si>
  <si>
    <t>Lida Favia</t>
  </si>
  <si>
    <t>https://www.linkedin.com/in/lisa-favia-a382928</t>
  </si>
  <si>
    <t>Lilia Santiago</t>
  </si>
  <si>
    <t>Global Sr Director</t>
  </si>
  <si>
    <t>https://www.linkedin.com/in/lilia-santiago-connolly-ph-d-632b4ab</t>
  </si>
  <si>
    <t>Liliana Coronado</t>
  </si>
  <si>
    <t>SR EXECUTIVE ASSISTANT</t>
  </si>
  <si>
    <t>https://www.linkedin.com/in/lilianacoronado</t>
  </si>
  <si>
    <t>Linda Rivera-Stull</t>
  </si>
  <si>
    <t>https://www.linkedin.com/in/linda-stull-5781772</t>
  </si>
  <si>
    <t>Lindsay Coffman</t>
  </si>
  <si>
    <t>VP National Accounts</t>
  </si>
  <si>
    <t>https://www.linkedin.com/in/lindsey-coffman-998b7483</t>
  </si>
  <si>
    <t>Lisa Day</t>
  </si>
  <si>
    <t>https://www.linkedin.com/in/pooja-kamble-51065296</t>
  </si>
  <si>
    <t>Lisa Williams</t>
  </si>
  <si>
    <t>Project Director Global Risk</t>
  </si>
  <si>
    <t>https://www.linkedin.com/in/lisa-williams-0193868</t>
  </si>
  <si>
    <t>Lores Tome</t>
  </si>
  <si>
    <t>https://www.linkedin.com/in/lores-tom%C3%A9-01190821</t>
  </si>
  <si>
    <t>Chief Data &amp; Analytics Officer</t>
  </si>
  <si>
    <t>Salmon Lesley</t>
  </si>
  <si>
    <t>https://www.linkedin.com/in/loretta-franks-76945743</t>
  </si>
  <si>
    <t>Louise Cotterill</t>
  </si>
  <si>
    <t>https://www.linkedin.com/in/louisecotterill</t>
  </si>
  <si>
    <t xml:space="preserve">Lourdes Garcia </t>
  </si>
  <si>
    <t>https://www.linkedin.com/in/lourdesgarcia1</t>
  </si>
  <si>
    <t>Luz-Consuelo Garza</t>
  </si>
  <si>
    <t>https://www.linkedin.com/in/luz-consuelo-garza-604aa522</t>
  </si>
  <si>
    <t>Lyanne Chua</t>
  </si>
  <si>
    <t>Assistant Treasurer</t>
  </si>
  <si>
    <t>https://www.linkedin.com/in/lyanne-chua-55675912</t>
  </si>
  <si>
    <t>GENERAL MANAGER, SALTY SNACKING</t>
  </si>
  <si>
    <t>https://www.linkedin.com/in/lyndsayjrogers</t>
  </si>
  <si>
    <t>Maggie Gilliam Hoy</t>
  </si>
  <si>
    <t>https://www.linkedin.com/in/maggie-gilliam-hoy-22800120/</t>
  </si>
  <si>
    <t>Maire Barr</t>
  </si>
  <si>
    <t>General Counsel Europe HQ Legal EUR</t>
  </si>
  <si>
    <t>https://www.linkedin.com/in/m%C3%A1ire-barr-74107a65</t>
  </si>
  <si>
    <t>Manoj Gudala</t>
  </si>
  <si>
    <t>IT business analyst lead</t>
  </si>
  <si>
    <t>https://www.linkedin.com/in/manojgudala</t>
  </si>
  <si>
    <t>Manuel Lopez-Portillo</t>
  </si>
  <si>
    <t>VP KNA SUPPLY CHAIN</t>
  </si>
  <si>
    <t>https://www.linkedin.com/in/malopo</t>
  </si>
  <si>
    <t>Marcia Eizen</t>
  </si>
  <si>
    <t>Principal Program Manager</t>
  </si>
  <si>
    <t>https://www.linkedin.com/in/mariadelpilarvalbuena</t>
  </si>
  <si>
    <t>Marcia Sempf</t>
  </si>
  <si>
    <t>Marcos Leitao</t>
  </si>
  <si>
    <t>https://www.linkedin.com/in/marcos-leitao-02a9231b</t>
  </si>
  <si>
    <t>Maria Cumana</t>
  </si>
  <si>
    <t>Sr Director, Digital Transformation and Insights &amp; Analytics</t>
  </si>
  <si>
    <t>https://www.linkedin.com/in/maria-cumana</t>
  </si>
  <si>
    <t>Maribel Quintana</t>
  </si>
  <si>
    <t>https://www.linkedin.com/in/maribelquintana4</t>
  </si>
  <si>
    <t>Mark Logue</t>
  </si>
  <si>
    <t>EHA Supply Chain</t>
  </si>
  <si>
    <t>https://www.linkedin.com/in/mark-logue-6140b21a</t>
  </si>
  <si>
    <t>Mark Paulson</t>
  </si>
  <si>
    <t>OCM Contractor</t>
  </si>
  <si>
    <t>https://www.linkedin.com/in/mark-morrison-53789622</t>
  </si>
  <si>
    <t>MaryLynn Falbe</t>
  </si>
  <si>
    <t>https://www.linkedin.com/in/mary-lynn-falbe-ba33ab7/</t>
  </si>
  <si>
    <t>Meatriz Borrego</t>
  </si>
  <si>
    <t>Communication &amp; Product Engineer</t>
  </si>
  <si>
    <t>Meera Patel</t>
  </si>
  <si>
    <t>https://www.linkedin.com/in/meera-p-9527b86</t>
  </si>
  <si>
    <t>Meet Patel</t>
  </si>
  <si>
    <t>https://www.linkedin.com/in/meetspatel</t>
  </si>
  <si>
    <t>Melanie Winegar</t>
  </si>
  <si>
    <t>https://www.linkedin.com/in/melanie-winegar-a5288b9/</t>
  </si>
  <si>
    <t>VP Global Quality</t>
  </si>
  <si>
    <t>Melissa Fredrick</t>
  </si>
  <si>
    <t>Manager Corporate Records</t>
  </si>
  <si>
    <t>https://www.linkedin.com/in/melcfrederick</t>
  </si>
  <si>
    <t>Melissa Pawlowicz</t>
  </si>
  <si>
    <t>Region Delivery Partner</t>
  </si>
  <si>
    <t>https://www.linkedin.com/in/melissa-olson-pawlowicz</t>
  </si>
  <si>
    <t>Michael Dean</t>
  </si>
  <si>
    <t>Sr. Director technology</t>
  </si>
  <si>
    <t>https://www.linkedin.com/in/michael-dean-15105173</t>
  </si>
  <si>
    <t>Michael Quinn</t>
  </si>
  <si>
    <t>Vice President, Category Management</t>
  </si>
  <si>
    <t>https://www.linkedin.com/in/maquinn</t>
  </si>
  <si>
    <t>Michael Ranger</t>
  </si>
  <si>
    <t>Director KNA</t>
  </si>
  <si>
    <t>https://www.linkedin.com/in/myarger</t>
  </si>
  <si>
    <t>Michael Ross</t>
  </si>
  <si>
    <t>VP Total Grocery</t>
  </si>
  <si>
    <t>https://www.linkedin.com/in/mike-ross-674bb18</t>
  </si>
  <si>
    <t>Michelle Lockwood</t>
  </si>
  <si>
    <t>https://www.linkedin.com/in/michelle-lockwood-4a776715a</t>
  </si>
  <si>
    <t>Miguel Ortiz</t>
  </si>
  <si>
    <t>Sr Director, Research &amp; Development, KLA - RQNT KUSA INNOVATION</t>
  </si>
  <si>
    <t>https://www.linkedin.com/in/miguel-ortiz</t>
  </si>
  <si>
    <t>Mike Deranleau</t>
  </si>
  <si>
    <t>VP Sales Channels</t>
  </si>
  <si>
    <t>https://www.linkedin.com/in/mike-deranleau-5b49351</t>
  </si>
  <si>
    <t>Mike Libbing</t>
  </si>
  <si>
    <t>VP, Corporate Development</t>
  </si>
  <si>
    <t>https://www.linkedin.com/in/michael-constable-3472ba44</t>
  </si>
  <si>
    <t>General Manager, Frozen Foods</t>
  </si>
  <si>
    <t>https://www.linkedin.com/in/mohitanand70</t>
  </si>
  <si>
    <t>Mona Shah</t>
  </si>
  <si>
    <t>General Counsel - North America</t>
  </si>
  <si>
    <t>https://www.linkedin.com/in/mona-shah-9bb4ba47</t>
  </si>
  <si>
    <t>Natalee Plevritis</t>
  </si>
  <si>
    <t>Dr Portfoloio Mangmt</t>
  </si>
  <si>
    <t>https://www.linkedin.com/in/nataleeplevritis</t>
  </si>
  <si>
    <t>Nathan Okrasinski</t>
  </si>
  <si>
    <t>Sr Director Global KWS</t>
  </si>
  <si>
    <t>https://www.linkedin.com/in/nathan-okrasinski/</t>
  </si>
  <si>
    <t>Neil McGowan</t>
  </si>
  <si>
    <t>https://www.linkedin.com/in/neil-mcgowan-228b92b</t>
  </si>
  <si>
    <t>Nicky Gray</t>
  </si>
  <si>
    <t>GPO Source to Pay</t>
  </si>
  <si>
    <t>https://www.linkedin.com/in/nicky-gray-1b3492ba/</t>
  </si>
  <si>
    <t>President Kellanova North America</t>
  </si>
  <si>
    <t>https://www.linkedin.com/in/nicolas-amaya-20582b6</t>
  </si>
  <si>
    <t>Nicole Allison</t>
  </si>
  <si>
    <t>Director IT</t>
  </si>
  <si>
    <t>https://www.linkedin.com/in/nicole-allison-gauthier-pmp-6970a34</t>
  </si>
  <si>
    <t>Nicole Gawen</t>
  </si>
  <si>
    <t>Marketing Lead</t>
  </si>
  <si>
    <t>https://www.linkedin.com/in/nicole-gawen-3a680512</t>
  </si>
  <si>
    <t>VP, Digital, Media and Omni-Shopper Experience</t>
  </si>
  <si>
    <t>https://www.linkedin.com/in/nicolevinson</t>
  </si>
  <si>
    <t>Nina Johnson</t>
  </si>
  <si>
    <t>https://www.linkedin.com/in/nina-johnson-3a96b210</t>
  </si>
  <si>
    <t>General Manager, PWS - PWS Marketing</t>
  </si>
  <si>
    <t>Oliver Lins</t>
  </si>
  <si>
    <t>https://www.linkedin.com/in/debasmita-de-10258595</t>
  </si>
  <si>
    <t>Olivier Vernier</t>
  </si>
  <si>
    <t>Vice President &amp; General Manager, Continental Europe</t>
  </si>
  <si>
    <t>https://www.linkedin.com/in/olivier-vernier-3886792</t>
  </si>
  <si>
    <t>Ovidiu Ivescu</t>
  </si>
  <si>
    <t>https://www.linkedin.com/in/ivescu-ovidiu-1822357</t>
  </si>
  <si>
    <t>Pat Coats</t>
  </si>
  <si>
    <t>SR MGR, DIVERSION &amp; RETURNS MGMT</t>
  </si>
  <si>
    <t>https://www.linkedin.com/in/pat-c-68463bb/</t>
  </si>
  <si>
    <t>Pat Smith</t>
  </si>
  <si>
    <t>https://www.linkedin.com/in/patrick-hoelscher-4581b96</t>
  </si>
  <si>
    <t>Patricia Antonio</t>
  </si>
  <si>
    <t>HR Director</t>
  </si>
  <si>
    <t>https://www.linkedin.com/in/patricia-antonio-339a3013</t>
  </si>
  <si>
    <t>Paul King</t>
  </si>
  <si>
    <t>https://www.linkedin.com/in/paul-king-5b48b97</t>
  </si>
  <si>
    <t>Paul Solomon</t>
  </si>
  <si>
    <t>VP - IBP</t>
  </si>
  <si>
    <t>https://www.linkedin.com/in/paul-solomon-msie-5a93223</t>
  </si>
  <si>
    <t>Paul Tan</t>
  </si>
  <si>
    <t>Chief Information Officer, AMEA • OHAP_Asia Pacific IT</t>
  </si>
  <si>
    <t>https://www.linkedin.com/in/paul-jason-tan</t>
  </si>
  <si>
    <t>Paula Mengarelli</t>
  </si>
  <si>
    <t>Sr Director Global Real Estate</t>
  </si>
  <si>
    <t>https://www.linkedin.com/in/paula-mengarelli</t>
  </si>
  <si>
    <t>PAULINE PUAR</t>
  </si>
  <si>
    <t>Senior Executive Assistant</t>
  </si>
  <si>
    <t>VP Global Engineering</t>
  </si>
  <si>
    <t>https://www.linkedin.com/in/jbreedingallison</t>
  </si>
  <si>
    <t>Phillip Lear</t>
  </si>
  <si>
    <t>Director Data &amp; Analytics</t>
  </si>
  <si>
    <t>https://www.linkedin.com/in/philliplear</t>
  </si>
  <si>
    <t>Polly Mak</t>
  </si>
  <si>
    <t>https://www.linkedin.com/in/marc-carena-67b73626</t>
  </si>
  <si>
    <t>Poonam Bhat</t>
  </si>
  <si>
    <t>Head of Enterprise Systems - AMEA</t>
  </si>
  <si>
    <t>https://www.linkedin.com/in/poonam-bhat-2579ab8/</t>
  </si>
  <si>
    <t>Prashant Peres</t>
  </si>
  <si>
    <t>Managing Director - India &amp; South Asia</t>
  </si>
  <si>
    <t>https://www.linkedin.com/in/prashant-peres-6a23b52</t>
  </si>
  <si>
    <t>Rachel Magireka</t>
  </si>
  <si>
    <t>https://www.linkedin.com/in/jones-rachel-h</t>
  </si>
  <si>
    <t>Rae Markwell</t>
  </si>
  <si>
    <t>Director Accounts</t>
  </si>
  <si>
    <t>https://www.linkedin.com/in/juan-m-maldonado</t>
  </si>
  <si>
    <t>Rahul Deb</t>
  </si>
  <si>
    <t>Sr Director Global Proc</t>
  </si>
  <si>
    <t>https://www.linkedin.com/in/debrahul</t>
  </si>
  <si>
    <t>Brian O'Connell</t>
  </si>
  <si>
    <t>https://www.linkedin.com/in/rkollepara</t>
  </si>
  <si>
    <t>Randall Froeschle</t>
  </si>
  <si>
    <t>Sr Director Global Portfolio Strategy</t>
  </si>
  <si>
    <t>https://www.linkedin.com/in/randall-froeschle</t>
  </si>
  <si>
    <t>Reagan Smith</t>
  </si>
  <si>
    <t>https://www.linkedin.com/in/reagan-smith-94531915b</t>
  </si>
  <si>
    <t>Rene Sarrelangue</t>
  </si>
  <si>
    <t>IT Director</t>
  </si>
  <si>
    <t>https://www.linkedin.com/in/renesarrelangue</t>
  </si>
  <si>
    <t>Reuben Calow</t>
  </si>
  <si>
    <t>VP, Global KWS and Digital Supply Chain</t>
  </si>
  <si>
    <t>https://www.linkedin.com/in/bryan-cook-4a5ba935</t>
  </si>
  <si>
    <t>Ricardo Barron</t>
  </si>
  <si>
    <t>https://www.linkedin.com/in/ricardo-barron-5a3b613</t>
  </si>
  <si>
    <t>RIMMI HARINDRAN</t>
  </si>
  <si>
    <t>Senior Director, Corporate Affairs, AMEA</t>
  </si>
  <si>
    <t>https://www.linkedin.com/in/rimmi-harindran-5a71355</t>
  </si>
  <si>
    <t>VP, Global Data, Analytics, and Artificial Intelligence</t>
  </si>
  <si>
    <t>https://www.linkedin.com/in/birse</t>
  </si>
  <si>
    <t>ROBERT CHANMUGAM</t>
  </si>
  <si>
    <t>Managing Director - Sub-Saharan Africa and MENAT · Regional Office Supp</t>
  </si>
  <si>
    <t>https://www.linkedin.com/in/robert-chanmugam-9b3816</t>
  </si>
  <si>
    <t>Robert Mayberll</t>
  </si>
  <si>
    <t>VP Retail Excellence</t>
  </si>
  <si>
    <t>SVP, GLOBAL SUPPLY CHAIN</t>
  </si>
  <si>
    <t>VP Global KWS</t>
  </si>
  <si>
    <t>https://www.linkedin.com/in/reubencalow/</t>
  </si>
  <si>
    <t>Ryan Merriman</t>
  </si>
  <si>
    <t>Sr Director Sales</t>
  </si>
  <si>
    <t>https://www.linkedin.com/in/ryan-merriman-3a5bb9291/</t>
  </si>
  <si>
    <t>Ryan Snedden</t>
  </si>
  <si>
    <t>https://www.linkedin.com/in/ryansnedden</t>
  </si>
  <si>
    <t>Chief Digital and Information officer</t>
  </si>
  <si>
    <t>https://www.linkedin.com/in/lesley-salmon-431b2013</t>
  </si>
  <si>
    <t>Samantha Del Castillo</t>
  </si>
  <si>
    <t>IT Sr business anlayst</t>
  </si>
  <si>
    <t>https://www.linkedin.com/in/samantha-del-castillo-38ab54296</t>
  </si>
  <si>
    <t>SR DIRECTOR, VALUE STREAM MANAGEMENT</t>
  </si>
  <si>
    <t>https://www.linkedin.com/in/sanjay-v-24774436</t>
  </si>
  <si>
    <t>Sarah Bader</t>
  </si>
  <si>
    <t>https://www.linkedin.com/in/sarah-bader-770b0b1</t>
  </si>
  <si>
    <t>Sarah Hesse</t>
  </si>
  <si>
    <t>Corporate Counsel</t>
  </si>
  <si>
    <t>https://www.linkedin.com/in/sarahmhesse</t>
  </si>
  <si>
    <t>Sarah Reinecke</t>
  </si>
  <si>
    <t>https://www.linkedin.com/in/sarah-reinecke</t>
  </si>
  <si>
    <t>Scarlette Fleury</t>
  </si>
  <si>
    <t>https://www.linkedin.com/in/fleur-schuijlenburch-b4573979</t>
  </si>
  <si>
    <t>VP, GLOBAL CORPORATE SERVICE - AVIATION</t>
  </si>
  <si>
    <t>https://www.linkedin.com/in/scott-d-lindahl</t>
  </si>
  <si>
    <t>Sergio Bosch</t>
  </si>
  <si>
    <t>https://www.linkedin.com/in/sergio-bosch-6071568</t>
  </si>
  <si>
    <t>Seth Parker</t>
  </si>
  <si>
    <t>Sr. Director (BRM), Information Technology - North America Commercial</t>
  </si>
  <si>
    <t>https://www.linkedin.com/in/seth-parker-68a0445</t>
  </si>
  <si>
    <t>Shannon Justus</t>
  </si>
  <si>
    <t>https://www.linkedin.com/in/shannon-tylka-justus-491b225a</t>
  </si>
  <si>
    <t>Shannon Rayburn</t>
  </si>
  <si>
    <t>https://www.linkedin.com/in/shannon-rayburn-8a320017/</t>
  </si>
  <si>
    <t>Vice President, Supply Chain - AMEA</t>
  </si>
  <si>
    <t>https://www.linkedin.com/in/shaughan-kennedy-801812a/</t>
  </si>
  <si>
    <t>VP GLOBAL PROCUREMENT</t>
  </si>
  <si>
    <t>Shilpa Chandramohanan</t>
  </si>
  <si>
    <t>https://www.linkedin.com/in/shilpacm</t>
  </si>
  <si>
    <t>Shumit Kapoor</t>
  </si>
  <si>
    <t>SVP &amp; PRESIDENT, AMEA</t>
  </si>
  <si>
    <t>https://www.linkedin.com/in/shumit-kapoor-19184a</t>
  </si>
  <si>
    <t>Siddhartha Mukherjee</t>
  </si>
  <si>
    <t>Managing Director AMEA Snacks</t>
  </si>
  <si>
    <t>https://www.linkedin.com/in/sidmukherjeemktg</t>
  </si>
  <si>
    <t>Simon Pollock</t>
  </si>
  <si>
    <t>https://www.linkedin.com/in/simon-pollock-1324821</t>
  </si>
  <si>
    <t>Sinead Finnegan</t>
  </si>
  <si>
    <t>Sr Director IT Global</t>
  </si>
  <si>
    <t>https://www.linkedin.com/in/sinead-finnegan-b828b558/</t>
  </si>
  <si>
    <t>Sonali Roychowdhury</t>
  </si>
  <si>
    <t>Vice President, HR - AMEA</t>
  </si>
  <si>
    <t>https://www.linkedin.com/in/sonaliroychowdhury</t>
  </si>
  <si>
    <t>Srini Vanka</t>
  </si>
  <si>
    <t>Delivery Lead Project Window</t>
  </si>
  <si>
    <t>Stacy Uchida</t>
  </si>
  <si>
    <t>https://www.linkedin.com/in/stacy-uchida-brown</t>
  </si>
  <si>
    <t>Stefanie Miller</t>
  </si>
  <si>
    <t>Managing Director, KEU Category Strategy &amp; Growth</t>
  </si>
  <si>
    <t>https://www.linkedin.com/in/stefaniemiller1319</t>
  </si>
  <si>
    <t>Stephanie Anderson</t>
  </si>
  <si>
    <t>https://www.linkedin.com/in/stephanie-anderson-a9bb183</t>
  </si>
  <si>
    <t>Stephanie Roddy</t>
  </si>
  <si>
    <t>Sr Director Global IT</t>
  </si>
  <si>
    <t>https://www.linkedin.com/in/g-r-reddy-harish-ba8374a2</t>
  </si>
  <si>
    <t>Stephanie Slingerland</t>
  </si>
  <si>
    <t>Senior Director, Chief Philanthropy Officer</t>
  </si>
  <si>
    <t>https://www.linkedin.com/in/stephanie-slingerland</t>
  </si>
  <si>
    <t>Stephen Borr</t>
  </si>
  <si>
    <t>https://www.linkedin.com/in/stephen-borr</t>
  </si>
  <si>
    <t>Steve Barry</t>
  </si>
  <si>
    <t>Director, European Security</t>
  </si>
  <si>
    <t>https://www.linkedin.com/in/steve-barry2000</t>
  </si>
  <si>
    <t>CEO</t>
  </si>
  <si>
    <t>https://www.linkedin.com/in/steve-cahillane-kellogg</t>
  </si>
  <si>
    <t>Steve Findlay</t>
  </si>
  <si>
    <t>VP AFH Planning &amp; Analytics</t>
  </si>
  <si>
    <t>https://www.linkedin.com/in/stevefindlay</t>
  </si>
  <si>
    <t>Steven Devries</t>
  </si>
  <si>
    <t>IT Business Relationship</t>
  </si>
  <si>
    <t>https://www.linkedin.com/in/stevenedevries</t>
  </si>
  <si>
    <t>Suresh Iyer</t>
  </si>
  <si>
    <t>Director Global IDS</t>
  </si>
  <si>
    <t>Swapna Ranga</t>
  </si>
  <si>
    <t>https://www.linkedin.com/in/swapna-ranga</t>
  </si>
  <si>
    <t>Tamesha Murphy</t>
  </si>
  <si>
    <t>KWS Tech Center Global</t>
  </si>
  <si>
    <t>https://www.linkedin.com/in/tamesha-murphy-mba-pmp-06233834/</t>
  </si>
  <si>
    <t>Tammy Winnie</t>
  </si>
  <si>
    <t>VP HR Kellogg Europe</t>
  </si>
  <si>
    <t>https://www.linkedin.com/in/tammywinnie</t>
  </si>
  <si>
    <t>Tao Wu</t>
  </si>
  <si>
    <t>Managing Director-China - MD</t>
  </si>
  <si>
    <t>https://www.linkedin.com/in/jullea-stolsky-61467816</t>
  </si>
  <si>
    <t>Taylor Herschleb</t>
  </si>
  <si>
    <t>https://www.linkedin.com/in/taylor-herschleb-05115b88</t>
  </si>
  <si>
    <t>Theresa Lyons</t>
  </si>
  <si>
    <t>Global T&amp;E Senior Manager</t>
  </si>
  <si>
    <t>https://www.linkedin.com/in/theresa-lyons-b83465162</t>
  </si>
  <si>
    <t>Thomas Monroe</t>
  </si>
  <si>
    <t>VP, Chief Counsel</t>
  </si>
  <si>
    <t>https://www.linkedin.com/in/thomas-monroe-b25059128</t>
  </si>
  <si>
    <t>Tim Adams</t>
  </si>
  <si>
    <t>https://www.linkedin.com/in/timothy-acker-594082136</t>
  </si>
  <si>
    <t>Timothy Kingston</t>
  </si>
  <si>
    <t>https://www.linkedin.com/in/tim-kingston-a6b713181</t>
  </si>
  <si>
    <t>SVP, Chief Legal Officer</t>
  </si>
  <si>
    <t>https://www.linkedin.com/in/todd-haigh-2b85ab44</t>
  </si>
  <si>
    <t>Todd Hufford</t>
  </si>
  <si>
    <t>IT business rellationship</t>
  </si>
  <si>
    <t>https://www.linkedin.com/in/hufford</t>
  </si>
  <si>
    <t>Tom Wosbut</t>
  </si>
  <si>
    <t>Director, Portfolio Performance</t>
  </si>
  <si>
    <t>https://www.linkedin.com/in/tom-w-12936214</t>
  </si>
  <si>
    <t>Tracy Joshua</t>
  </si>
  <si>
    <t>VP External Supply Chain</t>
  </si>
  <si>
    <t>https://www.linkedin.com/in/joshcardinal</t>
  </si>
  <si>
    <t>Treavor Rines</t>
  </si>
  <si>
    <t>Sr Projects Manager</t>
  </si>
  <si>
    <t>https://www.linkedin.com/in/treavor-rines-6727a1b0</t>
  </si>
  <si>
    <t>Tricia Hall</t>
  </si>
  <si>
    <t>Sr. Executive Assistant to LT</t>
  </si>
  <si>
    <t>https://www.linkedin.com/in/calebhall42</t>
  </si>
  <si>
    <t>Trishonda Woods</t>
  </si>
  <si>
    <t>https://www.linkedin.com/in/trishonda-w-97978354</t>
  </si>
  <si>
    <t>Vandana Sharma</t>
  </si>
  <si>
    <t>https://www.linkedin.com/in/vandanasharma</t>
  </si>
  <si>
    <t>Ventra Thompson</t>
  </si>
  <si>
    <t>Supply Chain Strategy</t>
  </si>
  <si>
    <t>https://www.linkedin.com/in/ventra-thompson-0994b86a</t>
  </si>
  <si>
    <t>Vickie Vanhorn</t>
  </si>
  <si>
    <t>https://www.linkedin.com/in/victoria-elizabeth-van-hollen-6812b4177</t>
  </si>
  <si>
    <t>SVP &amp; PRESIDENT, Kellanova LATIN AMERICA - Business Lead</t>
  </si>
  <si>
    <t>https://www.linkedin.com/in/victor-marroquin-16207367</t>
  </si>
  <si>
    <t>Vinicius Mani</t>
  </si>
  <si>
    <t>https://www.linkedin.com/in/viniciusmani</t>
  </si>
  <si>
    <t>Vinny Nitnawre</t>
  </si>
  <si>
    <t>Viral Thakkar</t>
  </si>
  <si>
    <t>Senior IT Director, MENAT</t>
  </si>
  <si>
    <t>Robert Chanmugam</t>
  </si>
  <si>
    <t>https://www.linkedin.com/in/viral-thakkar-018328/</t>
  </si>
  <si>
    <t>Walter Elms</t>
  </si>
  <si>
    <t>Sr. Director</t>
  </si>
  <si>
    <t>https://www.linkedin.com/in/walter-elms-028725158</t>
  </si>
  <si>
    <t>Wendy Lyon</t>
  </si>
  <si>
    <t>https://www.linkedin.com/in/klaudiadudarz</t>
  </si>
  <si>
    <t>Yukari Inoue</t>
  </si>
  <si>
    <t>Vice President &amp; Managing Director</t>
  </si>
  <si>
    <t>VP – Transformation office</t>
  </si>
  <si>
    <t>https://www.linkedin.com/in/yvonmilano</t>
  </si>
  <si>
    <t>Other</t>
  </si>
  <si>
    <t>VP</t>
  </si>
  <si>
    <t>Director +</t>
  </si>
  <si>
    <t>Senior Manager</t>
  </si>
  <si>
    <t>VP +</t>
  </si>
  <si>
    <t>Director -</t>
  </si>
  <si>
    <t>Business IT</t>
  </si>
  <si>
    <t>Business</t>
  </si>
  <si>
    <t>Business Analytics</t>
  </si>
  <si>
    <t>Others</t>
  </si>
  <si>
    <t>IT</t>
  </si>
  <si>
    <t>Central Analytics</t>
  </si>
  <si>
    <t>Operations</t>
  </si>
  <si>
    <t>Finance</t>
  </si>
  <si>
    <t>Sales</t>
  </si>
  <si>
    <t>Strategy</t>
  </si>
  <si>
    <t>Marketing</t>
  </si>
  <si>
    <t>HR</t>
  </si>
  <si>
    <t>Supply Chain</t>
  </si>
  <si>
    <t>R&amp;D</t>
  </si>
  <si>
    <t>Manufacturing</t>
  </si>
  <si>
    <t>Greater Toronto Area, Canada</t>
  </si>
  <si>
    <t>Jackson, Tennessee, United States</t>
  </si>
  <si>
    <t>Querétaro, Mexico</t>
  </si>
  <si>
    <t>Ireland</t>
  </si>
  <si>
    <t>Atlanta Metropolitan Area, United States</t>
  </si>
  <si>
    <t>São Paulo, Brazil</t>
  </si>
  <si>
    <t>Querétaro, Querétaro, Mexico</t>
  </si>
  <si>
    <t>Bogotá, Capital District, Colombia</t>
  </si>
  <si>
    <t>Mattawan, Michigan, United States</t>
  </si>
  <si>
    <t>Kessel, Flemish Region, Belgium</t>
  </si>
  <si>
    <t>Chicago, Illinois, United States</t>
  </si>
  <si>
    <t>Greater Chicago Area, United States</t>
  </si>
  <si>
    <t>Mexico</t>
  </si>
  <si>
    <t>Middleville, Michigan, United States</t>
  </si>
  <si>
    <t>Battle Creek, Michigan, United States</t>
  </si>
  <si>
    <t>Portage, Michigan, United States</t>
  </si>
  <si>
    <t>Milford, New Hampshire, United States</t>
  </si>
  <si>
    <t>Grand Rapids, Michigan, United States</t>
  </si>
  <si>
    <t>Vaughan, Ontario, Canada</t>
  </si>
  <si>
    <t>Kozienicki, Mazowieckie, Poland</t>
  </si>
  <si>
    <t>Sydney, New South Wales, Australia</t>
  </si>
  <si>
    <t>Greater Milwaukee, United States</t>
  </si>
  <si>
    <t>Grand Rapids Metropolitan Area, United States</t>
  </si>
  <si>
    <t>São Paulo, São Paulo, Brazil</t>
  </si>
  <si>
    <t>Barrington, Illinois, United States</t>
  </si>
  <si>
    <t>Nashville Metropolitan Area, United States</t>
  </si>
  <si>
    <t>Richland, Michigan, United States</t>
  </si>
  <si>
    <t>Kalamazoo, Michigan, United States</t>
  </si>
  <si>
    <t>Greater Philadelphia, United States</t>
  </si>
  <si>
    <t>Marion, Indiana, United States</t>
  </si>
  <si>
    <t>Phoenix, Arizona, United States</t>
  </si>
  <si>
    <t>United States</t>
  </si>
  <si>
    <t>County Dublin, Ireland</t>
  </si>
  <si>
    <t>Greater Kalamazoo Area, United States</t>
  </si>
  <si>
    <t>Atlanta, Georgia, United States</t>
  </si>
  <si>
    <t>Homer, Michigan, United States</t>
  </si>
  <si>
    <t>Singapore, Singapore</t>
  </si>
  <si>
    <t>Mason, Ohio, United States</t>
  </si>
  <si>
    <t>Singapore</t>
  </si>
  <si>
    <t>Washington DC-Baltimore Area, United States</t>
  </si>
  <si>
    <t>Wadsworth, Ohio, United States</t>
  </si>
  <si>
    <t>Grantham, England, United Kingdom</t>
  </si>
  <si>
    <t>Canada</t>
  </si>
  <si>
    <t>Marshall, Michigan, United States</t>
  </si>
  <si>
    <t>Glenview, Illinois, United States</t>
  </si>
  <si>
    <t>Leeds, England, United Kingdom</t>
  </si>
  <si>
    <t>Toulouse, Occitanie, France</t>
  </si>
  <si>
    <t>Oak Park, Illinois, United States</t>
  </si>
  <si>
    <t>Dallas-Fort Worth Metroplex, United States</t>
  </si>
  <si>
    <t>Gurgaon, Haryana, India</t>
  </si>
  <si>
    <t>Bucharest Metropolitan Area, Romania</t>
  </si>
  <si>
    <t>Fairfield, Ohio, United States</t>
  </si>
  <si>
    <t>Arlington, Virginia, United States</t>
  </si>
  <si>
    <t xml:space="preserve">Battle Creek, Michigan, United States </t>
  </si>
  <si>
    <t>Toronto, Ontario, Canada</t>
  </si>
  <si>
    <t>Miami-Fort Lauderdale Area, United States</t>
  </si>
  <si>
    <t>Las Vegas, Nevada, United States</t>
  </si>
  <si>
    <t>King City, Ontario, Canada</t>
  </si>
  <si>
    <t>Londrina, Paraná, Brazil</t>
  </si>
  <si>
    <t>Bogota, D.C., Capital District, Colombia</t>
  </si>
  <si>
    <t>Laredo, Texas, United States</t>
  </si>
  <si>
    <t>Washington, New Jersey, United States</t>
  </si>
  <si>
    <t>Mexico City Metropolitan Area, Mexico</t>
  </si>
  <si>
    <t>Naperville, Illinois, United States</t>
  </si>
  <si>
    <t>Greater Boston, United States</t>
  </si>
  <si>
    <t>Elgin, Illinois, United States</t>
  </si>
  <si>
    <t>Sandusky, Ohio, United States</t>
  </si>
  <si>
    <t>Bentonville, Arkansas, United States</t>
  </si>
  <si>
    <t>Tarragona, Catalonia, Spain</t>
  </si>
  <si>
    <t>Rogers, Arkansas, United States</t>
  </si>
  <si>
    <t>Clearwater, Florida, United States</t>
  </si>
  <si>
    <t>Guatemala, Guatemala</t>
  </si>
  <si>
    <t>Manchester Area, United Kingdom</t>
  </si>
  <si>
    <t>San Diego County, California, United States</t>
  </si>
  <si>
    <t>Lancaster, Pennsylvania, United States</t>
  </si>
  <si>
    <t>New York City Metropolitan Area, United States</t>
  </si>
  <si>
    <t>Wyoming, Michigan, United States</t>
  </si>
  <si>
    <t>Zapopan, Jalisco, Mexico</t>
  </si>
  <si>
    <t>Manchester, England, United Kingdom</t>
  </si>
  <si>
    <t>Plainfield, Illinois, United States</t>
  </si>
  <si>
    <t>Oak Forest, Illinois, United States</t>
  </si>
  <si>
    <t>Washington, District of Columbia, United States</t>
  </si>
  <si>
    <t>Addison, Illinois, United States</t>
  </si>
  <si>
    <t>Mumbai, Maharashtra, India</t>
  </si>
  <si>
    <t>San Diego, California, United States</t>
  </si>
  <si>
    <t>Dublin, County Dublin, Ireland</t>
  </si>
  <si>
    <t>Plano, Texas, United States</t>
  </si>
  <si>
    <t>Colombia</t>
  </si>
  <si>
    <t>Mexico City, Mexico</t>
  </si>
  <si>
    <t>Holly Springs, North Carolina, United States</t>
  </si>
  <si>
    <t>Calgary, Alberta, Canada</t>
  </si>
  <si>
    <t>Shrewsbury, England, United Kingdom</t>
  </si>
  <si>
    <t>Denver, Colorado, United States</t>
  </si>
  <si>
    <t>Cincinnati Metropolitan Area, United States</t>
  </si>
  <si>
    <t>Queretaro Metropolitan Area, Mexico</t>
  </si>
  <si>
    <t>Cincinnati, Ohio, United States</t>
  </si>
  <si>
    <t>Mississauga, Ontario, Canada</t>
  </si>
  <si>
    <t>West Palm Beach, Florida, United States</t>
  </si>
  <si>
    <t>Darien, Illinois, United States</t>
  </si>
  <si>
    <t>Markham, Ontario, Canada</t>
  </si>
  <si>
    <t>Denver Metropolitan Area, United States</t>
  </si>
  <si>
    <t>Skokie, Illinois, United States</t>
  </si>
  <si>
    <t>St Louis, Missouri, United States</t>
  </si>
  <si>
    <t>Boulogne-Billancourt, Île-de-France, France</t>
  </si>
  <si>
    <t>Bucharest, Romania</t>
  </si>
  <si>
    <t>Cologne Bonn Region, Germany</t>
  </si>
  <si>
    <t>Lymm, England, United Kingdom</t>
  </si>
  <si>
    <t>New York, New York, United States</t>
  </si>
  <si>
    <t>London, England, United Kingdom</t>
  </si>
  <si>
    <t>Bengaluru, Karnataka, India</t>
  </si>
  <si>
    <t>France</t>
  </si>
  <si>
    <t>Winnetka, Illinois, United States</t>
  </si>
  <si>
    <t>United Arab Emirates</t>
  </si>
  <si>
    <t>Austin, Texas, United States</t>
  </si>
  <si>
    <t>Wigan, England, United Kingdom</t>
  </si>
  <si>
    <t>Dublin, Ohio, United States</t>
  </si>
  <si>
    <t>Bernheze, North Brabant, Netherlands</t>
  </si>
  <si>
    <t>Cary, North Carolina, United States</t>
  </si>
  <si>
    <t>Grosse Ile Township, Michigan, United States</t>
  </si>
  <si>
    <t>London Area, United Kingdom</t>
  </si>
  <si>
    <t>Austin, Texas Metropolitan Area, United States</t>
  </si>
  <si>
    <t>Scotts, Michigan, United States</t>
  </si>
  <si>
    <t>United Kingdom</t>
  </si>
  <si>
    <t>East Lansing, Michigan, United States</t>
  </si>
  <si>
    <t>Galesburg, Michigan, United States</t>
  </si>
  <si>
    <t>Lawrenceville, Georgia, United States</t>
  </si>
  <si>
    <t>Reading, England, United Kingdom</t>
  </si>
  <si>
    <t>Dubai, United Arab Emirates</t>
  </si>
  <si>
    <t>Veghel, North Brabant, Netherlands</t>
  </si>
  <si>
    <t>Srilekha</t>
  </si>
  <si>
    <t>Engineering</t>
  </si>
  <si>
    <t>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</si>
</sst>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rgb="FF000000"/>
      <name val="Graphik Regular"/>
    </font>
    <font>
      <sz val="11"/>
      <color rgb="FF000000"/>
      <name val="Calibri"/>
      <family val="2"/>
    </font>
    <font>
      <sz val="10"/>
      <color rgb="FF000000"/>
      <name val="Graphik Regular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0" fillId="7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5"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18A3F-FC17-48B5-866C-B4747425902B}" name="kellanova" displayName="kellanova" ref="A1:AQ320" totalsRowShown="0" headerRowDxfId="44" dataDxfId="43">
  <tableColumns count="43">
    <tableColumn id="1" xr3:uid="{0F737C1D-7BDA-4560-B0D0-10BC3A8BA5EE}" name="Account" dataDxfId="42"/>
    <tableColumn id="2" xr3:uid="{B722689C-3EE6-4D4D-A38D-C90C79BF1DE7}" name="File Name" dataDxfId="41"/>
    <tableColumn id="3" xr3:uid="{62F24550-E12A-4933-82D5-2E7B3380F1E5}" name="Sr. No." dataDxfId="40">
      <calculatedColumnFormula array="1">ROW()-ROW(kellanova[#Headers])</calculatedColumnFormula>
    </tableColumn>
    <tableColumn id="44" xr3:uid="{3B3BF635-3A6E-4983-A70B-BD0B9B297DC6}" name="Input Date" dataDxfId="39">
      <calculatedColumnFormula>TODAY()</calculatedColumnFormula>
    </tableColumn>
    <tableColumn id="5" xr3:uid="{8EC3B0C7-DC2F-4AA6-92B9-59F7F10D2A7D}" name="Last Update Date" dataDxfId="38"/>
    <tableColumn id="6" xr3:uid="{ED1E0C37-5228-4A33-99D0-EE25910ABB07}" name="Subsidiary" dataDxfId="37"/>
    <tableColumn id="7" xr3:uid="{EDF846A8-F55D-4697-AE2A-8CFDB1C87007}" name="Working Group" dataDxfId="36"/>
    <tableColumn id="8" xr3:uid="{7A8E3896-875E-4D01-AF92-12BDE1236113}" name="Business Unit" dataDxfId="35"/>
    <tableColumn id="9" xr3:uid="{FADD14CE-760D-44D0-AC2D-96E9102600C4}" name="Lead Priority" dataDxfId="34"/>
    <tableColumn id="10" xr3:uid="{7B3BF8CC-AEA3-492C-A97C-F9E7B78A6916}" name="Client Name" dataDxfId="33"/>
    <tableColumn id="11" xr3:uid="{0766CAD8-E442-42BC-9AA2-C6D12589B806}" name="Client Designation" dataDxfId="32"/>
    <tableColumn id="12" xr3:uid="{0CC96647-E463-4BD3-8CF7-DF747B7F9255}" name="Seniority Level" dataDxfId="31"/>
    <tableColumn id="13" xr3:uid="{36272FAC-8510-47D5-8CBB-1D29296D1F68}" name="Service Line" dataDxfId="30">
      <calculatedColumnFormula>IF(kellanova[[#This Row],[Business Unit]]="IT","Engineering",IF(kellanova[[#This Row],[Business Unit]]="","", "DAC"))</calculatedColumnFormula>
    </tableColumn>
    <tableColumn id="14" xr3:uid="{6FEB7B99-BEAE-460D-859F-8AB62F51A3E9}" name="CSL Owner" dataDxfId="29"/>
    <tableColumn id="15" xr3:uid="{9BEEF4D3-C6A3-46ED-B9DE-76A43ED7AA7F}" name="Reporting Manager" dataDxfId="28"/>
    <tableColumn id="16" xr3:uid="{A78F9982-F634-4519-A921-D35D6E4BDCBF}" name="Reporting Manager Designation" dataDxfId="27">
      <calculatedColumnFormula>_xlfn.XLOOKUP(kellanova[[#This Row],[Reporting Manager]], kellanova[Client Name], kellanova[Client Designation], "Not Found")</calculatedColumnFormula>
    </tableColumn>
    <tableColumn id="17" xr3:uid="{B78700B8-F367-4AF5-9B91-B97A5A55D616}" name="Email Address" dataDxfId="26" dataCellStyle="Hyperlink">
      <calculatedColumnFormula>LOWER(_xlfn.TEXTBEFORE(kellanova[[#This Row],[Client Name]]," ") &amp; "." &amp; _xlfn.TEXTAFTER(kellanova[[#This Row],[Client Name]]," ") &amp; "@kellanova.com")</calculatedColumnFormula>
    </tableColumn>
    <tableColumn id="18" xr3:uid="{FA3F7E6A-E574-48D9-A8E5-FD80586401BB}" name="LinkedIn URL" dataDxfId="25"/>
    <tableColumn id="19" xr3:uid="{B5D635AC-9FDA-4EBC-B6F9-556DEA8A0FAD}" name="Location" dataDxfId="24"/>
    <tableColumn id="20" xr3:uid="{CEFCA090-673D-40B5-8C3C-90BF34181577}" name="Internal Research" dataDxfId="23"/>
    <tableColumn id="21" xr3:uid="{EDE01AA4-3F32-4A90-A974-84B65DA82939}" name="External Research" dataDxfId="22"/>
    <tableColumn id="22" xr3:uid="{0A4BEF94-06B3-42C4-92ED-AA497EFF5D81}" name="Personalization Notes" dataDxfId="21"/>
    <tableColumn id="23" xr3:uid="{15E50FFD-4DED-4FEE-9013-1B11DA335FEA}" name="Vendor Name" dataDxfId="20"/>
    <tableColumn id="24" xr3:uid="{AE43E8F8-72C8-4848-8BDD-BF1C016971B3}" name="Contractor Count" dataDxfId="19"/>
    <tableColumn id="25" xr3:uid="{B896EFB2-9C53-4A58-97F0-78770930F071}" name="Reachout Lever" dataDxfId="18"/>
    <tableColumn id="26" xr3:uid="{5675747E-FA7E-4F53-BD07-9820B3BB5F7E}" name="Reachout Channel" dataDxfId="17"/>
    <tableColumn id="27" xr3:uid="{E16CD5BF-5939-4668-93BF-90D98D5A3649}" name="Pursued In Past" dataDxfId="16"/>
    <tableColumn id="28" xr3:uid="{705B5A4D-89D1-4941-9B66-247C280FD46E}" name="Context" dataDxfId="15"/>
    <tableColumn id="29" xr3:uid="{2C317FDF-0DC8-4862-B5C4-0B863A1D8BFF}" name="Introduction Path" dataDxfId="14"/>
    <tableColumn id="30" xr3:uid="{CC3F95B3-EC2D-4BE1-8F46-F15D7D3C69AB}" name="MathCo SPOC 1" dataDxfId="13"/>
    <tableColumn id="31" xr3:uid="{BA5B26E5-A0D7-4644-9327-35A975DA6307}" name="MathCo SPOC 2" dataDxfId="12"/>
    <tableColumn id="32" xr3:uid="{862E1E07-A5CE-41E6-97C4-886853CE95A3}" name="MathCo SPOC 3" dataDxfId="11"/>
    <tableColumn id="33" xr3:uid="{0B468EC9-CD53-4E04-9946-9E5F22A84610}" name="Scout Linkedin Connected Flag" dataDxfId="10"/>
    <tableColumn id="34" xr3:uid="{F49185B6-CC27-46EF-972A-C3D4D2E53060}" name="First Outreach Date" dataDxfId="9"/>
    <tableColumn id="35" xr3:uid="{D47FDC80-04DD-45EF-8BBB-B671A5722622}" name="Last Outreach Date" dataDxfId="8"/>
    <tableColumn id="36" xr3:uid="{03271D46-DBFA-4E32-BCDE-012460634940}" name="Recent Role Change (Last 3 months)" dataDxfId="7"/>
    <tableColumn id="37" xr3:uid="{BC660B30-D930-4F78-A4F3-1565221A787C}" name="Intel Link" dataDxfId="6"/>
    <tableColumn id="38" xr3:uid="{6B33C2EC-A487-4F12-BE5A-06DE77088292}" name="KPI" dataDxfId="5"/>
    <tableColumn id="39" xr3:uid="{3E264AF6-06CB-47C4-B07C-7DB2467D4607}" name="Intel Summary" dataDxfId="4"/>
    <tableColumn id="40" xr3:uid="{DB3CA304-5EB8-4922-A837-2B9A6C4AFD01}" name="Email Template" dataDxfId="3"/>
    <tableColumn id="41" xr3:uid="{CC4FAFA8-CCD9-4113-83DA-03340D021A17}" name="Impact Pointers" dataDxfId="2"/>
    <tableColumn id="42" xr3:uid="{5B888087-971D-4A46-B97B-C9D77BD6C7A3}" name="Status" dataDxfId="1"/>
    <tableColumn id="43" xr3:uid="{16FAE6ED-067F-42D1-AD30-2EF9DFFF6FB5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katie-goss-91893017/" TargetMode="External"/><Relationship Id="rId18" Type="http://schemas.openxmlformats.org/officeDocument/2006/relationships/hyperlink" Target="https://www.linkedin.com/in/melissa-olson-pawlowicz" TargetMode="External"/><Relationship Id="rId26" Type="http://schemas.openxmlformats.org/officeDocument/2006/relationships/hyperlink" Target="https://www.linkedin.com/in/sinead-finnegan-b828b558/" TargetMode="External"/><Relationship Id="rId3" Type="http://schemas.openxmlformats.org/officeDocument/2006/relationships/hyperlink" Target="https://www.linkedin.com/in/ankush-raisinghani-b00816/" TargetMode="External"/><Relationship Id="rId21" Type="http://schemas.openxmlformats.org/officeDocument/2006/relationships/hyperlink" Target="https://www.linkedin.com/in/nicky-gray-1b3492ba/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www.linkedin.com/in/finbar-smith-04616a23/" TargetMode="External"/><Relationship Id="rId12" Type="http://schemas.openxmlformats.org/officeDocument/2006/relationships/hyperlink" Target="https://www.linkedin.com/in/karen-rupp-pmp-7032a749/" TargetMode="External"/><Relationship Id="rId17" Type="http://schemas.openxmlformats.org/officeDocument/2006/relationships/hyperlink" Target="https://www.linkedin.com/in/melanie-winegar-a5288b9/" TargetMode="External"/><Relationship Id="rId25" Type="http://schemas.openxmlformats.org/officeDocument/2006/relationships/hyperlink" Target="https://www.linkedin.com/in/shannon-rayburn-8a320017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allisonrkent" TargetMode="External"/><Relationship Id="rId16" Type="http://schemas.openxmlformats.org/officeDocument/2006/relationships/hyperlink" Target="https://www.linkedin.com/in/mary-lynn-falbe-ba33ab7/" TargetMode="External"/><Relationship Id="rId20" Type="http://schemas.openxmlformats.org/officeDocument/2006/relationships/hyperlink" Target="https://www.linkedin.com/in/nathan-okrasinski/" TargetMode="External"/><Relationship Id="rId29" Type="http://schemas.openxmlformats.org/officeDocument/2006/relationships/hyperlink" Target="https://www.linkedin.com/in/poonam-bhat-2579ab8/" TargetMode="External"/><Relationship Id="rId1" Type="http://schemas.openxmlformats.org/officeDocument/2006/relationships/hyperlink" Target="https://www.linkedin.com/in/adimcilveen/" TargetMode="External"/><Relationship Id="rId6" Type="http://schemas.openxmlformats.org/officeDocument/2006/relationships/hyperlink" Target="https://www.linkedin.com/in/desiree-benson-chicago/" TargetMode="External"/><Relationship Id="rId11" Type="http://schemas.openxmlformats.org/officeDocument/2006/relationships/hyperlink" Target="https://www.linkedin.com/in/henderson-harris-398b37109/" TargetMode="External"/><Relationship Id="rId24" Type="http://schemas.openxmlformats.org/officeDocument/2006/relationships/hyperlink" Target="https://www.linkedin.com/in/ryan-merriman-3a5bb9291/" TargetMode="External"/><Relationship Id="rId32" Type="http://schemas.openxmlformats.org/officeDocument/2006/relationships/hyperlink" Target="https://www.linkedin.com/in/aravinthan-kunjithapatham-0811531/?originalSubdomain=ca" TargetMode="External"/><Relationship Id="rId5" Type="http://schemas.openxmlformats.org/officeDocument/2006/relationships/hyperlink" Target="https://www.linkedin.com/in/debbie-penney-500771124/" TargetMode="External"/><Relationship Id="rId15" Type="http://schemas.openxmlformats.org/officeDocument/2006/relationships/hyperlink" Target="https://www.linkedin.com/in/maggie-gilliam-hoy-22800120/" TargetMode="External"/><Relationship Id="rId23" Type="http://schemas.openxmlformats.org/officeDocument/2006/relationships/hyperlink" Target="https://www.linkedin.com/in/reubencalow/" TargetMode="External"/><Relationship Id="rId28" Type="http://schemas.openxmlformats.org/officeDocument/2006/relationships/hyperlink" Target="https://www.linkedin.com/in/shaughan-kennedy-801812a/" TargetMode="External"/><Relationship Id="rId10" Type="http://schemas.openxmlformats.org/officeDocument/2006/relationships/hyperlink" Target="https://www.linkedin.com/in/gerry-mcmahon-b597b134/" TargetMode="External"/><Relationship Id="rId19" Type="http://schemas.openxmlformats.org/officeDocument/2006/relationships/hyperlink" Target="https://www.linkedin.com/in/michelle-lockwood-4a776715a" TargetMode="External"/><Relationship Id="rId31" Type="http://schemas.openxmlformats.org/officeDocument/2006/relationships/hyperlink" Target="https://www.linkedin.com/in/greg-sowden-2736b044/" TargetMode="External"/><Relationship Id="rId4" Type="http://schemas.openxmlformats.org/officeDocument/2006/relationships/hyperlink" Target="https://www.linkedin.com/in/boconnel/" TargetMode="External"/><Relationship Id="rId9" Type="http://schemas.openxmlformats.org/officeDocument/2006/relationships/hyperlink" Target="https://www.linkedin.com/in/gpelayo/" TargetMode="External"/><Relationship Id="rId14" Type="http://schemas.openxmlformats.org/officeDocument/2006/relationships/hyperlink" Target="https://www.linkedin.com/in/kellirhicks" TargetMode="External"/><Relationship Id="rId22" Type="http://schemas.openxmlformats.org/officeDocument/2006/relationships/hyperlink" Target="https://www.linkedin.com/in/pat-c-68463bb/" TargetMode="External"/><Relationship Id="rId27" Type="http://schemas.openxmlformats.org/officeDocument/2006/relationships/hyperlink" Target="https://www.linkedin.com/in/tamesha-murphy-mba-pmp-06233834/" TargetMode="External"/><Relationship Id="rId30" Type="http://schemas.openxmlformats.org/officeDocument/2006/relationships/hyperlink" Target="https://www.linkedin.com/in/viral-thakkar-018328/" TargetMode="External"/><Relationship Id="rId35" Type="http://schemas.microsoft.com/office/2019/04/relationships/namedSheetView" Target="../namedSheetViews/namedSheetView1.xml"/><Relationship Id="rId8" Type="http://schemas.openxmlformats.org/officeDocument/2006/relationships/hyperlink" Target="https://www.linkedin.com/in/gahynnehawk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35F8-6557-4DC3-927C-CF3B4863E1CE}">
  <dimension ref="A1:AQ320"/>
  <sheetViews>
    <sheetView tabSelected="1" topLeftCell="AI1" workbookViewId="0">
      <selection activeCell="AN4" sqref="AN4"/>
    </sheetView>
  </sheetViews>
  <sheetFormatPr defaultRowHeight="14.5"/>
  <cols>
    <col min="1" max="1" width="12.26953125" bestFit="1" customWidth="1"/>
    <col min="2" max="2" width="13.7265625" bestFit="1" customWidth="1"/>
    <col min="3" max="3" width="10.81640625" bestFit="1" customWidth="1"/>
    <col min="4" max="4" width="14.08984375" style="2" bestFit="1" customWidth="1"/>
    <col min="5" max="5" width="19.6328125" bestFit="1" customWidth="1"/>
    <col min="6" max="6" width="14.26953125" bestFit="1" customWidth="1"/>
    <col min="7" max="7" width="17.7265625" bestFit="1" customWidth="1"/>
    <col min="8" max="8" width="16.81640625" bestFit="1" customWidth="1"/>
    <col min="9" max="10" width="15.7265625" bestFit="1" customWidth="1"/>
    <col min="11" max="11" width="20.90625" bestFit="1" customWidth="1"/>
    <col min="12" max="12" width="17.6328125" bestFit="1" customWidth="1"/>
    <col min="13" max="13" width="15.453125" bestFit="1" customWidth="1"/>
    <col min="14" max="14" width="14.36328125" bestFit="1" customWidth="1"/>
    <col min="15" max="15" width="21" bestFit="1" customWidth="1"/>
    <col min="16" max="16" width="31.6328125" bestFit="1" customWidth="1"/>
    <col min="17" max="17" width="17.1796875" bestFit="1" customWidth="1"/>
    <col min="18" max="18" width="21.54296875" customWidth="1"/>
    <col min="19" max="19" width="16.26953125" style="4" customWidth="1"/>
    <col min="20" max="20" width="20.1796875" bestFit="1" customWidth="1"/>
    <col min="21" max="21" width="20.453125" bestFit="1" customWidth="1"/>
    <col min="22" max="22" width="23.6328125" bestFit="1" customWidth="1"/>
    <col min="23" max="23" width="16.54296875" bestFit="1" customWidth="1"/>
    <col min="24" max="24" width="19.81640625" bestFit="1" customWidth="1"/>
    <col min="25" max="25" width="18.26953125" bestFit="1" customWidth="1"/>
    <col min="26" max="26" width="20.90625" bestFit="1" customWidth="1"/>
    <col min="27" max="27" width="18.36328125" bestFit="1" customWidth="1"/>
    <col min="28" max="28" width="11.90625" bestFit="1" customWidth="1"/>
    <col min="29" max="29" width="20" bestFit="1" customWidth="1"/>
    <col min="30" max="32" width="18.36328125" bestFit="1" customWidth="1"/>
    <col min="33" max="33" width="31.54296875" bestFit="1" customWidth="1"/>
    <col min="34" max="34" width="21.6328125" bestFit="1" customWidth="1"/>
    <col min="35" max="35" width="21.26953125" bestFit="1" customWidth="1"/>
    <col min="36" max="36" width="35.7265625" bestFit="1" customWidth="1"/>
    <col min="37" max="37" width="13.08984375" bestFit="1" customWidth="1"/>
    <col min="38" max="38" width="8.08984375" bestFit="1" customWidth="1"/>
    <col min="39" max="39" width="17.6328125" bestFit="1" customWidth="1"/>
    <col min="40" max="40" width="18.36328125" bestFit="1" customWidth="1"/>
    <col min="41" max="41" width="18.6328125" bestFit="1" customWidth="1"/>
    <col min="42" max="42" width="10.7265625" bestFit="1" customWidth="1"/>
    <col min="43" max="43" width="14.54296875" bestFit="1" customWidth="1"/>
  </cols>
  <sheetData>
    <row r="1" spans="1:4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29">
      <c r="A2" s="7" t="s">
        <v>43</v>
      </c>
      <c r="B2" s="7"/>
      <c r="C2" s="7" cm="1">
        <f t="array" ref="C2">ROW()-ROW(kellanova[#Headers])</f>
        <v>1</v>
      </c>
      <c r="D2" s="22">
        <f t="shared" ref="D2:D65" ca="1" si="0">TODAY()</f>
        <v>45924</v>
      </c>
      <c r="E2" s="7"/>
      <c r="F2" s="7"/>
      <c r="G2" s="7" t="s">
        <v>888</v>
      </c>
      <c r="H2" s="7" t="s">
        <v>892</v>
      </c>
      <c r="I2" s="7"/>
      <c r="J2" s="7" t="s">
        <v>44</v>
      </c>
      <c r="K2" s="7" t="s">
        <v>45</v>
      </c>
      <c r="L2" s="7" t="s">
        <v>882</v>
      </c>
      <c r="M2" s="7" t="str">
        <f>IF(kellanova[[#This Row],[Business Unit]]="IT","Engineering",IF(kellanova[[#This Row],[Business Unit]]="","", "DAC"))</f>
        <v>Engineering</v>
      </c>
      <c r="N2" s="6" t="s">
        <v>1032</v>
      </c>
      <c r="O2" s="7" t="s">
        <v>46</v>
      </c>
      <c r="P2" s="7" t="str">
        <f>_xlfn.XLOOKUP(kellanova[[#This Row],[Reporting Manager]], kellanova[Client Name], kellanova[Client Designation], "Not Found")</f>
        <v>Senior Director, IT - Sales Development</v>
      </c>
      <c r="Q2" s="8" t="str">
        <f>LOWER(_xlfn.TEXTBEFORE(kellanova[[#This Row],[Client Name]]," ") &amp; "." &amp; _xlfn.TEXTAFTER(kellanova[[#This Row],[Client Name]]," ") &amp; "@kellanova.com")</f>
        <v>adi.mclveen@kellanova.com</v>
      </c>
      <c r="R2" s="8" t="s">
        <v>47</v>
      </c>
      <c r="S2" s="7" t="s">
        <v>903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43.5">
      <c r="A3" s="7" t="s">
        <v>43</v>
      </c>
      <c r="B3" s="7"/>
      <c r="C3" s="7" cm="1">
        <f t="array" ref="C3">ROW()-ROW(kellanova[#Headers])</f>
        <v>2</v>
      </c>
      <c r="D3" s="22">
        <f t="shared" ca="1" si="0"/>
        <v>45924</v>
      </c>
      <c r="E3" s="7"/>
      <c r="F3" s="7"/>
      <c r="G3" s="7" t="s">
        <v>889</v>
      </c>
      <c r="H3" s="7" t="s">
        <v>894</v>
      </c>
      <c r="I3" s="7"/>
      <c r="J3" s="7" t="s">
        <v>48</v>
      </c>
      <c r="K3" s="7" t="s">
        <v>49</v>
      </c>
      <c r="L3" s="7" t="s">
        <v>883</v>
      </c>
      <c r="M3" s="7" t="str">
        <f>IF(kellanova[[#This Row],[Business Unit]]="IT","Engineering",IF(kellanova[[#This Row],[Business Unit]]="","", "DAC"))</f>
        <v>DAC</v>
      </c>
      <c r="N3" s="6" t="s">
        <v>1032</v>
      </c>
      <c r="O3" s="7" t="s">
        <v>50</v>
      </c>
      <c r="P3" s="7" t="str">
        <f>_xlfn.XLOOKUP(kellanova[[#This Row],[Reporting Manager]], kellanova[Client Name], kellanova[Client Designation], "Not Found")</f>
        <v>Acting SVP, Chief Financial Officer</v>
      </c>
      <c r="Q3" s="8" t="str">
        <f>LOWER(_xlfn.TEXTBEFORE(kellanova[[#This Row],[Client Name]]," ") &amp; "." &amp; _xlfn.TEXTAFTER(kellanova[[#This Row],[Client Name]]," ") &amp; "@kellanova.com")</f>
        <v>adler.deanna@kellanova.com</v>
      </c>
      <c r="R3" s="7" t="s">
        <v>52</v>
      </c>
      <c r="S3" s="7" t="s">
        <v>904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43.5">
      <c r="A4" s="7" t="s">
        <v>43</v>
      </c>
      <c r="B4" s="7"/>
      <c r="C4" s="7" cm="1">
        <f t="array" ref="C4">ROW()-ROW(kellanova[#Headers])</f>
        <v>3</v>
      </c>
      <c r="D4" s="22">
        <f t="shared" ca="1" si="0"/>
        <v>45924</v>
      </c>
      <c r="E4" s="7"/>
      <c r="F4" s="7"/>
      <c r="G4" s="7" t="s">
        <v>889</v>
      </c>
      <c r="H4" s="7" t="s">
        <v>891</v>
      </c>
      <c r="I4" s="7"/>
      <c r="J4" s="7" t="s">
        <v>53</v>
      </c>
      <c r="K4" s="7" t="s">
        <v>54</v>
      </c>
      <c r="L4" s="7" t="s">
        <v>884</v>
      </c>
      <c r="M4" s="7" t="str">
        <f>IF(kellanova[[#This Row],[Business Unit]]="IT","Engineering",IF(kellanova[[#This Row],[Business Unit]]="","", "DAC"))</f>
        <v>DAC</v>
      </c>
      <c r="N4" s="6" t="s">
        <v>1032</v>
      </c>
      <c r="O4" s="7" t="s">
        <v>55</v>
      </c>
      <c r="P4" s="7" t="str">
        <f>_xlfn.XLOOKUP(kellanova[[#This Row],[Reporting Manager]], kellanova[Client Name], kellanova[Client Designation], "Not Found")</f>
        <v>VP Global Quality</v>
      </c>
      <c r="Q4" s="8" t="str">
        <f>LOWER(_xlfn.TEXTBEFORE(kellanova[[#This Row],[Client Name]]," ") &amp; "." &amp; _xlfn.TEXTAFTER(kellanova[[#This Row],[Client Name]]," ") &amp; "@kellanova.com")</f>
        <v>adriana.bravo@kellanova.com</v>
      </c>
      <c r="R4" s="7" t="s">
        <v>56</v>
      </c>
      <c r="S4" s="7" t="s">
        <v>905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29">
      <c r="A5" s="7" t="s">
        <v>43</v>
      </c>
      <c r="B5" s="7"/>
      <c r="C5" s="7" cm="1">
        <f t="array" ref="C5">ROW()-ROW(kellanova[#Headers])</f>
        <v>4</v>
      </c>
      <c r="D5" s="22">
        <f t="shared" ca="1" si="0"/>
        <v>45924</v>
      </c>
      <c r="E5" s="7"/>
      <c r="F5" s="7"/>
      <c r="G5" s="7" t="s">
        <v>889</v>
      </c>
      <c r="H5" s="7" t="s">
        <v>891</v>
      </c>
      <c r="I5" s="7"/>
      <c r="J5" s="7" t="s">
        <v>57</v>
      </c>
      <c r="K5" s="7" t="s">
        <v>54</v>
      </c>
      <c r="L5" s="7" t="s">
        <v>884</v>
      </c>
      <c r="M5" s="7" t="str">
        <f>IF(kellanova[[#This Row],[Business Unit]]="IT","Engineering",IF(kellanova[[#This Row],[Business Unit]]="","", "DAC"))</f>
        <v>DAC</v>
      </c>
      <c r="N5" s="6" t="s">
        <v>1032</v>
      </c>
      <c r="O5" s="7" t="s">
        <v>58</v>
      </c>
      <c r="P5" s="7" t="str">
        <f>_xlfn.XLOOKUP(kellanova[[#This Row],[Reporting Manager]], kellanova[Client Name], kellanova[Client Designation], "Not Found")</f>
        <v>VP, Global Data, Analytics, and Artificial Intelligence</v>
      </c>
      <c r="Q5" s="8" t="str">
        <f>LOWER(_xlfn.TEXTBEFORE(kellanova[[#This Row],[Client Name]]," ") &amp; "." &amp; _xlfn.TEXTAFTER(kellanova[[#This Row],[Client Name]]," ") &amp; "@kellanova.com")</f>
        <v>ajay.ahuja@kellanova.com</v>
      </c>
      <c r="R5" s="7" t="s">
        <v>59</v>
      </c>
      <c r="S5" s="7" t="s">
        <v>906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ht="43.5">
      <c r="A6" s="7" t="s">
        <v>43</v>
      </c>
      <c r="B6" s="7"/>
      <c r="C6" s="7" cm="1">
        <f t="array" ref="C6">ROW()-ROW(kellanova[#Headers])</f>
        <v>5</v>
      </c>
      <c r="D6" s="22">
        <f t="shared" ca="1" si="0"/>
        <v>45924</v>
      </c>
      <c r="E6" s="7"/>
      <c r="F6" s="7"/>
      <c r="G6" s="7" t="s">
        <v>889</v>
      </c>
      <c r="H6" s="7" t="s">
        <v>894</v>
      </c>
      <c r="I6" s="7"/>
      <c r="J6" s="7" t="s">
        <v>60</v>
      </c>
      <c r="K6" s="7" t="s">
        <v>61</v>
      </c>
      <c r="L6" s="7" t="s">
        <v>883</v>
      </c>
      <c r="M6" s="7" t="str">
        <f>IF(kellanova[[#This Row],[Business Unit]]="IT","Engineering",IF(kellanova[[#This Row],[Business Unit]]="","", "DAC"))</f>
        <v>DAC</v>
      </c>
      <c r="N6" s="6" t="s">
        <v>1032</v>
      </c>
      <c r="O6" s="7" t="s">
        <v>62</v>
      </c>
      <c r="P6" s="7" t="str">
        <f>_xlfn.XLOOKUP(kellanova[[#This Row],[Reporting Manager]], kellanova[Client Name], kellanova[Client Designation], "Not Found")</f>
        <v>General Manager, Away From Home</v>
      </c>
      <c r="Q6" s="8" t="str">
        <f>LOWER(_xlfn.TEXTBEFORE(kellanova[[#This Row],[Client Name]]," ") &amp; "." &amp; _xlfn.TEXTAFTER(kellanova[[#This Row],[Client Name]]," ") &amp; "@kellanova.com")</f>
        <v>albert.fernandez@kellanova.com</v>
      </c>
      <c r="R6" s="7" t="s">
        <v>63</v>
      </c>
      <c r="S6" s="7" t="s">
        <v>907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ht="29">
      <c r="A7" s="7" t="s">
        <v>43</v>
      </c>
      <c r="B7" s="7"/>
      <c r="C7" s="7" cm="1">
        <f t="array" ref="C7">ROW()-ROW(kellanova[#Headers])</f>
        <v>6</v>
      </c>
      <c r="D7" s="22">
        <f t="shared" ca="1" si="0"/>
        <v>45924</v>
      </c>
      <c r="E7" s="7"/>
      <c r="F7" s="7"/>
      <c r="G7" s="7" t="s">
        <v>889</v>
      </c>
      <c r="H7" s="7" t="s">
        <v>894</v>
      </c>
      <c r="I7" s="7"/>
      <c r="J7" s="7" t="s">
        <v>64</v>
      </c>
      <c r="K7" s="7" t="s">
        <v>65</v>
      </c>
      <c r="L7" s="7" t="s">
        <v>883</v>
      </c>
      <c r="M7" s="7" t="str">
        <f>IF(kellanova[[#This Row],[Business Unit]]="IT","Engineering",IF(kellanova[[#This Row],[Business Unit]]="","", "DAC"))</f>
        <v>DAC</v>
      </c>
      <c r="N7" s="6" t="s">
        <v>1032</v>
      </c>
      <c r="O7" s="7" t="s">
        <v>66</v>
      </c>
      <c r="P7" s="7" t="str">
        <f>_xlfn.XLOOKUP(kellanova[[#This Row],[Reporting Manager]], kellanova[Client Name], kellanova[Client Designation], "Not Found")</f>
        <v>SVP &amp; PRESIDENT, Kellanova LATIN AMERICA - Business Lead</v>
      </c>
      <c r="Q7" s="8" t="str">
        <f>LOWER(_xlfn.TEXTBEFORE(kellanova[[#This Row],[Client Name]]," ") &amp; "." &amp; _xlfn.TEXTAFTER(kellanova[[#This Row],[Client Name]]," ") &amp; "@kellanova.com")</f>
        <v>alberto.raich@kellanova.com</v>
      </c>
      <c r="R7" s="7" t="s">
        <v>67</v>
      </c>
      <c r="S7" s="7" t="s">
        <v>908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ht="43.5">
      <c r="A8" s="7" t="s">
        <v>43</v>
      </c>
      <c r="B8" s="7"/>
      <c r="C8" s="7" cm="1">
        <f t="array" ref="C8">ROW()-ROW(kellanova[#Headers])</f>
        <v>7</v>
      </c>
      <c r="D8" s="22">
        <f t="shared" ca="1" si="0"/>
        <v>45924</v>
      </c>
      <c r="E8" s="7"/>
      <c r="F8" s="7"/>
      <c r="G8" s="7" t="s">
        <v>889</v>
      </c>
      <c r="H8" s="7" t="s">
        <v>894</v>
      </c>
      <c r="I8" s="7"/>
      <c r="J8" s="7" t="s">
        <v>68</v>
      </c>
      <c r="K8" s="7" t="s">
        <v>69</v>
      </c>
      <c r="L8" s="7" t="s">
        <v>884</v>
      </c>
      <c r="M8" s="7" t="str">
        <f>IF(kellanova[[#This Row],[Business Unit]]="IT","Engineering",IF(kellanova[[#This Row],[Business Unit]]="","", "DAC"))</f>
        <v>DAC</v>
      </c>
      <c r="N8" s="6" t="s">
        <v>1032</v>
      </c>
      <c r="O8" s="7" t="s">
        <v>66</v>
      </c>
      <c r="P8" s="7" t="str">
        <f>_xlfn.XLOOKUP(kellanova[[#This Row],[Reporting Manager]], kellanova[Client Name], kellanova[Client Designation], "Not Found")</f>
        <v>SVP &amp; PRESIDENT, Kellanova LATIN AMERICA - Business Lead</v>
      </c>
      <c r="Q8" s="8" t="str">
        <f>LOWER(_xlfn.TEXTBEFORE(kellanova[[#This Row],[Client Name]]," ") &amp; "." &amp; _xlfn.TEXTAFTER(kellanova[[#This Row],[Client Name]]," ") &amp; "@kellanova.com")</f>
        <v>alejandra.velazquez@kellanova.com</v>
      </c>
      <c r="R8" s="7" t="s">
        <v>70</v>
      </c>
      <c r="S8" s="7" t="s">
        <v>909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ht="43.5">
      <c r="A9" s="7" t="s">
        <v>43</v>
      </c>
      <c r="B9" s="7"/>
      <c r="C9" s="7" cm="1">
        <f t="array" ref="C9">ROW()-ROW(kellanova[#Headers])</f>
        <v>8</v>
      </c>
      <c r="D9" s="22">
        <f t="shared" ca="1" si="0"/>
        <v>45924</v>
      </c>
      <c r="E9" s="7"/>
      <c r="F9" s="7"/>
      <c r="G9" s="7" t="s">
        <v>889</v>
      </c>
      <c r="H9" s="7" t="s">
        <v>894</v>
      </c>
      <c r="I9" s="7"/>
      <c r="J9" s="7" t="s">
        <v>71</v>
      </c>
      <c r="K9" s="7" t="s">
        <v>72</v>
      </c>
      <c r="L9" s="7" t="s">
        <v>91</v>
      </c>
      <c r="M9" s="7" t="str">
        <f>IF(kellanova[[#This Row],[Business Unit]]="IT","Engineering",IF(kellanova[[#This Row],[Business Unit]]="","", "DAC"))</f>
        <v>DAC</v>
      </c>
      <c r="N9" s="6" t="s">
        <v>1032</v>
      </c>
      <c r="O9" s="7" t="s">
        <v>66</v>
      </c>
      <c r="P9" s="7" t="str">
        <f>_xlfn.XLOOKUP(kellanova[[#This Row],[Reporting Manager]], kellanova[Client Name], kellanova[Client Designation], "Not Found")</f>
        <v>SVP &amp; PRESIDENT, Kellanova LATIN AMERICA - Business Lead</v>
      </c>
      <c r="Q9" s="8" t="str">
        <f>LOWER(_xlfn.TEXTBEFORE(kellanova[[#This Row],[Client Name]]," ") &amp; "." &amp; _xlfn.TEXTAFTER(kellanova[[#This Row],[Client Name]]," ") &amp; "@kellanova.com")</f>
        <v>alejandro.ortega@kellanova.com</v>
      </c>
      <c r="R9" s="7" t="s">
        <v>73</v>
      </c>
      <c r="S9" s="7" t="s">
        <v>910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ht="43.5">
      <c r="A10" s="7" t="s">
        <v>43</v>
      </c>
      <c r="B10" s="7"/>
      <c r="C10" s="7" cm="1">
        <f t="array" ref="C10">ROW()-ROW(kellanova[#Headers])</f>
        <v>9</v>
      </c>
      <c r="D10" s="22">
        <f t="shared" ca="1" si="0"/>
        <v>45924</v>
      </c>
      <c r="E10" s="7"/>
      <c r="F10" s="7"/>
      <c r="G10" s="9" t="s">
        <v>889</v>
      </c>
      <c r="H10" s="9" t="s">
        <v>895</v>
      </c>
      <c r="I10" s="7"/>
      <c r="J10" s="9" t="s">
        <v>74</v>
      </c>
      <c r="K10" s="9" t="s">
        <v>75</v>
      </c>
      <c r="L10" s="7" t="s">
        <v>883</v>
      </c>
      <c r="M10" s="7" t="str">
        <f>IF(kellanova[[#This Row],[Business Unit]]="IT","Engineering",IF(kellanova[[#This Row],[Business Unit]]="","", "DAC"))</f>
        <v>DAC</v>
      </c>
      <c r="N10" s="6" t="s">
        <v>1032</v>
      </c>
      <c r="O10" s="9" t="s">
        <v>50</v>
      </c>
      <c r="P10" s="7" t="str">
        <f>_xlfn.XLOOKUP(kellanova[[#This Row],[Reporting Manager]], kellanova[Client Name], kellanova[Client Designation], "Not Found")</f>
        <v>Acting SVP, Chief Financial Officer</v>
      </c>
      <c r="Q10" s="8" t="str">
        <f>LOWER(_xlfn.TEXTBEFORE(kellanova[[#This Row],[Client Name]]," ") &amp; "." &amp; _xlfn.TEXTAFTER(kellanova[[#This Row],[Client Name]]," ") &amp; "@kellanova.com")</f>
        <v>alejandro.salicrup@kellanova.com</v>
      </c>
      <c r="R10" s="7" t="s">
        <v>76</v>
      </c>
      <c r="S10" s="7" t="s">
        <v>911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ht="43.5">
      <c r="A11" s="7" t="s">
        <v>43</v>
      </c>
      <c r="B11" s="7"/>
      <c r="C11" s="7" cm="1">
        <f t="array" ref="C11">ROW()-ROW(kellanova[#Headers])</f>
        <v>10</v>
      </c>
      <c r="D11" s="22">
        <f t="shared" ca="1" si="0"/>
        <v>45924</v>
      </c>
      <c r="E11" s="7"/>
      <c r="F11" s="7"/>
      <c r="G11" s="9" t="s">
        <v>888</v>
      </c>
      <c r="H11" s="9" t="s">
        <v>896</v>
      </c>
      <c r="I11" s="7"/>
      <c r="J11" s="9" t="s">
        <v>46</v>
      </c>
      <c r="K11" s="9" t="s">
        <v>77</v>
      </c>
      <c r="L11" s="7" t="s">
        <v>884</v>
      </c>
      <c r="M11" s="7" t="str">
        <f>IF(kellanova[[#This Row],[Business Unit]]="IT","Engineering",IF(kellanova[[#This Row],[Business Unit]]="","", "DAC"))</f>
        <v>DAC</v>
      </c>
      <c r="N11" s="6" t="s">
        <v>1032</v>
      </c>
      <c r="O11" s="9"/>
      <c r="P11" s="7" t="str">
        <f>_xlfn.XLOOKUP(kellanova[[#This Row],[Reporting Manager]], kellanova[Client Name], kellanova[Client Designation], "Not Found")</f>
        <v>Not Found</v>
      </c>
      <c r="Q11" s="8" t="str">
        <f>LOWER(_xlfn.TEXTBEFORE(kellanova[[#This Row],[Client Name]]," ") &amp; "." &amp; _xlfn.TEXTAFTER(kellanova[[#This Row],[Client Name]]," ") &amp; "@kellanova.com")</f>
        <v>alexis.janssens@kellanova.com</v>
      </c>
      <c r="R11" s="7" t="s">
        <v>78</v>
      </c>
      <c r="S11" s="7" t="s">
        <v>912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ht="43.5">
      <c r="A12" s="7" t="s">
        <v>43</v>
      </c>
      <c r="B12" s="7"/>
      <c r="C12" s="7" cm="1">
        <f t="array" ref="C12">ROW()-ROW(kellanova[#Headers])</f>
        <v>11</v>
      </c>
      <c r="D12" s="22">
        <f t="shared" ca="1" si="0"/>
        <v>45924</v>
      </c>
      <c r="E12" s="7"/>
      <c r="F12" s="7"/>
      <c r="G12" s="7" t="s">
        <v>889</v>
      </c>
      <c r="H12" s="7" t="s">
        <v>897</v>
      </c>
      <c r="I12" s="7"/>
      <c r="J12" s="7" t="s">
        <v>79</v>
      </c>
      <c r="K12" s="7" t="s">
        <v>80</v>
      </c>
      <c r="L12" s="7" t="s">
        <v>884</v>
      </c>
      <c r="M12" s="7" t="str">
        <f>IF(kellanova[[#This Row],[Business Unit]]="IT","Engineering",IF(kellanova[[#This Row],[Business Unit]]="","", "DAC"))</f>
        <v>DAC</v>
      </c>
      <c r="N12" s="6" t="s">
        <v>1032</v>
      </c>
      <c r="O12" s="7" t="s">
        <v>81</v>
      </c>
      <c r="P12" s="7" t="str">
        <f>_xlfn.XLOOKUP(kellanova[[#This Row],[Reporting Manager]], kellanova[Client Name], kellanova[Client Designation], "Not Found")</f>
        <v>President Kellanova North America</v>
      </c>
      <c r="Q12" s="8" t="str">
        <f>LOWER(_xlfn.TEXTBEFORE(kellanova[[#This Row],[Client Name]]," ") &amp; "." &amp; _xlfn.TEXTAFTER(kellanova[[#This Row],[Client Name]]," ") &amp; "@kellanova.com")</f>
        <v>alfonso.rivera@kellanova.com</v>
      </c>
      <c r="R12" s="7" t="s">
        <v>82</v>
      </c>
      <c r="S12" s="7" t="s">
        <v>913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ht="43.5">
      <c r="A13" s="7" t="s">
        <v>43</v>
      </c>
      <c r="B13" s="7"/>
      <c r="C13" s="7" cm="1">
        <f t="array" ref="C13">ROW()-ROW(kellanova[#Headers])</f>
        <v>12</v>
      </c>
      <c r="D13" s="22">
        <f t="shared" ca="1" si="0"/>
        <v>45924</v>
      </c>
      <c r="E13" s="7"/>
      <c r="F13" s="7"/>
      <c r="G13" s="7" t="s">
        <v>889</v>
      </c>
      <c r="H13" s="7" t="s">
        <v>898</v>
      </c>
      <c r="I13" s="7"/>
      <c r="J13" s="7" t="s">
        <v>83</v>
      </c>
      <c r="K13" s="7" t="s">
        <v>84</v>
      </c>
      <c r="L13" s="7" t="s">
        <v>883</v>
      </c>
      <c r="M13" s="7" t="str">
        <f>IF(kellanova[[#This Row],[Business Unit]]="IT","Engineering",IF(kellanova[[#This Row],[Business Unit]]="","", "DAC"))</f>
        <v>DAC</v>
      </c>
      <c r="N13" s="6" t="s">
        <v>1032</v>
      </c>
      <c r="O13" s="7" t="s">
        <v>85</v>
      </c>
      <c r="P13" s="7" t="str">
        <f>_xlfn.XLOOKUP(kellanova[[#This Row],[Reporting Manager]], kellanova[Client Name], kellanova[Client Designation], "Not Found")</f>
        <v>General Manager, Frozen Foods</v>
      </c>
      <c r="Q13" s="8" t="str">
        <f>LOWER(_xlfn.TEXTBEFORE(kellanova[[#This Row],[Client Name]]," ") &amp; "." &amp; _xlfn.TEXTAFTER(kellanova[[#This Row],[Client Name]]," ") &amp; "@kellanova.com")</f>
        <v>alicia.mosley@kellanova.com</v>
      </c>
      <c r="R13" s="7" t="s">
        <v>86</v>
      </c>
      <c r="S13" s="7" t="s">
        <v>914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ht="43.5">
      <c r="A14" s="7" t="s">
        <v>43</v>
      </c>
      <c r="B14" s="7"/>
      <c r="C14" s="7" cm="1">
        <f t="array" ref="C14">ROW()-ROW(kellanova[#Headers])</f>
        <v>13</v>
      </c>
      <c r="D14" s="22">
        <f t="shared" ca="1" si="0"/>
        <v>45924</v>
      </c>
      <c r="E14" s="7"/>
      <c r="F14" s="7"/>
      <c r="G14" s="7" t="s">
        <v>889</v>
      </c>
      <c r="H14" s="7" t="s">
        <v>891</v>
      </c>
      <c r="I14" s="7"/>
      <c r="J14" s="7" t="s">
        <v>87</v>
      </c>
      <c r="K14" s="7" t="s">
        <v>88</v>
      </c>
      <c r="L14" s="7" t="s">
        <v>884</v>
      </c>
      <c r="M14" s="7" t="str">
        <f>IF(kellanova[[#This Row],[Business Unit]]="IT","Engineering",IF(kellanova[[#This Row],[Business Unit]]="","", "DAC"))</f>
        <v>DAC</v>
      </c>
      <c r="N14" s="6" t="s">
        <v>1032</v>
      </c>
      <c r="O14" s="7" t="s">
        <v>66</v>
      </c>
      <c r="P14" s="7" t="str">
        <f>_xlfn.XLOOKUP(kellanova[[#This Row],[Reporting Manager]], kellanova[Client Name], kellanova[Client Designation], "Not Found")</f>
        <v>SVP &amp; PRESIDENT, Kellanova LATIN AMERICA - Business Lead</v>
      </c>
      <c r="Q14" s="8" t="str">
        <f>LOWER(_xlfn.TEXTBEFORE(kellanova[[#This Row],[Client Name]]," ") &amp; "." &amp; _xlfn.TEXTAFTER(kellanova[[#This Row],[Client Name]]," ") &amp; "@kellanova.com")</f>
        <v>alina.hernandez aguilar@kellanova.com</v>
      </c>
      <c r="R14" s="7" t="s">
        <v>89</v>
      </c>
      <c r="S14" s="7" t="s">
        <v>915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ht="29">
      <c r="A15" s="7" t="s">
        <v>43</v>
      </c>
      <c r="B15" s="7"/>
      <c r="C15" s="7" cm="1">
        <f t="array" ref="C15">ROW()-ROW(kellanova[#Headers])</f>
        <v>14</v>
      </c>
      <c r="D15" s="22">
        <f t="shared" ca="1" si="0"/>
        <v>45924</v>
      </c>
      <c r="E15" s="7"/>
      <c r="F15" s="7"/>
      <c r="G15" s="7" t="s">
        <v>889</v>
      </c>
      <c r="H15" s="7" t="s">
        <v>891</v>
      </c>
      <c r="I15" s="7"/>
      <c r="J15" s="7" t="s">
        <v>90</v>
      </c>
      <c r="K15" s="7" t="s">
        <v>91</v>
      </c>
      <c r="L15" s="7" t="s">
        <v>91</v>
      </c>
      <c r="M15" s="7" t="str">
        <f>IF(kellanova[[#This Row],[Business Unit]]="IT","Engineering",IF(kellanova[[#This Row],[Business Unit]]="","", "DAC"))</f>
        <v>DAC</v>
      </c>
      <c r="N15" s="6" t="s">
        <v>1032</v>
      </c>
      <c r="O15" s="7" t="s">
        <v>92</v>
      </c>
      <c r="P15" s="7" t="str">
        <f>_xlfn.XLOOKUP(kellanova[[#This Row],[Reporting Manager]], kellanova[Client Name], kellanova[Client Designation], "Not Found")</f>
        <v>AVP, Corporate Planning</v>
      </c>
      <c r="Q15" s="8" t="str">
        <f>LOWER(_xlfn.TEXTBEFORE(kellanova[[#This Row],[Client Name]]," ") &amp; "." &amp; _xlfn.TEXTAFTER(kellanova[[#This Row],[Client Name]]," ") &amp; "@kellanova.com")</f>
        <v>allison.kent@kellanova.com</v>
      </c>
      <c r="R15" s="8" t="s">
        <v>93</v>
      </c>
      <c r="S15" s="7" t="s">
        <v>913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43.5">
      <c r="A16" s="7" t="s">
        <v>43</v>
      </c>
      <c r="B16" s="7"/>
      <c r="C16" s="7" cm="1">
        <f t="array" ref="C16">ROW()-ROW(kellanova[#Headers])</f>
        <v>15</v>
      </c>
      <c r="D16" s="22">
        <f t="shared" ca="1" si="0"/>
        <v>45924</v>
      </c>
      <c r="E16" s="7"/>
      <c r="F16" s="7"/>
      <c r="G16" s="7" t="s">
        <v>889</v>
      </c>
      <c r="H16" s="7" t="s">
        <v>895</v>
      </c>
      <c r="I16" s="7"/>
      <c r="J16" s="7" t="s">
        <v>94</v>
      </c>
      <c r="K16" s="7" t="s">
        <v>95</v>
      </c>
      <c r="L16" s="7" t="s">
        <v>882</v>
      </c>
      <c r="M16" s="7" t="str">
        <f>IF(kellanova[[#This Row],[Business Unit]]="IT","Engineering",IF(kellanova[[#This Row],[Business Unit]]="","", "DAC"))</f>
        <v>DAC</v>
      </c>
      <c r="N16" s="6" t="s">
        <v>1032</v>
      </c>
      <c r="O16" s="7" t="s">
        <v>50</v>
      </c>
      <c r="P16" s="7" t="str">
        <f>_xlfn.XLOOKUP(kellanova[[#This Row],[Reporting Manager]], kellanova[Client Name], kellanova[Client Designation], "Not Found")</f>
        <v>Acting SVP, Chief Financial Officer</v>
      </c>
      <c r="Q16" s="8" t="str">
        <f>LOWER(_xlfn.TEXTBEFORE(kellanova[[#This Row],[Client Name]]," ") &amp; "." &amp; _xlfn.TEXTAFTER(kellanova[[#This Row],[Client Name]]," ") &amp; "@kellanova.com")</f>
        <v>amanda.terpstra@kellanova.com</v>
      </c>
      <c r="R16" s="7" t="s">
        <v>96</v>
      </c>
      <c r="S16" s="7" t="s">
        <v>916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ht="43.5">
      <c r="A17" s="7" t="s">
        <v>43</v>
      </c>
      <c r="B17" s="7"/>
      <c r="C17" s="7" cm="1">
        <f t="array" ref="C17">ROW()-ROW(kellanova[#Headers])</f>
        <v>16</v>
      </c>
      <c r="D17" s="22">
        <f t="shared" ca="1" si="0"/>
        <v>45924</v>
      </c>
      <c r="E17" s="7"/>
      <c r="F17" s="7"/>
      <c r="G17" s="7" t="s">
        <v>889</v>
      </c>
      <c r="H17" s="7" t="s">
        <v>891</v>
      </c>
      <c r="I17" s="7"/>
      <c r="J17" s="7" t="s">
        <v>97</v>
      </c>
      <c r="K17" s="7" t="s">
        <v>98</v>
      </c>
      <c r="L17" s="7" t="s">
        <v>882</v>
      </c>
      <c r="M17" s="7" t="str">
        <f>IF(kellanova[[#This Row],[Business Unit]]="IT","Engineering",IF(kellanova[[#This Row],[Business Unit]]="","", "DAC"))</f>
        <v>DAC</v>
      </c>
      <c r="N17" s="6" t="s">
        <v>1032</v>
      </c>
      <c r="O17" s="7" t="s">
        <v>62</v>
      </c>
      <c r="P17" s="7" t="str">
        <f>_xlfn.XLOOKUP(kellanova[[#This Row],[Reporting Manager]], kellanova[Client Name], kellanova[Client Designation], "Not Found")</f>
        <v>General Manager, Away From Home</v>
      </c>
      <c r="Q17" s="8" t="str">
        <f>LOWER(_xlfn.TEXTBEFORE(kellanova[[#This Row],[Client Name]]," ") &amp; "." &amp; _xlfn.TEXTAFTER(kellanova[[#This Row],[Client Name]]," ") &amp; "@kellanova.com")</f>
        <v>amanda.zima@kellanova.com</v>
      </c>
      <c r="R17" s="7" t="s">
        <v>99</v>
      </c>
      <c r="S17" s="7" t="s">
        <v>917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ht="43.5">
      <c r="A18" s="7" t="s">
        <v>43</v>
      </c>
      <c r="B18" s="7"/>
      <c r="C18" s="7" cm="1">
        <f t="array" ref="C18">ROW()-ROW(kellanova[#Headers])</f>
        <v>17</v>
      </c>
      <c r="D18" s="22">
        <f t="shared" ca="1" si="0"/>
        <v>45924</v>
      </c>
      <c r="E18" s="7"/>
      <c r="F18" s="7"/>
      <c r="G18" s="7" t="s">
        <v>889</v>
      </c>
      <c r="H18" s="7" t="s">
        <v>894</v>
      </c>
      <c r="I18" s="7"/>
      <c r="J18" s="7" t="s">
        <v>97</v>
      </c>
      <c r="K18" s="7" t="s">
        <v>98</v>
      </c>
      <c r="L18" s="7" t="s">
        <v>882</v>
      </c>
      <c r="M18" s="7" t="str">
        <f>IF(kellanova[[#This Row],[Business Unit]]="IT","Engineering",IF(kellanova[[#This Row],[Business Unit]]="","", "DAC"))</f>
        <v>DAC</v>
      </c>
      <c r="N18" s="6" t="s">
        <v>1032</v>
      </c>
      <c r="O18" s="7" t="s">
        <v>100</v>
      </c>
      <c r="P18" s="7" t="str">
        <f>_xlfn.XLOOKUP(kellanova[[#This Row],[Reporting Manager]], kellanova[Client Name], kellanova[Client Designation], "Not Found")</f>
        <v>GENERAL MANAGER, SALTY SNACKING</v>
      </c>
      <c r="Q18" s="8" t="str">
        <f>LOWER(_xlfn.TEXTBEFORE(kellanova[[#This Row],[Client Name]]," ") &amp; "." &amp; _xlfn.TEXTAFTER(kellanova[[#This Row],[Client Name]]," ") &amp; "@kellanova.com")</f>
        <v>amanda.zima@kellanova.com</v>
      </c>
      <c r="R18" s="7" t="s">
        <v>99</v>
      </c>
      <c r="S18" s="7" t="s">
        <v>917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 ht="43.5">
      <c r="A19" s="7" t="s">
        <v>43</v>
      </c>
      <c r="B19" s="7"/>
      <c r="C19" s="7" cm="1">
        <f t="array" ref="C19">ROW()-ROW(kellanova[#Headers])</f>
        <v>18</v>
      </c>
      <c r="D19" s="22">
        <f t="shared" ca="1" si="0"/>
        <v>45924</v>
      </c>
      <c r="E19" s="7"/>
      <c r="F19" s="7"/>
      <c r="G19" s="10" t="s">
        <v>890</v>
      </c>
      <c r="H19" s="10" t="s">
        <v>897</v>
      </c>
      <c r="I19" s="7"/>
      <c r="J19" s="10" t="s">
        <v>101</v>
      </c>
      <c r="K19" s="10" t="s">
        <v>102</v>
      </c>
      <c r="L19" s="7" t="s">
        <v>883</v>
      </c>
      <c r="M19" s="7" t="str">
        <f>IF(kellanova[[#This Row],[Business Unit]]="IT","Engineering",IF(kellanova[[#This Row],[Business Unit]]="","", "DAC"))</f>
        <v>DAC</v>
      </c>
      <c r="N19" s="6" t="s">
        <v>1032</v>
      </c>
      <c r="O19" s="10" t="s">
        <v>103</v>
      </c>
      <c r="P19" s="7" t="str">
        <f>_xlfn.XLOOKUP(kellanova[[#This Row],[Reporting Manager]], kellanova[Client Name], kellanova[Client Designation], "Not Found")</f>
        <v>Chief Marketing Officer</v>
      </c>
      <c r="Q19" s="8" t="str">
        <f>LOWER(_xlfn.TEXTBEFORE(kellanova[[#This Row],[Client Name]]," ") &amp; "." &amp; _xlfn.TEXTAFTER(kellanova[[#This Row],[Client Name]]," ") &amp; "@kellanova.com")</f>
        <v>amjad.malik@kellanova.com</v>
      </c>
      <c r="R19" s="7" t="s">
        <v>104</v>
      </c>
      <c r="S19" s="7" t="s">
        <v>918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ht="43.5">
      <c r="A20" s="7" t="s">
        <v>43</v>
      </c>
      <c r="B20" s="7"/>
      <c r="C20" s="7" cm="1">
        <f t="array" ref="C20">ROW()-ROW(kellanova[#Headers])</f>
        <v>19</v>
      </c>
      <c r="D20" s="22">
        <f t="shared" ca="1" si="0"/>
        <v>45924</v>
      </c>
      <c r="E20" s="7"/>
      <c r="F20" s="7"/>
      <c r="G20" s="7" t="s">
        <v>889</v>
      </c>
      <c r="H20" s="7" t="s">
        <v>891</v>
      </c>
      <c r="I20" s="7"/>
      <c r="J20" s="7" t="s">
        <v>105</v>
      </c>
      <c r="K20" s="7" t="s">
        <v>54</v>
      </c>
      <c r="L20" s="7" t="s">
        <v>884</v>
      </c>
      <c r="M20" s="7" t="str">
        <f>IF(kellanova[[#This Row],[Business Unit]]="IT","Engineering",IF(kellanova[[#This Row],[Business Unit]]="","", "DAC"))</f>
        <v>DAC</v>
      </c>
      <c r="N20" s="6" t="s">
        <v>1032</v>
      </c>
      <c r="O20" s="7" t="s">
        <v>106</v>
      </c>
      <c r="P20" s="7" t="str">
        <f>_xlfn.XLOOKUP(kellanova[[#This Row],[Reporting Manager]], kellanova[Client Name], kellanova[Client Designation], "Not Found")</f>
        <v>General Manager, PWS - PWS Marketing</v>
      </c>
      <c r="Q20" s="8" t="str">
        <f>LOWER(_xlfn.TEXTBEFORE(kellanova[[#This Row],[Client Name]]," ") &amp; "." &amp; _xlfn.TEXTAFTER(kellanova[[#This Row],[Client Name]]," ") &amp; "@kellanova.com")</f>
        <v>andrew.lorden@kellanova.com</v>
      </c>
      <c r="R20" s="7" t="s">
        <v>107</v>
      </c>
      <c r="S20" s="7" t="s">
        <v>919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ht="43.5">
      <c r="A21" s="7" t="s">
        <v>43</v>
      </c>
      <c r="B21" s="7"/>
      <c r="C21" s="7" cm="1">
        <f t="array" ref="C21">ROW()-ROW(kellanova[#Headers])</f>
        <v>20</v>
      </c>
      <c r="D21" s="22">
        <f t="shared" ca="1" si="0"/>
        <v>45924</v>
      </c>
      <c r="E21" s="7"/>
      <c r="F21" s="7"/>
      <c r="G21" s="7" t="s">
        <v>889</v>
      </c>
      <c r="H21" s="7" t="s">
        <v>896</v>
      </c>
      <c r="I21" s="7"/>
      <c r="J21" s="7" t="s">
        <v>108</v>
      </c>
      <c r="K21" s="7" t="s">
        <v>109</v>
      </c>
      <c r="L21" s="7" t="s">
        <v>91</v>
      </c>
      <c r="M21" s="7" t="str">
        <f>IF(kellanova[[#This Row],[Business Unit]]="IT","Engineering",IF(kellanova[[#This Row],[Business Unit]]="","", "DAC"))</f>
        <v>DAC</v>
      </c>
      <c r="N21" s="6" t="s">
        <v>1032</v>
      </c>
      <c r="O21" s="7" t="s">
        <v>100</v>
      </c>
      <c r="P21" s="7" t="str">
        <f>_xlfn.XLOOKUP(kellanova[[#This Row],[Reporting Manager]], kellanova[Client Name], kellanova[Client Designation], "Not Found")</f>
        <v>GENERAL MANAGER, SALTY SNACKING</v>
      </c>
      <c r="Q21" s="8" t="str">
        <f>LOWER(_xlfn.TEXTBEFORE(kellanova[[#This Row],[Client Name]]," ") &amp; "." &amp; _xlfn.TEXTAFTER(kellanova[[#This Row],[Client Name]]," ") &amp; "@kellanova.com")</f>
        <v>andrew.slusher@kellanova.com</v>
      </c>
      <c r="R21" s="7" t="s">
        <v>110</v>
      </c>
      <c r="S21" s="7" t="s">
        <v>920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ht="43.5">
      <c r="A22" s="7" t="s">
        <v>43</v>
      </c>
      <c r="B22" s="7"/>
      <c r="C22" s="7" cm="1">
        <f t="array" ref="C22">ROW()-ROW(kellanova[#Headers])</f>
        <v>21</v>
      </c>
      <c r="D22" s="22">
        <f t="shared" ca="1" si="0"/>
        <v>45924</v>
      </c>
      <c r="E22" s="7"/>
      <c r="F22" s="7"/>
      <c r="G22" s="7" t="s">
        <v>891</v>
      </c>
      <c r="H22" s="7" t="s">
        <v>891</v>
      </c>
      <c r="I22" s="7"/>
      <c r="J22" s="7" t="s">
        <v>111</v>
      </c>
      <c r="K22" s="7" t="s">
        <v>112</v>
      </c>
      <c r="L22" s="7" t="s">
        <v>882</v>
      </c>
      <c r="M22" s="7" t="str">
        <f>IF(kellanova[[#This Row],[Business Unit]]="IT","Engineering",IF(kellanova[[#This Row],[Business Unit]]="","", "DAC"))</f>
        <v>DAC</v>
      </c>
      <c r="N22" s="6" t="s">
        <v>1032</v>
      </c>
      <c r="O22" s="7" t="s">
        <v>85</v>
      </c>
      <c r="P22" s="7" t="str">
        <f>_xlfn.XLOOKUP(kellanova[[#This Row],[Reporting Manager]], kellanova[Client Name], kellanova[Client Designation], "Not Found")</f>
        <v>General Manager, Frozen Foods</v>
      </c>
      <c r="Q22" s="8" t="str">
        <f>LOWER(_xlfn.TEXTBEFORE(kellanova[[#This Row],[Client Name]]," ") &amp; "." &amp; _xlfn.TEXTAFTER(kellanova[[#This Row],[Client Name]]," ") &amp; "@kellanova.com")</f>
        <v>angela.giancaterini@kellanova.com</v>
      </c>
      <c r="R22" s="7" t="s">
        <v>113</v>
      </c>
      <c r="S22" s="7" t="s">
        <v>921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 ht="43.5">
      <c r="A23" s="7" t="s">
        <v>43</v>
      </c>
      <c r="B23" s="7"/>
      <c r="C23" s="7" cm="1">
        <f t="array" ref="C23">ROW()-ROW(kellanova[#Headers])</f>
        <v>22</v>
      </c>
      <c r="D23" s="22">
        <f t="shared" ca="1" si="0"/>
        <v>45924</v>
      </c>
      <c r="E23" s="7"/>
      <c r="F23" s="7"/>
      <c r="G23" s="7" t="s">
        <v>889</v>
      </c>
      <c r="H23" s="7" t="s">
        <v>899</v>
      </c>
      <c r="I23" s="7"/>
      <c r="J23" s="7" t="s">
        <v>114</v>
      </c>
      <c r="K23" s="7" t="s">
        <v>115</v>
      </c>
      <c r="L23" s="7" t="s">
        <v>883</v>
      </c>
      <c r="M23" s="7" t="str">
        <f>IF(kellanova[[#This Row],[Business Unit]]="IT","Engineering",IF(kellanova[[#This Row],[Business Unit]]="","", "DAC"))</f>
        <v>DAC</v>
      </c>
      <c r="N23" s="6" t="s">
        <v>1032</v>
      </c>
      <c r="O23" s="7" t="s">
        <v>81</v>
      </c>
      <c r="P23" s="7" t="str">
        <f>_xlfn.XLOOKUP(kellanova[[#This Row],[Reporting Manager]], kellanova[Client Name], kellanova[Client Designation], "Not Found")</f>
        <v>President Kellanova North America</v>
      </c>
      <c r="Q23" s="8" t="str">
        <f>LOWER(_xlfn.TEXTBEFORE(kellanova[[#This Row],[Client Name]]," ") &amp; "." &amp; _xlfn.TEXTAFTER(kellanova[[#This Row],[Client Name]]," ") &amp; "@kellanova.com")</f>
        <v>ankush.raisinghani@kellanova.com</v>
      </c>
      <c r="R23" s="8" t="s">
        <v>116</v>
      </c>
      <c r="S23" s="24" t="s">
        <v>913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 ht="58">
      <c r="A24" s="7" t="s">
        <v>43</v>
      </c>
      <c r="B24" s="7"/>
      <c r="C24" s="7" cm="1">
        <f t="array" ref="C24">ROW()-ROW(kellanova[#Headers])</f>
        <v>23</v>
      </c>
      <c r="D24" s="22">
        <f t="shared" ca="1" si="0"/>
        <v>45924</v>
      </c>
      <c r="E24" s="7"/>
      <c r="F24" s="7"/>
      <c r="G24" s="7" t="s">
        <v>889</v>
      </c>
      <c r="H24" s="7" t="s">
        <v>891</v>
      </c>
      <c r="I24" s="7"/>
      <c r="J24" s="7" t="s">
        <v>117</v>
      </c>
      <c r="K24" s="7" t="s">
        <v>98</v>
      </c>
      <c r="L24" s="7" t="s">
        <v>882</v>
      </c>
      <c r="M24" s="7" t="str">
        <f>IF(kellanova[[#This Row],[Business Unit]]="IT","Engineering",IF(kellanova[[#This Row],[Business Unit]]="","", "DAC"))</f>
        <v>DAC</v>
      </c>
      <c r="N24" s="6" t="s">
        <v>1032</v>
      </c>
      <c r="O24" s="7" t="s">
        <v>118</v>
      </c>
      <c r="P24" s="7" t="str">
        <f>_xlfn.XLOOKUP(kellanova[[#This Row],[Reporting Manager]], kellanova[Client Name], kellanova[Client Designation], "Not Found")</f>
        <v>VP, Chief R&amp;D Officer</v>
      </c>
      <c r="Q24" s="8" t="str">
        <f>LOWER(_xlfn.TEXTBEFORE(kellanova[[#This Row],[Client Name]]," ") &amp; "." &amp; _xlfn.TEXTAFTER(kellanova[[#This Row],[Client Name]]," ") &amp; "@kellanova.com")</f>
        <v>anna.reinke@kellanova.com</v>
      </c>
      <c r="R24" s="7" t="s">
        <v>119</v>
      </c>
      <c r="S24" s="7" t="s">
        <v>922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 ht="43.5">
      <c r="A25" s="7" t="s">
        <v>43</v>
      </c>
      <c r="B25" s="7"/>
      <c r="C25" s="7" cm="1">
        <f t="array" ref="C25">ROW()-ROW(kellanova[#Headers])</f>
        <v>24</v>
      </c>
      <c r="D25" s="22">
        <f t="shared" ca="1" si="0"/>
        <v>45924</v>
      </c>
      <c r="E25" s="7"/>
      <c r="F25" s="7"/>
      <c r="G25" s="7" t="s">
        <v>889</v>
      </c>
      <c r="H25" s="7" t="s">
        <v>891</v>
      </c>
      <c r="I25" s="7"/>
      <c r="J25" s="7" t="s">
        <v>120</v>
      </c>
      <c r="K25" s="7" t="s">
        <v>54</v>
      </c>
      <c r="L25" s="7" t="s">
        <v>884</v>
      </c>
      <c r="M25" s="7" t="str">
        <f>IF(kellanova[[#This Row],[Business Unit]]="IT","Engineering",IF(kellanova[[#This Row],[Business Unit]]="","", "DAC"))</f>
        <v>DAC</v>
      </c>
      <c r="N25" s="6" t="s">
        <v>1032</v>
      </c>
      <c r="O25" s="7" t="s">
        <v>79</v>
      </c>
      <c r="P25" s="7" t="str">
        <f>_xlfn.XLOOKUP(kellanova[[#This Row],[Reporting Manager]], kellanova[Client Name], kellanova[Client Designation], "Not Found")</f>
        <v>Senior Director, Business Management</v>
      </c>
      <c r="Q25" s="8" t="str">
        <f>LOWER(_xlfn.TEXTBEFORE(kellanova[[#This Row],[Client Name]]," ") &amp; "." &amp; _xlfn.TEXTAFTER(kellanova[[#This Row],[Client Name]]," ") &amp; "@kellanova.com")</f>
        <v>annmarie.gleason@kellanova.com</v>
      </c>
      <c r="R25" s="7" t="s">
        <v>121</v>
      </c>
      <c r="S25" s="7" t="s">
        <v>914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ht="43.5">
      <c r="A26" s="7" t="s">
        <v>43</v>
      </c>
      <c r="B26" s="7"/>
      <c r="C26" s="7" cm="1">
        <f t="array" ref="C26">ROW()-ROW(kellanova[#Headers])</f>
        <v>25</v>
      </c>
      <c r="D26" s="22">
        <f t="shared" ca="1" si="0"/>
        <v>45924</v>
      </c>
      <c r="E26" s="7"/>
      <c r="F26" s="7"/>
      <c r="G26" s="7" t="s">
        <v>889</v>
      </c>
      <c r="H26" s="7" t="s">
        <v>897</v>
      </c>
      <c r="I26" s="7"/>
      <c r="J26" s="7" t="s">
        <v>122</v>
      </c>
      <c r="K26" s="7" t="s">
        <v>123</v>
      </c>
      <c r="L26" s="7" t="s">
        <v>884</v>
      </c>
      <c r="M26" s="7" t="str">
        <f>IF(kellanova[[#This Row],[Business Unit]]="IT","Engineering",IF(kellanova[[#This Row],[Business Unit]]="","", "DAC"))</f>
        <v>DAC</v>
      </c>
      <c r="N26" s="6" t="s">
        <v>1032</v>
      </c>
      <c r="O26" s="7" t="s">
        <v>124</v>
      </c>
      <c r="P26" s="7" t="str">
        <f>_xlfn.XLOOKUP(kellanova[[#This Row],[Reporting Manager]], kellanova[Client Name], kellanova[Client Designation], "Not Found")</f>
        <v>Not Found</v>
      </c>
      <c r="Q26" s="8" t="str">
        <f>LOWER(_xlfn.TEXTBEFORE(kellanova[[#This Row],[Client Name]]," ") &amp; "." &amp; _xlfn.TEXTAFTER(kellanova[[#This Row],[Client Name]]," ") &amp; "@kellanova.com")</f>
        <v>anthony.holme@kellanova.com</v>
      </c>
      <c r="R26" s="7" t="s">
        <v>125</v>
      </c>
      <c r="S26" s="7" t="s">
        <v>923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ht="72.5">
      <c r="A27" s="7" t="s">
        <v>43</v>
      </c>
      <c r="B27" s="7"/>
      <c r="C27" s="7" cm="1">
        <f t="array" ref="C27">ROW()-ROW(kellanova[#Headers])</f>
        <v>26</v>
      </c>
      <c r="D27" s="22">
        <f t="shared" ca="1" si="0"/>
        <v>45924</v>
      </c>
      <c r="E27" s="7"/>
      <c r="F27" s="7"/>
      <c r="G27" s="7" t="s">
        <v>892</v>
      </c>
      <c r="H27" s="7" t="s">
        <v>892</v>
      </c>
      <c r="I27" s="7"/>
      <c r="J27" s="7" t="s">
        <v>126</v>
      </c>
      <c r="K27" s="7" t="s">
        <v>127</v>
      </c>
      <c r="L27" s="7" t="s">
        <v>882</v>
      </c>
      <c r="M27" s="7" t="str">
        <f>IF(kellanova[[#This Row],[Business Unit]]="IT","Engineering",IF(kellanova[[#This Row],[Business Unit]]="","", "DAC"))</f>
        <v>Engineering</v>
      </c>
      <c r="N27" s="6" t="s">
        <v>1032</v>
      </c>
      <c r="O27" s="7" t="s">
        <v>128</v>
      </c>
      <c r="P27" s="7" t="str">
        <f>_xlfn.XLOOKUP(kellanova[[#This Row],[Reporting Manager]], kellanova[Client Name], kellanova[Client Designation], "Not Found")</f>
        <v>Chief Information Officer </v>
      </c>
      <c r="Q27" s="8" t="str">
        <f>LOWER(_xlfn.TEXTBEFORE(kellanova[[#This Row],[Client Name]]," ") &amp; "." &amp; _xlfn.TEXTAFTER(kellanova[[#This Row],[Client Name]]," ") &amp; "@kellanova.com")</f>
        <v>aravinth.kunjit@kellanova.com</v>
      </c>
      <c r="R27" s="8" t="s">
        <v>129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ht="43.5">
      <c r="A28" s="7" t="s">
        <v>43</v>
      </c>
      <c r="B28" s="7"/>
      <c r="C28" s="7" cm="1">
        <f t="array" ref="C28">ROW()-ROW(kellanova[#Headers])</f>
        <v>27</v>
      </c>
      <c r="D28" s="22">
        <f t="shared" ca="1" si="0"/>
        <v>45924</v>
      </c>
      <c r="E28" s="7"/>
      <c r="F28" s="7"/>
      <c r="G28" s="7" t="s">
        <v>889</v>
      </c>
      <c r="H28" s="7" t="s">
        <v>900</v>
      </c>
      <c r="I28" s="7"/>
      <c r="J28" s="7" t="s">
        <v>130</v>
      </c>
      <c r="K28" s="7" t="s">
        <v>131</v>
      </c>
      <c r="L28" s="7" t="s">
        <v>883</v>
      </c>
      <c r="M28" s="7" t="str">
        <f>IF(kellanova[[#This Row],[Business Unit]]="IT","Engineering",IF(kellanova[[#This Row],[Business Unit]]="","", "DAC"))</f>
        <v>DAC</v>
      </c>
      <c r="N28" s="6" t="s">
        <v>1032</v>
      </c>
      <c r="O28" s="7" t="s">
        <v>66</v>
      </c>
      <c r="P28" s="7" t="str">
        <f>_xlfn.XLOOKUP(kellanova[[#This Row],[Reporting Manager]], kellanova[Client Name], kellanova[Client Designation], "Not Found")</f>
        <v>SVP &amp; PRESIDENT, Kellanova LATIN AMERICA - Business Lead</v>
      </c>
      <c r="Q28" s="8" t="str">
        <f>LOWER(_xlfn.TEXTBEFORE(kellanova[[#This Row],[Client Name]]," ") &amp; "." &amp; _xlfn.TEXTAFTER(kellanova[[#This Row],[Client Name]]," ") &amp; "@kellanova.com")</f>
        <v>arturo.anguiano@kellanova.com</v>
      </c>
      <c r="R28" s="7" t="s">
        <v>132</v>
      </c>
      <c r="S28" s="7" t="s">
        <v>909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ht="43.5">
      <c r="A29" s="7" t="s">
        <v>43</v>
      </c>
      <c r="B29" s="7"/>
      <c r="C29" s="7" cm="1">
        <f t="array" ref="C29">ROW()-ROW(kellanova[#Headers])</f>
        <v>28</v>
      </c>
      <c r="D29" s="22">
        <f t="shared" ca="1" si="0"/>
        <v>45924</v>
      </c>
      <c r="E29" s="7"/>
      <c r="F29" s="7"/>
      <c r="G29" s="7" t="s">
        <v>889</v>
      </c>
      <c r="H29" s="7" t="s">
        <v>895</v>
      </c>
      <c r="I29" s="7"/>
      <c r="J29" s="7" t="s">
        <v>133</v>
      </c>
      <c r="K29" s="7" t="s">
        <v>134</v>
      </c>
      <c r="L29" s="7" t="s">
        <v>883</v>
      </c>
      <c r="M29" s="7" t="str">
        <f>IF(kellanova[[#This Row],[Business Unit]]="IT","Engineering",IF(kellanova[[#This Row],[Business Unit]]="","", "DAC"))</f>
        <v>DAC</v>
      </c>
      <c r="N29" s="6" t="s">
        <v>1032</v>
      </c>
      <c r="O29" s="7" t="s">
        <v>135</v>
      </c>
      <c r="P29" s="7" t="str">
        <f>_xlfn.XLOOKUP(kellanova[[#This Row],[Reporting Manager]], kellanova[Client Name], kellanova[Client Designation], "Not Found")</f>
        <v>Chief Financial Officer</v>
      </c>
      <c r="Q29" s="8" t="str">
        <f>LOWER(_xlfn.TEXTBEFORE(kellanova[[#This Row],[Client Name]]," ") &amp; "." &amp; _xlfn.TEXTAFTER(kellanova[[#This Row],[Client Name]]," ") &amp; "@kellanova.com")</f>
        <v>asad.rahman@kellanova.com</v>
      </c>
      <c r="R29" s="7" t="s">
        <v>136</v>
      </c>
      <c r="S29" s="7" t="s">
        <v>924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ht="43.5">
      <c r="A30" s="7" t="s">
        <v>43</v>
      </c>
      <c r="B30" s="7"/>
      <c r="C30" s="7" cm="1">
        <f t="array" ref="C30">ROW()-ROW(kellanova[#Headers])</f>
        <v>29</v>
      </c>
      <c r="D30" s="22">
        <f t="shared" ca="1" si="0"/>
        <v>45924</v>
      </c>
      <c r="E30" s="7"/>
      <c r="F30" s="7"/>
      <c r="G30" s="7" t="s">
        <v>889</v>
      </c>
      <c r="H30" s="7" t="s">
        <v>897</v>
      </c>
      <c r="I30" s="7"/>
      <c r="J30" s="7" t="s">
        <v>137</v>
      </c>
      <c r="K30" s="7" t="s">
        <v>138</v>
      </c>
      <c r="L30" s="7" t="s">
        <v>884</v>
      </c>
      <c r="M30" s="7" t="str">
        <f>IF(kellanova[[#This Row],[Business Unit]]="IT","Engineering",IF(kellanova[[#This Row],[Business Unit]]="","", "DAC"))</f>
        <v>DAC</v>
      </c>
      <c r="N30" s="6" t="s">
        <v>1032</v>
      </c>
      <c r="O30" s="7" t="s">
        <v>139</v>
      </c>
      <c r="P30" s="7" t="str">
        <f>_xlfn.XLOOKUP(kellanova[[#This Row],[Reporting Manager]], kellanova[Client Name], kellanova[Client Designation], "Not Found")</f>
        <v>VP, Customer &amp; Channel Strategy</v>
      </c>
      <c r="Q30" s="8" t="str">
        <f>LOWER(_xlfn.TEXTBEFORE(kellanova[[#This Row],[Client Name]]," ") &amp; "." &amp; _xlfn.TEXTAFTER(kellanova[[#This Row],[Client Name]]," ") &amp; "@kellanova.com")</f>
        <v>ashleigh.gage@kellanova.com</v>
      </c>
      <c r="R30" s="7" t="s">
        <v>140</v>
      </c>
      <c r="S30" s="7" t="s">
        <v>925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ht="29">
      <c r="A31" s="7" t="s">
        <v>43</v>
      </c>
      <c r="B31" s="7"/>
      <c r="C31" s="7" cm="1">
        <f t="array" ref="C31">ROW()-ROW(kellanova[#Headers])</f>
        <v>30</v>
      </c>
      <c r="D31" s="22">
        <f t="shared" ca="1" si="0"/>
        <v>45924</v>
      </c>
      <c r="E31" s="7"/>
      <c r="F31" s="7"/>
      <c r="G31" s="7" t="s">
        <v>889</v>
      </c>
      <c r="H31" s="7" t="s">
        <v>898</v>
      </c>
      <c r="I31" s="7"/>
      <c r="J31" s="7" t="s">
        <v>141</v>
      </c>
      <c r="K31" s="7" t="s">
        <v>142</v>
      </c>
      <c r="L31" s="7" t="s">
        <v>884</v>
      </c>
      <c r="M31" s="7" t="str">
        <f>IF(kellanova[[#This Row],[Business Unit]]="IT","Engineering",IF(kellanova[[#This Row],[Business Unit]]="","", "DAC"))</f>
        <v>DAC</v>
      </c>
      <c r="N31" s="6" t="s">
        <v>1032</v>
      </c>
      <c r="O31" s="7" t="s">
        <v>143</v>
      </c>
      <c r="P31" s="7" t="str">
        <f>_xlfn.XLOOKUP(kellanova[[#This Row],[Reporting Manager]], kellanova[Client Name], kellanova[Client Designation], "Not Found")</f>
        <v>SVP &amp; President, Kellanova Europe</v>
      </c>
      <c r="Q31" s="8" t="str">
        <f>LOWER(_xlfn.TEXTBEFORE(kellanova[[#This Row],[Client Name]]," ") &amp; "." &amp; _xlfn.TEXTAFTER(kellanova[[#This Row],[Client Name]]," ") &amp; "@kellanova.com")</f>
        <v>avril.collins@kellanova.com</v>
      </c>
      <c r="R31" s="7" t="s">
        <v>144</v>
      </c>
      <c r="S31" s="7" t="s">
        <v>906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 ht="43.5">
      <c r="A32" s="7" t="s">
        <v>43</v>
      </c>
      <c r="B32" s="7"/>
      <c r="C32" s="7" cm="1">
        <f t="array" ref="C32">ROW()-ROW(kellanova[#Headers])</f>
        <v>31</v>
      </c>
      <c r="D32" s="22">
        <f t="shared" ca="1" si="0"/>
        <v>45924</v>
      </c>
      <c r="E32" s="7"/>
      <c r="F32" s="7"/>
      <c r="G32" s="7" t="s">
        <v>889</v>
      </c>
      <c r="H32" s="7" t="s">
        <v>891</v>
      </c>
      <c r="I32" s="7"/>
      <c r="J32" s="7" t="s">
        <v>145</v>
      </c>
      <c r="K32" s="7" t="s">
        <v>146</v>
      </c>
      <c r="L32" s="7" t="s">
        <v>885</v>
      </c>
      <c r="M32" s="7" t="str">
        <f>IF(kellanova[[#This Row],[Business Unit]]="IT","Engineering",IF(kellanova[[#This Row],[Business Unit]]="","", "DAC"))</f>
        <v>DAC</v>
      </c>
      <c r="N32" s="6" t="s">
        <v>1032</v>
      </c>
      <c r="O32" s="7" t="s">
        <v>147</v>
      </c>
      <c r="P32" s="7" t="str">
        <f>_xlfn.XLOOKUP(kellanova[[#This Row],[Reporting Manager]], kellanova[Client Name], kellanova[Client Designation], "Not Found")</f>
        <v>VP Global KWS</v>
      </c>
      <c r="Q32" s="8" t="str">
        <f>LOWER(_xlfn.TEXTBEFORE(kellanova[[#This Row],[Client Name]]," ") &amp; "." &amp; _xlfn.TEXTAFTER(kellanova[[#This Row],[Client Name]]," ") &amp; "@kellanova.com")</f>
        <v>barbara.andren@kellanova.com</v>
      </c>
      <c r="R32" s="7" t="s">
        <v>148</v>
      </c>
      <c r="S32" s="7" t="s">
        <v>926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 ht="43.5">
      <c r="A33" s="7" t="s">
        <v>43</v>
      </c>
      <c r="B33" s="7"/>
      <c r="C33" s="7" cm="1">
        <f t="array" ref="C33">ROW()-ROW(kellanova[#Headers])</f>
        <v>32</v>
      </c>
      <c r="D33" s="22">
        <f t="shared" ca="1" si="0"/>
        <v>45924</v>
      </c>
      <c r="E33" s="7"/>
      <c r="F33" s="7"/>
      <c r="G33" s="7" t="s">
        <v>889</v>
      </c>
      <c r="H33" s="7" t="s">
        <v>891</v>
      </c>
      <c r="I33" s="7"/>
      <c r="J33" s="7" t="s">
        <v>149</v>
      </c>
      <c r="K33" s="7" t="s">
        <v>54</v>
      </c>
      <c r="L33" s="7" t="s">
        <v>884</v>
      </c>
      <c r="M33" s="7" t="str">
        <f>IF(kellanova[[#This Row],[Business Unit]]="IT","Engineering",IF(kellanova[[#This Row],[Business Unit]]="","", "DAC"))</f>
        <v>DAC</v>
      </c>
      <c r="N33" s="6" t="s">
        <v>1032</v>
      </c>
      <c r="O33" s="7" t="s">
        <v>106</v>
      </c>
      <c r="P33" s="7" t="str">
        <f>_xlfn.XLOOKUP(kellanova[[#This Row],[Reporting Manager]], kellanova[Client Name], kellanova[Client Designation], "Not Found")</f>
        <v>General Manager, PWS - PWS Marketing</v>
      </c>
      <c r="Q33" s="8" t="str">
        <f>LOWER(_xlfn.TEXTBEFORE(kellanova[[#This Row],[Client Name]]," ") &amp; "." &amp; _xlfn.TEXTAFTER(kellanova[[#This Row],[Client Name]]," ") &amp; "@kellanova.com")</f>
        <v>becca.erskine@kellanova.com</v>
      </c>
      <c r="R33" s="7" t="s">
        <v>150</v>
      </c>
      <c r="S33" s="7" t="s">
        <v>917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 ht="29">
      <c r="A34" s="7" t="s">
        <v>43</v>
      </c>
      <c r="B34" s="7"/>
      <c r="C34" s="7" cm="1">
        <f t="array" ref="C34">ROW()-ROW(kellanova[#Headers])</f>
        <v>33</v>
      </c>
      <c r="D34" s="22">
        <f t="shared" ca="1" si="0"/>
        <v>45924</v>
      </c>
      <c r="E34" s="7"/>
      <c r="F34" s="7"/>
      <c r="G34" s="7" t="s">
        <v>889</v>
      </c>
      <c r="H34" s="7" t="s">
        <v>895</v>
      </c>
      <c r="I34" s="7"/>
      <c r="J34" s="7" t="s">
        <v>151</v>
      </c>
      <c r="K34" s="7" t="s">
        <v>134</v>
      </c>
      <c r="L34" s="7" t="s">
        <v>883</v>
      </c>
      <c r="M34" s="7" t="str">
        <f>IF(kellanova[[#This Row],[Business Unit]]="IT","Engineering",IF(kellanova[[#This Row],[Business Unit]]="","", "DAC"))</f>
        <v>DAC</v>
      </c>
      <c r="N34" s="6" t="s">
        <v>1032</v>
      </c>
      <c r="O34" s="7" t="s">
        <v>106</v>
      </c>
      <c r="P34" s="7" t="str">
        <f>_xlfn.XLOOKUP(kellanova[[#This Row],[Reporting Manager]], kellanova[Client Name], kellanova[Client Designation], "Not Found")</f>
        <v>General Manager, PWS - PWS Marketing</v>
      </c>
      <c r="Q34" s="8" t="str">
        <f>LOWER(_xlfn.TEXTBEFORE(kellanova[[#This Row],[Client Name]]," ") &amp; "." &amp; _xlfn.TEXTAFTER(kellanova[[#This Row],[Client Name]]," ") &amp; "@kellanova.com")</f>
        <v>ben.ortiz@kellanova.com</v>
      </c>
      <c r="R34" s="7" t="s">
        <v>152</v>
      </c>
      <c r="S34" s="7" t="s">
        <v>927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ht="43.5">
      <c r="A35" s="7" t="s">
        <v>43</v>
      </c>
      <c r="B35" s="7"/>
      <c r="C35" s="7" cm="1">
        <f t="array" ref="C35">ROW()-ROW(kellanova[#Headers])</f>
        <v>34</v>
      </c>
      <c r="D35" s="22">
        <f t="shared" ca="1" si="0"/>
        <v>45924</v>
      </c>
      <c r="E35" s="7"/>
      <c r="F35" s="7"/>
      <c r="G35" s="7" t="s">
        <v>889</v>
      </c>
      <c r="H35" s="7" t="s">
        <v>895</v>
      </c>
      <c r="I35" s="7"/>
      <c r="J35" s="7" t="s">
        <v>153</v>
      </c>
      <c r="K35" s="7" t="s">
        <v>154</v>
      </c>
      <c r="L35" s="7" t="s">
        <v>884</v>
      </c>
      <c r="M35" s="7" t="str">
        <f>IF(kellanova[[#This Row],[Business Unit]]="IT","Engineering",IF(kellanova[[#This Row],[Business Unit]]="","", "DAC"))</f>
        <v>DAC</v>
      </c>
      <c r="N35" s="6" t="s">
        <v>1032</v>
      </c>
      <c r="O35" s="7" t="s">
        <v>92</v>
      </c>
      <c r="P35" s="7" t="str">
        <f>_xlfn.XLOOKUP(kellanova[[#This Row],[Reporting Manager]], kellanova[Client Name], kellanova[Client Designation], "Not Found")</f>
        <v>AVP, Corporate Planning</v>
      </c>
      <c r="Q35" s="8" t="str">
        <f>LOWER(_xlfn.TEXTBEFORE(kellanova[[#This Row],[Client Name]]," ") &amp; "." &amp; _xlfn.TEXTAFTER(kellanova[[#This Row],[Client Name]]," ") &amp; "@kellanova.com")</f>
        <v>bettina.fredriksson@kellanova.com</v>
      </c>
      <c r="R35" s="7" t="s">
        <v>155</v>
      </c>
      <c r="S35" s="7" t="s">
        <v>913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29">
      <c r="A36" s="7" t="s">
        <v>43</v>
      </c>
      <c r="B36" s="7"/>
      <c r="C36" s="7" cm="1">
        <f t="array" ref="C36">ROW()-ROW(kellanova[#Headers])</f>
        <v>35</v>
      </c>
      <c r="D36" s="22">
        <f t="shared" ca="1" si="0"/>
        <v>45924</v>
      </c>
      <c r="E36" s="7"/>
      <c r="F36" s="7"/>
      <c r="G36" s="7" t="s">
        <v>889</v>
      </c>
      <c r="H36" s="7" t="s">
        <v>894</v>
      </c>
      <c r="I36" s="7"/>
      <c r="J36" s="7" t="s">
        <v>156</v>
      </c>
      <c r="K36" s="7" t="s">
        <v>98</v>
      </c>
      <c r="L36" s="7" t="s">
        <v>882</v>
      </c>
      <c r="M36" s="7" t="str">
        <f>IF(kellanova[[#This Row],[Business Unit]]="IT","Engineering",IF(kellanova[[#This Row],[Business Unit]]="","", "DAC"))</f>
        <v>DAC</v>
      </c>
      <c r="N36" s="6" t="s">
        <v>1032</v>
      </c>
      <c r="O36" s="7" t="s">
        <v>157</v>
      </c>
      <c r="P36" s="7" t="str">
        <f>_xlfn.XLOOKUP(kellanova[[#This Row],[Reporting Manager]], kellanova[Client Name], kellanova[Client Designation], "Not Found")</f>
        <v>VP, CORPORATE CONTROLLER</v>
      </c>
      <c r="Q36" s="8" t="str">
        <f>LOWER(_xlfn.TEXTBEFORE(kellanova[[#This Row],[Client Name]]," ") &amp; "." &amp; _xlfn.TEXTAFTER(kellanova[[#This Row],[Client Name]]," ") &amp; "@kellanova.com")</f>
        <v>blaire.smith@kellanova.com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ht="43.5">
      <c r="A37" s="7" t="s">
        <v>43</v>
      </c>
      <c r="B37" s="7"/>
      <c r="C37" s="7" cm="1">
        <f t="array" ref="C37">ROW()-ROW(kellanova[#Headers])</f>
        <v>36</v>
      </c>
      <c r="D37" s="22">
        <f t="shared" ca="1" si="0"/>
        <v>45924</v>
      </c>
      <c r="E37" s="7"/>
      <c r="F37" s="7"/>
      <c r="G37" s="11" t="s">
        <v>889</v>
      </c>
      <c r="H37" s="11" t="s">
        <v>898</v>
      </c>
      <c r="I37" s="7"/>
      <c r="J37" s="11" t="s">
        <v>103</v>
      </c>
      <c r="K37" s="11" t="s">
        <v>158</v>
      </c>
      <c r="L37" s="7" t="s">
        <v>886</v>
      </c>
      <c r="M37" s="7" t="str">
        <f>IF(kellanova[[#This Row],[Business Unit]]="IT","Engineering",IF(kellanova[[#This Row],[Business Unit]]="","", "DAC"))</f>
        <v>DAC</v>
      </c>
      <c r="N37" s="6" t="s">
        <v>1032</v>
      </c>
      <c r="O37" s="12" t="s">
        <v>159</v>
      </c>
      <c r="P37" s="7" t="str">
        <f>_xlfn.XLOOKUP(kellanova[[#This Row],[Reporting Manager]], kellanova[Client Name], kellanova[Client Designation], "Not Found")</f>
        <v>CEO</v>
      </c>
      <c r="Q37" s="8" t="str">
        <f>LOWER(_xlfn.TEXTBEFORE(kellanova[[#This Row],[Client Name]]," ") &amp; "." &amp; _xlfn.TEXTAFTER(kellanova[[#This Row],[Client Name]]," ") &amp; "@kellanova.com")</f>
        <v>bowerman.juliann@kellanova.com</v>
      </c>
      <c r="R37" s="7" t="s">
        <v>160</v>
      </c>
      <c r="S37" s="7" t="s">
        <v>928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1:43" ht="29">
      <c r="A38" s="7" t="s">
        <v>43</v>
      </c>
      <c r="B38" s="7"/>
      <c r="C38" s="7" cm="1">
        <f t="array" ref="C38">ROW()-ROW(kellanova[#Headers])</f>
        <v>37</v>
      </c>
      <c r="D38" s="22">
        <f t="shared" ca="1" si="0"/>
        <v>45924</v>
      </c>
      <c r="E38" s="7"/>
      <c r="F38" s="7"/>
      <c r="G38" s="13" t="s">
        <v>891</v>
      </c>
      <c r="H38" s="13" t="s">
        <v>894</v>
      </c>
      <c r="I38" s="7"/>
      <c r="J38" s="13" t="s">
        <v>161</v>
      </c>
      <c r="K38" s="13" t="s">
        <v>162</v>
      </c>
      <c r="L38" s="13" t="s">
        <v>882</v>
      </c>
      <c r="M38" s="7" t="str">
        <f>IF(kellanova[[#This Row],[Business Unit]]="IT","Engineering",IF(kellanova[[#This Row],[Business Unit]]="","", "DAC"))</f>
        <v>DAC</v>
      </c>
      <c r="N38" s="6" t="s">
        <v>1032</v>
      </c>
      <c r="O38" s="13" t="s">
        <v>163</v>
      </c>
      <c r="P38" s="7" t="str">
        <f>_xlfn.XLOOKUP(kellanova[[#This Row],[Reporting Manager]], kellanova[Client Name], kellanova[Client Designation], "Not Found")</f>
        <v>VP Global EHS, KWS &amp; KNA • KNA EHS</v>
      </c>
      <c r="Q38" s="8" t="str">
        <f>LOWER(_xlfn.TEXTBEFORE(kellanova[[#This Row],[Client Name]]," ") &amp; "." &amp; _xlfn.TEXTAFTER(kellanova[[#This Row],[Client Name]]," ") &amp; "@kellanova.com")</f>
        <v>bradley.milleson@kellanova.com</v>
      </c>
      <c r="R38" s="13" t="s">
        <v>164</v>
      </c>
      <c r="S38" s="13" t="s">
        <v>164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1:43" ht="43.5">
      <c r="A39" s="7" t="s">
        <v>43</v>
      </c>
      <c r="B39" s="7"/>
      <c r="C39" s="7" cm="1">
        <f t="array" ref="C39">ROW()-ROW(kellanova[#Headers])</f>
        <v>38</v>
      </c>
      <c r="D39" s="22">
        <f t="shared" ca="1" si="0"/>
        <v>45924</v>
      </c>
      <c r="E39" s="7"/>
      <c r="F39" s="7"/>
      <c r="G39" s="7" t="s">
        <v>891</v>
      </c>
      <c r="H39" s="7" t="s">
        <v>892</v>
      </c>
      <c r="I39" s="7"/>
      <c r="J39" s="7" t="s">
        <v>165</v>
      </c>
      <c r="K39" s="7" t="s">
        <v>91</v>
      </c>
      <c r="L39" s="7" t="s">
        <v>91</v>
      </c>
      <c r="M39" s="7" t="str">
        <f>IF(kellanova[[#This Row],[Business Unit]]="IT","Engineering",IF(kellanova[[#This Row],[Business Unit]]="","", "DAC"))</f>
        <v>Engineering</v>
      </c>
      <c r="N39" s="6" t="s">
        <v>1032</v>
      </c>
      <c r="O39" s="7" t="s">
        <v>128</v>
      </c>
      <c r="P39" s="7" t="str">
        <f>_xlfn.XLOOKUP(kellanova[[#This Row],[Reporting Manager]], kellanova[Client Name], kellanova[Client Designation], "Not Found")</f>
        <v>Chief Information Officer </v>
      </c>
      <c r="Q39" s="8" t="str">
        <f>LOWER(_xlfn.TEXTBEFORE(kellanova[[#This Row],[Client Name]]," ") &amp; "." &amp; _xlfn.TEXTAFTER(kellanova[[#This Row],[Client Name]]," ") &amp; "@kellanova.com")</f>
        <v>brandel.kremer@kellanova.com</v>
      </c>
      <c r="R39" s="7" t="s">
        <v>166</v>
      </c>
      <c r="S39" s="7" t="s">
        <v>929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ht="29">
      <c r="A40" s="7" t="s">
        <v>43</v>
      </c>
      <c r="B40" s="7"/>
      <c r="C40" s="7" cm="1">
        <f t="array" ref="C40">ROW()-ROW(kellanova[#Headers])</f>
        <v>39</v>
      </c>
      <c r="D40" s="22">
        <f t="shared" ca="1" si="0"/>
        <v>45924</v>
      </c>
      <c r="E40" s="7"/>
      <c r="F40" s="7"/>
      <c r="G40" s="14" t="s">
        <v>889</v>
      </c>
      <c r="H40" s="14" t="s">
        <v>898</v>
      </c>
      <c r="I40" s="7"/>
      <c r="J40" s="14" t="s">
        <v>167</v>
      </c>
      <c r="K40" s="14" t="s">
        <v>168</v>
      </c>
      <c r="L40" s="14" t="s">
        <v>91</v>
      </c>
      <c r="M40" s="7" t="str">
        <f>IF(kellanova[[#This Row],[Business Unit]]="IT","Engineering",IF(kellanova[[#This Row],[Business Unit]]="","", "DAC"))</f>
        <v>DAC</v>
      </c>
      <c r="N40" s="6" t="s">
        <v>1032</v>
      </c>
      <c r="O40" s="14" t="s">
        <v>169</v>
      </c>
      <c r="P40" s="7" t="str">
        <f>_xlfn.XLOOKUP(kellanova[[#This Row],[Reporting Manager]], kellanova[Client Name], kellanova[Client Designation], "Not Found")</f>
        <v>VP, Digital, Media and Omni-Shopper Experience</v>
      </c>
      <c r="Q40" s="8" t="str">
        <f>LOWER(_xlfn.TEXTBEFORE(kellanova[[#This Row],[Client Name]]," ") &amp; "." &amp; _xlfn.TEXTAFTER(kellanova[[#This Row],[Client Name]]," ") &amp; "@kellanova.com")</f>
        <v>brendan.mcginn@kellanova.com</v>
      </c>
      <c r="R40" s="14"/>
      <c r="S40" s="14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1:43" ht="29">
      <c r="A41" s="7" t="s">
        <v>43</v>
      </c>
      <c r="B41" s="7"/>
      <c r="C41" s="7" cm="1">
        <f t="array" ref="C41">ROW()-ROW(kellanova[#Headers])</f>
        <v>40</v>
      </c>
      <c r="D41" s="22">
        <f t="shared" ca="1" si="0"/>
        <v>45924</v>
      </c>
      <c r="E41" s="7"/>
      <c r="F41" s="7"/>
      <c r="G41" s="7" t="s">
        <v>889</v>
      </c>
      <c r="H41" s="7" t="s">
        <v>891</v>
      </c>
      <c r="I41" s="7"/>
      <c r="J41" s="7" t="s">
        <v>170</v>
      </c>
      <c r="K41" s="7" t="s">
        <v>54</v>
      </c>
      <c r="L41" s="7" t="s">
        <v>884</v>
      </c>
      <c r="M41" s="7" t="str">
        <f>IF(kellanova[[#This Row],[Business Unit]]="IT","Engineering",IF(kellanova[[#This Row],[Business Unit]]="","", "DAC"))</f>
        <v>DAC</v>
      </c>
      <c r="N41" s="6" t="s">
        <v>1032</v>
      </c>
      <c r="O41" s="7" t="s">
        <v>171</v>
      </c>
      <c r="P41" s="7" t="str">
        <f>_xlfn.XLOOKUP(kellanova[[#This Row],[Reporting Manager]], kellanova[Client Name], kellanova[Client Designation], "Not Found")</f>
        <v>VP, CORPORATE TAXES</v>
      </c>
      <c r="Q41" s="8" t="str">
        <f>LOWER(_xlfn.TEXTBEFORE(kellanova[[#This Row],[Client Name]]," ") &amp; "." &amp; _xlfn.TEXTAFTER(kellanova[[#This Row],[Client Name]]," ") &amp; "@kellanova.com")</f>
        <v>brent.dutcher@kellanova.com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1:43" ht="43.5">
      <c r="A42" s="7" t="s">
        <v>43</v>
      </c>
      <c r="B42" s="7"/>
      <c r="C42" s="7" cm="1">
        <f t="array" ref="C42">ROW()-ROW(kellanova[#Headers])</f>
        <v>41</v>
      </c>
      <c r="D42" s="22">
        <f t="shared" ca="1" si="0"/>
        <v>45924</v>
      </c>
      <c r="E42" s="7"/>
      <c r="F42" s="7"/>
      <c r="G42" s="15" t="s">
        <v>889</v>
      </c>
      <c r="H42" s="15" t="s">
        <v>895</v>
      </c>
      <c r="I42" s="7"/>
      <c r="J42" s="15" t="s">
        <v>172</v>
      </c>
      <c r="K42" s="15" t="s">
        <v>173</v>
      </c>
      <c r="L42" s="7" t="s">
        <v>886</v>
      </c>
      <c r="M42" s="7" t="str">
        <f>IF(kellanova[[#This Row],[Business Unit]]="IT","Engineering",IF(kellanova[[#This Row],[Business Unit]]="","", "DAC"))</f>
        <v>DAC</v>
      </c>
      <c r="N42" s="6" t="s">
        <v>1032</v>
      </c>
      <c r="O42" s="15" t="s">
        <v>81</v>
      </c>
      <c r="P42" s="7" t="str">
        <f>_xlfn.XLOOKUP(kellanova[[#This Row],[Reporting Manager]], kellanova[Client Name], kellanova[Client Designation], "Not Found")</f>
        <v>President Kellanova North America</v>
      </c>
      <c r="Q42" s="8" t="str">
        <f>LOWER(_xlfn.TEXTBEFORE(kellanova[[#This Row],[Client Name]]," ") &amp; "." &amp; _xlfn.TEXTAFTER(kellanova[[#This Row],[Client Name]]," ") &amp; "@kellanova.com")</f>
        <v>brian.boosi@kellanova.com</v>
      </c>
      <c r="R42" s="7" t="s">
        <v>174</v>
      </c>
      <c r="S42" s="7" t="s">
        <v>930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3" ht="43.5">
      <c r="A43" s="7" t="s">
        <v>43</v>
      </c>
      <c r="B43" s="7"/>
      <c r="C43" s="7" cm="1">
        <f t="array" ref="C43">ROW()-ROW(kellanova[#Headers])</f>
        <v>42</v>
      </c>
      <c r="D43" s="22">
        <f t="shared" ca="1" si="0"/>
        <v>45924</v>
      </c>
      <c r="E43" s="7"/>
      <c r="F43" s="7"/>
      <c r="G43" s="7" t="s">
        <v>889</v>
      </c>
      <c r="H43" s="7" t="s">
        <v>895</v>
      </c>
      <c r="I43" s="7"/>
      <c r="J43" s="7" t="s">
        <v>135</v>
      </c>
      <c r="K43" s="7" t="s">
        <v>175</v>
      </c>
      <c r="L43" s="7" t="s">
        <v>886</v>
      </c>
      <c r="M43" s="7" t="str">
        <f>IF(kellanova[[#This Row],[Business Unit]]="IT","Engineering",IF(kellanova[[#This Row],[Business Unit]]="","", "DAC"))</f>
        <v>DAC</v>
      </c>
      <c r="N43" s="6" t="s">
        <v>1032</v>
      </c>
      <c r="O43" s="16" t="s">
        <v>81</v>
      </c>
      <c r="P43" s="7" t="str">
        <f>_xlfn.XLOOKUP(kellanova[[#This Row],[Reporting Manager]], kellanova[Client Name], kellanova[Client Designation], "Not Found")</f>
        <v>President Kellanova North America</v>
      </c>
      <c r="Q43" s="8" t="str">
        <f>LOWER(_xlfn.TEXTBEFORE(kellanova[[#This Row],[Client Name]]," ") &amp; "." &amp; _xlfn.TEXTAFTER(kellanova[[#This Row],[Client Name]]," ") &amp; "@kellanova.com")</f>
        <v>brian.boosie@kellanova.com</v>
      </c>
      <c r="R43" s="7" t="s">
        <v>176</v>
      </c>
      <c r="S43" s="7" t="s">
        <v>931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1:43" ht="29">
      <c r="A44" s="7" t="s">
        <v>43</v>
      </c>
      <c r="B44" s="7"/>
      <c r="C44" s="7" cm="1">
        <f t="array" ref="C44">ROW()-ROW(kellanova[#Headers])</f>
        <v>43</v>
      </c>
      <c r="D44" s="22">
        <f t="shared" ca="1" si="0"/>
        <v>45924</v>
      </c>
      <c r="E44" s="7"/>
      <c r="F44" s="7"/>
      <c r="G44" s="7" t="s">
        <v>889</v>
      </c>
      <c r="H44" s="7" t="s">
        <v>891</v>
      </c>
      <c r="I44" s="7"/>
      <c r="J44" s="7" t="s">
        <v>177</v>
      </c>
      <c r="K44" s="7" t="s">
        <v>54</v>
      </c>
      <c r="L44" s="7" t="s">
        <v>884</v>
      </c>
      <c r="M44" s="7" t="str">
        <f>IF(kellanova[[#This Row],[Business Unit]]="IT","Engineering",IF(kellanova[[#This Row],[Business Unit]]="","", "DAC"))</f>
        <v>DAC</v>
      </c>
      <c r="N44" s="6" t="s">
        <v>1032</v>
      </c>
      <c r="O44" s="7" t="s">
        <v>100</v>
      </c>
      <c r="P44" s="7" t="str">
        <f>_xlfn.XLOOKUP(kellanova[[#This Row],[Reporting Manager]], kellanova[Client Name], kellanova[Client Designation], "Not Found")</f>
        <v>GENERAL MANAGER, SALTY SNACKING</v>
      </c>
      <c r="Q44" s="8" t="str">
        <f>LOWER(_xlfn.TEXTBEFORE(kellanova[[#This Row],[Client Name]]," ") &amp; "." &amp; _xlfn.TEXTAFTER(kellanova[[#This Row],[Client Name]]," ") &amp; "@kellanova.com")</f>
        <v>brian.frazier@kellanova.com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1:43" ht="43.5">
      <c r="A45" s="7" t="s">
        <v>43</v>
      </c>
      <c r="B45" s="7"/>
      <c r="C45" s="7" cm="1">
        <f t="array" ref="C45">ROW()-ROW(kellanova[#Headers])</f>
        <v>44</v>
      </c>
      <c r="D45" s="22">
        <f t="shared" ca="1" si="0"/>
        <v>45924</v>
      </c>
      <c r="E45" s="7"/>
      <c r="F45" s="7"/>
      <c r="G45" s="7" t="s">
        <v>889</v>
      </c>
      <c r="H45" s="7" t="s">
        <v>891</v>
      </c>
      <c r="I45" s="7"/>
      <c r="J45" s="7" t="s">
        <v>178</v>
      </c>
      <c r="K45" s="7" t="s">
        <v>54</v>
      </c>
      <c r="L45" s="7" t="s">
        <v>884</v>
      </c>
      <c r="M45" s="7" t="str">
        <f>IF(kellanova[[#This Row],[Business Unit]]="IT","Engineering",IF(kellanova[[#This Row],[Business Unit]]="","", "DAC"))</f>
        <v>DAC</v>
      </c>
      <c r="N45" s="6" t="s">
        <v>1032</v>
      </c>
      <c r="O45" s="7" t="s">
        <v>55</v>
      </c>
      <c r="P45" s="7" t="str">
        <f>_xlfn.XLOOKUP(kellanova[[#This Row],[Reporting Manager]], kellanova[Client Name], kellanova[Client Designation], "Not Found")</f>
        <v>VP Global Quality</v>
      </c>
      <c r="Q45" s="8" t="str">
        <f>LOWER(_xlfn.TEXTBEFORE(kellanova[[#This Row],[Client Name]]," ") &amp; "." &amp; _xlfn.TEXTAFTER(kellanova[[#This Row],[Client Name]]," ") &amp; "@kellanova.com")</f>
        <v>brian.hooper@kellanova.com</v>
      </c>
      <c r="R45" s="7" t="s">
        <v>179</v>
      </c>
      <c r="S45" s="7" t="s">
        <v>932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1:43" ht="43.5">
      <c r="A46" s="7" t="s">
        <v>43</v>
      </c>
      <c r="B46" s="7"/>
      <c r="C46" s="7" cm="1">
        <f t="array" ref="C46">ROW()-ROW(kellanova[#Headers])</f>
        <v>45</v>
      </c>
      <c r="D46" s="22">
        <f t="shared" ca="1" si="0"/>
        <v>45924</v>
      </c>
      <c r="E46" s="7"/>
      <c r="F46" s="7"/>
      <c r="G46" s="7" t="s">
        <v>891</v>
      </c>
      <c r="H46" s="7" t="s">
        <v>891</v>
      </c>
      <c r="I46" s="7"/>
      <c r="J46" s="7" t="s">
        <v>180</v>
      </c>
      <c r="K46" s="7" t="s">
        <v>91</v>
      </c>
      <c r="L46" s="7" t="s">
        <v>91</v>
      </c>
      <c r="M46" s="7" t="str">
        <f>IF(kellanova[[#This Row],[Business Unit]]="IT","Engineering",IF(kellanova[[#This Row],[Business Unit]]="","", "DAC"))</f>
        <v>DAC</v>
      </c>
      <c r="N46" s="6" t="s">
        <v>1032</v>
      </c>
      <c r="O46" s="7" t="s">
        <v>181</v>
      </c>
      <c r="P46" s="7" t="str">
        <f>_xlfn.XLOOKUP(kellanova[[#This Row],[Reporting Manager]], kellanova[Client Name], kellanova[Client Designation], "Not Found")</f>
        <v>VP, TREASURY</v>
      </c>
      <c r="Q46" s="8" t="str">
        <f>LOWER(_xlfn.TEXTBEFORE(kellanova[[#This Row],[Client Name]]," ") &amp; "." &amp; _xlfn.TEXTAFTER(kellanova[[#This Row],[Client Name]]," ") &amp; "@kellanova.com")</f>
        <v>brian.o’leary@kellanova.com</v>
      </c>
      <c r="R46" s="7" t="s">
        <v>182</v>
      </c>
      <c r="S46" s="7" t="s">
        <v>933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ht="43.5">
      <c r="A47" s="7" t="s">
        <v>43</v>
      </c>
      <c r="B47" s="7"/>
      <c r="C47" s="7" cm="1">
        <f t="array" ref="C47">ROW()-ROW(kellanova[#Headers])</f>
        <v>46</v>
      </c>
      <c r="D47" s="22">
        <f t="shared" ca="1" si="0"/>
        <v>45924</v>
      </c>
      <c r="E47" s="7"/>
      <c r="F47" s="7"/>
      <c r="G47" s="7" t="s">
        <v>891</v>
      </c>
      <c r="H47" s="7" t="s">
        <v>901</v>
      </c>
      <c r="I47" s="7"/>
      <c r="J47" s="7" t="s">
        <v>183</v>
      </c>
      <c r="K47" s="7" t="s">
        <v>184</v>
      </c>
      <c r="L47" s="7" t="s">
        <v>884</v>
      </c>
      <c r="M47" s="7" t="str">
        <f>IF(kellanova[[#This Row],[Business Unit]]="IT","Engineering",IF(kellanova[[#This Row],[Business Unit]]="","", "DAC"))</f>
        <v>DAC</v>
      </c>
      <c r="N47" s="6" t="s">
        <v>1032</v>
      </c>
      <c r="O47" s="7" t="s">
        <v>128</v>
      </c>
      <c r="P47" s="7" t="str">
        <f>_xlfn.XLOOKUP(kellanova[[#This Row],[Reporting Manager]], kellanova[Client Name], kellanova[Client Designation], "Not Found")</f>
        <v>Chief Information Officer </v>
      </c>
      <c r="Q47" s="8" t="str">
        <f>LOWER(_xlfn.TEXTBEFORE(kellanova[[#This Row],[Client Name]]," ") &amp; "." &amp; _xlfn.TEXTAFTER(kellanova[[#This Row],[Client Name]]," ") &amp; "@kellanova.com")</f>
        <v>brianna.franks@kellanova.com</v>
      </c>
      <c r="R47" s="7" t="s">
        <v>185</v>
      </c>
      <c r="S47" s="7" t="s">
        <v>934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1:43" ht="43.5">
      <c r="A48" s="7" t="s">
        <v>43</v>
      </c>
      <c r="B48" s="7"/>
      <c r="C48" s="7" cm="1">
        <f t="array" ref="C48">ROW()-ROW(kellanova[#Headers])</f>
        <v>47</v>
      </c>
      <c r="D48" s="22">
        <f t="shared" ca="1" si="0"/>
        <v>45924</v>
      </c>
      <c r="E48" s="7"/>
      <c r="F48" s="7"/>
      <c r="G48" s="7" t="s">
        <v>889</v>
      </c>
      <c r="H48" s="7" t="s">
        <v>900</v>
      </c>
      <c r="I48" s="7"/>
      <c r="J48" s="7" t="s">
        <v>186</v>
      </c>
      <c r="K48" s="7" t="s">
        <v>187</v>
      </c>
      <c r="L48" s="7" t="s">
        <v>883</v>
      </c>
      <c r="M48" s="7" t="str">
        <f>IF(kellanova[[#This Row],[Business Unit]]="IT","Engineering",IF(kellanova[[#This Row],[Business Unit]]="","", "DAC"))</f>
        <v>DAC</v>
      </c>
      <c r="N48" s="6" t="s">
        <v>1032</v>
      </c>
      <c r="O48" s="7" t="s">
        <v>143</v>
      </c>
      <c r="P48" s="7" t="str">
        <f>_xlfn.XLOOKUP(kellanova[[#This Row],[Reporting Manager]], kellanova[Client Name], kellanova[Client Designation], "Not Found")</f>
        <v>SVP &amp; President, Kellanova Europe</v>
      </c>
      <c r="Q48" s="8" t="str">
        <f>LOWER(_xlfn.TEXTBEFORE(kellanova[[#This Row],[Client Name]]," ") &amp; "." &amp; _xlfn.TEXTAFTER(kellanova[[#This Row],[Client Name]]," ") &amp; "@kellanova.com")</f>
        <v>bruce.edwards@kellanova.com</v>
      </c>
      <c r="R48" s="7" t="s">
        <v>188</v>
      </c>
      <c r="S48" s="7" t="s">
        <v>935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1:43" ht="43.5">
      <c r="A49" s="7" t="s">
        <v>43</v>
      </c>
      <c r="B49" s="7"/>
      <c r="C49" s="7" cm="1">
        <f t="array" ref="C49">ROW()-ROW(kellanova[#Headers])</f>
        <v>48</v>
      </c>
      <c r="D49" s="22">
        <f t="shared" ca="1" si="0"/>
        <v>45924</v>
      </c>
      <c r="E49" s="7"/>
      <c r="F49" s="7"/>
      <c r="G49" s="7" t="s">
        <v>892</v>
      </c>
      <c r="H49" s="7" t="s">
        <v>892</v>
      </c>
      <c r="I49" s="7"/>
      <c r="J49" s="7" t="s">
        <v>189</v>
      </c>
      <c r="K49" s="7" t="s">
        <v>190</v>
      </c>
      <c r="L49" s="7" t="s">
        <v>884</v>
      </c>
      <c r="M49" s="7" t="str">
        <f>IF(kellanova[[#This Row],[Business Unit]]="IT","Engineering",IF(kellanova[[#This Row],[Business Unit]]="","", "DAC"))</f>
        <v>Engineering</v>
      </c>
      <c r="N49" s="6" t="s">
        <v>1032</v>
      </c>
      <c r="O49" s="7" t="s">
        <v>191</v>
      </c>
      <c r="P49" s="7" t="str">
        <f>_xlfn.XLOOKUP(kellanova[[#This Row],[Reporting Manager]], kellanova[Client Name], kellanova[Client Designation], "Not Found")</f>
        <v>Chief Data &amp; Analytics Officer</v>
      </c>
      <c r="Q49" s="8" t="str">
        <f>LOWER(_xlfn.TEXTBEFORE(kellanova[[#This Row],[Client Name]]," ") &amp; "." &amp; _xlfn.TEXTAFTER(kellanova[[#This Row],[Client Name]]," ") &amp; "@kellanova.com")</f>
        <v>bryan.oconnel@kellanova.com</v>
      </c>
      <c r="R49" s="8" t="s">
        <v>192</v>
      </c>
      <c r="S49" s="7" t="s">
        <v>936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43.5">
      <c r="A50" s="7" t="s">
        <v>43</v>
      </c>
      <c r="B50" s="7"/>
      <c r="C50" s="7" cm="1">
        <f t="array" ref="C50">ROW()-ROW(kellanova[#Headers])</f>
        <v>49</v>
      </c>
      <c r="D50" s="22">
        <f t="shared" ca="1" si="0"/>
        <v>45924</v>
      </c>
      <c r="E50" s="7"/>
      <c r="F50" s="7"/>
      <c r="G50" s="7" t="s">
        <v>891</v>
      </c>
      <c r="H50" s="7" t="s">
        <v>901</v>
      </c>
      <c r="I50" s="7"/>
      <c r="J50" s="7" t="s">
        <v>193</v>
      </c>
      <c r="K50" s="7" t="s">
        <v>194</v>
      </c>
      <c r="L50" s="7" t="s">
        <v>883</v>
      </c>
      <c r="M50" s="7" t="str">
        <f>IF(kellanova[[#This Row],[Business Unit]]="IT","Engineering",IF(kellanova[[#This Row],[Business Unit]]="","", "DAC"))</f>
        <v>DAC</v>
      </c>
      <c r="N50" s="6" t="s">
        <v>1032</v>
      </c>
      <c r="O50" s="7" t="s">
        <v>118</v>
      </c>
      <c r="P50" s="7" t="str">
        <f>_xlfn.XLOOKUP(kellanova[[#This Row],[Reporting Manager]], kellanova[Client Name], kellanova[Client Designation], "Not Found")</f>
        <v>VP, Chief R&amp;D Officer</v>
      </c>
      <c r="Q50" s="8" t="str">
        <f>LOWER(_xlfn.TEXTBEFORE(kellanova[[#This Row],[Client Name]]," ") &amp; "." &amp; _xlfn.TEXTAFTER(kellanova[[#This Row],[Client Name]]," ") &amp; "@kellanova.com")</f>
        <v>burl.duffie@kellanova.com</v>
      </c>
      <c r="R50" s="7" t="s">
        <v>195</v>
      </c>
      <c r="S50" s="7" t="s">
        <v>917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1:43" ht="43.5">
      <c r="A51" s="7" t="s">
        <v>43</v>
      </c>
      <c r="B51" s="7"/>
      <c r="C51" s="7" cm="1">
        <f t="array" ref="C51">ROW()-ROW(kellanova[#Headers])</f>
        <v>50</v>
      </c>
      <c r="D51" s="22">
        <f t="shared" ca="1" si="0"/>
        <v>45924</v>
      </c>
      <c r="E51" s="7"/>
      <c r="F51" s="7"/>
      <c r="G51" s="7" t="s">
        <v>889</v>
      </c>
      <c r="H51" s="7" t="s">
        <v>892</v>
      </c>
      <c r="I51" s="7"/>
      <c r="J51" s="7" t="s">
        <v>196</v>
      </c>
      <c r="K51" s="7" t="s">
        <v>54</v>
      </c>
      <c r="L51" s="7" t="s">
        <v>884</v>
      </c>
      <c r="M51" s="7" t="str">
        <f>IF(kellanova[[#This Row],[Business Unit]]="IT","Engineering",IF(kellanova[[#This Row],[Business Unit]]="","", "DAC"))</f>
        <v>Engineering</v>
      </c>
      <c r="N51" s="6" t="s">
        <v>1032</v>
      </c>
      <c r="O51" s="7" t="s">
        <v>58</v>
      </c>
      <c r="P51" s="7" t="str">
        <f>_xlfn.XLOOKUP(kellanova[[#This Row],[Reporting Manager]], kellanova[Client Name], kellanova[Client Designation], "Not Found")</f>
        <v>VP, Global Data, Analytics, and Artificial Intelligence</v>
      </c>
      <c r="Q51" s="8" t="str">
        <f>LOWER(_xlfn.TEXTBEFORE(kellanova[[#This Row],[Client Name]]," ") &amp; "." &amp; _xlfn.TEXTAFTER(kellanova[[#This Row],[Client Name]]," ") &amp; "@kellanova.com")</f>
        <v>byron.gilstrap@kellanova.com</v>
      </c>
      <c r="R51" s="7" t="s">
        <v>197</v>
      </c>
      <c r="S51" s="7" t="s">
        <v>937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1:43" ht="43.5">
      <c r="A52" s="7" t="s">
        <v>43</v>
      </c>
      <c r="B52" s="7"/>
      <c r="C52" s="7" cm="1">
        <f t="array" ref="C52">ROW()-ROW(kellanova[#Headers])</f>
        <v>51</v>
      </c>
      <c r="D52" s="22">
        <f t="shared" ca="1" si="0"/>
        <v>45924</v>
      </c>
      <c r="E52" s="7"/>
      <c r="F52" s="7"/>
      <c r="G52" s="9" t="s">
        <v>889</v>
      </c>
      <c r="H52" s="9" t="s">
        <v>894</v>
      </c>
      <c r="I52" s="7"/>
      <c r="J52" s="9" t="s">
        <v>198</v>
      </c>
      <c r="K52" s="9" t="s">
        <v>199</v>
      </c>
      <c r="L52" s="7" t="s">
        <v>882</v>
      </c>
      <c r="M52" s="7" t="str">
        <f>IF(kellanova[[#This Row],[Business Unit]]="IT","Engineering",IF(kellanova[[#This Row],[Business Unit]]="","", "DAC"))</f>
        <v>DAC</v>
      </c>
      <c r="N52" s="6" t="s">
        <v>1032</v>
      </c>
      <c r="O52" s="9" t="s">
        <v>200</v>
      </c>
      <c r="P52" s="7" t="str">
        <f>_xlfn.XLOOKUP(kellanova[[#This Row],[Reporting Manager]], kellanova[Client Name], kellanova[Client Designation], "Not Found")</f>
        <v>SVP, Chief Global Corporate Affairs Officer</v>
      </c>
      <c r="Q52" s="8" t="str">
        <f>LOWER(_xlfn.TEXTBEFORE(kellanova[[#This Row],[Client Name]]," ") &amp; "." &amp; _xlfn.TEXTAFTER(kellanova[[#This Row],[Client Name]]," ") &amp; "@kellanova.com")</f>
        <v>candice.smith@kellanova.com</v>
      </c>
      <c r="R52" s="7" t="s">
        <v>201</v>
      </c>
      <c r="S52" s="7" t="s">
        <v>917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43" ht="43.5">
      <c r="A53" s="7" t="s">
        <v>43</v>
      </c>
      <c r="B53" s="7"/>
      <c r="C53" s="7" cm="1">
        <f t="array" ref="C53">ROW()-ROW(kellanova[#Headers])</f>
        <v>52</v>
      </c>
      <c r="D53" s="22">
        <f t="shared" ca="1" si="0"/>
        <v>45924</v>
      </c>
      <c r="E53" s="7"/>
      <c r="F53" s="7"/>
      <c r="G53" s="7" t="s">
        <v>889</v>
      </c>
      <c r="H53" s="7" t="s">
        <v>895</v>
      </c>
      <c r="I53" s="7"/>
      <c r="J53" s="7" t="s">
        <v>202</v>
      </c>
      <c r="K53" s="7" t="s">
        <v>203</v>
      </c>
      <c r="L53" s="7" t="s">
        <v>885</v>
      </c>
      <c r="M53" s="7" t="str">
        <f>IF(kellanova[[#This Row],[Business Unit]]="IT","Engineering",IF(kellanova[[#This Row],[Business Unit]]="","", "DAC"))</f>
        <v>DAC</v>
      </c>
      <c r="N53" s="6" t="s">
        <v>1032</v>
      </c>
      <c r="O53" s="17" t="s">
        <v>204</v>
      </c>
      <c r="P53" s="7" t="str">
        <f>_xlfn.XLOOKUP(kellanova[[#This Row],[Reporting Manager]], kellanova[Client Name], kellanova[Client Designation], "Not Found")</f>
        <v>VP, GLOBAL CORPORATE SERVICE - AVIATION</v>
      </c>
      <c r="Q53" s="8" t="str">
        <f>LOWER(_xlfn.TEXTBEFORE(kellanova[[#This Row],[Client Name]]," ") &amp; "." &amp; _xlfn.TEXTAFTER(kellanova[[#This Row],[Client Name]]," ") &amp; "@kellanova.com")</f>
        <v>cara.gaborik@kellanova.com</v>
      </c>
      <c r="R53" s="7" t="s">
        <v>205</v>
      </c>
      <c r="S53" s="7" t="s">
        <v>938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1:43" ht="29">
      <c r="A54" s="7" t="s">
        <v>43</v>
      </c>
      <c r="B54" s="7"/>
      <c r="C54" s="7" cm="1">
        <f t="array" ref="C54">ROW()-ROW(kellanova[#Headers])</f>
        <v>53</v>
      </c>
      <c r="D54" s="22">
        <f t="shared" ca="1" si="0"/>
        <v>45924</v>
      </c>
      <c r="E54" s="7"/>
      <c r="F54" s="7"/>
      <c r="G54" s="9" t="s">
        <v>889</v>
      </c>
      <c r="H54" s="9" t="s">
        <v>897</v>
      </c>
      <c r="I54" s="7"/>
      <c r="J54" s="9" t="s">
        <v>92</v>
      </c>
      <c r="K54" s="9" t="s">
        <v>206</v>
      </c>
      <c r="L54" s="7" t="s">
        <v>883</v>
      </c>
      <c r="M54" s="7" t="str">
        <f>IF(kellanova[[#This Row],[Business Unit]]="IT","Engineering",IF(kellanova[[#This Row],[Business Unit]]="","", "DAC"))</f>
        <v>DAC</v>
      </c>
      <c r="N54" s="6" t="s">
        <v>1032</v>
      </c>
      <c r="O54" s="9" t="s">
        <v>50</v>
      </c>
      <c r="P54" s="7" t="str">
        <f>_xlfn.XLOOKUP(kellanova[[#This Row],[Reporting Manager]], kellanova[Client Name], kellanova[Client Designation], "Not Found")</f>
        <v>Acting SVP, Chief Financial Officer</v>
      </c>
      <c r="Q54" s="8" t="str">
        <f>LOWER(_xlfn.TEXTBEFORE(kellanova[[#This Row],[Client Name]]," ") &amp; "." &amp; _xlfn.TEXTAFTER(kellanova[[#This Row],[Client Name]]," ") &amp; "@kellanova.com")</f>
        <v>carla.santello@kellanova.com</v>
      </c>
      <c r="R54" s="7" t="s">
        <v>207</v>
      </c>
      <c r="S54" s="7" t="s">
        <v>934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1:43" ht="43.5">
      <c r="A55" s="7" t="s">
        <v>43</v>
      </c>
      <c r="B55" s="7"/>
      <c r="C55" s="7" cm="1">
        <f t="array" ref="C55">ROW()-ROW(kellanova[#Headers])</f>
        <v>54</v>
      </c>
      <c r="D55" s="22">
        <f t="shared" ca="1" si="0"/>
        <v>45924</v>
      </c>
      <c r="E55" s="7"/>
      <c r="F55" s="7"/>
      <c r="G55" s="7" t="s">
        <v>891</v>
      </c>
      <c r="H55" s="7" t="s">
        <v>891</v>
      </c>
      <c r="I55" s="7"/>
      <c r="J55" s="7" t="s">
        <v>208</v>
      </c>
      <c r="K55" s="7" t="s">
        <v>209</v>
      </c>
      <c r="L55" s="7" t="s">
        <v>91</v>
      </c>
      <c r="M55" s="7" t="str">
        <f>IF(kellanova[[#This Row],[Business Unit]]="IT","Engineering",IF(kellanova[[#This Row],[Business Unit]]="","", "DAC"))</f>
        <v>DAC</v>
      </c>
      <c r="N55" s="6" t="s">
        <v>1032</v>
      </c>
      <c r="O55" s="7" t="s">
        <v>124</v>
      </c>
      <c r="P55" s="7" t="str">
        <f>_xlfn.XLOOKUP(kellanova[[#This Row],[Reporting Manager]], kellanova[Client Name], kellanova[Client Designation], "Not Found")</f>
        <v>Not Found</v>
      </c>
      <c r="Q55" s="8" t="str">
        <f>LOWER(_xlfn.TEXTBEFORE(kellanova[[#This Row],[Client Name]]," ") &amp; "." &amp; _xlfn.TEXTAFTER(kellanova[[#This Row],[Client Name]]," ") &amp; "@kellanova.com")</f>
        <v>carmel.jessica samimi@kellanova.com</v>
      </c>
      <c r="R55" s="7" t="s">
        <v>210</v>
      </c>
      <c r="S55" s="7" t="s">
        <v>939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1:43" ht="43.5">
      <c r="A56" s="7" t="s">
        <v>43</v>
      </c>
      <c r="B56" s="7"/>
      <c r="C56" s="7" cm="1">
        <f t="array" ref="C56">ROW()-ROW(kellanova[#Headers])</f>
        <v>55</v>
      </c>
      <c r="D56" s="22">
        <f t="shared" ca="1" si="0"/>
        <v>45924</v>
      </c>
      <c r="E56" s="7"/>
      <c r="F56" s="7"/>
      <c r="G56" s="15" t="s">
        <v>889</v>
      </c>
      <c r="H56" s="15" t="s">
        <v>896</v>
      </c>
      <c r="I56" s="7"/>
      <c r="J56" s="15" t="s">
        <v>211</v>
      </c>
      <c r="K56" s="15" t="s">
        <v>212</v>
      </c>
      <c r="L56" s="7" t="s">
        <v>886</v>
      </c>
      <c r="M56" s="7" t="str">
        <f>IF(kellanova[[#This Row],[Business Unit]]="IT","Engineering",IF(kellanova[[#This Row],[Business Unit]]="","", "DAC"))</f>
        <v>DAC</v>
      </c>
      <c r="N56" s="6" t="s">
        <v>1032</v>
      </c>
      <c r="O56" s="15" t="s">
        <v>81</v>
      </c>
      <c r="P56" s="7" t="str">
        <f>_xlfn.XLOOKUP(kellanova[[#This Row],[Reporting Manager]], kellanova[Client Name], kellanova[Client Designation], "Not Found")</f>
        <v>President Kellanova North America</v>
      </c>
      <c r="Q56" s="8" t="str">
        <f>LOWER(_xlfn.TEXTBEFORE(kellanova[[#This Row],[Client Name]]," ") &amp; "." &amp; _xlfn.TEXTAFTER(kellanova[[#This Row],[Client Name]]," ") &amp; "@kellanova.com")</f>
        <v>carrie.sanders@kellanova.com</v>
      </c>
      <c r="R56" s="7" t="s">
        <v>213</v>
      </c>
      <c r="S56" s="7" t="s">
        <v>940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ht="43.5">
      <c r="A57" s="7" t="s">
        <v>43</v>
      </c>
      <c r="B57" s="7"/>
      <c r="C57" s="7" cm="1">
        <f t="array" ref="C57">ROW()-ROW(kellanova[#Headers])</f>
        <v>56</v>
      </c>
      <c r="D57" s="22">
        <f t="shared" ca="1" si="0"/>
        <v>45924</v>
      </c>
      <c r="E57" s="7"/>
      <c r="F57" s="7"/>
      <c r="G57" s="7" t="s">
        <v>889</v>
      </c>
      <c r="H57" s="7" t="s">
        <v>897</v>
      </c>
      <c r="I57" s="7"/>
      <c r="J57" s="7" t="s">
        <v>214</v>
      </c>
      <c r="K57" s="7" t="s">
        <v>215</v>
      </c>
      <c r="L57" s="7" t="s">
        <v>884</v>
      </c>
      <c r="M57" s="7" t="str">
        <f>IF(kellanova[[#This Row],[Business Unit]]="IT","Engineering",IF(kellanova[[#This Row],[Business Unit]]="","", "DAC"))</f>
        <v>DAC</v>
      </c>
      <c r="N57" s="6" t="s">
        <v>1032</v>
      </c>
      <c r="O57" s="7" t="s">
        <v>124</v>
      </c>
      <c r="P57" s="7" t="str">
        <f>_xlfn.XLOOKUP(kellanova[[#This Row],[Reporting Manager]], kellanova[Client Name], kellanova[Client Designation], "Not Found")</f>
        <v>Not Found</v>
      </c>
      <c r="Q57" s="8" t="str">
        <f>LOWER(_xlfn.TEXTBEFORE(kellanova[[#This Row],[Client Name]]," ") &amp; "." &amp; _xlfn.TEXTAFTER(kellanova[[#This Row],[Client Name]]," ") &amp; "@kellanova.com")</f>
        <v>casline.chu@kellanova.com</v>
      </c>
      <c r="R57" s="7" t="s">
        <v>216</v>
      </c>
      <c r="S57" s="7" t="s">
        <v>941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 ht="43.5">
      <c r="A58" s="7" t="s">
        <v>43</v>
      </c>
      <c r="B58" s="7"/>
      <c r="C58" s="7" cm="1">
        <f t="array" ref="C58">ROW()-ROW(kellanova[#Headers])</f>
        <v>57</v>
      </c>
      <c r="D58" s="22">
        <f t="shared" ca="1" si="0"/>
        <v>45924</v>
      </c>
      <c r="E58" s="7"/>
      <c r="F58" s="7"/>
      <c r="G58" s="7" t="s">
        <v>889</v>
      </c>
      <c r="H58" s="7" t="s">
        <v>897</v>
      </c>
      <c r="I58" s="7"/>
      <c r="J58" s="7" t="s">
        <v>217</v>
      </c>
      <c r="K58" s="7" t="s">
        <v>218</v>
      </c>
      <c r="L58" s="7" t="s">
        <v>886</v>
      </c>
      <c r="M58" s="7" t="str">
        <f>IF(kellanova[[#This Row],[Business Unit]]="IT","Engineering",IF(kellanova[[#This Row],[Business Unit]]="","", "DAC"))</f>
        <v>DAC</v>
      </c>
      <c r="N58" s="6" t="s">
        <v>1032</v>
      </c>
      <c r="O58" s="16" t="s">
        <v>159</v>
      </c>
      <c r="P58" s="7" t="str">
        <f>_xlfn.XLOOKUP(kellanova[[#This Row],[Reporting Manager]], kellanova[Client Name], kellanova[Client Designation], "Not Found")</f>
        <v>CEO</v>
      </c>
      <c r="Q58" s="8" t="str">
        <f>LOWER(_xlfn.TEXTBEFORE(kellanova[[#This Row],[Client Name]]," ") &amp; "." &amp; _xlfn.TEXTAFTER(kellanova[[#This Row],[Client Name]]," ") &amp; "@kellanova.com")</f>
        <v>charisse.hughes@kellanova.com</v>
      </c>
      <c r="R58" s="7" t="s">
        <v>219</v>
      </c>
      <c r="S58" s="7" t="s">
        <v>942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1:43" ht="43.5">
      <c r="A59" s="7" t="s">
        <v>43</v>
      </c>
      <c r="B59" s="7"/>
      <c r="C59" s="7" cm="1">
        <f t="array" ref="C59">ROW()-ROW(kellanova[#Headers])</f>
        <v>58</v>
      </c>
      <c r="D59" s="22">
        <f t="shared" ca="1" si="0"/>
        <v>45924</v>
      </c>
      <c r="E59" s="7"/>
      <c r="F59" s="7"/>
      <c r="G59" s="7" t="s">
        <v>891</v>
      </c>
      <c r="H59" s="7" t="s">
        <v>891</v>
      </c>
      <c r="I59" s="7"/>
      <c r="J59" s="7" t="s">
        <v>220</v>
      </c>
      <c r="K59" s="7" t="s">
        <v>221</v>
      </c>
      <c r="L59" s="7" t="s">
        <v>882</v>
      </c>
      <c r="M59" s="7" t="str">
        <f>IF(kellanova[[#This Row],[Business Unit]]="IT","Engineering",IF(kellanova[[#This Row],[Business Unit]]="","", "DAC"))</f>
        <v>DAC</v>
      </c>
      <c r="N59" s="6" t="s">
        <v>1032</v>
      </c>
      <c r="O59" s="7" t="s">
        <v>222</v>
      </c>
      <c r="P59" s="7" t="str">
        <f>_xlfn.XLOOKUP(kellanova[[#This Row],[Reporting Manager]], kellanova[Client Name], kellanova[Client Designation], "Not Found")</f>
        <v>SVP, Chief Legal Officer</v>
      </c>
      <c r="Q59" s="8" t="str">
        <f>LOWER(_xlfn.TEXTBEFORE(kellanova[[#This Row],[Client Name]]," ") &amp; "." &amp; _xlfn.TEXTAFTER(kellanova[[#This Row],[Client Name]]," ") &amp; "@kellanova.com")</f>
        <v>charlene.ross@kellanova.com</v>
      </c>
      <c r="R59" s="7" t="s">
        <v>223</v>
      </c>
      <c r="S59" s="7" t="s">
        <v>917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1:43" ht="43.5">
      <c r="A60" s="7" t="s">
        <v>43</v>
      </c>
      <c r="B60" s="7"/>
      <c r="C60" s="7" cm="1">
        <f t="array" ref="C60">ROW()-ROW(kellanova[#Headers])</f>
        <v>59</v>
      </c>
      <c r="D60" s="22">
        <f t="shared" ca="1" si="0"/>
        <v>45924</v>
      </c>
      <c r="E60" s="7"/>
      <c r="F60" s="7"/>
      <c r="G60" s="7" t="s">
        <v>892</v>
      </c>
      <c r="H60" s="7" t="s">
        <v>892</v>
      </c>
      <c r="I60" s="7"/>
      <c r="J60" s="7" t="s">
        <v>224</v>
      </c>
      <c r="K60" s="7" t="s">
        <v>225</v>
      </c>
      <c r="L60" s="7" t="s">
        <v>882</v>
      </c>
      <c r="M60" s="7" t="str">
        <f>IF(kellanova[[#This Row],[Business Unit]]="IT","Engineering",IF(kellanova[[#This Row],[Business Unit]]="","", "DAC"))</f>
        <v>Engineering</v>
      </c>
      <c r="N60" s="6" t="s">
        <v>1032</v>
      </c>
      <c r="O60" s="7" t="s">
        <v>226</v>
      </c>
      <c r="P60" s="7" t="str">
        <f>_xlfn.XLOOKUP(kellanova[[#This Row],[Reporting Manager]], kellanova[Client Name], kellanova[Client Designation], "Not Found")</f>
        <v>Not Found</v>
      </c>
      <c r="Q60" s="8" t="str">
        <f>LOWER(_xlfn.TEXTBEFORE(kellanova[[#This Row],[Client Name]]," ") &amp; "." &amp; _xlfn.TEXTAFTER(kellanova[[#This Row],[Client Name]]," ") &amp; "@kellanova.com")</f>
        <v>chris.ainsworth@kellanova.com</v>
      </c>
      <c r="R60" s="7" t="s">
        <v>227</v>
      </c>
      <c r="S60" s="7" t="s">
        <v>943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1:43" ht="43.5">
      <c r="A61" s="7" t="s">
        <v>43</v>
      </c>
      <c r="B61" s="7"/>
      <c r="C61" s="7" cm="1">
        <f t="array" ref="C61">ROW()-ROW(kellanova[#Headers])</f>
        <v>60</v>
      </c>
      <c r="D61" s="22">
        <f t="shared" ca="1" si="0"/>
        <v>45924</v>
      </c>
      <c r="E61" s="7"/>
      <c r="F61" s="7"/>
      <c r="G61" s="7" t="s">
        <v>889</v>
      </c>
      <c r="H61" s="7" t="s">
        <v>894</v>
      </c>
      <c r="I61" s="7"/>
      <c r="J61" s="7" t="s">
        <v>228</v>
      </c>
      <c r="K61" s="7" t="s">
        <v>229</v>
      </c>
      <c r="L61" s="7" t="s">
        <v>91</v>
      </c>
      <c r="M61" s="7" t="str">
        <f>IF(kellanova[[#This Row],[Business Unit]]="IT","Engineering",IF(kellanova[[#This Row],[Business Unit]]="","", "DAC"))</f>
        <v>DAC</v>
      </c>
      <c r="N61" s="6" t="s">
        <v>1032</v>
      </c>
      <c r="O61" s="7" t="s">
        <v>230</v>
      </c>
      <c r="P61" s="7" t="str">
        <f>_xlfn.XLOOKUP(kellanova[[#This Row],[Reporting Manager]], kellanova[Client Name], kellanova[Client Designation], "Not Found")</f>
        <v>VP GLOBAL PROCUREMENT</v>
      </c>
      <c r="Q61" s="8" t="str">
        <f>LOWER(_xlfn.TEXTBEFORE(kellanova[[#This Row],[Client Name]]," ") &amp; "." &amp; _xlfn.TEXTAFTER(kellanova[[#This Row],[Client Name]]," ") &amp; "@kellanova.com")</f>
        <v>chris.stevens@kellanova.com</v>
      </c>
      <c r="R61" s="7" t="s">
        <v>231</v>
      </c>
      <c r="S61" s="7" t="s">
        <v>944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1:43" ht="43.5">
      <c r="A62" s="7" t="s">
        <v>43</v>
      </c>
      <c r="B62" s="7"/>
      <c r="C62" s="7" cm="1">
        <f t="array" ref="C62">ROW()-ROW(kellanova[#Headers])</f>
        <v>61</v>
      </c>
      <c r="D62" s="22">
        <f t="shared" ca="1" si="0"/>
        <v>45924</v>
      </c>
      <c r="E62" s="7"/>
      <c r="F62" s="7"/>
      <c r="G62" s="7" t="s">
        <v>889</v>
      </c>
      <c r="H62" s="7" t="s">
        <v>891</v>
      </c>
      <c r="I62" s="7"/>
      <c r="J62" s="7" t="s">
        <v>232</v>
      </c>
      <c r="K62" s="7" t="s">
        <v>233</v>
      </c>
      <c r="L62" s="7" t="s">
        <v>885</v>
      </c>
      <c r="M62" s="7" t="str">
        <f>IF(kellanova[[#This Row],[Business Unit]]="IT","Engineering",IF(kellanova[[#This Row],[Business Unit]]="","", "DAC"))</f>
        <v>DAC</v>
      </c>
      <c r="N62" s="6" t="s">
        <v>1032</v>
      </c>
      <c r="O62" s="7" t="s">
        <v>74</v>
      </c>
      <c r="P62" s="7" t="str">
        <f>_xlfn.XLOOKUP(kellanova[[#This Row],[Reporting Manager]], kellanova[Client Name], kellanova[Client Designation], "Not Found")</f>
        <v>VP, Internal Audit &amp; Compliance</v>
      </c>
      <c r="Q62" s="8" t="str">
        <f>LOWER(_xlfn.TEXTBEFORE(kellanova[[#This Row],[Client Name]]," ") &amp; "." &amp; _xlfn.TEXTAFTER(kellanova[[#This Row],[Client Name]]," ") &amp; "@kellanova.com")</f>
        <v>chris.winter@kellanova.com</v>
      </c>
      <c r="R62" s="7" t="s">
        <v>234</v>
      </c>
      <c r="S62" s="7" t="s">
        <v>920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1:43" ht="43.5">
      <c r="A63" s="7" t="s">
        <v>43</v>
      </c>
      <c r="B63" s="7"/>
      <c r="C63" s="7" cm="1">
        <f t="array" ref="C63">ROW()-ROW(kellanova[#Headers])</f>
        <v>62</v>
      </c>
      <c r="D63" s="22">
        <f t="shared" ca="1" si="0"/>
        <v>45924</v>
      </c>
      <c r="E63" s="7"/>
      <c r="F63" s="7"/>
      <c r="G63" s="7" t="s">
        <v>889</v>
      </c>
      <c r="H63" s="7" t="s">
        <v>895</v>
      </c>
      <c r="I63" s="7"/>
      <c r="J63" s="7" t="s">
        <v>235</v>
      </c>
      <c r="K63" s="7" t="s">
        <v>236</v>
      </c>
      <c r="L63" s="7" t="s">
        <v>885</v>
      </c>
      <c r="M63" s="7" t="str">
        <f>IF(kellanova[[#This Row],[Business Unit]]="IT","Engineering",IF(kellanova[[#This Row],[Business Unit]]="","", "DAC"))</f>
        <v>DAC</v>
      </c>
      <c r="N63" s="6" t="s">
        <v>1032</v>
      </c>
      <c r="O63" s="7" t="s">
        <v>85</v>
      </c>
      <c r="P63" s="7" t="str">
        <f>_xlfn.XLOOKUP(kellanova[[#This Row],[Reporting Manager]], kellanova[Client Name], kellanova[Client Designation], "Not Found")</f>
        <v>General Manager, Frozen Foods</v>
      </c>
      <c r="Q63" s="8" t="str">
        <f>LOWER(_xlfn.TEXTBEFORE(kellanova[[#This Row],[Client Name]]," ") &amp; "." &amp; _xlfn.TEXTAFTER(kellanova[[#This Row],[Client Name]]," ") &amp; "@kellanova.com")</f>
        <v>chrissie.say@kellanova.com</v>
      </c>
      <c r="R63" s="7" t="s">
        <v>237</v>
      </c>
      <c r="S63" s="7" t="s">
        <v>945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1:43" ht="43.5">
      <c r="A64" s="7" t="s">
        <v>43</v>
      </c>
      <c r="B64" s="7"/>
      <c r="C64" s="7" cm="1">
        <f t="array" ref="C64">ROW()-ROW(kellanova[#Headers])</f>
        <v>63</v>
      </c>
      <c r="D64" s="22">
        <f t="shared" ca="1" si="0"/>
        <v>45924</v>
      </c>
      <c r="E64" s="7"/>
      <c r="F64" s="7"/>
      <c r="G64" s="7" t="s">
        <v>891</v>
      </c>
      <c r="H64" s="7" t="s">
        <v>891</v>
      </c>
      <c r="I64" s="7"/>
      <c r="J64" s="7" t="s">
        <v>238</v>
      </c>
      <c r="K64" s="7" t="s">
        <v>91</v>
      </c>
      <c r="L64" s="7" t="s">
        <v>91</v>
      </c>
      <c r="M64" s="7" t="str">
        <f>IF(kellanova[[#This Row],[Business Unit]]="IT","Engineering",IF(kellanova[[#This Row],[Business Unit]]="","", "DAC"))</f>
        <v>DAC</v>
      </c>
      <c r="N64" s="6" t="s">
        <v>1032</v>
      </c>
      <c r="O64" s="7" t="s">
        <v>48</v>
      </c>
      <c r="P64" s="7" t="str">
        <f>_xlfn.XLOOKUP(kellanova[[#This Row],[Reporting Manager]], kellanova[Client Name], kellanova[Client Designation], "Not Found")</f>
        <v>VP Global Business Services</v>
      </c>
      <c r="Q64" s="8" t="str">
        <f>LOWER(_xlfn.TEXTBEFORE(kellanova[[#This Row],[Client Name]]," ") &amp; "." &amp; _xlfn.TEXTAFTER(kellanova[[#This Row],[Client Name]]," ") &amp; "@kellanova.com")</f>
        <v>christa.clapper@kellanova.com</v>
      </c>
      <c r="R64" s="7" t="s">
        <v>239</v>
      </c>
      <c r="S64" s="7" t="s">
        <v>946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1:43" ht="43.5">
      <c r="A65" s="7" t="s">
        <v>43</v>
      </c>
      <c r="B65" s="7"/>
      <c r="C65" s="7" cm="1">
        <f t="array" ref="C65">ROW()-ROW(kellanova[#Headers])</f>
        <v>64</v>
      </c>
      <c r="D65" s="22">
        <f t="shared" ca="1" si="0"/>
        <v>45924</v>
      </c>
      <c r="E65" s="7"/>
      <c r="F65" s="7"/>
      <c r="G65" s="7" t="s">
        <v>891</v>
      </c>
      <c r="H65" s="7" t="s">
        <v>891</v>
      </c>
      <c r="I65" s="7"/>
      <c r="J65" s="7" t="s">
        <v>240</v>
      </c>
      <c r="K65" s="7" t="s">
        <v>91</v>
      </c>
      <c r="L65" s="7" t="s">
        <v>91</v>
      </c>
      <c r="M65" s="7" t="str">
        <f>IF(kellanova[[#This Row],[Business Unit]]="IT","Engineering",IF(kellanova[[#This Row],[Business Unit]]="","", "DAC"))</f>
        <v>DAC</v>
      </c>
      <c r="N65" s="6" t="s">
        <v>1032</v>
      </c>
      <c r="O65" s="7" t="s">
        <v>55</v>
      </c>
      <c r="P65" s="7" t="str">
        <f>_xlfn.XLOOKUP(kellanova[[#This Row],[Reporting Manager]], kellanova[Client Name], kellanova[Client Designation], "Not Found")</f>
        <v>VP Global Quality</v>
      </c>
      <c r="Q65" s="8" t="str">
        <f>LOWER(_xlfn.TEXTBEFORE(kellanova[[#This Row],[Client Name]]," ") &amp; "." &amp; _xlfn.TEXTAFTER(kellanova[[#This Row],[Client Name]]," ") &amp; "@kellanova.com")</f>
        <v>christine.fraser@kellanova.com</v>
      </c>
      <c r="R65" s="7" t="s">
        <v>241</v>
      </c>
      <c r="S65" s="7" t="s">
        <v>917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spans="1:43" ht="29">
      <c r="A66" s="7" t="s">
        <v>43</v>
      </c>
      <c r="B66" s="7"/>
      <c r="C66" s="7" cm="1">
        <f t="array" ref="C66">ROW()-ROW(kellanova[#Headers])</f>
        <v>65</v>
      </c>
      <c r="D66" s="22">
        <f t="shared" ref="D66:D129" ca="1" si="1">TODAY()</f>
        <v>45924</v>
      </c>
      <c r="E66" s="7"/>
      <c r="F66" s="7"/>
      <c r="G66" s="7" t="s">
        <v>891</v>
      </c>
      <c r="H66" s="7" t="s">
        <v>891</v>
      </c>
      <c r="I66" s="7"/>
      <c r="J66" s="7" t="s">
        <v>242</v>
      </c>
      <c r="K66" s="7" t="s">
        <v>91</v>
      </c>
      <c r="L66" s="7" t="s">
        <v>91</v>
      </c>
      <c r="M66" s="7" t="str">
        <f>IF(kellanova[[#This Row],[Business Unit]]="IT","Engineering",IF(kellanova[[#This Row],[Business Unit]]="","", "DAC"))</f>
        <v>DAC</v>
      </c>
      <c r="N66" s="6" t="s">
        <v>1032</v>
      </c>
      <c r="O66" s="7" t="s">
        <v>171</v>
      </c>
      <c r="P66" s="7" t="str">
        <f>_xlfn.XLOOKUP(kellanova[[#This Row],[Reporting Manager]], kellanova[Client Name], kellanova[Client Designation], "Not Found")</f>
        <v>VP, CORPORATE TAXES</v>
      </c>
      <c r="Q66" s="8" t="str">
        <f>LOWER(_xlfn.TEXTBEFORE(kellanova[[#This Row],[Client Name]]," ") &amp; "." &amp; _xlfn.TEXTAFTER(kellanova[[#This Row],[Client Name]]," ") &amp; "@kellanova.com")</f>
        <v>christopher.bangit@kellanova.com</v>
      </c>
      <c r="R66" s="7" t="s">
        <v>243</v>
      </c>
      <c r="S66" s="7" t="s">
        <v>947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ht="43.5">
      <c r="A67" s="7" t="s">
        <v>43</v>
      </c>
      <c r="B67" s="7"/>
      <c r="C67" s="7" cm="1">
        <f t="array" ref="C67">ROW()-ROW(kellanova[#Headers])</f>
        <v>66</v>
      </c>
      <c r="D67" s="22">
        <f t="shared" ca="1" si="1"/>
        <v>45924</v>
      </c>
      <c r="E67" s="7"/>
      <c r="F67" s="7"/>
      <c r="G67" s="7" t="s">
        <v>889</v>
      </c>
      <c r="H67" s="7" t="s">
        <v>894</v>
      </c>
      <c r="I67" s="7"/>
      <c r="J67" s="7" t="s">
        <v>244</v>
      </c>
      <c r="K67" s="7" t="s">
        <v>245</v>
      </c>
      <c r="L67" s="7" t="s">
        <v>883</v>
      </c>
      <c r="M67" s="7" t="str">
        <f>IF(kellanova[[#This Row],[Business Unit]]="IT","Engineering",IF(kellanova[[#This Row],[Business Unit]]="","", "DAC"))</f>
        <v>DAC</v>
      </c>
      <c r="N67" s="6" t="s">
        <v>1032</v>
      </c>
      <c r="O67" s="7" t="s">
        <v>143</v>
      </c>
      <c r="P67" s="7" t="str">
        <f>_xlfn.XLOOKUP(kellanova[[#This Row],[Reporting Manager]], kellanova[Client Name], kellanova[Client Designation], "Not Found")</f>
        <v>SVP &amp; President, Kellanova Europe</v>
      </c>
      <c r="Q67" s="8" t="str">
        <f>LOWER(_xlfn.TEXTBEFORE(kellanova[[#This Row],[Client Name]]," ") &amp; "." &amp; _xlfn.TEXTAFTER(kellanova[[#This Row],[Client Name]]," ") &amp; "@kellanova.com")</f>
        <v>christopher.silcock@kellanova.com</v>
      </c>
      <c r="R67" s="7" t="s">
        <v>246</v>
      </c>
      <c r="S67" s="7" t="s">
        <v>948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1:43" ht="29">
      <c r="A68" s="7" t="s">
        <v>43</v>
      </c>
      <c r="B68" s="7"/>
      <c r="C68" s="7" cm="1">
        <f t="array" ref="C68">ROW()-ROW(kellanova[#Headers])</f>
        <v>67</v>
      </c>
      <c r="D68" s="22">
        <f t="shared" ca="1" si="1"/>
        <v>45924</v>
      </c>
      <c r="E68" s="7"/>
      <c r="F68" s="7"/>
      <c r="G68" s="7" t="s">
        <v>889</v>
      </c>
      <c r="H68" s="7" t="s">
        <v>895</v>
      </c>
      <c r="I68" s="7"/>
      <c r="J68" s="7" t="s">
        <v>247</v>
      </c>
      <c r="K68" s="7" t="s">
        <v>248</v>
      </c>
      <c r="L68" s="7" t="s">
        <v>886</v>
      </c>
      <c r="M68" s="7" t="str">
        <f>IF(kellanova[[#This Row],[Business Unit]]="IT","Engineering",IF(kellanova[[#This Row],[Business Unit]]="","", "DAC"))</f>
        <v>DAC</v>
      </c>
      <c r="N68" s="6" t="s">
        <v>1032</v>
      </c>
      <c r="O68" s="7" t="s">
        <v>62</v>
      </c>
      <c r="P68" s="7" t="str">
        <f>_xlfn.XLOOKUP(kellanova[[#This Row],[Reporting Manager]], kellanova[Client Name], kellanova[Client Designation], "Not Found")</f>
        <v>General Manager, Away From Home</v>
      </c>
      <c r="Q68" s="8" t="str">
        <f>LOWER(_xlfn.TEXTBEFORE(kellanova[[#This Row],[Client Name]]," ") &amp; "." &amp; _xlfn.TEXTAFTER(kellanova[[#This Row],[Client Name]]," ") &amp; "@kellanova.com")</f>
        <v>clara.sun@kellanova.com</v>
      </c>
      <c r="R68" s="7" t="s">
        <v>249</v>
      </c>
      <c r="S68" s="7" t="s">
        <v>913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1:43" ht="43.5">
      <c r="A69" s="7" t="s">
        <v>43</v>
      </c>
      <c r="B69" s="7"/>
      <c r="C69" s="7" cm="1">
        <f t="array" ref="C69">ROW()-ROW(kellanova[#Headers])</f>
        <v>68</v>
      </c>
      <c r="D69" s="22">
        <f t="shared" ca="1" si="1"/>
        <v>45924</v>
      </c>
      <c r="E69" s="7"/>
      <c r="F69" s="7"/>
      <c r="G69" s="18" t="s">
        <v>889</v>
      </c>
      <c r="H69" s="18" t="s">
        <v>897</v>
      </c>
      <c r="I69" s="7"/>
      <c r="J69" s="18" t="s">
        <v>139</v>
      </c>
      <c r="K69" s="18" t="s">
        <v>250</v>
      </c>
      <c r="L69" s="7" t="s">
        <v>883</v>
      </c>
      <c r="M69" s="7" t="str">
        <f>IF(kellanova[[#This Row],[Business Unit]]="IT","Engineering",IF(kellanova[[#This Row],[Business Unit]]="","", "DAC"))</f>
        <v>DAC</v>
      </c>
      <c r="N69" s="6" t="s">
        <v>1032</v>
      </c>
      <c r="O69" s="18" t="s">
        <v>211</v>
      </c>
      <c r="P69" s="7" t="str">
        <f>_xlfn.XLOOKUP(kellanova[[#This Row],[Reporting Manager]], kellanova[Client Name], kellanova[Client Designation], "Not Found")</f>
        <v>KNA Chief Customer Officer</v>
      </c>
      <c r="Q69" s="8" t="str">
        <f>LOWER(_xlfn.TEXTBEFORE(kellanova[[#This Row],[Client Name]]," ") &amp; "." &amp; _xlfn.TEXTAFTER(kellanova[[#This Row],[Client Name]]," ") &amp; "@kellanova.com")</f>
        <v>clare.mitchell galvão@kellanova.com</v>
      </c>
      <c r="R69" s="7" t="s">
        <v>251</v>
      </c>
      <c r="S69" s="7" t="s">
        <v>914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1:43" ht="43.5">
      <c r="A70" s="7" t="s">
        <v>43</v>
      </c>
      <c r="B70" s="7"/>
      <c r="C70" s="7" cm="1">
        <f t="array" ref="C70">ROW()-ROW(kellanova[#Headers])</f>
        <v>69</v>
      </c>
      <c r="D70" s="22">
        <f t="shared" ca="1" si="1"/>
        <v>45924</v>
      </c>
      <c r="E70" s="7"/>
      <c r="F70" s="7"/>
      <c r="G70" s="7" t="s">
        <v>889</v>
      </c>
      <c r="H70" s="7" t="s">
        <v>895</v>
      </c>
      <c r="I70" s="7"/>
      <c r="J70" s="7" t="s">
        <v>252</v>
      </c>
      <c r="K70" s="7" t="s">
        <v>253</v>
      </c>
      <c r="L70" s="7" t="s">
        <v>91</v>
      </c>
      <c r="M70" s="7" t="str">
        <f>IF(kellanova[[#This Row],[Business Unit]]="IT","Engineering",IF(kellanova[[#This Row],[Business Unit]]="","", "DAC"))</f>
        <v>DAC</v>
      </c>
      <c r="N70" s="6" t="s">
        <v>1032</v>
      </c>
      <c r="O70" s="7" t="s">
        <v>50</v>
      </c>
      <c r="P70" s="7" t="str">
        <f>_xlfn.XLOOKUP(kellanova[[#This Row],[Reporting Manager]], kellanova[Client Name], kellanova[Client Designation], "Not Found")</f>
        <v>Acting SVP, Chief Financial Officer</v>
      </c>
      <c r="Q70" s="8" t="str">
        <f>LOWER(_xlfn.TEXTBEFORE(kellanova[[#This Row],[Client Name]]," ") &amp; "." &amp; _xlfn.TEXTAFTER(kellanova[[#This Row],[Client Name]]," ") &amp; "@kellanova.com")</f>
        <v>clermont.maxime@kellanova.com</v>
      </c>
      <c r="R70" s="7" t="s">
        <v>254</v>
      </c>
      <c r="S70" s="7" t="s">
        <v>913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1:43" ht="43.5">
      <c r="A71" s="7" t="s">
        <v>43</v>
      </c>
      <c r="B71" s="7"/>
      <c r="C71" s="7" cm="1">
        <f t="array" ref="C71">ROW()-ROW(kellanova[#Headers])</f>
        <v>70</v>
      </c>
      <c r="D71" s="22">
        <f t="shared" ca="1" si="1"/>
        <v>45924</v>
      </c>
      <c r="E71" s="7"/>
      <c r="F71" s="7"/>
      <c r="G71" s="7" t="s">
        <v>889</v>
      </c>
      <c r="H71" s="7" t="s">
        <v>891</v>
      </c>
      <c r="I71" s="7"/>
      <c r="J71" s="7" t="s">
        <v>255</v>
      </c>
      <c r="K71" s="7" t="s">
        <v>54</v>
      </c>
      <c r="L71" s="7" t="s">
        <v>884</v>
      </c>
      <c r="M71" s="7" t="str">
        <f>IF(kellanova[[#This Row],[Business Unit]]="IT","Engineering",IF(kellanova[[#This Row],[Business Unit]]="","", "DAC"))</f>
        <v>DAC</v>
      </c>
      <c r="N71" s="6" t="s">
        <v>1032</v>
      </c>
      <c r="O71" s="16" t="s">
        <v>211</v>
      </c>
      <c r="P71" s="7" t="str">
        <f>_xlfn.XLOOKUP(kellanova[[#This Row],[Reporting Manager]], kellanova[Client Name], kellanova[Client Designation], "Not Found")</f>
        <v>KNA Chief Customer Officer</v>
      </c>
      <c r="Q71" s="8" t="str">
        <f>LOWER(_xlfn.TEXTBEFORE(kellanova[[#This Row],[Client Name]]," ") &amp; "." &amp; _xlfn.TEXTAFTER(kellanova[[#This Row],[Client Name]]," ") &amp; "@kellanova.com")</f>
        <v>colleen.weingarden@kellanova.com</v>
      </c>
      <c r="R71" s="7" t="s">
        <v>256</v>
      </c>
      <c r="S71" s="7" t="s">
        <v>914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1:43" ht="43.5">
      <c r="A72" s="7" t="s">
        <v>43</v>
      </c>
      <c r="B72" s="7"/>
      <c r="C72" s="7" cm="1">
        <f t="array" ref="C72">ROW()-ROW(kellanova[#Headers])</f>
        <v>71</v>
      </c>
      <c r="D72" s="22">
        <f t="shared" ca="1" si="1"/>
        <v>45924</v>
      </c>
      <c r="E72" s="7"/>
      <c r="F72" s="7"/>
      <c r="G72" s="7" t="s">
        <v>891</v>
      </c>
      <c r="H72" s="7" t="s">
        <v>891</v>
      </c>
      <c r="I72" s="7"/>
      <c r="J72" s="7" t="s">
        <v>257</v>
      </c>
      <c r="K72" s="7" t="s">
        <v>258</v>
      </c>
      <c r="L72" s="7" t="s">
        <v>883</v>
      </c>
      <c r="M72" s="7" t="str">
        <f>IF(kellanova[[#This Row],[Business Unit]]="IT","Engineering",IF(kellanova[[#This Row],[Business Unit]]="","", "DAC"))</f>
        <v>DAC</v>
      </c>
      <c r="N72" s="6" t="s">
        <v>1032</v>
      </c>
      <c r="O72" s="7" t="s">
        <v>66</v>
      </c>
      <c r="P72" s="7" t="str">
        <f>_xlfn.XLOOKUP(kellanova[[#This Row],[Reporting Manager]], kellanova[Client Name], kellanova[Client Designation], "Not Found")</f>
        <v>SVP &amp; PRESIDENT, Kellanova LATIN AMERICA - Business Lead</v>
      </c>
      <c r="Q72" s="8" t="str">
        <f>LOWER(_xlfn.TEXTBEFORE(kellanova[[#This Row],[Client Name]]," ") &amp; "." &amp; _xlfn.TEXTAFTER(kellanova[[#This Row],[Client Name]]," ") &amp; "@kellanova.com")</f>
        <v>cristian.colin@kellanova.com</v>
      </c>
      <c r="R72" s="7" t="s">
        <v>259</v>
      </c>
      <c r="S72" s="7" t="s">
        <v>949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1:43" ht="43.5">
      <c r="A73" s="7" t="s">
        <v>43</v>
      </c>
      <c r="B73" s="7"/>
      <c r="C73" s="7" cm="1">
        <f t="array" ref="C73">ROW()-ROW(kellanova[#Headers])</f>
        <v>72</v>
      </c>
      <c r="D73" s="22">
        <f t="shared" ca="1" si="1"/>
        <v>45924</v>
      </c>
      <c r="E73" s="7"/>
      <c r="F73" s="7"/>
      <c r="G73" s="7" t="s">
        <v>889</v>
      </c>
      <c r="H73" s="7" t="s">
        <v>891</v>
      </c>
      <c r="I73" s="7"/>
      <c r="J73" s="7" t="s">
        <v>260</v>
      </c>
      <c r="K73" s="7" t="s">
        <v>98</v>
      </c>
      <c r="L73" s="7" t="s">
        <v>882</v>
      </c>
      <c r="M73" s="7" t="str">
        <f>IF(kellanova[[#This Row],[Business Unit]]="IT","Engineering",IF(kellanova[[#This Row],[Business Unit]]="","", "DAC"))</f>
        <v>DAC</v>
      </c>
      <c r="N73" s="6" t="s">
        <v>1032</v>
      </c>
      <c r="O73" s="7" t="s">
        <v>106</v>
      </c>
      <c r="P73" s="7" t="str">
        <f>_xlfn.XLOOKUP(kellanova[[#This Row],[Reporting Manager]], kellanova[Client Name], kellanova[Client Designation], "Not Found")</f>
        <v>General Manager, PWS - PWS Marketing</v>
      </c>
      <c r="Q73" s="8" t="str">
        <f>LOWER(_xlfn.TEXTBEFORE(kellanova[[#This Row],[Client Name]]," ") &amp; "." &amp; _xlfn.TEXTAFTER(kellanova[[#This Row],[Client Name]]," ") &amp; "@kellanova.com")</f>
        <v>cynthis.ayala@kellanova.com</v>
      </c>
      <c r="R73" s="7" t="s">
        <v>261</v>
      </c>
      <c r="S73" s="7" t="s">
        <v>934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1:43" ht="43.5">
      <c r="A74" s="7" t="s">
        <v>43</v>
      </c>
      <c r="B74" s="7"/>
      <c r="C74" s="7" cm="1">
        <f t="array" ref="C74">ROW()-ROW(kellanova[#Headers])</f>
        <v>73</v>
      </c>
      <c r="D74" s="22">
        <f t="shared" ca="1" si="1"/>
        <v>45924</v>
      </c>
      <c r="E74" s="7"/>
      <c r="F74" s="7"/>
      <c r="G74" s="7" t="s">
        <v>889</v>
      </c>
      <c r="H74" s="7" t="s">
        <v>891</v>
      </c>
      <c r="I74" s="7"/>
      <c r="J74" s="7" t="s">
        <v>262</v>
      </c>
      <c r="K74" s="7" t="s">
        <v>54</v>
      </c>
      <c r="L74" s="7" t="s">
        <v>884</v>
      </c>
      <c r="M74" s="7" t="str">
        <f>IF(kellanova[[#This Row],[Business Unit]]="IT","Engineering",IF(kellanova[[#This Row],[Business Unit]]="","", "DAC"))</f>
        <v>DAC</v>
      </c>
      <c r="N74" s="6" t="s">
        <v>1032</v>
      </c>
      <c r="O74" s="7" t="s">
        <v>103</v>
      </c>
      <c r="P74" s="7" t="str">
        <f>_xlfn.XLOOKUP(kellanova[[#This Row],[Reporting Manager]], kellanova[Client Name], kellanova[Client Designation], "Not Found")</f>
        <v>Chief Marketing Officer</v>
      </c>
      <c r="Q74" s="8" t="str">
        <f>LOWER(_xlfn.TEXTBEFORE(kellanova[[#This Row],[Client Name]]," ") &amp; "." &amp; _xlfn.TEXTAFTER(kellanova[[#This Row],[Client Name]]," ") &amp; "@kellanova.com")</f>
        <v>dana.shank@kellanova.com</v>
      </c>
      <c r="R74" s="7" t="s">
        <v>263</v>
      </c>
      <c r="S74" s="7" t="s">
        <v>950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1:43" ht="43.5">
      <c r="A75" s="7" t="s">
        <v>43</v>
      </c>
      <c r="B75" s="7"/>
      <c r="C75" s="7" cm="1">
        <f t="array" ref="C75">ROW()-ROW(kellanova[#Headers])</f>
        <v>74</v>
      </c>
      <c r="D75" s="22">
        <f t="shared" ca="1" si="1"/>
        <v>45924</v>
      </c>
      <c r="E75" s="7"/>
      <c r="F75" s="7"/>
      <c r="G75" s="7" t="s">
        <v>889</v>
      </c>
      <c r="H75" s="7" t="s">
        <v>896</v>
      </c>
      <c r="I75" s="7"/>
      <c r="J75" s="7" t="s">
        <v>264</v>
      </c>
      <c r="K75" s="7" t="s">
        <v>265</v>
      </c>
      <c r="L75" s="7" t="s">
        <v>883</v>
      </c>
      <c r="M75" s="7" t="str">
        <f>IF(kellanova[[#This Row],[Business Unit]]="IT","Engineering",IF(kellanova[[#This Row],[Business Unit]]="","", "DAC"))</f>
        <v>DAC</v>
      </c>
      <c r="N75" s="6" t="s">
        <v>1032</v>
      </c>
      <c r="O75" s="16" t="s">
        <v>211</v>
      </c>
      <c r="P75" s="7" t="str">
        <f>_xlfn.XLOOKUP(kellanova[[#This Row],[Reporting Manager]], kellanova[Client Name], kellanova[Client Designation], "Not Found")</f>
        <v>KNA Chief Customer Officer</v>
      </c>
      <c r="Q75" s="8" t="str">
        <f>LOWER(_xlfn.TEXTBEFORE(kellanova[[#This Row],[Client Name]]," ") &amp; "." &amp; _xlfn.TEXTAFTER(kellanova[[#This Row],[Client Name]]," ") &amp; "@kellanova.com")</f>
        <v>daniel.nazario@kellanova.com</v>
      </c>
      <c r="R75" s="7" t="s">
        <v>266</v>
      </c>
      <c r="S75" s="7" t="s">
        <v>951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1:43" ht="43.5">
      <c r="A76" s="7" t="s">
        <v>43</v>
      </c>
      <c r="B76" s="7"/>
      <c r="C76" s="7" cm="1">
        <f t="array" ref="C76">ROW()-ROW(kellanova[#Headers])</f>
        <v>75</v>
      </c>
      <c r="D76" s="22">
        <f t="shared" ca="1" si="1"/>
        <v>45924</v>
      </c>
      <c r="E76" s="7"/>
      <c r="F76" s="7"/>
      <c r="G76" s="7" t="s">
        <v>889</v>
      </c>
      <c r="H76" s="7" t="s">
        <v>900</v>
      </c>
      <c r="I76" s="7"/>
      <c r="J76" s="7" t="s">
        <v>267</v>
      </c>
      <c r="K76" s="7" t="s">
        <v>268</v>
      </c>
      <c r="L76" s="7" t="s">
        <v>883</v>
      </c>
      <c r="M76" s="7" t="str">
        <f>IF(kellanova[[#This Row],[Business Unit]]="IT","Engineering",IF(kellanova[[#This Row],[Business Unit]]="","", "DAC"))</f>
        <v>DAC</v>
      </c>
      <c r="N76" s="6" t="s">
        <v>1032</v>
      </c>
      <c r="O76" s="7" t="s">
        <v>230</v>
      </c>
      <c r="P76" s="7" t="str">
        <f>_xlfn.XLOOKUP(kellanova[[#This Row],[Reporting Manager]], kellanova[Client Name], kellanova[Client Designation], "Not Found")</f>
        <v>VP GLOBAL PROCUREMENT</v>
      </c>
      <c r="Q76" s="8" t="str">
        <f>LOWER(_xlfn.TEXTBEFORE(kellanova[[#This Row],[Client Name]]," ") &amp; "." &amp; _xlfn.TEXTAFTER(kellanova[[#This Row],[Client Name]]," ") &amp; "@kellanova.com")</f>
        <v>dave.cloete@kellanova.com</v>
      </c>
      <c r="R76" s="7" t="s">
        <v>269</v>
      </c>
      <c r="S76" s="7" t="s">
        <v>914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43" ht="43.5">
      <c r="A77" s="7" t="s">
        <v>43</v>
      </c>
      <c r="B77" s="7"/>
      <c r="C77" s="7" cm="1">
        <f t="array" ref="C77">ROW()-ROW(kellanova[#Headers])</f>
        <v>76</v>
      </c>
      <c r="D77" s="22">
        <f t="shared" ca="1" si="1"/>
        <v>45924</v>
      </c>
      <c r="E77" s="7"/>
      <c r="F77" s="7"/>
      <c r="G77" s="7" t="s">
        <v>889</v>
      </c>
      <c r="H77" s="7" t="s">
        <v>897</v>
      </c>
      <c r="I77" s="7"/>
      <c r="J77" s="7" t="s">
        <v>143</v>
      </c>
      <c r="K77" s="7" t="s">
        <v>270</v>
      </c>
      <c r="L77" s="7" t="s">
        <v>886</v>
      </c>
      <c r="M77" s="7" t="str">
        <f>IF(kellanova[[#This Row],[Business Unit]]="IT","Engineering",IF(kellanova[[#This Row],[Business Unit]]="","", "DAC"))</f>
        <v>DAC</v>
      </c>
      <c r="N77" s="6" t="s">
        <v>1032</v>
      </c>
      <c r="O77" s="16" t="s">
        <v>159</v>
      </c>
      <c r="P77" s="7" t="str">
        <f>_xlfn.XLOOKUP(kellanova[[#This Row],[Reporting Manager]], kellanova[Client Name], kellanova[Client Designation], "Not Found")</f>
        <v>CEO</v>
      </c>
      <c r="Q77" s="8" t="str">
        <f>LOWER(_xlfn.TEXTBEFORE(kellanova[[#This Row],[Client Name]]," ") &amp; "." &amp; _xlfn.TEXTAFTER(kellanova[[#This Row],[Client Name]]," ") &amp; "@kellanova.com")</f>
        <v>david.lawlor@kellanova.com</v>
      </c>
      <c r="R77" s="7" t="s">
        <v>271</v>
      </c>
      <c r="S77" s="7" t="s">
        <v>906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1:43" ht="43.5">
      <c r="A78" s="7" t="s">
        <v>43</v>
      </c>
      <c r="B78" s="7"/>
      <c r="C78" s="7" cm="1">
        <f t="array" ref="C78">ROW()-ROW(kellanova[#Headers])</f>
        <v>77</v>
      </c>
      <c r="D78" s="22">
        <f t="shared" ca="1" si="1"/>
        <v>45924</v>
      </c>
      <c r="E78" s="7"/>
      <c r="F78" s="7"/>
      <c r="G78" s="7" t="s">
        <v>889</v>
      </c>
      <c r="H78" s="7" t="s">
        <v>898</v>
      </c>
      <c r="I78" s="7"/>
      <c r="J78" s="7" t="s">
        <v>272</v>
      </c>
      <c r="K78" s="7" t="s">
        <v>273</v>
      </c>
      <c r="L78" s="7" t="s">
        <v>884</v>
      </c>
      <c r="M78" s="7" t="str">
        <f>IF(kellanova[[#This Row],[Business Unit]]="IT","Engineering",IF(kellanova[[#This Row],[Business Unit]]="","", "DAC"))</f>
        <v>DAC</v>
      </c>
      <c r="N78" s="6" t="s">
        <v>1032</v>
      </c>
      <c r="O78" s="7" t="s">
        <v>217</v>
      </c>
      <c r="P78" s="7" t="str">
        <f>_xlfn.XLOOKUP(kellanova[[#This Row],[Reporting Manager]], kellanova[Client Name], kellanova[Client Designation], "Not Found")</f>
        <v>Senior Vice President, Chief Growth Officer</v>
      </c>
      <c r="Q78" s="8" t="str">
        <f>LOWER(_xlfn.TEXTBEFORE(kellanova[[#This Row],[Client Name]]," ") &amp; "." &amp; _xlfn.TEXTAFTER(kellanova[[#This Row],[Client Name]]," ") &amp; "@kellanova.com")</f>
        <v>david.lee@kellanova.com</v>
      </c>
      <c r="R78" s="7" t="s">
        <v>274</v>
      </c>
      <c r="S78" s="7" t="s">
        <v>914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1:43" ht="43.5">
      <c r="A79" s="7" t="s">
        <v>43</v>
      </c>
      <c r="B79" s="7"/>
      <c r="C79" s="7" cm="1">
        <f t="array" ref="C79">ROW()-ROW(kellanova[#Headers])</f>
        <v>78</v>
      </c>
      <c r="D79" s="22">
        <f t="shared" ca="1" si="1"/>
        <v>45924</v>
      </c>
      <c r="E79" s="7"/>
      <c r="F79" s="7"/>
      <c r="G79" s="15" t="s">
        <v>891</v>
      </c>
      <c r="H79" s="15" t="s">
        <v>901</v>
      </c>
      <c r="I79" s="7"/>
      <c r="J79" s="15" t="s">
        <v>118</v>
      </c>
      <c r="K79" s="15" t="s">
        <v>275</v>
      </c>
      <c r="L79" s="7" t="s">
        <v>886</v>
      </c>
      <c r="M79" s="7" t="str">
        <f>IF(kellanova[[#This Row],[Business Unit]]="IT","Engineering",IF(kellanova[[#This Row],[Business Unit]]="","", "DAC"))</f>
        <v>DAC</v>
      </c>
      <c r="N79" s="6" t="s">
        <v>1032</v>
      </c>
      <c r="O79" s="15" t="s">
        <v>217</v>
      </c>
      <c r="P79" s="7" t="str">
        <f>_xlfn.XLOOKUP(kellanova[[#This Row],[Reporting Manager]], kellanova[Client Name], kellanova[Client Designation], "Not Found")</f>
        <v>Senior Vice President, Chief Growth Officer</v>
      </c>
      <c r="Q79" s="8" t="str">
        <f>LOWER(_xlfn.TEXTBEFORE(kellanova[[#This Row],[Client Name]]," ") &amp; "." &amp; _xlfn.TEXTAFTER(kellanova[[#This Row],[Client Name]]," ") &amp; "@kellanova.com")</f>
        <v>david.lestage@kellanova.com</v>
      </c>
      <c r="R79" s="7" t="s">
        <v>276</v>
      </c>
      <c r="S79" s="7" t="s">
        <v>913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43" ht="43.5">
      <c r="A80" s="7" t="s">
        <v>43</v>
      </c>
      <c r="B80" s="7"/>
      <c r="C80" s="7" cm="1">
        <f t="array" ref="C80">ROW()-ROW(kellanova[#Headers])</f>
        <v>79</v>
      </c>
      <c r="D80" s="22">
        <f t="shared" ca="1" si="1"/>
        <v>45924</v>
      </c>
      <c r="E80" s="7"/>
      <c r="F80" s="7"/>
      <c r="G80" s="7" t="s">
        <v>891</v>
      </c>
      <c r="H80" s="7" t="s">
        <v>891</v>
      </c>
      <c r="I80" s="7"/>
      <c r="J80" s="7" t="s">
        <v>277</v>
      </c>
      <c r="K80" s="7" t="s">
        <v>278</v>
      </c>
      <c r="L80" s="7" t="s">
        <v>882</v>
      </c>
      <c r="M80" s="7" t="str">
        <f>IF(kellanova[[#This Row],[Business Unit]]="IT","Engineering",IF(kellanova[[#This Row],[Business Unit]]="","", "DAC"))</f>
        <v>DAC</v>
      </c>
      <c r="N80" s="6" t="s">
        <v>1032</v>
      </c>
      <c r="O80" s="7" t="s">
        <v>230</v>
      </c>
      <c r="P80" s="7" t="str">
        <f>_xlfn.XLOOKUP(kellanova[[#This Row],[Reporting Manager]], kellanova[Client Name], kellanova[Client Designation], "Not Found")</f>
        <v>VP GLOBAL PROCUREMENT</v>
      </c>
      <c r="Q80" s="8" t="str">
        <f>LOWER(_xlfn.TEXTBEFORE(kellanova[[#This Row],[Client Name]]," ") &amp; "." &amp; _xlfn.TEXTAFTER(kellanova[[#This Row],[Client Name]]," ") &amp; "@kellanova.com")</f>
        <v>david.mcmurray@kellanova.com</v>
      </c>
      <c r="R80" s="7" t="s">
        <v>279</v>
      </c>
      <c r="S80" s="7" t="s">
        <v>914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1:43" ht="43.5">
      <c r="A81" s="7" t="s">
        <v>43</v>
      </c>
      <c r="B81" s="7"/>
      <c r="C81" s="7" cm="1">
        <f t="array" ref="C81">ROW()-ROW(kellanova[#Headers])</f>
        <v>80</v>
      </c>
      <c r="D81" s="22">
        <f t="shared" ca="1" si="1"/>
        <v>45924</v>
      </c>
      <c r="E81" s="7"/>
      <c r="F81" s="7"/>
      <c r="G81" s="7" t="s">
        <v>889</v>
      </c>
      <c r="H81" s="7" t="s">
        <v>891</v>
      </c>
      <c r="I81" s="7"/>
      <c r="J81" s="7" t="s">
        <v>280</v>
      </c>
      <c r="K81" s="7" t="s">
        <v>54</v>
      </c>
      <c r="L81" s="7" t="s">
        <v>884</v>
      </c>
      <c r="M81" s="7" t="str">
        <f>IF(kellanova[[#This Row],[Business Unit]]="IT","Engineering",IF(kellanova[[#This Row],[Business Unit]]="","", "DAC"))</f>
        <v>DAC</v>
      </c>
      <c r="N81" s="6" t="s">
        <v>1032</v>
      </c>
      <c r="O81" s="7" t="s">
        <v>281</v>
      </c>
      <c r="P81" s="7" t="str">
        <f>_xlfn.XLOOKUP(kellanova[[#This Row],[Reporting Manager]], kellanova[Client Name], kellanova[Client Designation], "Not Found")</f>
        <v>CA - VP Global Brands</v>
      </c>
      <c r="Q81" s="8" t="str">
        <f>LOWER(_xlfn.TEXTBEFORE(kellanova[[#This Row],[Client Name]]," ") &amp; "." &amp; _xlfn.TEXTAFTER(kellanova[[#This Row],[Client Name]]," ") &amp; "@kellanova.com")</f>
        <v>david.pearson@kellanova.com</v>
      </c>
      <c r="R81" s="7" t="s">
        <v>282</v>
      </c>
      <c r="S81" s="7" t="s">
        <v>914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1:43" ht="43.5">
      <c r="A82" s="7" t="s">
        <v>43</v>
      </c>
      <c r="B82" s="7"/>
      <c r="C82" s="7" cm="1">
        <f t="array" ref="C82">ROW()-ROW(kellanova[#Headers])</f>
        <v>81</v>
      </c>
      <c r="D82" s="22">
        <f t="shared" ca="1" si="1"/>
        <v>45924</v>
      </c>
      <c r="E82" s="7"/>
      <c r="F82" s="7"/>
      <c r="G82" s="15" t="s">
        <v>889</v>
      </c>
      <c r="H82" s="15" t="s">
        <v>894</v>
      </c>
      <c r="I82" s="7"/>
      <c r="J82" s="15" t="s">
        <v>283</v>
      </c>
      <c r="K82" s="15" t="s">
        <v>284</v>
      </c>
      <c r="L82" s="7" t="s">
        <v>883</v>
      </c>
      <c r="M82" s="7" t="str">
        <f>IF(kellanova[[#This Row],[Business Unit]]="IT","Engineering",IF(kellanova[[#This Row],[Business Unit]]="","", "DAC"))</f>
        <v>DAC</v>
      </c>
      <c r="N82" s="6" t="s">
        <v>1032</v>
      </c>
      <c r="O82" s="15" t="s">
        <v>50</v>
      </c>
      <c r="P82" s="7" t="str">
        <f>_xlfn.XLOOKUP(kellanova[[#This Row],[Reporting Manager]], kellanova[Client Name], kellanova[Client Designation], "Not Found")</f>
        <v>Acting SVP, Chief Financial Officer</v>
      </c>
      <c r="Q82" s="8" t="str">
        <f>LOWER(_xlfn.TEXTBEFORE(kellanova[[#This Row],[Client Name]]," ") &amp; "." &amp; _xlfn.TEXTAFTER(kellanova[[#This Row],[Client Name]]," ") &amp; "@kellanova.com")</f>
        <v>deanna.adler@kellanova.com</v>
      </c>
      <c r="R82" s="7" t="s">
        <v>52</v>
      </c>
      <c r="S82" s="7" t="s">
        <v>904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1:43" ht="43.5">
      <c r="A83" s="7" t="s">
        <v>43</v>
      </c>
      <c r="B83" s="7"/>
      <c r="C83" s="7" cm="1">
        <f t="array" ref="C83">ROW()-ROW(kellanova[#Headers])</f>
        <v>82</v>
      </c>
      <c r="D83" s="22">
        <f t="shared" ca="1" si="1"/>
        <v>45924</v>
      </c>
      <c r="E83" s="7"/>
      <c r="F83" s="7"/>
      <c r="G83" s="7" t="s">
        <v>889</v>
      </c>
      <c r="H83" s="7" t="s">
        <v>894</v>
      </c>
      <c r="I83" s="7"/>
      <c r="J83" s="7" t="s">
        <v>285</v>
      </c>
      <c r="K83" s="7" t="s">
        <v>286</v>
      </c>
      <c r="L83" s="7" t="s">
        <v>882</v>
      </c>
      <c r="M83" s="7" t="str">
        <f>IF(kellanova[[#This Row],[Business Unit]]="IT","Engineering",IF(kellanova[[#This Row],[Business Unit]]="","", "DAC"))</f>
        <v>DAC</v>
      </c>
      <c r="N83" s="6" t="s">
        <v>1032</v>
      </c>
      <c r="O83" s="7" t="s">
        <v>143</v>
      </c>
      <c r="P83" s="7" t="str">
        <f>_xlfn.XLOOKUP(kellanova[[#This Row],[Reporting Manager]], kellanova[Client Name], kellanova[Client Designation], "Not Found")</f>
        <v>SVP &amp; President, Kellanova Europe</v>
      </c>
      <c r="Q83" s="8" t="str">
        <f>LOWER(_xlfn.TEXTBEFORE(kellanova[[#This Row],[Client Name]]," ") &amp; "." &amp; _xlfn.TEXTAFTER(kellanova[[#This Row],[Client Name]]," ") &amp; "@kellanova.com")</f>
        <v>debbie.penney@kellanova.com</v>
      </c>
      <c r="R83" s="8" t="s">
        <v>287</v>
      </c>
      <c r="S83" s="7" t="s">
        <v>906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1:43" ht="29">
      <c r="A84" s="7" t="s">
        <v>43</v>
      </c>
      <c r="B84" s="7"/>
      <c r="C84" s="7" cm="1">
        <f t="array" ref="C84">ROW()-ROW(kellanova[#Headers])</f>
        <v>83</v>
      </c>
      <c r="D84" s="22">
        <f t="shared" ca="1" si="1"/>
        <v>45924</v>
      </c>
      <c r="E84" s="7"/>
      <c r="F84" s="7"/>
      <c r="G84" s="7" t="s">
        <v>889</v>
      </c>
      <c r="H84" s="7" t="s">
        <v>901</v>
      </c>
      <c r="I84" s="7"/>
      <c r="J84" s="7" t="s">
        <v>288</v>
      </c>
      <c r="K84" s="7" t="s">
        <v>289</v>
      </c>
      <c r="L84" s="7" t="s">
        <v>883</v>
      </c>
      <c r="M84" s="7" t="str">
        <f>IF(kellanova[[#This Row],[Business Unit]]="IT","Engineering",IF(kellanova[[#This Row],[Business Unit]]="","", "DAC"))</f>
        <v>DAC</v>
      </c>
      <c r="N84" s="6" t="s">
        <v>1032</v>
      </c>
      <c r="O84" s="7" t="s">
        <v>118</v>
      </c>
      <c r="P84" s="7" t="str">
        <f>_xlfn.XLOOKUP(kellanova[[#This Row],[Reporting Manager]], kellanova[Client Name], kellanova[Client Designation], "Not Found")</f>
        <v>VP, Chief R&amp;D Officer</v>
      </c>
      <c r="Q84" s="8" t="str">
        <f>LOWER(_xlfn.TEXTBEFORE(kellanova[[#This Row],[Client Name]]," ") &amp; "." &amp; _xlfn.TEXTAFTER(kellanova[[#This Row],[Client Name]]," ") &amp; "@kellanova.com")</f>
        <v>deepali.palta@kellanova.com</v>
      </c>
      <c r="R84" s="7" t="s">
        <v>290</v>
      </c>
      <c r="S84" s="7" t="s">
        <v>913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43.5">
      <c r="A85" s="7" t="s">
        <v>43</v>
      </c>
      <c r="B85" s="7"/>
      <c r="C85" s="7" cm="1">
        <f t="array" ref="C85">ROW()-ROW(kellanova[#Headers])</f>
        <v>84</v>
      </c>
      <c r="D85" s="22">
        <f t="shared" ca="1" si="1"/>
        <v>45924</v>
      </c>
      <c r="E85" s="7"/>
      <c r="F85" s="7"/>
      <c r="G85" s="7" t="s">
        <v>889</v>
      </c>
      <c r="H85" s="7" t="s">
        <v>891</v>
      </c>
      <c r="I85" s="7"/>
      <c r="J85" s="7" t="s">
        <v>291</v>
      </c>
      <c r="K85" s="7" t="s">
        <v>91</v>
      </c>
      <c r="L85" s="7" t="s">
        <v>91</v>
      </c>
      <c r="M85" s="7" t="str">
        <f>IF(kellanova[[#This Row],[Business Unit]]="IT","Engineering",IF(kellanova[[#This Row],[Business Unit]]="","", "DAC"))</f>
        <v>DAC</v>
      </c>
      <c r="N85" s="6" t="s">
        <v>1032</v>
      </c>
      <c r="O85" s="7" t="s">
        <v>74</v>
      </c>
      <c r="P85" s="7" t="str">
        <f>_xlfn.XLOOKUP(kellanova[[#This Row],[Reporting Manager]], kellanova[Client Name], kellanova[Client Designation], "Not Found")</f>
        <v>VP, Internal Audit &amp; Compliance</v>
      </c>
      <c r="Q85" s="8" t="str">
        <f>LOWER(_xlfn.TEXTBEFORE(kellanova[[#This Row],[Client Name]]," ") &amp; "." &amp; _xlfn.TEXTAFTER(kellanova[[#This Row],[Client Name]]," ") &amp; "@kellanova.com")</f>
        <v>deepti.gupta@kellanova.com</v>
      </c>
      <c r="R85" s="7" t="s">
        <v>292</v>
      </c>
      <c r="S85" s="7" t="s">
        <v>952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43.5">
      <c r="A86" s="7" t="s">
        <v>43</v>
      </c>
      <c r="B86" s="7"/>
      <c r="C86" s="7" cm="1">
        <f t="array" ref="C86">ROW()-ROW(kellanova[#Headers])</f>
        <v>85</v>
      </c>
      <c r="D86" s="22">
        <f t="shared" ca="1" si="1"/>
        <v>45924</v>
      </c>
      <c r="E86" s="7"/>
      <c r="F86" s="7"/>
      <c r="G86" s="7" t="s">
        <v>889</v>
      </c>
      <c r="H86" s="7" t="s">
        <v>898</v>
      </c>
      <c r="I86" s="7"/>
      <c r="J86" s="7" t="s">
        <v>293</v>
      </c>
      <c r="K86" s="7" t="s">
        <v>294</v>
      </c>
      <c r="L86" s="7" t="s">
        <v>884</v>
      </c>
      <c r="M86" s="7" t="str">
        <f>IF(kellanova[[#This Row],[Business Unit]]="IT","Engineering",IF(kellanova[[#This Row],[Business Unit]]="","", "DAC"))</f>
        <v>DAC</v>
      </c>
      <c r="N86" s="6" t="s">
        <v>1032</v>
      </c>
      <c r="O86" s="7" t="s">
        <v>169</v>
      </c>
      <c r="P86" s="7" t="str">
        <f>_xlfn.XLOOKUP(kellanova[[#This Row],[Reporting Manager]], kellanova[Client Name], kellanova[Client Designation], "Not Found")</f>
        <v>VP, Digital, Media and Omni-Shopper Experience</v>
      </c>
      <c r="Q86" s="8" t="str">
        <f>LOWER(_xlfn.TEXTBEFORE(kellanova[[#This Row],[Client Name]]," ") &amp; "." &amp; _xlfn.TEXTAFTER(kellanova[[#This Row],[Client Name]]," ") &amp; "@kellanova.com")</f>
        <v>desiree.benson@kellanova.com</v>
      </c>
      <c r="R86" s="8" t="s">
        <v>295</v>
      </c>
      <c r="S86" s="7" t="s">
        <v>914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 ht="43.5">
      <c r="A87" s="7" t="s">
        <v>43</v>
      </c>
      <c r="B87" s="7"/>
      <c r="C87" s="7" cm="1">
        <f t="array" ref="C87">ROW()-ROW(kellanova[#Headers])</f>
        <v>86</v>
      </c>
      <c r="D87" s="22">
        <f t="shared" ca="1" si="1"/>
        <v>45924</v>
      </c>
      <c r="E87" s="7"/>
      <c r="F87" s="7"/>
      <c r="G87" s="7" t="s">
        <v>889</v>
      </c>
      <c r="H87" s="7" t="s">
        <v>891</v>
      </c>
      <c r="I87" s="7"/>
      <c r="J87" s="7" t="s">
        <v>296</v>
      </c>
      <c r="K87" s="7" t="s">
        <v>54</v>
      </c>
      <c r="L87" s="7" t="s">
        <v>884</v>
      </c>
      <c r="M87" s="7" t="str">
        <f>IF(kellanova[[#This Row],[Business Unit]]="IT","Engineering",IF(kellanova[[#This Row],[Business Unit]]="","", "DAC"))</f>
        <v>DAC</v>
      </c>
      <c r="N87" s="6" t="s">
        <v>1032</v>
      </c>
      <c r="O87" s="7" t="s">
        <v>48</v>
      </c>
      <c r="P87" s="7" t="str">
        <f>_xlfn.XLOOKUP(kellanova[[#This Row],[Reporting Manager]], kellanova[Client Name], kellanova[Client Designation], "Not Found")</f>
        <v>VP Global Business Services</v>
      </c>
      <c r="Q87" s="8" t="str">
        <f>LOWER(_xlfn.TEXTBEFORE(kellanova[[#This Row],[Client Name]]," ") &amp; "." &amp; _xlfn.TEXTAFTER(kellanova[[#This Row],[Client Name]]," ") &amp; "@kellanova.com")</f>
        <v>diana.mindrucencu@kellanova.com</v>
      </c>
      <c r="R87" s="7" t="s">
        <v>297</v>
      </c>
      <c r="S87" s="7" t="s">
        <v>953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43" ht="43.5">
      <c r="A88" s="7" t="s">
        <v>43</v>
      </c>
      <c r="B88" s="7"/>
      <c r="C88" s="7" cm="1">
        <f t="array" ref="C88">ROW()-ROW(kellanova[#Headers])</f>
        <v>87</v>
      </c>
      <c r="D88" s="22">
        <f t="shared" ca="1" si="1"/>
        <v>45924</v>
      </c>
      <c r="E88" s="7"/>
      <c r="F88" s="7"/>
      <c r="G88" s="7" t="s">
        <v>889</v>
      </c>
      <c r="H88" s="7" t="s">
        <v>891</v>
      </c>
      <c r="I88" s="7"/>
      <c r="J88" s="7" t="s">
        <v>298</v>
      </c>
      <c r="K88" s="7" t="s">
        <v>54</v>
      </c>
      <c r="L88" s="7" t="s">
        <v>884</v>
      </c>
      <c r="M88" s="7" t="str">
        <f>IF(kellanova[[#This Row],[Business Unit]]="IT","Engineering",IF(kellanova[[#This Row],[Business Unit]]="","", "DAC"))</f>
        <v>DAC</v>
      </c>
      <c r="N88" s="6" t="s">
        <v>1032</v>
      </c>
      <c r="O88" s="7" t="s">
        <v>48</v>
      </c>
      <c r="P88" s="7" t="str">
        <f>_xlfn.XLOOKUP(kellanova[[#This Row],[Reporting Manager]], kellanova[Client Name], kellanova[Client Designation], "Not Found")</f>
        <v>VP Global Business Services</v>
      </c>
      <c r="Q88" s="8" t="str">
        <f>LOWER(_xlfn.TEXTBEFORE(kellanova[[#This Row],[Client Name]]," ") &amp; "." &amp; _xlfn.TEXTAFTER(kellanova[[#This Row],[Client Name]]," ") &amp; "@kellanova.com")</f>
        <v>diana.morehouse@kellanova.com</v>
      </c>
      <c r="R88" s="7" t="s">
        <v>299</v>
      </c>
      <c r="S88" s="7" t="s">
        <v>946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:43" ht="43.5">
      <c r="A89" s="7" t="s">
        <v>43</v>
      </c>
      <c r="B89" s="7"/>
      <c r="C89" s="7" cm="1">
        <f t="array" ref="C89">ROW()-ROW(kellanova[#Headers])</f>
        <v>88</v>
      </c>
      <c r="D89" s="22">
        <f t="shared" ca="1" si="1"/>
        <v>45924</v>
      </c>
      <c r="E89" s="7"/>
      <c r="F89" s="7"/>
      <c r="G89" s="7" t="s">
        <v>889</v>
      </c>
      <c r="H89" s="7" t="s">
        <v>891</v>
      </c>
      <c r="I89" s="7"/>
      <c r="J89" s="7" t="s">
        <v>300</v>
      </c>
      <c r="K89" s="7" t="s">
        <v>54</v>
      </c>
      <c r="L89" s="7" t="s">
        <v>884</v>
      </c>
      <c r="M89" s="7" t="str">
        <f>IF(kellanova[[#This Row],[Business Unit]]="IT","Engineering",IF(kellanova[[#This Row],[Business Unit]]="","", "DAC"))</f>
        <v>DAC</v>
      </c>
      <c r="N89" s="6" t="s">
        <v>1032</v>
      </c>
      <c r="O89" s="7" t="s">
        <v>163</v>
      </c>
      <c r="P89" s="7" t="str">
        <f>_xlfn.XLOOKUP(kellanova[[#This Row],[Reporting Manager]], kellanova[Client Name], kellanova[Client Designation], "Not Found")</f>
        <v>VP Global EHS, KWS &amp; KNA • KNA EHS</v>
      </c>
      <c r="Q89" s="8" t="str">
        <f>LOWER(_xlfn.TEXTBEFORE(kellanova[[#This Row],[Client Name]]," ") &amp; "." &amp; _xlfn.TEXTAFTER(kellanova[[#This Row],[Client Name]]," ") &amp; "@kellanova.com")</f>
        <v>dominick.chorley@kellanova.com</v>
      </c>
      <c r="R89" s="7" t="s">
        <v>301</v>
      </c>
      <c r="S89" s="7" t="s">
        <v>954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43" ht="43.5">
      <c r="A90" s="7" t="s">
        <v>43</v>
      </c>
      <c r="B90" s="7"/>
      <c r="C90" s="7" cm="1">
        <f t="array" ref="C90">ROW()-ROW(kellanova[#Headers])</f>
        <v>89</v>
      </c>
      <c r="D90" s="22">
        <f t="shared" ca="1" si="1"/>
        <v>45924</v>
      </c>
      <c r="E90" s="7"/>
      <c r="F90" s="7"/>
      <c r="G90" s="7" t="s">
        <v>892</v>
      </c>
      <c r="H90" s="7" t="s">
        <v>892</v>
      </c>
      <c r="I90" s="7"/>
      <c r="J90" s="7" t="s">
        <v>302</v>
      </c>
      <c r="K90" s="7" t="s">
        <v>303</v>
      </c>
      <c r="L90" s="7" t="s">
        <v>884</v>
      </c>
      <c r="M90" s="7" t="str">
        <f>IF(kellanova[[#This Row],[Business Unit]]="IT","Engineering",IF(kellanova[[#This Row],[Business Unit]]="","", "DAC"))</f>
        <v>Engineering</v>
      </c>
      <c r="N90" s="6" t="s">
        <v>1032</v>
      </c>
      <c r="O90" s="7" t="s">
        <v>128</v>
      </c>
      <c r="P90" s="7" t="str">
        <f>_xlfn.XLOOKUP(kellanova[[#This Row],[Reporting Manager]], kellanova[Client Name], kellanova[Client Designation], "Not Found")</f>
        <v>Chief Information Officer </v>
      </c>
      <c r="Q90" s="8" t="str">
        <f>LOWER(_xlfn.TEXTBEFORE(kellanova[[#This Row],[Client Name]]," ") &amp; "." &amp; _xlfn.TEXTAFTER(kellanova[[#This Row],[Client Name]]," ") &amp; "@kellanova.com")</f>
        <v>donald.gauthier@kellanova.com</v>
      </c>
      <c r="R90" s="7" t="s">
        <v>304</v>
      </c>
      <c r="S90" s="7" t="s">
        <v>914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:43" ht="29">
      <c r="A91" s="7" t="s">
        <v>43</v>
      </c>
      <c r="B91" s="7"/>
      <c r="C91" s="7" cm="1">
        <f t="array" ref="C91">ROW()-ROW(kellanova[#Headers])</f>
        <v>90</v>
      </c>
      <c r="D91" s="22">
        <f t="shared" ca="1" si="1"/>
        <v>45924</v>
      </c>
      <c r="E91" s="7"/>
      <c r="F91" s="7"/>
      <c r="G91" s="7" t="s">
        <v>889</v>
      </c>
      <c r="H91" s="7" t="s">
        <v>891</v>
      </c>
      <c r="I91" s="7"/>
      <c r="J91" s="7" t="s">
        <v>305</v>
      </c>
      <c r="K91" s="7" t="s">
        <v>54</v>
      </c>
      <c r="L91" s="7" t="s">
        <v>884</v>
      </c>
      <c r="M91" s="7" t="str">
        <f>IF(kellanova[[#This Row],[Business Unit]]="IT","Engineering",IF(kellanova[[#This Row],[Business Unit]]="","", "DAC"))</f>
        <v>DAC</v>
      </c>
      <c r="N91" s="6" t="s">
        <v>1032</v>
      </c>
      <c r="O91" s="7" t="s">
        <v>62</v>
      </c>
      <c r="P91" s="7" t="str">
        <f>_xlfn.XLOOKUP(kellanova[[#This Row],[Reporting Manager]], kellanova[Client Name], kellanova[Client Designation], "Not Found")</f>
        <v>General Manager, Away From Home</v>
      </c>
      <c r="Q91" s="8" t="str">
        <f>LOWER(_xlfn.TEXTBEFORE(kellanova[[#This Row],[Client Name]]," ") &amp; "." &amp; _xlfn.TEXTAFTER(kellanova[[#This Row],[Client Name]]," ") &amp; "@kellanova.com")</f>
        <v>dustin.schkirkie@kellanova.com</v>
      </c>
      <c r="R91" s="7" t="s">
        <v>306</v>
      </c>
      <c r="S91" s="7" t="s">
        <v>955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:43" ht="58">
      <c r="A92" s="7" t="s">
        <v>43</v>
      </c>
      <c r="B92" s="7"/>
      <c r="C92" s="7" cm="1">
        <f t="array" ref="C92">ROW()-ROW(kellanova[#Headers])</f>
        <v>91</v>
      </c>
      <c r="D92" s="22">
        <f t="shared" ca="1" si="1"/>
        <v>45924</v>
      </c>
      <c r="E92" s="7"/>
      <c r="F92" s="7"/>
      <c r="G92" s="7" t="s">
        <v>889</v>
      </c>
      <c r="H92" s="7" t="s">
        <v>898</v>
      </c>
      <c r="I92" s="7"/>
      <c r="J92" s="7" t="s">
        <v>307</v>
      </c>
      <c r="K92" s="7" t="s">
        <v>308</v>
      </c>
      <c r="L92" s="7" t="s">
        <v>883</v>
      </c>
      <c r="M92" s="7" t="str">
        <f>IF(kellanova[[#This Row],[Business Unit]]="IT","Engineering",IF(kellanova[[#This Row],[Business Unit]]="","", "DAC"))</f>
        <v>DAC</v>
      </c>
      <c r="N92" s="6" t="s">
        <v>1032</v>
      </c>
      <c r="O92" s="7" t="s">
        <v>66</v>
      </c>
      <c r="P92" s="7" t="str">
        <f>_xlfn.XLOOKUP(kellanova[[#This Row],[Reporting Manager]], kellanova[Client Name], kellanova[Client Designation], "Not Found")</f>
        <v>SVP &amp; PRESIDENT, Kellanova LATIN AMERICA - Business Lead</v>
      </c>
      <c r="Q92" s="8" t="str">
        <f>LOWER(_xlfn.TEXTBEFORE(kellanova[[#This Row],[Client Name]]," ") &amp; "." &amp; _xlfn.TEXTAFTER(kellanova[[#This Row],[Client Name]]," ") &amp; "@kellanova.com")</f>
        <v>edgar.nelo@kellanova.com</v>
      </c>
      <c r="R92" s="7" t="s">
        <v>309</v>
      </c>
      <c r="S92" s="7" t="s">
        <v>909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1:43" ht="43.5">
      <c r="A93" s="7" t="s">
        <v>43</v>
      </c>
      <c r="B93" s="7"/>
      <c r="C93" s="7" cm="1">
        <f t="array" ref="C93">ROW()-ROW(kellanova[#Headers])</f>
        <v>92</v>
      </c>
      <c r="D93" s="22">
        <f t="shared" ca="1" si="1"/>
        <v>45924</v>
      </c>
      <c r="E93" s="7"/>
      <c r="F93" s="7"/>
      <c r="G93" s="7" t="s">
        <v>889</v>
      </c>
      <c r="H93" s="7" t="s">
        <v>902</v>
      </c>
      <c r="I93" s="7"/>
      <c r="J93" s="7" t="s">
        <v>310</v>
      </c>
      <c r="K93" s="7" t="s">
        <v>311</v>
      </c>
      <c r="L93" s="7" t="s">
        <v>883</v>
      </c>
      <c r="M93" s="7" t="str">
        <f>IF(kellanova[[#This Row],[Business Unit]]="IT","Engineering",IF(kellanova[[#This Row],[Business Unit]]="","", "DAC"))</f>
        <v>DAC</v>
      </c>
      <c r="N93" s="6" t="s">
        <v>1032</v>
      </c>
      <c r="O93" s="7" t="s">
        <v>106</v>
      </c>
      <c r="P93" s="7" t="str">
        <f>_xlfn.XLOOKUP(kellanova[[#This Row],[Reporting Manager]], kellanova[Client Name], kellanova[Client Designation], "Not Found")</f>
        <v>General Manager, PWS - PWS Marketing</v>
      </c>
      <c r="Q93" s="8" t="str">
        <f>LOWER(_xlfn.TEXTBEFORE(kellanova[[#This Row],[Client Name]]," ") &amp; "." &amp; _xlfn.TEXTAFTER(kellanova[[#This Row],[Client Name]]," ") &amp; "@kellanova.com")</f>
        <v>eleazar.salas@kellanova.com</v>
      </c>
      <c r="R93" s="7" t="s">
        <v>312</v>
      </c>
      <c r="S93" s="7" t="s">
        <v>917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1:43" ht="43.5">
      <c r="A94" s="7" t="s">
        <v>43</v>
      </c>
      <c r="B94" s="7"/>
      <c r="C94" s="7" cm="1">
        <f t="array" ref="C94">ROW()-ROW(kellanova[#Headers])</f>
        <v>93</v>
      </c>
      <c r="D94" s="22">
        <f t="shared" ca="1" si="1"/>
        <v>45924</v>
      </c>
      <c r="E94" s="7"/>
      <c r="F94" s="7"/>
      <c r="G94" s="15" t="s">
        <v>891</v>
      </c>
      <c r="H94" s="15" t="s">
        <v>894</v>
      </c>
      <c r="I94" s="7"/>
      <c r="J94" s="15" t="s">
        <v>313</v>
      </c>
      <c r="K94" s="15" t="s">
        <v>314</v>
      </c>
      <c r="L94" s="7" t="s">
        <v>883</v>
      </c>
      <c r="M94" s="7" t="str">
        <f>IF(kellanova[[#This Row],[Business Unit]]="IT","Engineering",IF(kellanova[[#This Row],[Business Unit]]="","", "DAC"))</f>
        <v>DAC</v>
      </c>
      <c r="N94" s="6" t="s">
        <v>1032</v>
      </c>
      <c r="O94" s="15" t="s">
        <v>315</v>
      </c>
      <c r="P94" s="7" t="str">
        <f>_xlfn.XLOOKUP(kellanova[[#This Row],[Reporting Manager]], kellanova[Client Name], kellanova[Client Designation], "Not Found")</f>
        <v>SVP, GLOBAL SUPPLY CHAIN</v>
      </c>
      <c r="Q94" s="8" t="str">
        <f>LOWER(_xlfn.TEXTBEFORE(kellanova[[#This Row],[Client Name]]," ") &amp; "." &amp; _xlfn.TEXTAFTER(kellanova[[#This Row],[Client Name]]," ") &amp; "@kellanova.com")</f>
        <v>elliott.melissa@kellanova.com</v>
      </c>
      <c r="R94" s="7" t="s">
        <v>316</v>
      </c>
      <c r="S94" s="7" t="s">
        <v>956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:43" ht="29">
      <c r="A95" s="7" t="s">
        <v>43</v>
      </c>
      <c r="B95" s="7"/>
      <c r="C95" s="7" cm="1">
        <f t="array" ref="C95">ROW()-ROW(kellanova[#Headers])</f>
        <v>94</v>
      </c>
      <c r="D95" s="22">
        <f t="shared" ca="1" si="1"/>
        <v>45924</v>
      </c>
      <c r="E95" s="7"/>
      <c r="F95" s="7"/>
      <c r="G95" s="7" t="s">
        <v>889</v>
      </c>
      <c r="H95" s="7" t="s">
        <v>891</v>
      </c>
      <c r="I95" s="7"/>
      <c r="J95" s="7" t="s">
        <v>317</v>
      </c>
      <c r="K95" s="7" t="s">
        <v>54</v>
      </c>
      <c r="L95" s="7" t="s">
        <v>884</v>
      </c>
      <c r="M95" s="7" t="str">
        <f>IF(kellanova[[#This Row],[Business Unit]]="IT","Engineering",IF(kellanova[[#This Row],[Business Unit]]="","", "DAC"))</f>
        <v>DAC</v>
      </c>
      <c r="N95" s="6" t="s">
        <v>1032</v>
      </c>
      <c r="O95" s="7" t="s">
        <v>103</v>
      </c>
      <c r="P95" s="7" t="str">
        <f>_xlfn.XLOOKUP(kellanova[[#This Row],[Reporting Manager]], kellanova[Client Name], kellanova[Client Designation], "Not Found")</f>
        <v>Chief Marketing Officer</v>
      </c>
      <c r="Q95" s="8" t="str">
        <f>LOWER(_xlfn.TEXTBEFORE(kellanova[[#This Row],[Client Name]]," ") &amp; "." &amp; _xlfn.TEXTAFTER(kellanova[[#This Row],[Client Name]]," ") &amp; "@kellanova.com")</f>
        <v>emily.minardi@kellanova.com</v>
      </c>
      <c r="R95" s="7" t="s">
        <v>318</v>
      </c>
      <c r="S95" s="7" t="s">
        <v>934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1:43" ht="29">
      <c r="A96" s="7" t="s">
        <v>43</v>
      </c>
      <c r="B96" s="7"/>
      <c r="C96" s="7" cm="1">
        <f t="array" ref="C96">ROW()-ROW(kellanova[#Headers])</f>
        <v>95</v>
      </c>
      <c r="D96" s="22">
        <f t="shared" ca="1" si="1"/>
        <v>45924</v>
      </c>
      <c r="E96" s="7"/>
      <c r="F96" s="7"/>
      <c r="G96" s="15" t="s">
        <v>889</v>
      </c>
      <c r="H96" s="15" t="s">
        <v>898</v>
      </c>
      <c r="I96" s="7"/>
      <c r="J96" s="15" t="s">
        <v>281</v>
      </c>
      <c r="K96" s="15" t="s">
        <v>319</v>
      </c>
      <c r="L96" s="7" t="s">
        <v>883</v>
      </c>
      <c r="M96" s="7" t="str">
        <f>IF(kellanova[[#This Row],[Business Unit]]="IT","Engineering",IF(kellanova[[#This Row],[Business Unit]]="","", "DAC"))</f>
        <v>DAC</v>
      </c>
      <c r="N96" s="6" t="s">
        <v>1032</v>
      </c>
      <c r="O96" s="15" t="s">
        <v>217</v>
      </c>
      <c r="P96" s="7" t="str">
        <f>_xlfn.XLOOKUP(kellanova[[#This Row],[Reporting Manager]], kellanova[Client Name], kellanova[Client Designation], "Not Found")</f>
        <v>Senior Vice President, Chief Growth Officer</v>
      </c>
      <c r="Q96" s="8" t="str">
        <f>LOWER(_xlfn.TEXTBEFORE(kellanova[[#This Row],[Client Name]]," ") &amp; "." &amp; _xlfn.TEXTAFTER(kellanova[[#This Row],[Client Name]]," ") &amp; "@kellanova.com")</f>
        <v>emma.eriksson@kellanova.com</v>
      </c>
      <c r="R96" s="7" t="s">
        <v>320</v>
      </c>
      <c r="S96" s="7" t="s">
        <v>957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ht="43.5">
      <c r="A97" s="7" t="s">
        <v>43</v>
      </c>
      <c r="B97" s="7"/>
      <c r="C97" s="7" cm="1">
        <f t="array" ref="C97">ROW()-ROW(kellanova[#Headers])</f>
        <v>96</v>
      </c>
      <c r="D97" s="22">
        <f t="shared" ca="1" si="1"/>
        <v>45924</v>
      </c>
      <c r="E97" s="7"/>
      <c r="F97" s="7"/>
      <c r="G97" s="15" t="s">
        <v>892</v>
      </c>
      <c r="H97" s="15" t="s">
        <v>892</v>
      </c>
      <c r="I97" s="7"/>
      <c r="J97" s="15" t="s">
        <v>128</v>
      </c>
      <c r="K97" s="15" t="s">
        <v>321</v>
      </c>
      <c r="L97" s="7" t="s">
        <v>886</v>
      </c>
      <c r="M97" s="7" t="str">
        <f>IF(kellanova[[#This Row],[Business Unit]]="IT","Engineering",IF(kellanova[[#This Row],[Business Unit]]="","", "DAC"))</f>
        <v>Engineering</v>
      </c>
      <c r="N97" s="6" t="s">
        <v>1032</v>
      </c>
      <c r="O97" s="15" t="s">
        <v>81</v>
      </c>
      <c r="P97" s="7" t="str">
        <f>_xlfn.XLOOKUP(kellanova[[#This Row],[Reporting Manager]], kellanova[Client Name], kellanova[Client Designation], "Not Found")</f>
        <v>President Kellanova North America</v>
      </c>
      <c r="Q97" s="8" t="str">
        <f>LOWER(_xlfn.TEXTBEFORE(kellanova[[#This Row],[Client Name]]," ") &amp; "." &amp; _xlfn.TEXTAFTER(kellanova[[#This Row],[Client Name]]," ") &amp; "@kellanova.com")</f>
        <v>eric.firer@kellanova.com</v>
      </c>
      <c r="R97" s="7" t="s">
        <v>322</v>
      </c>
      <c r="S97" s="7" t="s">
        <v>958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3" ht="58">
      <c r="A98" s="7" t="s">
        <v>43</v>
      </c>
      <c r="B98" s="7"/>
      <c r="C98" s="7" cm="1">
        <f t="array" ref="C98">ROW()-ROW(kellanova[#Headers])</f>
        <v>97</v>
      </c>
      <c r="D98" s="22">
        <f t="shared" ca="1" si="1"/>
        <v>45924</v>
      </c>
      <c r="E98" s="7"/>
      <c r="F98" s="7"/>
      <c r="G98" s="7" t="s">
        <v>889</v>
      </c>
      <c r="H98" s="7" t="s">
        <v>895</v>
      </c>
      <c r="I98" s="7"/>
      <c r="J98" s="7" t="s">
        <v>323</v>
      </c>
      <c r="K98" s="7" t="s">
        <v>324</v>
      </c>
      <c r="L98" s="7" t="s">
        <v>91</v>
      </c>
      <c r="M98" s="7" t="str">
        <f>IF(kellanova[[#This Row],[Business Unit]]="IT","Engineering",IF(kellanova[[#This Row],[Business Unit]]="","", "DAC"))</f>
        <v>DAC</v>
      </c>
      <c r="N98" s="6" t="s">
        <v>1032</v>
      </c>
      <c r="O98" s="7" t="s">
        <v>66</v>
      </c>
      <c r="P98" s="7" t="str">
        <f>_xlfn.XLOOKUP(kellanova[[#This Row],[Reporting Manager]], kellanova[Client Name], kellanova[Client Designation], "Not Found")</f>
        <v>SVP &amp; PRESIDENT, Kellanova LATIN AMERICA - Business Lead</v>
      </c>
      <c r="Q98" s="8" t="str">
        <f>LOWER(_xlfn.TEXTBEFORE(kellanova[[#This Row],[Client Name]]," ") &amp; "." &amp; _xlfn.TEXTAFTER(kellanova[[#This Row],[Client Name]]," ") &amp; "@kellanova.com")</f>
        <v>erika.zermeno@kellanova.com</v>
      </c>
      <c r="R98" s="7" t="s">
        <v>325</v>
      </c>
      <c r="S98" s="7" t="s">
        <v>909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1:43" ht="43.5">
      <c r="A99" s="7" t="s">
        <v>43</v>
      </c>
      <c r="B99" s="7"/>
      <c r="C99" s="7" cm="1">
        <f t="array" ref="C99">ROW()-ROW(kellanova[#Headers])</f>
        <v>98</v>
      </c>
      <c r="D99" s="22">
        <f t="shared" ca="1" si="1"/>
        <v>45924</v>
      </c>
      <c r="E99" s="7"/>
      <c r="F99" s="7"/>
      <c r="G99" s="7" t="s">
        <v>889</v>
      </c>
      <c r="H99" s="7" t="s">
        <v>897</v>
      </c>
      <c r="I99" s="7"/>
      <c r="J99" s="7" t="s">
        <v>326</v>
      </c>
      <c r="K99" s="7" t="s">
        <v>327</v>
      </c>
      <c r="L99" s="7" t="s">
        <v>327</v>
      </c>
      <c r="M99" s="7" t="str">
        <f>IF(kellanova[[#This Row],[Business Unit]]="IT","Engineering",IF(kellanova[[#This Row],[Business Unit]]="","", "DAC"))</f>
        <v>DAC</v>
      </c>
      <c r="N99" s="6" t="s">
        <v>1032</v>
      </c>
      <c r="O99" s="7" t="s">
        <v>92</v>
      </c>
      <c r="P99" s="7" t="str">
        <f>_xlfn.XLOOKUP(kellanova[[#This Row],[Reporting Manager]], kellanova[Client Name], kellanova[Client Designation], "Not Found")</f>
        <v>AVP, Corporate Planning</v>
      </c>
      <c r="Q99" s="8" t="str">
        <f>LOWER(_xlfn.TEXTBEFORE(kellanova[[#This Row],[Client Name]]," ") &amp; "." &amp; _xlfn.TEXTAFTER(kellanova[[#This Row],[Client Name]]," ") &amp; "@kellanova.com")</f>
        <v>erin.mcduffie@kellanova.com</v>
      </c>
      <c r="R99" s="7" t="s">
        <v>328</v>
      </c>
      <c r="S99" s="7" t="s">
        <v>959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43" ht="29">
      <c r="A100" s="7" t="s">
        <v>43</v>
      </c>
      <c r="B100" s="7"/>
      <c r="C100" s="7" cm="1">
        <f t="array" ref="C100">ROW()-ROW(kellanova[#Headers])</f>
        <v>99</v>
      </c>
      <c r="D100" s="22">
        <f t="shared" ca="1" si="1"/>
        <v>45924</v>
      </c>
      <c r="E100" s="7"/>
      <c r="F100" s="7"/>
      <c r="G100" s="7" t="s">
        <v>889</v>
      </c>
      <c r="H100" s="7" t="s">
        <v>896</v>
      </c>
      <c r="I100" s="7"/>
      <c r="J100" s="7" t="s">
        <v>329</v>
      </c>
      <c r="K100" s="7" t="s">
        <v>330</v>
      </c>
      <c r="L100" s="7" t="s">
        <v>882</v>
      </c>
      <c r="M100" s="7" t="str">
        <f>IF(kellanova[[#This Row],[Business Unit]]="IT","Engineering",IF(kellanova[[#This Row],[Business Unit]]="","", "DAC"))</f>
        <v>DAC</v>
      </c>
      <c r="N100" s="6" t="s">
        <v>1032</v>
      </c>
      <c r="O100" s="7" t="s">
        <v>85</v>
      </c>
      <c r="P100" s="7" t="str">
        <f>_xlfn.XLOOKUP(kellanova[[#This Row],[Reporting Manager]], kellanova[Client Name], kellanova[Client Designation], "Not Found")</f>
        <v>General Manager, Frozen Foods</v>
      </c>
      <c r="Q100" s="8" t="str">
        <f>LOWER(_xlfn.TEXTBEFORE(kellanova[[#This Row],[Client Name]]," ") &amp; "." &amp; _xlfn.TEXTAFTER(kellanova[[#This Row],[Client Name]]," ") &amp; "@kellanova.com")</f>
        <v>erin.towns@kellanova.com</v>
      </c>
      <c r="R100" s="7" t="s">
        <v>331</v>
      </c>
      <c r="S100" s="7" t="s">
        <v>960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:43" ht="43.5">
      <c r="A101" s="7" t="s">
        <v>43</v>
      </c>
      <c r="B101" s="7"/>
      <c r="C101" s="7" cm="1">
        <f t="array" ref="C101">ROW()-ROW(kellanova[#Headers])</f>
        <v>100</v>
      </c>
      <c r="D101" s="22">
        <f t="shared" ca="1" si="1"/>
        <v>45924</v>
      </c>
      <c r="E101" s="7"/>
      <c r="F101" s="7"/>
      <c r="G101" s="7" t="s">
        <v>889</v>
      </c>
      <c r="H101" s="7" t="s">
        <v>894</v>
      </c>
      <c r="I101" s="7"/>
      <c r="J101" s="7" t="s">
        <v>332</v>
      </c>
      <c r="K101" s="7" t="s">
        <v>333</v>
      </c>
      <c r="L101" s="7" t="s">
        <v>882</v>
      </c>
      <c r="M101" s="7" t="str">
        <f>IF(kellanova[[#This Row],[Business Unit]]="IT","Engineering",IF(kellanova[[#This Row],[Business Unit]]="","", "DAC"))</f>
        <v>DAC</v>
      </c>
      <c r="N101" s="6" t="s">
        <v>1032</v>
      </c>
      <c r="O101" s="7" t="s">
        <v>85</v>
      </c>
      <c r="P101" s="7" t="str">
        <f>_xlfn.XLOOKUP(kellanova[[#This Row],[Reporting Manager]], kellanova[Client Name], kellanova[Client Designation], "Not Found")</f>
        <v>General Manager, Frozen Foods</v>
      </c>
      <c r="Q101" s="8" t="str">
        <f>LOWER(_xlfn.TEXTBEFORE(kellanova[[#This Row],[Client Name]]," ") &amp; "." &amp; _xlfn.TEXTAFTER(kellanova[[#This Row],[Client Name]]," ") &amp; "@kellanova.com")</f>
        <v>evelyn.borges@kellanova.com</v>
      </c>
      <c r="R101" s="7" t="s">
        <v>334</v>
      </c>
      <c r="S101" s="7" t="s">
        <v>961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1:43" ht="43.5">
      <c r="A102" s="7" t="s">
        <v>43</v>
      </c>
      <c r="B102" s="7"/>
      <c r="C102" s="7" cm="1">
        <f t="array" ref="C102">ROW()-ROW(kellanova[#Headers])</f>
        <v>101</v>
      </c>
      <c r="D102" s="22">
        <f t="shared" ca="1" si="1"/>
        <v>45924</v>
      </c>
      <c r="E102" s="7"/>
      <c r="F102" s="7"/>
      <c r="G102" s="15" t="s">
        <v>891</v>
      </c>
      <c r="H102" s="15" t="s">
        <v>894</v>
      </c>
      <c r="I102" s="7"/>
      <c r="J102" s="15" t="s">
        <v>163</v>
      </c>
      <c r="K102" s="15" t="s">
        <v>335</v>
      </c>
      <c r="L102" s="7" t="s">
        <v>883</v>
      </c>
      <c r="M102" s="7" t="str">
        <f>IF(kellanova[[#This Row],[Business Unit]]="IT","Engineering",IF(kellanova[[#This Row],[Business Unit]]="","", "DAC"))</f>
        <v>DAC</v>
      </c>
      <c r="N102" s="6" t="s">
        <v>1032</v>
      </c>
      <c r="O102" s="15" t="s">
        <v>315</v>
      </c>
      <c r="P102" s="7" t="str">
        <f>_xlfn.XLOOKUP(kellanova[[#This Row],[Reporting Manager]], kellanova[Client Name], kellanova[Client Designation], "Not Found")</f>
        <v>SVP, GLOBAL SUPPLY CHAIN</v>
      </c>
      <c r="Q102" s="8" t="str">
        <f>LOWER(_xlfn.TEXTBEFORE(kellanova[[#This Row],[Client Name]]," ") &amp; "." &amp; _xlfn.TEXTAFTER(kellanova[[#This Row],[Client Name]]," ") &amp; "@kellanova.com")</f>
        <v>evelyn.parks@kellanova.com</v>
      </c>
      <c r="R102" s="7" t="s">
        <v>336</v>
      </c>
      <c r="S102" s="7" t="s">
        <v>951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:43" ht="43.5">
      <c r="A103" s="7" t="s">
        <v>43</v>
      </c>
      <c r="B103" s="7"/>
      <c r="C103" s="7" cm="1">
        <f t="array" ref="C103">ROW()-ROW(kellanova[#Headers])</f>
        <v>102</v>
      </c>
      <c r="D103" s="22">
        <f t="shared" ca="1" si="1"/>
        <v>45924</v>
      </c>
      <c r="E103" s="7"/>
      <c r="F103" s="7"/>
      <c r="G103" s="7" t="s">
        <v>889</v>
      </c>
      <c r="H103" s="7" t="s">
        <v>895</v>
      </c>
      <c r="I103" s="7"/>
      <c r="J103" s="7" t="s">
        <v>337</v>
      </c>
      <c r="K103" s="7" t="s">
        <v>338</v>
      </c>
      <c r="L103" s="7" t="s">
        <v>884</v>
      </c>
      <c r="M103" s="7" t="str">
        <f>IF(kellanova[[#This Row],[Business Unit]]="IT","Engineering",IF(kellanova[[#This Row],[Business Unit]]="","", "DAC"))</f>
        <v>DAC</v>
      </c>
      <c r="N103" s="6" t="s">
        <v>1032</v>
      </c>
      <c r="O103" s="7" t="s">
        <v>66</v>
      </c>
      <c r="P103" s="7" t="str">
        <f>_xlfn.XLOOKUP(kellanova[[#This Row],[Reporting Manager]], kellanova[Client Name], kellanova[Client Designation], "Not Found")</f>
        <v>SVP &amp; PRESIDENT, Kellanova LATIN AMERICA - Business Lead</v>
      </c>
      <c r="Q103" s="8" t="str">
        <f>LOWER(_xlfn.TEXTBEFORE(kellanova[[#This Row],[Client Name]]," ") &amp; "." &amp; _xlfn.TEXTAFTER(kellanova[[#This Row],[Client Name]]," ") &amp; "@kellanova.com")</f>
        <v>fernando.alcantara@kellanova.com</v>
      </c>
      <c r="R103" s="7" t="s">
        <v>339</v>
      </c>
      <c r="S103" s="7" t="s">
        <v>962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1:43" ht="43.5">
      <c r="A104" s="7" t="s">
        <v>43</v>
      </c>
      <c r="B104" s="7"/>
      <c r="C104" s="7" cm="1">
        <f t="array" ref="C104">ROW()-ROW(kellanova[#Headers])</f>
        <v>103</v>
      </c>
      <c r="D104" s="22">
        <f t="shared" ca="1" si="1"/>
        <v>45924</v>
      </c>
      <c r="E104" s="7"/>
      <c r="F104" s="7"/>
      <c r="G104" s="7" t="s">
        <v>889</v>
      </c>
      <c r="H104" s="7" t="s">
        <v>891</v>
      </c>
      <c r="I104" s="7"/>
      <c r="J104" s="7" t="s">
        <v>340</v>
      </c>
      <c r="K104" s="7" t="s">
        <v>54</v>
      </c>
      <c r="L104" s="7" t="s">
        <v>884</v>
      </c>
      <c r="M104" s="7" t="str">
        <f>IF(kellanova[[#This Row],[Business Unit]]="IT","Engineering",IF(kellanova[[#This Row],[Business Unit]]="","", "DAC"))</f>
        <v>DAC</v>
      </c>
      <c r="N104" s="6" t="s">
        <v>1032</v>
      </c>
      <c r="O104" s="7" t="s">
        <v>171</v>
      </c>
      <c r="P104" s="7" t="str">
        <f>_xlfn.XLOOKUP(kellanova[[#This Row],[Reporting Manager]], kellanova[Client Name], kellanova[Client Designation], "Not Found")</f>
        <v>VP, CORPORATE TAXES</v>
      </c>
      <c r="Q104" s="8" t="str">
        <f>LOWER(_xlfn.TEXTBEFORE(kellanova[[#This Row],[Client Name]]," ") &amp; "." &amp; _xlfn.TEXTAFTER(kellanova[[#This Row],[Client Name]]," ") &amp; "@kellanova.com")</f>
        <v>finbar.smith@kellanova.com</v>
      </c>
      <c r="R104" s="8" t="s">
        <v>341</v>
      </c>
      <c r="S104" s="7" t="s">
        <v>914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43" ht="43.5">
      <c r="A105" s="7" t="s">
        <v>43</v>
      </c>
      <c r="B105" s="7"/>
      <c r="C105" s="7" cm="1">
        <f t="array" ref="C105">ROW()-ROW(kellanova[#Headers])</f>
        <v>104</v>
      </c>
      <c r="D105" s="22">
        <f t="shared" ca="1" si="1"/>
        <v>45924</v>
      </c>
      <c r="E105" s="7"/>
      <c r="F105" s="7"/>
      <c r="G105" s="9" t="s">
        <v>889</v>
      </c>
      <c r="H105" s="9" t="s">
        <v>895</v>
      </c>
      <c r="I105" s="7"/>
      <c r="J105" s="9" t="s">
        <v>171</v>
      </c>
      <c r="K105" s="9" t="s">
        <v>342</v>
      </c>
      <c r="L105" s="7" t="s">
        <v>883</v>
      </c>
      <c r="M105" s="7" t="str">
        <f>IF(kellanova[[#This Row],[Business Unit]]="IT","Engineering",IF(kellanova[[#This Row],[Business Unit]]="","", "DAC"))</f>
        <v>DAC</v>
      </c>
      <c r="N105" s="6" t="s">
        <v>1032</v>
      </c>
      <c r="O105" s="9" t="s">
        <v>50</v>
      </c>
      <c r="P105" s="7" t="str">
        <f>_xlfn.XLOOKUP(kellanova[[#This Row],[Reporting Manager]], kellanova[Client Name], kellanova[Client Designation], "Not Found")</f>
        <v>Acting SVP, Chief Financial Officer</v>
      </c>
      <c r="Q105" s="8" t="str">
        <f>LOWER(_xlfn.TEXTBEFORE(kellanova[[#This Row],[Client Name]]," ") &amp; "." &amp; _xlfn.TEXTAFTER(kellanova[[#This Row],[Client Name]]," ") &amp; "@kellanova.com")</f>
        <v>francesc.torrelles@kellanova.com</v>
      </c>
      <c r="R105" s="7" t="s">
        <v>343</v>
      </c>
      <c r="S105" s="7" t="s">
        <v>914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:43" ht="29">
      <c r="A106" s="7" t="s">
        <v>43</v>
      </c>
      <c r="B106" s="7"/>
      <c r="C106" s="7" cm="1">
        <f t="array" ref="C106">ROW()-ROW(kellanova[#Headers])</f>
        <v>105</v>
      </c>
      <c r="D106" s="22">
        <f t="shared" ca="1" si="1"/>
        <v>45924</v>
      </c>
      <c r="E106" s="7"/>
      <c r="F106" s="7"/>
      <c r="G106" s="7" t="s">
        <v>889</v>
      </c>
      <c r="H106" s="7" t="s">
        <v>894</v>
      </c>
      <c r="I106" s="7"/>
      <c r="J106" s="7" t="s">
        <v>344</v>
      </c>
      <c r="K106" s="7" t="s">
        <v>333</v>
      </c>
      <c r="L106" s="7" t="s">
        <v>882</v>
      </c>
      <c r="M106" s="7" t="str">
        <f>IF(kellanova[[#This Row],[Business Unit]]="IT","Engineering",IF(kellanova[[#This Row],[Business Unit]]="","", "DAC"))</f>
        <v>DAC</v>
      </c>
      <c r="N106" s="6" t="s">
        <v>1032</v>
      </c>
      <c r="O106" s="7" t="s">
        <v>217</v>
      </c>
      <c r="P106" s="7" t="str">
        <f>_xlfn.XLOOKUP(kellanova[[#This Row],[Reporting Manager]], kellanova[Client Name], kellanova[Client Designation], "Not Found")</f>
        <v>Senior Vice President, Chief Growth Officer</v>
      </c>
      <c r="Q106" s="8" t="str">
        <f>LOWER(_xlfn.TEXTBEFORE(kellanova[[#This Row],[Client Name]]," ") &amp; "." &amp; _xlfn.TEXTAFTER(kellanova[[#This Row],[Client Name]]," ") &amp; "@kellanova.com")</f>
        <v>gahynne.hawkins@kellanova.com</v>
      </c>
      <c r="R106" s="8" t="s">
        <v>345</v>
      </c>
      <c r="S106" s="7" t="s">
        <v>913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 ht="43.5">
      <c r="A107" s="7" t="s">
        <v>43</v>
      </c>
      <c r="B107" s="7"/>
      <c r="C107" s="7" cm="1">
        <f t="array" ref="C107">ROW()-ROW(kellanova[#Headers])</f>
        <v>106</v>
      </c>
      <c r="D107" s="22">
        <f t="shared" ca="1" si="1"/>
        <v>45924</v>
      </c>
      <c r="E107" s="7"/>
      <c r="F107" s="7"/>
      <c r="G107" s="7" t="s">
        <v>891</v>
      </c>
      <c r="H107" s="7" t="s">
        <v>891</v>
      </c>
      <c r="I107" s="7"/>
      <c r="J107" s="7" t="s">
        <v>346</v>
      </c>
      <c r="K107" s="7" t="s">
        <v>91</v>
      </c>
      <c r="L107" s="7" t="s">
        <v>91</v>
      </c>
      <c r="M107" s="7" t="str">
        <f>IF(kellanova[[#This Row],[Business Unit]]="IT","Engineering",IF(kellanova[[#This Row],[Business Unit]]="","", "DAC"))</f>
        <v>DAC</v>
      </c>
      <c r="N107" s="6" t="s">
        <v>1032</v>
      </c>
      <c r="O107" s="7" t="s">
        <v>171</v>
      </c>
      <c r="P107" s="7" t="str">
        <f>_xlfn.XLOOKUP(kellanova[[#This Row],[Reporting Manager]], kellanova[Client Name], kellanova[Client Designation], "Not Found")</f>
        <v>VP, CORPORATE TAXES</v>
      </c>
      <c r="Q107" s="8" t="str">
        <f>LOWER(_xlfn.TEXTBEFORE(kellanova[[#This Row],[Client Name]]," ") &amp; "." &amp; _xlfn.TEXTAFTER(kellanova[[#This Row],[Client Name]]," ") &amp; "@kellanova.com")</f>
        <v>gerardo.cabral@kellanova.com</v>
      </c>
      <c r="R107" s="7" t="s">
        <v>347</v>
      </c>
      <c r="S107" s="7" t="s">
        <v>963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1:43" ht="43.5">
      <c r="A108" s="7" t="s">
        <v>43</v>
      </c>
      <c r="B108" s="7"/>
      <c r="C108" s="7" cm="1">
        <f t="array" ref="C108">ROW()-ROW(kellanova[#Headers])</f>
        <v>107</v>
      </c>
      <c r="D108" s="22">
        <f t="shared" ca="1" si="1"/>
        <v>45924</v>
      </c>
      <c r="E108" s="7"/>
      <c r="F108" s="7"/>
      <c r="G108" s="7" t="s">
        <v>890</v>
      </c>
      <c r="H108" s="7" t="s">
        <v>893</v>
      </c>
      <c r="I108" s="7"/>
      <c r="J108" s="7" t="s">
        <v>348</v>
      </c>
      <c r="K108" s="7" t="s">
        <v>349</v>
      </c>
      <c r="L108" s="7" t="s">
        <v>882</v>
      </c>
      <c r="M108" s="7" t="str">
        <f>IF(kellanova[[#This Row],[Business Unit]]="IT","Engineering",IF(kellanova[[#This Row],[Business Unit]]="","", "DAC"))</f>
        <v>DAC</v>
      </c>
      <c r="N108" s="6" t="s">
        <v>1032</v>
      </c>
      <c r="O108" s="7" t="s">
        <v>126</v>
      </c>
      <c r="P108" s="7" t="str">
        <f>_xlfn.XLOOKUP(kellanova[[#This Row],[Reporting Manager]], kellanova[Client Name], kellanova[Client Designation], "Not Found")</f>
        <v>Canada IT</v>
      </c>
      <c r="Q108" s="8" t="str">
        <f>LOWER(_xlfn.TEXTBEFORE(kellanova[[#This Row],[Client Name]]," ") &amp; "." &amp; _xlfn.TEXTAFTER(kellanova[[#This Row],[Client Name]]," ") &amp; "@kellanova.com")</f>
        <v>gerardo.pelayo@kellanova.com</v>
      </c>
      <c r="R108" s="8" t="s">
        <v>350</v>
      </c>
      <c r="S108" s="7" t="s">
        <v>914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43" ht="43.5">
      <c r="A109" s="7" t="s">
        <v>43</v>
      </c>
      <c r="B109" s="7"/>
      <c r="C109" s="7" cm="1">
        <f t="array" ref="C109">ROW()-ROW(kellanova[#Headers])</f>
        <v>108</v>
      </c>
      <c r="D109" s="22">
        <f t="shared" ca="1" si="1"/>
        <v>45924</v>
      </c>
      <c r="E109" s="7"/>
      <c r="F109" s="7"/>
      <c r="G109" s="7" t="s">
        <v>889</v>
      </c>
      <c r="H109" s="7" t="s">
        <v>900</v>
      </c>
      <c r="I109" s="7"/>
      <c r="J109" s="7" t="s">
        <v>351</v>
      </c>
      <c r="K109" s="7" t="s">
        <v>352</v>
      </c>
      <c r="L109" s="7" t="s">
        <v>883</v>
      </c>
      <c r="M109" s="7" t="str">
        <f>IF(kellanova[[#This Row],[Business Unit]]="IT","Engineering",IF(kellanova[[#This Row],[Business Unit]]="","", "DAC"))</f>
        <v>DAC</v>
      </c>
      <c r="N109" s="6" t="s">
        <v>1032</v>
      </c>
      <c r="O109" s="7" t="s">
        <v>100</v>
      </c>
      <c r="P109" s="7" t="str">
        <f>_xlfn.XLOOKUP(kellanova[[#This Row],[Reporting Manager]], kellanova[Client Name], kellanova[Client Designation], "Not Found")</f>
        <v>GENERAL MANAGER, SALTY SNACKING</v>
      </c>
      <c r="Q109" s="8" t="str">
        <f>LOWER(_xlfn.TEXTBEFORE(kellanova[[#This Row],[Client Name]]," ") &amp; "." &amp; _xlfn.TEXTAFTER(kellanova[[#This Row],[Client Name]]," ") &amp; "@kellanova.com")</f>
        <v>gerry.mcmahon@kellanova.com</v>
      </c>
      <c r="R109" s="8" t="s">
        <v>353</v>
      </c>
      <c r="S109" s="7" t="s">
        <v>936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 ht="43.5">
      <c r="A110" s="7" t="s">
        <v>43</v>
      </c>
      <c r="B110" s="7"/>
      <c r="C110" s="7" cm="1">
        <f t="array" ref="C110">ROW()-ROW(kellanova[#Headers])</f>
        <v>109</v>
      </c>
      <c r="D110" s="22">
        <f t="shared" ca="1" si="1"/>
        <v>45924</v>
      </c>
      <c r="E110" s="7"/>
      <c r="F110" s="7"/>
      <c r="G110" s="7" t="s">
        <v>889</v>
      </c>
      <c r="H110" s="7" t="s">
        <v>891</v>
      </c>
      <c r="I110" s="7"/>
      <c r="J110" s="7" t="s">
        <v>354</v>
      </c>
      <c r="K110" s="7" t="s">
        <v>54</v>
      </c>
      <c r="L110" s="7" t="s">
        <v>884</v>
      </c>
      <c r="M110" s="7" t="str">
        <f>IF(kellanova[[#This Row],[Business Unit]]="IT","Engineering",IF(kellanova[[#This Row],[Business Unit]]="","", "DAC"))</f>
        <v>DAC</v>
      </c>
      <c r="N110" s="6" t="s">
        <v>1032</v>
      </c>
      <c r="O110" s="7" t="s">
        <v>85</v>
      </c>
      <c r="P110" s="7" t="str">
        <f>_xlfn.XLOOKUP(kellanova[[#This Row],[Reporting Manager]], kellanova[Client Name], kellanova[Client Designation], "Not Found")</f>
        <v>General Manager, Frozen Foods</v>
      </c>
      <c r="Q110" s="8" t="str">
        <f>LOWER(_xlfn.TEXTBEFORE(kellanova[[#This Row],[Client Name]]," ") &amp; "." &amp; _xlfn.TEXTAFTER(kellanova[[#This Row],[Client Name]]," ") &amp; "@kellanova.com")</f>
        <v>giovanna.hernandez@kellanova.com</v>
      </c>
      <c r="R110" s="7" t="s">
        <v>355</v>
      </c>
      <c r="S110" s="7" t="s">
        <v>930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:43" ht="43.5">
      <c r="A111" s="7" t="s">
        <v>43</v>
      </c>
      <c r="B111" s="7"/>
      <c r="C111" s="7" cm="1">
        <f t="array" ref="C111">ROW()-ROW(kellanova[#Headers])</f>
        <v>110</v>
      </c>
      <c r="D111" s="22">
        <f t="shared" ca="1" si="1"/>
        <v>45924</v>
      </c>
      <c r="E111" s="7"/>
      <c r="F111" s="7"/>
      <c r="G111" s="9" t="s">
        <v>889</v>
      </c>
      <c r="H111" s="9" t="s">
        <v>898</v>
      </c>
      <c r="I111" s="7"/>
      <c r="J111" s="9" t="s">
        <v>356</v>
      </c>
      <c r="K111" s="9" t="s">
        <v>357</v>
      </c>
      <c r="L111" s="7" t="s">
        <v>883</v>
      </c>
      <c r="M111" s="7" t="str">
        <f>IF(kellanova[[#This Row],[Business Unit]]="IT","Engineering",IF(kellanova[[#This Row],[Business Unit]]="","", "DAC"))</f>
        <v>DAC</v>
      </c>
      <c r="N111" s="6" t="s">
        <v>1032</v>
      </c>
      <c r="O111" s="9" t="s">
        <v>200</v>
      </c>
      <c r="P111" s="7" t="str">
        <f>_xlfn.XLOOKUP(kellanova[[#This Row],[Reporting Manager]], kellanova[Client Name], kellanova[Client Designation], "Not Found")</f>
        <v>SVP, Chief Global Corporate Affairs Officer</v>
      </c>
      <c r="Q111" s="8" t="str">
        <f>LOWER(_xlfn.TEXTBEFORE(kellanova[[#This Row],[Client Name]]," ") &amp; "." &amp; _xlfn.TEXTAFTER(kellanova[[#This Row],[Client Name]]," ") &amp; "@kellanova.com")</f>
        <v>grainne.obrien@kellanova.com</v>
      </c>
      <c r="R111" s="7" t="s">
        <v>358</v>
      </c>
      <c r="S111" s="7" t="s">
        <v>906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43" ht="43.5">
      <c r="A112" s="7" t="s">
        <v>43</v>
      </c>
      <c r="B112" s="7"/>
      <c r="C112" s="7" cm="1">
        <f t="array" ref="C112">ROW()-ROW(kellanova[#Headers])</f>
        <v>111</v>
      </c>
      <c r="D112" s="22">
        <f t="shared" ca="1" si="1"/>
        <v>45924</v>
      </c>
      <c r="E112" s="7"/>
      <c r="F112" s="7"/>
      <c r="G112" s="7" t="s">
        <v>889</v>
      </c>
      <c r="H112" s="7" t="s">
        <v>896</v>
      </c>
      <c r="I112" s="7"/>
      <c r="J112" s="7" t="s">
        <v>359</v>
      </c>
      <c r="K112" s="7" t="s">
        <v>360</v>
      </c>
      <c r="L112" s="7" t="s">
        <v>883</v>
      </c>
      <c r="M112" s="7" t="str">
        <f>IF(kellanova[[#This Row],[Business Unit]]="IT","Engineering",IF(kellanova[[#This Row],[Business Unit]]="","", "DAC"))</f>
        <v>DAC</v>
      </c>
      <c r="N112" s="6" t="s">
        <v>1032</v>
      </c>
      <c r="O112" s="7" t="s">
        <v>106</v>
      </c>
      <c r="P112" s="7" t="str">
        <f>_xlfn.XLOOKUP(kellanova[[#This Row],[Reporting Manager]], kellanova[Client Name], kellanova[Client Designation], "Not Found")</f>
        <v>General Manager, PWS - PWS Marketing</v>
      </c>
      <c r="Q112" s="8" t="str">
        <f>LOWER(_xlfn.TEXTBEFORE(kellanova[[#This Row],[Client Name]]," ") &amp; "." &amp; _xlfn.TEXTAFTER(kellanova[[#This Row],[Client Name]]," ") &amp; "@kellanova.com")</f>
        <v>greg.carbone@kellanova.com</v>
      </c>
      <c r="R112" s="7" t="s">
        <v>361</v>
      </c>
      <c r="S112" s="7" t="s">
        <v>964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43" ht="43.5">
      <c r="A113" s="7" t="s">
        <v>43</v>
      </c>
      <c r="B113" s="7"/>
      <c r="C113" s="7" cm="1">
        <f t="array" ref="C113">ROW()-ROW(kellanova[#Headers])</f>
        <v>112</v>
      </c>
      <c r="D113" s="22">
        <f t="shared" ca="1" si="1"/>
        <v>45924</v>
      </c>
      <c r="E113" s="7"/>
      <c r="F113" s="7"/>
      <c r="G113" s="7" t="s">
        <v>889</v>
      </c>
      <c r="H113" s="7" t="s">
        <v>900</v>
      </c>
      <c r="I113" s="7"/>
      <c r="J113" s="23" t="s">
        <v>362</v>
      </c>
      <c r="K113" s="7" t="s">
        <v>363</v>
      </c>
      <c r="L113" s="7" t="s">
        <v>884</v>
      </c>
      <c r="M113" s="7" t="str">
        <f>IF(kellanova[[#This Row],[Business Unit]]="IT","Engineering",IF(kellanova[[#This Row],[Business Unit]]="","", "DAC"))</f>
        <v>DAC</v>
      </c>
      <c r="N113" s="6" t="s">
        <v>1032</v>
      </c>
      <c r="O113" s="7" t="s">
        <v>364</v>
      </c>
      <c r="P113" s="7" t="str">
        <f>_xlfn.XLOOKUP(kellanova[[#This Row],[Reporting Manager]], kellanova[Client Name], kellanova[Client Designation], "Not Found")</f>
        <v>Vice President, Supply Chain - AMEA</v>
      </c>
      <c r="Q113" s="8" t="str">
        <f>LOWER(_xlfn.TEXTBEFORE(kellanova[[#This Row],[Client Name]]," ") &amp; "." &amp; _xlfn.TEXTAFTER(kellanova[[#This Row],[Client Name]]," ") &amp; "@kellanova.com")</f>
        <v>greg.sowden@kellanova.com</v>
      </c>
      <c r="R113" s="8" t="s">
        <v>365</v>
      </c>
      <c r="S113" s="7" t="s">
        <v>941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1:43" ht="43.5">
      <c r="A114" s="7" t="s">
        <v>43</v>
      </c>
      <c r="B114" s="7"/>
      <c r="C114" s="7" cm="1">
        <f t="array" ref="C114">ROW()-ROW(kellanova[#Headers])</f>
        <v>113</v>
      </c>
      <c r="D114" s="22">
        <f t="shared" ca="1" si="1"/>
        <v>45924</v>
      </c>
      <c r="E114" s="7"/>
      <c r="F114" s="7"/>
      <c r="G114" s="7" t="s">
        <v>889</v>
      </c>
      <c r="H114" s="7" t="s">
        <v>900</v>
      </c>
      <c r="I114" s="7"/>
      <c r="J114" s="7" t="s">
        <v>366</v>
      </c>
      <c r="K114" s="7" t="s">
        <v>367</v>
      </c>
      <c r="L114" s="7" t="s">
        <v>91</v>
      </c>
      <c r="M114" s="7" t="str">
        <f>IF(kellanova[[#This Row],[Business Unit]]="IT","Engineering",IF(kellanova[[#This Row],[Business Unit]]="","", "DAC"))</f>
        <v>DAC</v>
      </c>
      <c r="N114" s="6" t="s">
        <v>1032</v>
      </c>
      <c r="O114" s="7" t="s">
        <v>85</v>
      </c>
      <c r="P114" s="7" t="str">
        <f>_xlfn.XLOOKUP(kellanova[[#This Row],[Reporting Manager]], kellanova[Client Name], kellanova[Client Designation], "Not Found")</f>
        <v>General Manager, Frozen Foods</v>
      </c>
      <c r="Q114" s="8" t="str">
        <f>LOWER(_xlfn.TEXTBEFORE(kellanova[[#This Row],[Client Name]]," ") &amp; "." &amp; _xlfn.TEXTAFTER(kellanova[[#This Row],[Client Name]]," ") &amp; "@kellanova.com")</f>
        <v>gretchen.merkel@kellanova.com</v>
      </c>
      <c r="R114" s="7" t="s">
        <v>368</v>
      </c>
      <c r="S114" s="7" t="s">
        <v>917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1:43" ht="43.5">
      <c r="A115" s="7" t="s">
        <v>43</v>
      </c>
      <c r="B115" s="7"/>
      <c r="C115" s="7" cm="1">
        <f t="array" ref="C115">ROW()-ROW(kellanova[#Headers])</f>
        <v>114</v>
      </c>
      <c r="D115" s="22">
        <f t="shared" ca="1" si="1"/>
        <v>45924</v>
      </c>
      <c r="E115" s="7"/>
      <c r="F115" s="7"/>
      <c r="G115" s="7" t="s">
        <v>891</v>
      </c>
      <c r="H115" s="7" t="s">
        <v>891</v>
      </c>
      <c r="I115" s="7"/>
      <c r="J115" s="7" t="s">
        <v>369</v>
      </c>
      <c r="K115" s="7" t="s">
        <v>370</v>
      </c>
      <c r="L115" s="7" t="s">
        <v>882</v>
      </c>
      <c r="M115" s="7" t="str">
        <f>IF(kellanova[[#This Row],[Business Unit]]="IT","Engineering",IF(kellanova[[#This Row],[Business Unit]]="","", "DAC"))</f>
        <v>DAC</v>
      </c>
      <c r="N115" s="6" t="s">
        <v>1032</v>
      </c>
      <c r="O115" s="7" t="s">
        <v>48</v>
      </c>
      <c r="P115" s="7" t="str">
        <f>_xlfn.XLOOKUP(kellanova[[#This Row],[Reporting Manager]], kellanova[Client Name], kellanova[Client Designation], "Not Found")</f>
        <v>VP Global Business Services</v>
      </c>
      <c r="Q115" s="8" t="str">
        <f>LOWER(_xlfn.TEXTBEFORE(kellanova[[#This Row],[Client Name]]," ") &amp; "." &amp; _xlfn.TEXTAFTER(kellanova[[#This Row],[Client Name]]," ") &amp; "@kellanova.com")</f>
        <v>guido.ramazzottu@kellanova.com</v>
      </c>
      <c r="R115" s="7" t="s">
        <v>371</v>
      </c>
      <c r="S115" s="7" t="s">
        <v>909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1:43" ht="43.5">
      <c r="A116" s="7" t="s">
        <v>43</v>
      </c>
      <c r="B116" s="7"/>
      <c r="C116" s="7" cm="1">
        <f t="array" ref="C116">ROW()-ROW(kellanova[#Headers])</f>
        <v>115</v>
      </c>
      <c r="D116" s="22">
        <f t="shared" ca="1" si="1"/>
        <v>45924</v>
      </c>
      <c r="E116" s="7"/>
      <c r="F116" s="7"/>
      <c r="G116" s="7" t="s">
        <v>889</v>
      </c>
      <c r="H116" s="7" t="s">
        <v>899</v>
      </c>
      <c r="I116" s="7"/>
      <c r="J116" s="7" t="s">
        <v>372</v>
      </c>
      <c r="K116" s="7" t="s">
        <v>373</v>
      </c>
      <c r="L116" s="7" t="s">
        <v>883</v>
      </c>
      <c r="M116" s="7" t="str">
        <f>IF(kellanova[[#This Row],[Business Unit]]="IT","Engineering",IF(kellanova[[#This Row],[Business Unit]]="","", "DAC"))</f>
        <v>DAC</v>
      </c>
      <c r="N116" s="6" t="s">
        <v>1032</v>
      </c>
      <c r="O116" s="7" t="s">
        <v>66</v>
      </c>
      <c r="P116" s="7" t="str">
        <f>_xlfn.XLOOKUP(kellanova[[#This Row],[Reporting Manager]], kellanova[Client Name], kellanova[Client Designation], "Not Found")</f>
        <v>SVP &amp; PRESIDENT, Kellanova LATIN AMERICA - Business Lead</v>
      </c>
      <c r="Q116" s="8" t="str">
        <f>LOWER(_xlfn.TEXTBEFORE(kellanova[[#This Row],[Client Name]]," ") &amp; "." &amp; _xlfn.TEXTAFTER(kellanova[[#This Row],[Client Name]]," ") &amp; "@kellanova.com")</f>
        <v>guillermo.gonzalez@kellanova.com</v>
      </c>
      <c r="R116" s="7" t="s">
        <v>374</v>
      </c>
      <c r="S116" s="7" t="s">
        <v>905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43" ht="43.5">
      <c r="A117" s="7" t="s">
        <v>43</v>
      </c>
      <c r="B117" s="7"/>
      <c r="C117" s="7" cm="1">
        <f t="array" ref="C117">ROW()-ROW(kellanova[#Headers])</f>
        <v>116</v>
      </c>
      <c r="D117" s="22">
        <f t="shared" ca="1" si="1"/>
        <v>45924</v>
      </c>
      <c r="E117" s="7"/>
      <c r="F117" s="7"/>
      <c r="G117" s="7" t="s">
        <v>889</v>
      </c>
      <c r="H117" s="7" t="s">
        <v>891</v>
      </c>
      <c r="I117" s="7"/>
      <c r="J117" s="7" t="s">
        <v>375</v>
      </c>
      <c r="K117" s="7" t="s">
        <v>54</v>
      </c>
      <c r="L117" s="7" t="s">
        <v>884</v>
      </c>
      <c r="M117" s="7" t="str">
        <f>IF(kellanova[[#This Row],[Business Unit]]="IT","Engineering",IF(kellanova[[#This Row],[Business Unit]]="","", "DAC"))</f>
        <v>DAC</v>
      </c>
      <c r="N117" s="6" t="s">
        <v>1032</v>
      </c>
      <c r="O117" s="7" t="s">
        <v>85</v>
      </c>
      <c r="P117" s="7" t="str">
        <f>_xlfn.XLOOKUP(kellanova[[#This Row],[Reporting Manager]], kellanova[Client Name], kellanova[Client Designation], "Not Found")</f>
        <v>General Manager, Frozen Foods</v>
      </c>
      <c r="Q117" s="8" t="str">
        <f>LOWER(_xlfn.TEXTBEFORE(kellanova[[#This Row],[Client Name]]," ") &amp; "." &amp; _xlfn.TEXTAFTER(kellanova[[#This Row],[Client Name]]," ") &amp; "@kellanova.com")</f>
        <v>heather.wheaton@kellanova.com</v>
      </c>
      <c r="R117" s="7" t="s">
        <v>376</v>
      </c>
      <c r="S117" s="7" t="s">
        <v>936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43" ht="29">
      <c r="A118" s="7" t="s">
        <v>43</v>
      </c>
      <c r="B118" s="7"/>
      <c r="C118" s="7" cm="1">
        <f t="array" ref="C118">ROW()-ROW(kellanova[#Headers])</f>
        <v>117</v>
      </c>
      <c r="D118" s="22">
        <f t="shared" ca="1" si="1"/>
        <v>45924</v>
      </c>
      <c r="E118" s="7"/>
      <c r="F118" s="7"/>
      <c r="G118" s="7" t="s">
        <v>891</v>
      </c>
      <c r="H118" s="7" t="s">
        <v>891</v>
      </c>
      <c r="I118" s="7"/>
      <c r="J118" s="7" t="s">
        <v>377</v>
      </c>
      <c r="K118" s="7" t="s">
        <v>378</v>
      </c>
      <c r="L118" s="7" t="s">
        <v>882</v>
      </c>
      <c r="M118" s="7" t="str">
        <f>IF(kellanova[[#This Row],[Business Unit]]="IT","Engineering",IF(kellanova[[#This Row],[Business Unit]]="","", "DAC"))</f>
        <v>DAC</v>
      </c>
      <c r="N118" s="6" t="s">
        <v>1032</v>
      </c>
      <c r="O118" s="17" t="s">
        <v>204</v>
      </c>
      <c r="P118" s="7" t="str">
        <f>_xlfn.XLOOKUP(kellanova[[#This Row],[Reporting Manager]], kellanova[Client Name], kellanova[Client Designation], "Not Found")</f>
        <v>VP, GLOBAL CORPORATE SERVICE - AVIATION</v>
      </c>
      <c r="Q118" s="8" t="str">
        <f>LOWER(_xlfn.TEXTBEFORE(kellanova[[#This Row],[Client Name]]," ") &amp; "." &amp; _xlfn.TEXTAFTER(kellanova[[#This Row],[Client Name]]," ") &amp; "@kellanova.com")</f>
        <v>heidi.kloosterman@kellanova.com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:43" ht="43.5">
      <c r="A119" s="7" t="s">
        <v>43</v>
      </c>
      <c r="B119" s="7"/>
      <c r="C119" s="7" cm="1">
        <f t="array" ref="C119">ROW()-ROW(kellanova[#Headers])</f>
        <v>118</v>
      </c>
      <c r="D119" s="22">
        <f t="shared" ca="1" si="1"/>
        <v>45924</v>
      </c>
      <c r="E119" s="7"/>
      <c r="F119" s="7"/>
      <c r="G119" s="7" t="s">
        <v>889</v>
      </c>
      <c r="H119" s="7" t="s">
        <v>891</v>
      </c>
      <c r="I119" s="7"/>
      <c r="J119" s="7" t="s">
        <v>379</v>
      </c>
      <c r="K119" s="7" t="s">
        <v>54</v>
      </c>
      <c r="L119" s="7" t="s">
        <v>884</v>
      </c>
      <c r="M119" s="7" t="str">
        <f>IF(kellanova[[#This Row],[Business Unit]]="IT","Engineering",IF(kellanova[[#This Row],[Business Unit]]="","", "DAC"))</f>
        <v>DAC</v>
      </c>
      <c r="N119" s="6" t="s">
        <v>1032</v>
      </c>
      <c r="O119" s="7" t="s">
        <v>85</v>
      </c>
      <c r="P119" s="7" t="str">
        <f>_xlfn.XLOOKUP(kellanova[[#This Row],[Reporting Manager]], kellanova[Client Name], kellanova[Client Designation], "Not Found")</f>
        <v>General Manager, Frozen Foods</v>
      </c>
      <c r="Q119" s="8" t="str">
        <f>LOWER(_xlfn.TEXTBEFORE(kellanova[[#This Row],[Client Name]]," ") &amp; "." &amp; _xlfn.TEXTAFTER(kellanova[[#This Row],[Client Name]]," ") &amp; "@kellanova.com")</f>
        <v>henderson.harris@kellanova.com</v>
      </c>
      <c r="R119" s="8" t="s">
        <v>380</v>
      </c>
      <c r="S119" s="7" t="s">
        <v>918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43" ht="43.5">
      <c r="A120" s="7" t="s">
        <v>43</v>
      </c>
      <c r="B120" s="7"/>
      <c r="C120" s="7" cm="1">
        <f t="array" ref="C120">ROW()-ROW(kellanova[#Headers])</f>
        <v>119</v>
      </c>
      <c r="D120" s="22">
        <f t="shared" ca="1" si="1"/>
        <v>45924</v>
      </c>
      <c r="E120" s="7"/>
      <c r="F120" s="7"/>
      <c r="G120" s="7" t="s">
        <v>889</v>
      </c>
      <c r="H120" s="7" t="s">
        <v>894</v>
      </c>
      <c r="I120" s="7"/>
      <c r="J120" s="7" t="s">
        <v>381</v>
      </c>
      <c r="K120" s="7" t="s">
        <v>382</v>
      </c>
      <c r="L120" s="7" t="s">
        <v>882</v>
      </c>
      <c r="M120" s="7" t="str">
        <f>IF(kellanova[[#This Row],[Business Unit]]="IT","Engineering",IF(kellanova[[#This Row],[Business Unit]]="","", "DAC"))</f>
        <v>DAC</v>
      </c>
      <c r="N120" s="6" t="s">
        <v>1032</v>
      </c>
      <c r="O120" s="7" t="s">
        <v>163</v>
      </c>
      <c r="P120" s="7" t="str">
        <f>_xlfn.XLOOKUP(kellanova[[#This Row],[Reporting Manager]], kellanova[Client Name], kellanova[Client Designation], "Not Found")</f>
        <v>VP Global EHS, KWS &amp; KNA • KNA EHS</v>
      </c>
      <c r="Q120" s="8" t="str">
        <f>LOWER(_xlfn.TEXTBEFORE(kellanova[[#This Row],[Client Name]]," ") &amp; "." &amp; _xlfn.TEXTAFTER(kellanova[[#This Row],[Client Name]]," ") &amp; "@kellanova.com")</f>
        <v>holly.fox@kellanova.com</v>
      </c>
      <c r="R120" s="7" t="s">
        <v>383</v>
      </c>
      <c r="S120" s="7" t="s">
        <v>936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:43" ht="43.5">
      <c r="A121" s="7" t="s">
        <v>43</v>
      </c>
      <c r="B121" s="7"/>
      <c r="C121" s="7" cm="1">
        <f t="array" ref="C121">ROW()-ROW(kellanova[#Headers])</f>
        <v>120</v>
      </c>
      <c r="D121" s="22">
        <f t="shared" ca="1" si="1"/>
        <v>45924</v>
      </c>
      <c r="E121" s="7"/>
      <c r="F121" s="7"/>
      <c r="G121" s="7" t="s">
        <v>889</v>
      </c>
      <c r="H121" s="7" t="s">
        <v>897</v>
      </c>
      <c r="I121" s="7"/>
      <c r="J121" s="7" t="s">
        <v>384</v>
      </c>
      <c r="K121" s="7" t="s">
        <v>385</v>
      </c>
      <c r="L121" s="7" t="s">
        <v>884</v>
      </c>
      <c r="M121" s="7" t="str">
        <f>IF(kellanova[[#This Row],[Business Unit]]="IT","Engineering",IF(kellanova[[#This Row],[Business Unit]]="","", "DAC"))</f>
        <v>DAC</v>
      </c>
      <c r="N121" s="6" t="s">
        <v>1032</v>
      </c>
      <c r="O121" s="7" t="s">
        <v>66</v>
      </c>
      <c r="P121" s="7" t="str">
        <f>_xlfn.XLOOKUP(kellanova[[#This Row],[Reporting Manager]], kellanova[Client Name], kellanova[Client Designation], "Not Found")</f>
        <v>SVP &amp; PRESIDENT, Kellanova LATIN AMERICA - Business Lead</v>
      </c>
      <c r="Q121" s="8" t="str">
        <f>LOWER(_xlfn.TEXTBEFORE(kellanova[[#This Row],[Client Name]]," ") &amp; "." &amp; _xlfn.TEXTAFTER(kellanova[[#This Row],[Client Name]]," ") &amp; "@kellanova.com")</f>
        <v>horacio.porras@kellanova.com</v>
      </c>
      <c r="R121" s="7" t="s">
        <v>386</v>
      </c>
      <c r="S121" s="7" t="s">
        <v>965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1:43" ht="43.5">
      <c r="A122" s="7" t="s">
        <v>43</v>
      </c>
      <c r="B122" s="7"/>
      <c r="C122" s="7" cm="1">
        <f t="array" ref="C122">ROW()-ROW(kellanova[#Headers])</f>
        <v>121</v>
      </c>
      <c r="D122" s="22">
        <f t="shared" ca="1" si="1"/>
        <v>45924</v>
      </c>
      <c r="E122" s="7"/>
      <c r="F122" s="7"/>
      <c r="G122" s="7" t="s">
        <v>889</v>
      </c>
      <c r="H122" s="7" t="s">
        <v>896</v>
      </c>
      <c r="I122" s="7"/>
      <c r="J122" s="7" t="s">
        <v>387</v>
      </c>
      <c r="K122" s="7" t="s">
        <v>388</v>
      </c>
      <c r="L122" s="7" t="s">
        <v>91</v>
      </c>
      <c r="M122" s="7" t="str">
        <f>IF(kellanova[[#This Row],[Business Unit]]="IT","Engineering",IF(kellanova[[#This Row],[Business Unit]]="","", "DAC"))</f>
        <v>DAC</v>
      </c>
      <c r="N122" s="6" t="s">
        <v>1032</v>
      </c>
      <c r="O122" s="7" t="s">
        <v>62</v>
      </c>
      <c r="P122" s="7" t="str">
        <f>_xlfn.XLOOKUP(kellanova[[#This Row],[Reporting Manager]], kellanova[Client Name], kellanova[Client Designation], "Not Found")</f>
        <v>General Manager, Away From Home</v>
      </c>
      <c r="Q122" s="8" t="str">
        <f>LOWER(_xlfn.TEXTBEFORE(kellanova[[#This Row],[Client Name]]," ") &amp; "." &amp; _xlfn.TEXTAFTER(kellanova[[#This Row],[Client Name]]," ") &amp; "@kellanova.com")</f>
        <v>jacob.labrecque@kellanova.com</v>
      </c>
      <c r="R122" s="7" t="s">
        <v>389</v>
      </c>
      <c r="S122" s="7" t="s">
        <v>966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:43" ht="43.5">
      <c r="A123" s="7" t="s">
        <v>43</v>
      </c>
      <c r="B123" s="7"/>
      <c r="C123" s="7" cm="1">
        <f t="array" ref="C123">ROW()-ROW(kellanova[#Headers])</f>
        <v>122</v>
      </c>
      <c r="D123" s="22">
        <f t="shared" ca="1" si="1"/>
        <v>45924</v>
      </c>
      <c r="E123" s="7"/>
      <c r="F123" s="7"/>
      <c r="G123" s="7" t="s">
        <v>889</v>
      </c>
      <c r="H123" s="7" t="s">
        <v>896</v>
      </c>
      <c r="I123" s="7"/>
      <c r="J123" s="7" t="s">
        <v>387</v>
      </c>
      <c r="K123" s="7" t="s">
        <v>388</v>
      </c>
      <c r="L123" s="7" t="s">
        <v>91</v>
      </c>
      <c r="M123" s="7" t="str">
        <f>IF(kellanova[[#This Row],[Business Unit]]="IT","Engineering",IF(kellanova[[#This Row],[Business Unit]]="","", "DAC"))</f>
        <v>DAC</v>
      </c>
      <c r="N123" s="6" t="s">
        <v>1032</v>
      </c>
      <c r="O123" s="7" t="s">
        <v>100</v>
      </c>
      <c r="P123" s="7" t="str">
        <f>_xlfn.XLOOKUP(kellanova[[#This Row],[Reporting Manager]], kellanova[Client Name], kellanova[Client Designation], "Not Found")</f>
        <v>GENERAL MANAGER, SALTY SNACKING</v>
      </c>
      <c r="Q123" s="8" t="str">
        <f>LOWER(_xlfn.TEXTBEFORE(kellanova[[#This Row],[Client Name]]," ") &amp; "." &amp; _xlfn.TEXTAFTER(kellanova[[#This Row],[Client Name]]," ") &amp; "@kellanova.com")</f>
        <v>jacob.labrecque@kellanova.com</v>
      </c>
      <c r="R123" s="7" t="s">
        <v>389</v>
      </c>
      <c r="S123" s="7" t="s">
        <v>966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:43" ht="43.5">
      <c r="A124" s="7" t="s">
        <v>43</v>
      </c>
      <c r="B124" s="7"/>
      <c r="C124" s="7" cm="1">
        <f t="array" ref="C124">ROW()-ROW(kellanova[#Headers])</f>
        <v>123</v>
      </c>
      <c r="D124" s="22">
        <f t="shared" ca="1" si="1"/>
        <v>45924</v>
      </c>
      <c r="E124" s="7"/>
      <c r="F124" s="7"/>
      <c r="G124" s="7" t="s">
        <v>889</v>
      </c>
      <c r="H124" s="7" t="s">
        <v>895</v>
      </c>
      <c r="I124" s="7"/>
      <c r="J124" s="7" t="s">
        <v>390</v>
      </c>
      <c r="K124" s="7" t="s">
        <v>391</v>
      </c>
      <c r="L124" s="7" t="s">
        <v>883</v>
      </c>
      <c r="M124" s="7" t="str">
        <f>IF(kellanova[[#This Row],[Business Unit]]="IT","Engineering",IF(kellanova[[#This Row],[Business Unit]]="","", "DAC"))</f>
        <v>DAC</v>
      </c>
      <c r="N124" s="6" t="s">
        <v>1032</v>
      </c>
      <c r="O124" s="7" t="s">
        <v>124</v>
      </c>
      <c r="P124" s="7" t="str">
        <f>_xlfn.XLOOKUP(kellanova[[#This Row],[Reporting Manager]], kellanova[Client Name], kellanova[Client Designation], "Not Found")</f>
        <v>Not Found</v>
      </c>
      <c r="Q124" s="8" t="str">
        <f>LOWER(_xlfn.TEXTBEFORE(kellanova[[#This Row],[Client Name]]," ") &amp; "." &amp; _xlfn.TEXTAFTER(kellanova[[#This Row],[Client Name]]," ") &amp; "@kellanova.com")</f>
        <v>jai.shankar@kellanova.com</v>
      </c>
      <c r="R124" s="7" t="s">
        <v>392</v>
      </c>
      <c r="S124" s="7" t="s">
        <v>941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1:43" ht="43.5">
      <c r="A125" s="7" t="s">
        <v>43</v>
      </c>
      <c r="B125" s="7"/>
      <c r="C125" s="7" cm="1">
        <f t="array" ref="C125">ROW()-ROW(kellanova[#Headers])</f>
        <v>124</v>
      </c>
      <c r="D125" s="22">
        <f t="shared" ca="1" si="1"/>
        <v>45924</v>
      </c>
      <c r="E125" s="7"/>
      <c r="F125" s="7"/>
      <c r="G125" s="7" t="s">
        <v>889</v>
      </c>
      <c r="H125" s="7" t="s">
        <v>895</v>
      </c>
      <c r="I125" s="7"/>
      <c r="J125" s="7" t="s">
        <v>393</v>
      </c>
      <c r="K125" s="7" t="s">
        <v>394</v>
      </c>
      <c r="L125" s="7" t="s">
        <v>883</v>
      </c>
      <c r="M125" s="7" t="str">
        <f>IF(kellanova[[#This Row],[Business Unit]]="IT","Engineering",IF(kellanova[[#This Row],[Business Unit]]="","", "DAC"))</f>
        <v>DAC</v>
      </c>
      <c r="N125" s="6" t="s">
        <v>1032</v>
      </c>
      <c r="O125" s="7" t="s">
        <v>143</v>
      </c>
      <c r="P125" s="7" t="str">
        <f>_xlfn.XLOOKUP(kellanova[[#This Row],[Reporting Manager]], kellanova[Client Name], kellanova[Client Designation], "Not Found")</f>
        <v>SVP &amp; President, Kellanova Europe</v>
      </c>
      <c r="Q125" s="8" t="str">
        <f>LOWER(_xlfn.TEXTBEFORE(kellanova[[#This Row],[Client Name]]," ") &amp; "." &amp; _xlfn.TEXTAFTER(kellanova[[#This Row],[Client Name]]," ") &amp; "@kellanova.com")</f>
        <v>james.damico@kellanova.com</v>
      </c>
      <c r="R125" s="7" t="s">
        <v>395</v>
      </c>
      <c r="S125" s="7" t="s">
        <v>906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1:43" ht="43.5">
      <c r="A126" s="7" t="s">
        <v>43</v>
      </c>
      <c r="B126" s="7"/>
      <c r="C126" s="7" cm="1">
        <f t="array" ref="C126">ROW()-ROW(kellanova[#Headers])</f>
        <v>125</v>
      </c>
      <c r="D126" s="22">
        <f t="shared" ca="1" si="1"/>
        <v>45924</v>
      </c>
      <c r="E126" s="7"/>
      <c r="F126" s="7"/>
      <c r="G126" s="9" t="s">
        <v>889</v>
      </c>
      <c r="H126" s="9" t="s">
        <v>897</v>
      </c>
      <c r="I126" s="7"/>
      <c r="J126" s="9" t="s">
        <v>396</v>
      </c>
      <c r="K126" s="9" t="s">
        <v>397</v>
      </c>
      <c r="L126" s="7" t="s">
        <v>884</v>
      </c>
      <c r="M126" s="7" t="str">
        <f>IF(kellanova[[#This Row],[Business Unit]]="IT","Engineering",IF(kellanova[[#This Row],[Business Unit]]="","", "DAC"))</f>
        <v>DAC</v>
      </c>
      <c r="N126" s="6" t="s">
        <v>1032</v>
      </c>
      <c r="O126" s="9" t="s">
        <v>200</v>
      </c>
      <c r="P126" s="7" t="str">
        <f>_xlfn.XLOOKUP(kellanova[[#This Row],[Reporting Manager]], kellanova[Client Name], kellanova[Client Designation], "Not Found")</f>
        <v>SVP, Chief Global Corporate Affairs Officer</v>
      </c>
      <c r="Q126" s="8" t="str">
        <f>LOWER(_xlfn.TEXTBEFORE(kellanova[[#This Row],[Client Name]]," ") &amp; "." &amp; _xlfn.TEXTAFTER(kellanova[[#This Row],[Client Name]]," ") &amp; "@kellanova.com")</f>
        <v>janelle.meyers@kellanova.com</v>
      </c>
      <c r="R126" s="7" t="s">
        <v>398</v>
      </c>
      <c r="S126" s="7" t="s">
        <v>936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43" ht="43.5">
      <c r="A127" s="7" t="s">
        <v>43</v>
      </c>
      <c r="B127" s="7"/>
      <c r="C127" s="7" cm="1">
        <f t="array" ref="C127">ROW()-ROW(kellanova[#Headers])</f>
        <v>126</v>
      </c>
      <c r="D127" s="22">
        <f t="shared" ca="1" si="1"/>
        <v>45924</v>
      </c>
      <c r="E127" s="7"/>
      <c r="F127" s="7"/>
      <c r="G127" s="7" t="s">
        <v>889</v>
      </c>
      <c r="H127" s="7" t="s">
        <v>891</v>
      </c>
      <c r="I127" s="7"/>
      <c r="J127" s="7" t="s">
        <v>399</v>
      </c>
      <c r="K127" s="7" t="s">
        <v>54</v>
      </c>
      <c r="L127" s="7" t="s">
        <v>884</v>
      </c>
      <c r="M127" s="7" t="str">
        <f>IF(kellanova[[#This Row],[Business Unit]]="IT","Engineering",IF(kellanova[[#This Row],[Business Unit]]="","", "DAC"))</f>
        <v>DAC</v>
      </c>
      <c r="N127" s="6" t="s">
        <v>1032</v>
      </c>
      <c r="O127" s="7" t="s">
        <v>181</v>
      </c>
      <c r="P127" s="7" t="str">
        <f>_xlfn.XLOOKUP(kellanova[[#This Row],[Reporting Manager]], kellanova[Client Name], kellanova[Client Designation], "Not Found")</f>
        <v>VP, TREASURY</v>
      </c>
      <c r="Q127" s="8" t="str">
        <f>LOWER(_xlfn.TEXTBEFORE(kellanova[[#This Row],[Client Name]]," ") &amp; "." &amp; _xlfn.TEXTAFTER(kellanova[[#This Row],[Client Name]]," ") &amp; "@kellanova.com")</f>
        <v>jason.beall@kellanova.com</v>
      </c>
      <c r="R127" s="7" t="s">
        <v>400</v>
      </c>
      <c r="S127" s="7" t="s">
        <v>917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1:43" ht="43.5">
      <c r="A128" s="7" t="s">
        <v>43</v>
      </c>
      <c r="B128" s="7"/>
      <c r="C128" s="7" cm="1">
        <f t="array" ref="C128">ROW()-ROW(kellanova[#Headers])</f>
        <v>127</v>
      </c>
      <c r="D128" s="22">
        <f t="shared" ca="1" si="1"/>
        <v>45924</v>
      </c>
      <c r="E128" s="7"/>
      <c r="F128" s="7"/>
      <c r="G128" s="7" t="s">
        <v>892</v>
      </c>
      <c r="H128" s="7" t="s">
        <v>892</v>
      </c>
      <c r="I128" s="7"/>
      <c r="J128" s="7" t="s">
        <v>401</v>
      </c>
      <c r="K128" s="7" t="s">
        <v>402</v>
      </c>
      <c r="L128" s="7" t="s">
        <v>91</v>
      </c>
      <c r="M128" s="7" t="str">
        <f>IF(kellanova[[#This Row],[Business Unit]]="IT","Engineering",IF(kellanova[[#This Row],[Business Unit]]="","", "DAC"))</f>
        <v>Engineering</v>
      </c>
      <c r="N128" s="6" t="s">
        <v>1032</v>
      </c>
      <c r="O128" s="7" t="s">
        <v>66</v>
      </c>
      <c r="P128" s="7" t="str">
        <f>_xlfn.XLOOKUP(kellanova[[#This Row],[Reporting Manager]], kellanova[Client Name], kellanova[Client Designation], "Not Found")</f>
        <v>SVP &amp; PRESIDENT, Kellanova LATIN AMERICA - Business Lead</v>
      </c>
      <c r="Q128" s="8" t="str">
        <f>LOWER(_xlfn.TEXTBEFORE(kellanova[[#This Row],[Client Name]]," ") &amp; "." &amp; _xlfn.TEXTAFTER(kellanova[[#This Row],[Client Name]]," ") &amp; "@kellanova.com")</f>
        <v>javier.munoz@kellanova.com</v>
      </c>
      <c r="R128" s="7" t="s">
        <v>403</v>
      </c>
      <c r="S128" s="7" t="s">
        <v>909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:43" ht="43.5">
      <c r="A129" s="7" t="s">
        <v>43</v>
      </c>
      <c r="B129" s="7"/>
      <c r="C129" s="7" cm="1">
        <f t="array" ref="C129">ROW()-ROW(kellanova[#Headers])</f>
        <v>128</v>
      </c>
      <c r="D129" s="22">
        <f t="shared" ca="1" si="1"/>
        <v>45924</v>
      </c>
      <c r="E129" s="7"/>
      <c r="F129" s="7"/>
      <c r="G129" s="7" t="s">
        <v>892</v>
      </c>
      <c r="H129" s="7" t="s">
        <v>892</v>
      </c>
      <c r="I129" s="7"/>
      <c r="J129" s="7" t="s">
        <v>404</v>
      </c>
      <c r="K129" s="7" t="s">
        <v>405</v>
      </c>
      <c r="L129" s="7" t="s">
        <v>884</v>
      </c>
      <c r="M129" s="7" t="str">
        <f>IF(kellanova[[#This Row],[Business Unit]]="IT","Engineering",IF(kellanova[[#This Row],[Business Unit]]="","", "DAC"))</f>
        <v>Engineering</v>
      </c>
      <c r="N129" s="6" t="s">
        <v>1032</v>
      </c>
      <c r="O129" s="7" t="s">
        <v>406</v>
      </c>
      <c r="P129" s="7" t="str">
        <f>_xlfn.XLOOKUP(kellanova[[#This Row],[Reporting Manager]], kellanova[Client Name], kellanova[Client Designation], "Not Found")</f>
        <v>VP Global Engineering</v>
      </c>
      <c r="Q129" s="8" t="str">
        <f>LOWER(_xlfn.TEXTBEFORE(kellanova[[#This Row],[Client Name]]," ") &amp; "." &amp; _xlfn.TEXTAFTER(kellanova[[#This Row],[Client Name]]," ") &amp; "@kellanova.com")</f>
        <v>jeffery.martin@kellanova.com</v>
      </c>
      <c r="R129" s="7" t="s">
        <v>407</v>
      </c>
      <c r="S129" s="7" t="s">
        <v>936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 ht="43.5">
      <c r="A130" s="7" t="s">
        <v>43</v>
      </c>
      <c r="B130" s="7"/>
      <c r="C130" s="7" cm="1">
        <f t="array" ref="C130">ROW()-ROW(kellanova[#Headers])</f>
        <v>129</v>
      </c>
      <c r="D130" s="22">
        <f t="shared" ref="D130:D193" ca="1" si="2">TODAY()</f>
        <v>45924</v>
      </c>
      <c r="E130" s="7"/>
      <c r="F130" s="7"/>
      <c r="G130" s="7" t="s">
        <v>891</v>
      </c>
      <c r="H130" s="7" t="s">
        <v>891</v>
      </c>
      <c r="I130" s="7"/>
      <c r="J130" s="7" t="s">
        <v>408</v>
      </c>
      <c r="K130" s="7" t="s">
        <v>278</v>
      </c>
      <c r="L130" s="7" t="s">
        <v>882</v>
      </c>
      <c r="M130" s="7" t="str">
        <f>IF(kellanova[[#This Row],[Business Unit]]="IT","Engineering",IF(kellanova[[#This Row],[Business Unit]]="","", "DAC"))</f>
        <v>DAC</v>
      </c>
      <c r="N130" s="6" t="s">
        <v>1032</v>
      </c>
      <c r="O130" s="7" t="s">
        <v>409</v>
      </c>
      <c r="P130" s="7" t="str">
        <f>_xlfn.XLOOKUP(kellanova[[#This Row],[Reporting Manager]], kellanova[Client Name], kellanova[Client Designation], "Not Found")</f>
        <v>SR DIRECTOR, VALUE STREAM MANAGEMENT</v>
      </c>
      <c r="Q130" s="8" t="str">
        <f>LOWER(_xlfn.TEXTBEFORE(kellanova[[#This Row],[Client Name]]," ") &amp; "." &amp; _xlfn.TEXTAFTER(kellanova[[#This Row],[Client Name]]," ") &amp; "@kellanova.com")</f>
        <v>jeffrey.arnold@kellanova.com</v>
      </c>
      <c r="R130" s="7" t="s">
        <v>410</v>
      </c>
      <c r="S130" s="7" t="s">
        <v>930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43" ht="43.5">
      <c r="A131" s="7" t="s">
        <v>43</v>
      </c>
      <c r="B131" s="7"/>
      <c r="C131" s="7" cm="1">
        <f t="array" ref="C131">ROW()-ROW(kellanova[#Headers])</f>
        <v>130</v>
      </c>
      <c r="D131" s="22">
        <f t="shared" ca="1" si="2"/>
        <v>45924</v>
      </c>
      <c r="E131" s="7"/>
      <c r="F131" s="7"/>
      <c r="G131" s="7" t="s">
        <v>892</v>
      </c>
      <c r="H131" s="7" t="s">
        <v>892</v>
      </c>
      <c r="I131" s="7"/>
      <c r="J131" s="7" t="s">
        <v>411</v>
      </c>
      <c r="K131" s="7" t="s">
        <v>303</v>
      </c>
      <c r="L131" s="7" t="s">
        <v>884</v>
      </c>
      <c r="M131" s="7" t="str">
        <f>IF(kellanova[[#This Row],[Business Unit]]="IT","Engineering",IF(kellanova[[#This Row],[Business Unit]]="","", "DAC"))</f>
        <v>Engineering</v>
      </c>
      <c r="N131" s="6" t="s">
        <v>1032</v>
      </c>
      <c r="O131" s="7" t="s">
        <v>128</v>
      </c>
      <c r="P131" s="7" t="str">
        <f>_xlfn.XLOOKUP(kellanova[[#This Row],[Reporting Manager]], kellanova[Client Name], kellanova[Client Designation], "Not Found")</f>
        <v>Chief Information Officer </v>
      </c>
      <c r="Q131" s="8" t="str">
        <f>LOWER(_xlfn.TEXTBEFORE(kellanova[[#This Row],[Client Name]]," ") &amp; "." &amp; _xlfn.TEXTAFTER(kellanova[[#This Row],[Client Name]]," ") &amp; "@kellanova.com")</f>
        <v>jeffrey.heystek@kellanova.com</v>
      </c>
      <c r="R131" s="7" t="s">
        <v>410</v>
      </c>
      <c r="S131" s="7" t="s">
        <v>930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:43" ht="29">
      <c r="A132" s="7" t="s">
        <v>43</v>
      </c>
      <c r="B132" s="7"/>
      <c r="C132" s="7" cm="1">
        <f t="array" ref="C132">ROW()-ROW(kellanova[#Headers])</f>
        <v>131</v>
      </c>
      <c r="D132" s="22">
        <f t="shared" ca="1" si="2"/>
        <v>45924</v>
      </c>
      <c r="E132" s="7"/>
      <c r="F132" s="7"/>
      <c r="G132" s="7" t="s">
        <v>889</v>
      </c>
      <c r="H132" s="7" t="s">
        <v>891</v>
      </c>
      <c r="I132" s="7"/>
      <c r="J132" s="7" t="s">
        <v>412</v>
      </c>
      <c r="K132" s="7" t="s">
        <v>199</v>
      </c>
      <c r="L132" s="7" t="s">
        <v>882</v>
      </c>
      <c r="M132" s="7" t="str">
        <f>IF(kellanova[[#This Row],[Business Unit]]="IT","Engineering",IF(kellanova[[#This Row],[Business Unit]]="","", "DAC"))</f>
        <v>DAC</v>
      </c>
      <c r="N132" s="6" t="s">
        <v>1032</v>
      </c>
      <c r="O132" s="7" t="s">
        <v>50</v>
      </c>
      <c r="P132" s="7" t="str">
        <f>_xlfn.XLOOKUP(kellanova[[#This Row],[Reporting Manager]], kellanova[Client Name], kellanova[Client Designation], "Not Found")</f>
        <v>Acting SVP, Chief Financial Officer</v>
      </c>
      <c r="Q132" s="8" t="str">
        <f>LOWER(_xlfn.TEXTBEFORE(kellanova[[#This Row],[Client Name]]," ") &amp; "." &amp; _xlfn.TEXTAFTER(kellanova[[#This Row],[Client Name]]," ") &amp; "@kellanova.com")</f>
        <v>jennifer.guilfoyle@kellanova.com</v>
      </c>
      <c r="R132" s="7" t="s">
        <v>413</v>
      </c>
      <c r="S132" s="7" t="s">
        <v>967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ht="29">
      <c r="A133" s="7" t="s">
        <v>43</v>
      </c>
      <c r="B133" s="7"/>
      <c r="C133" s="7" cm="1">
        <f t="array" ref="C133">ROW()-ROW(kellanova[#Headers])</f>
        <v>132</v>
      </c>
      <c r="D133" s="22">
        <f t="shared" ca="1" si="2"/>
        <v>45924</v>
      </c>
      <c r="E133" s="7"/>
      <c r="F133" s="7"/>
      <c r="G133" s="7" t="s">
        <v>889</v>
      </c>
      <c r="H133" s="7" t="s">
        <v>891</v>
      </c>
      <c r="I133" s="7"/>
      <c r="J133" s="7" t="s">
        <v>414</v>
      </c>
      <c r="K133" s="7" t="s">
        <v>54</v>
      </c>
      <c r="L133" s="7" t="s">
        <v>884</v>
      </c>
      <c r="M133" s="7" t="str">
        <f>IF(kellanova[[#This Row],[Business Unit]]="IT","Engineering",IF(kellanova[[#This Row],[Business Unit]]="","", "DAC"))</f>
        <v>DAC</v>
      </c>
      <c r="N133" s="6" t="s">
        <v>1032</v>
      </c>
      <c r="O133" s="7" t="s">
        <v>230</v>
      </c>
      <c r="P133" s="7" t="str">
        <f>_xlfn.XLOOKUP(kellanova[[#This Row],[Reporting Manager]], kellanova[Client Name], kellanova[Client Designation], "Not Found")</f>
        <v>VP GLOBAL PROCUREMENT</v>
      </c>
      <c r="Q133" s="8" t="str">
        <f>LOWER(_xlfn.TEXTBEFORE(kellanova[[#This Row],[Client Name]]," ") &amp; "." &amp; _xlfn.TEXTAFTER(kellanova[[#This Row],[Client Name]]," ") &amp; "@kellanova.com")</f>
        <v>jennifer.hebets@kellanova.com</v>
      </c>
      <c r="R133" s="7" t="s">
        <v>415</v>
      </c>
      <c r="S133" s="7" t="s">
        <v>968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43" ht="43.5">
      <c r="A134" s="7" t="s">
        <v>43</v>
      </c>
      <c r="B134" s="7"/>
      <c r="C134" s="7" cm="1">
        <f t="array" ref="C134">ROW()-ROW(kellanova[#Headers])</f>
        <v>133</v>
      </c>
      <c r="D134" s="22">
        <f t="shared" ca="1" si="2"/>
        <v>45924</v>
      </c>
      <c r="E134" s="7"/>
      <c r="F134" s="7"/>
      <c r="G134" s="7" t="s">
        <v>891</v>
      </c>
      <c r="H134" s="7" t="s">
        <v>891</v>
      </c>
      <c r="I134" s="7"/>
      <c r="J134" s="7" t="s">
        <v>416</v>
      </c>
      <c r="K134" s="7" t="s">
        <v>417</v>
      </c>
      <c r="L134" s="7" t="s">
        <v>882</v>
      </c>
      <c r="M134" s="7" t="str">
        <f>IF(kellanova[[#This Row],[Business Unit]]="IT","Engineering",IF(kellanova[[#This Row],[Business Unit]]="","", "DAC"))</f>
        <v>DAC</v>
      </c>
      <c r="N134" s="6" t="s">
        <v>1032</v>
      </c>
      <c r="O134" s="7" t="s">
        <v>48</v>
      </c>
      <c r="P134" s="7" t="str">
        <f>_xlfn.XLOOKUP(kellanova[[#This Row],[Reporting Manager]], kellanova[Client Name], kellanova[Client Designation], "Not Found")</f>
        <v>VP Global Business Services</v>
      </c>
      <c r="Q134" s="8" t="str">
        <f>LOWER(_xlfn.TEXTBEFORE(kellanova[[#This Row],[Client Name]]," ") &amp; "." &amp; _xlfn.TEXTAFTER(kellanova[[#This Row],[Client Name]]," ") &amp; "@kellanova.com")</f>
        <v>jennifer.joseph@kellanova.com</v>
      </c>
      <c r="R134" s="7" t="s">
        <v>418</v>
      </c>
      <c r="S134" s="7" t="s">
        <v>937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43" ht="43.5">
      <c r="A135" s="7" t="s">
        <v>43</v>
      </c>
      <c r="B135" s="7"/>
      <c r="C135" s="7" cm="1">
        <f t="array" ref="C135">ROW()-ROW(kellanova[#Headers])</f>
        <v>134</v>
      </c>
      <c r="D135" s="22">
        <f t="shared" ca="1" si="2"/>
        <v>45924</v>
      </c>
      <c r="E135" s="7"/>
      <c r="F135" s="7"/>
      <c r="G135" s="7" t="s">
        <v>888</v>
      </c>
      <c r="H135" s="7" t="s">
        <v>892</v>
      </c>
      <c r="I135" s="7"/>
      <c r="J135" s="7" t="s">
        <v>419</v>
      </c>
      <c r="K135" s="7" t="s">
        <v>420</v>
      </c>
      <c r="L135" s="7" t="s">
        <v>882</v>
      </c>
      <c r="M135" s="7" t="str">
        <f>IF(kellanova[[#This Row],[Business Unit]]="IT","Engineering",IF(kellanova[[#This Row],[Business Unit]]="","", "DAC"))</f>
        <v>Engineering</v>
      </c>
      <c r="N135" s="6" t="s">
        <v>1032</v>
      </c>
      <c r="O135" s="7" t="s">
        <v>46</v>
      </c>
      <c r="P135" s="7" t="str">
        <f>_xlfn.XLOOKUP(kellanova[[#This Row],[Reporting Manager]], kellanova[Client Name], kellanova[Client Designation], "Not Found")</f>
        <v>Senior Director, IT - Sales Development</v>
      </c>
      <c r="Q135" s="8" t="str">
        <f>LOWER(_xlfn.TEXTBEFORE(kellanova[[#This Row],[Client Name]]," ") &amp; "." &amp; _xlfn.TEXTAFTER(kellanova[[#This Row],[Client Name]]," ") &amp; "@kellanova.com")</f>
        <v>jennifer.keefer@kellanova.com</v>
      </c>
      <c r="R135" s="7" t="s">
        <v>421</v>
      </c>
      <c r="S135" s="7" t="s">
        <v>969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:43" ht="43.5">
      <c r="A136" s="7" t="s">
        <v>43</v>
      </c>
      <c r="B136" s="7"/>
      <c r="C136" s="7" cm="1">
        <f t="array" ref="C136">ROW()-ROW(kellanova[#Headers])</f>
        <v>135</v>
      </c>
      <c r="D136" s="22">
        <f t="shared" ca="1" si="2"/>
        <v>45924</v>
      </c>
      <c r="E136" s="7"/>
      <c r="F136" s="7"/>
      <c r="G136" s="7" t="s">
        <v>889</v>
      </c>
      <c r="H136" s="7" t="s">
        <v>891</v>
      </c>
      <c r="I136" s="7"/>
      <c r="J136" s="7" t="s">
        <v>422</v>
      </c>
      <c r="K136" s="7" t="s">
        <v>54</v>
      </c>
      <c r="L136" s="7" t="s">
        <v>884</v>
      </c>
      <c r="M136" s="7" t="str">
        <f>IF(kellanova[[#This Row],[Business Unit]]="IT","Engineering",IF(kellanova[[#This Row],[Business Unit]]="","", "DAC"))</f>
        <v>DAC</v>
      </c>
      <c r="N136" s="6" t="s">
        <v>1032</v>
      </c>
      <c r="O136" s="7" t="s">
        <v>100</v>
      </c>
      <c r="P136" s="7" t="str">
        <f>_xlfn.XLOOKUP(kellanova[[#This Row],[Reporting Manager]], kellanova[Client Name], kellanova[Client Designation], "Not Found")</f>
        <v>GENERAL MANAGER, SALTY SNACKING</v>
      </c>
      <c r="Q136" s="8" t="str">
        <f>LOWER(_xlfn.TEXTBEFORE(kellanova[[#This Row],[Client Name]]," ") &amp; "." &amp; _xlfn.TEXTAFTER(kellanova[[#This Row],[Client Name]]," ") &amp; "@kellanova.com")</f>
        <v>jenny.mcdaniels@kellanova.com</v>
      </c>
      <c r="R136" s="7" t="s">
        <v>423</v>
      </c>
      <c r="S136" s="7" t="s">
        <v>917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ht="43.5">
      <c r="A137" s="7" t="s">
        <v>43</v>
      </c>
      <c r="B137" s="7"/>
      <c r="C137" s="7" cm="1">
        <f t="array" ref="C137">ROW()-ROW(kellanova[#Headers])</f>
        <v>136</v>
      </c>
      <c r="D137" s="22">
        <f t="shared" ca="1" si="2"/>
        <v>45924</v>
      </c>
      <c r="E137" s="7"/>
      <c r="F137" s="7"/>
      <c r="G137" s="9" t="s">
        <v>889</v>
      </c>
      <c r="H137" s="9" t="s">
        <v>899</v>
      </c>
      <c r="I137" s="7"/>
      <c r="J137" s="9" t="s">
        <v>424</v>
      </c>
      <c r="K137" s="9" t="s">
        <v>425</v>
      </c>
      <c r="L137" s="7" t="s">
        <v>884</v>
      </c>
      <c r="M137" s="7" t="str">
        <f>IF(kellanova[[#This Row],[Business Unit]]="IT","Engineering",IF(kellanova[[#This Row],[Business Unit]]="","", "DAC"))</f>
        <v>DAC</v>
      </c>
      <c r="N137" s="6" t="s">
        <v>1032</v>
      </c>
      <c r="O137" s="9" t="s">
        <v>200</v>
      </c>
      <c r="P137" s="7" t="str">
        <f>_xlfn.XLOOKUP(kellanova[[#This Row],[Reporting Manager]], kellanova[Client Name], kellanova[Client Designation], "Not Found")</f>
        <v>SVP, Chief Global Corporate Affairs Officer</v>
      </c>
      <c r="Q137" s="8" t="str">
        <f>LOWER(_xlfn.TEXTBEFORE(kellanova[[#This Row],[Client Name]]," ") &amp; "." &amp; _xlfn.TEXTAFTER(kellanova[[#This Row],[Client Name]]," ") &amp; "@kellanova.com")</f>
        <v>jerilyn.bliss@kellanova.com</v>
      </c>
      <c r="R137" s="7" t="s">
        <v>426</v>
      </c>
      <c r="S137" s="7" t="s">
        <v>930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 ht="43.5">
      <c r="A138" s="7" t="s">
        <v>43</v>
      </c>
      <c r="B138" s="7"/>
      <c r="C138" s="7" cm="1">
        <f t="array" ref="C138">ROW()-ROW(kellanova[#Headers])</f>
        <v>137</v>
      </c>
      <c r="D138" s="22">
        <f t="shared" ca="1" si="2"/>
        <v>45924</v>
      </c>
      <c r="E138" s="7"/>
      <c r="F138" s="7"/>
      <c r="G138" s="7" t="s">
        <v>890</v>
      </c>
      <c r="H138" s="7" t="s">
        <v>893</v>
      </c>
      <c r="I138" s="7"/>
      <c r="J138" s="7" t="s">
        <v>427</v>
      </c>
      <c r="K138" s="7" t="s">
        <v>428</v>
      </c>
      <c r="L138" s="7" t="s">
        <v>882</v>
      </c>
      <c r="M138" s="7" t="str">
        <f>IF(kellanova[[#This Row],[Business Unit]]="IT","Engineering",IF(kellanova[[#This Row],[Business Unit]]="","", "DAC"))</f>
        <v>DAC</v>
      </c>
      <c r="N138" s="6" t="s">
        <v>1032</v>
      </c>
      <c r="O138" s="7" t="s">
        <v>128</v>
      </c>
      <c r="P138" s="7" t="str">
        <f>_xlfn.XLOOKUP(kellanova[[#This Row],[Reporting Manager]], kellanova[Client Name], kellanova[Client Designation], "Not Found")</f>
        <v>Chief Information Officer </v>
      </c>
      <c r="Q138" s="8" t="str">
        <f>LOWER(_xlfn.TEXTBEFORE(kellanova[[#This Row],[Client Name]]," ") &amp; "." &amp; _xlfn.TEXTAFTER(kellanova[[#This Row],[Client Name]]," ") &amp; "@kellanova.com")</f>
        <v>jessi.olivarri@kellanova.com</v>
      </c>
      <c r="R138" s="7" t="s">
        <v>429</v>
      </c>
      <c r="S138" s="7" t="s">
        <v>934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43" ht="43.5">
      <c r="A139" s="7" t="s">
        <v>43</v>
      </c>
      <c r="B139" s="7"/>
      <c r="C139" s="7" cm="1">
        <f t="array" ref="C139">ROW()-ROW(kellanova[#Headers])</f>
        <v>138</v>
      </c>
      <c r="D139" s="22">
        <f t="shared" ca="1" si="2"/>
        <v>45924</v>
      </c>
      <c r="E139" s="7"/>
      <c r="F139" s="7"/>
      <c r="G139" s="15" t="s">
        <v>889</v>
      </c>
      <c r="H139" s="15" t="s">
        <v>894</v>
      </c>
      <c r="I139" s="7"/>
      <c r="J139" s="15" t="s">
        <v>62</v>
      </c>
      <c r="K139" s="15" t="s">
        <v>430</v>
      </c>
      <c r="L139" s="7" t="s">
        <v>882</v>
      </c>
      <c r="M139" s="7" t="str">
        <f>IF(kellanova[[#This Row],[Business Unit]]="IT","Engineering",IF(kellanova[[#This Row],[Business Unit]]="","", "DAC"))</f>
        <v>DAC</v>
      </c>
      <c r="N139" s="6" t="s">
        <v>1032</v>
      </c>
      <c r="O139" s="15" t="s">
        <v>81</v>
      </c>
      <c r="P139" s="7" t="str">
        <f>_xlfn.XLOOKUP(kellanova[[#This Row],[Reporting Manager]], kellanova[Client Name], kellanova[Client Designation], "Not Found")</f>
        <v>President Kellanova North America</v>
      </c>
      <c r="Q139" s="8" t="str">
        <f>LOWER(_xlfn.TEXTBEFORE(kellanova[[#This Row],[Client Name]]," ") &amp; "." &amp; _xlfn.TEXTAFTER(kellanova[[#This Row],[Client Name]]," ") &amp; "@kellanova.com")</f>
        <v>jessica.waller@kellanova.com</v>
      </c>
      <c r="R139" s="7" t="s">
        <v>431</v>
      </c>
      <c r="S139" s="7" t="s">
        <v>970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 ht="58">
      <c r="A140" s="7" t="s">
        <v>43</v>
      </c>
      <c r="B140" s="7"/>
      <c r="C140" s="7" cm="1">
        <f t="array" ref="C140">ROW()-ROW(kellanova[#Headers])</f>
        <v>139</v>
      </c>
      <c r="D140" s="22">
        <f t="shared" ca="1" si="2"/>
        <v>45924</v>
      </c>
      <c r="E140" s="7"/>
      <c r="F140" s="7"/>
      <c r="G140" s="7" t="s">
        <v>891</v>
      </c>
      <c r="H140" s="7" t="s">
        <v>891</v>
      </c>
      <c r="I140" s="7"/>
      <c r="J140" s="7" t="s">
        <v>432</v>
      </c>
      <c r="K140" s="7" t="s">
        <v>433</v>
      </c>
      <c r="L140" s="7" t="s">
        <v>882</v>
      </c>
      <c r="M140" s="7" t="str">
        <f>IF(kellanova[[#This Row],[Business Unit]]="IT","Engineering",IF(kellanova[[#This Row],[Business Unit]]="","", "DAC"))</f>
        <v>DAC</v>
      </c>
      <c r="N140" s="6" t="s">
        <v>1032</v>
      </c>
      <c r="O140" s="7" t="s">
        <v>66</v>
      </c>
      <c r="P140" s="7" t="str">
        <f>_xlfn.XLOOKUP(kellanova[[#This Row],[Reporting Manager]], kellanova[Client Name], kellanova[Client Designation], "Not Found")</f>
        <v>SVP &amp; PRESIDENT, Kellanova LATIN AMERICA - Business Lead</v>
      </c>
      <c r="Q140" s="8" t="str">
        <f>LOWER(_xlfn.TEXTBEFORE(kellanova[[#This Row],[Client Name]]," ") &amp; "." &amp; _xlfn.TEXTAFTER(kellanova[[#This Row],[Client Name]]," ") &amp; "@kellanova.com")</f>
        <v>jhonatan.israel hernandez garcia@kellanova.com</v>
      </c>
      <c r="R140" s="7" t="s">
        <v>434</v>
      </c>
      <c r="S140" s="7" t="s">
        <v>971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:43" ht="43.5">
      <c r="A141" s="7" t="s">
        <v>43</v>
      </c>
      <c r="B141" s="7"/>
      <c r="C141" s="7" cm="1">
        <f t="array" ref="C141">ROW()-ROW(kellanova[#Headers])</f>
        <v>140</v>
      </c>
      <c r="D141" s="22">
        <f t="shared" ca="1" si="2"/>
        <v>45924</v>
      </c>
      <c r="E141" s="7"/>
      <c r="F141" s="7"/>
      <c r="G141" s="7" t="s">
        <v>889</v>
      </c>
      <c r="H141" s="7" t="s">
        <v>898</v>
      </c>
      <c r="I141" s="7"/>
      <c r="J141" s="7" t="s">
        <v>435</v>
      </c>
      <c r="K141" s="7" t="s">
        <v>436</v>
      </c>
      <c r="L141" s="7" t="s">
        <v>882</v>
      </c>
      <c r="M141" s="7" t="str">
        <f>IF(kellanova[[#This Row],[Business Unit]]="IT","Engineering",IF(kellanova[[#This Row],[Business Unit]]="","", "DAC"))</f>
        <v>DAC</v>
      </c>
      <c r="N141" s="6" t="s">
        <v>1032</v>
      </c>
      <c r="O141" s="16" t="s">
        <v>211</v>
      </c>
      <c r="P141" s="7" t="str">
        <f>_xlfn.XLOOKUP(kellanova[[#This Row],[Reporting Manager]], kellanova[Client Name], kellanova[Client Designation], "Not Found")</f>
        <v>KNA Chief Customer Officer</v>
      </c>
      <c r="Q141" s="8" t="str">
        <f>LOWER(_xlfn.TEXTBEFORE(kellanova[[#This Row],[Client Name]]," ") &amp; "." &amp; _xlfn.TEXTAFTER(kellanova[[#This Row],[Client Name]]," ") &amp; "@kellanova.com")</f>
        <v>joe.mueller@kellanova.com</v>
      </c>
      <c r="R141" s="7" t="s">
        <v>437</v>
      </c>
      <c r="S141" s="7" t="s">
        <v>972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43" ht="43.5">
      <c r="A142" s="7" t="s">
        <v>43</v>
      </c>
      <c r="B142" s="7"/>
      <c r="C142" s="7" cm="1">
        <f t="array" ref="C142">ROW()-ROW(kellanova[#Headers])</f>
        <v>141</v>
      </c>
      <c r="D142" s="22">
        <f t="shared" ca="1" si="2"/>
        <v>45924</v>
      </c>
      <c r="E142" s="7"/>
      <c r="F142" s="7"/>
      <c r="G142" s="7" t="s">
        <v>889</v>
      </c>
      <c r="H142" s="7" t="s">
        <v>896</v>
      </c>
      <c r="I142" s="7"/>
      <c r="J142" s="7" t="s">
        <v>438</v>
      </c>
      <c r="K142" s="7" t="s">
        <v>439</v>
      </c>
      <c r="L142" s="7" t="s">
        <v>882</v>
      </c>
      <c r="M142" s="7" t="str">
        <f>IF(kellanova[[#This Row],[Business Unit]]="IT","Engineering",IF(kellanova[[#This Row],[Business Unit]]="","", "DAC"))</f>
        <v>DAC</v>
      </c>
      <c r="N142" s="6" t="s">
        <v>1032</v>
      </c>
      <c r="O142" s="7" t="s">
        <v>62</v>
      </c>
      <c r="P142" s="7" t="str">
        <f>_xlfn.XLOOKUP(kellanova[[#This Row],[Reporting Manager]], kellanova[Client Name], kellanova[Client Designation], "Not Found")</f>
        <v>General Manager, Away From Home</v>
      </c>
      <c r="Q142" s="8" t="str">
        <f>LOWER(_xlfn.TEXTBEFORE(kellanova[[#This Row],[Client Name]]," ") &amp; "." &amp; _xlfn.TEXTAFTER(kellanova[[#This Row],[Client Name]]," ") &amp; "@kellanova.com")</f>
        <v>joe.palonis@kellanova.com</v>
      </c>
      <c r="R142" s="7" t="s">
        <v>440</v>
      </c>
      <c r="S142" s="7" t="s">
        <v>973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 ht="43.5">
      <c r="A143" s="7" t="s">
        <v>43</v>
      </c>
      <c r="B143" s="7"/>
      <c r="C143" s="7" cm="1">
        <f t="array" ref="C143">ROW()-ROW(kellanova[#Headers])</f>
        <v>142</v>
      </c>
      <c r="D143" s="22">
        <f t="shared" ca="1" si="2"/>
        <v>45924</v>
      </c>
      <c r="E143" s="7"/>
      <c r="F143" s="7"/>
      <c r="G143" s="9" t="s">
        <v>889</v>
      </c>
      <c r="H143" s="9" t="s">
        <v>895</v>
      </c>
      <c r="I143" s="7"/>
      <c r="J143" s="9" t="s">
        <v>181</v>
      </c>
      <c r="K143" s="9" t="s">
        <v>441</v>
      </c>
      <c r="L143" s="7" t="s">
        <v>883</v>
      </c>
      <c r="M143" s="7" t="str">
        <f>IF(kellanova[[#This Row],[Business Unit]]="IT","Engineering",IF(kellanova[[#This Row],[Business Unit]]="","", "DAC"))</f>
        <v>DAC</v>
      </c>
      <c r="N143" s="6" t="s">
        <v>1032</v>
      </c>
      <c r="O143" s="9" t="s">
        <v>50</v>
      </c>
      <c r="P143" s="7" t="str">
        <f>_xlfn.XLOOKUP(kellanova[[#This Row],[Reporting Manager]], kellanova[Client Name], kellanova[Client Designation], "Not Found")</f>
        <v>Acting SVP, Chief Financial Officer</v>
      </c>
      <c r="Q143" s="8" t="str">
        <f>LOWER(_xlfn.TEXTBEFORE(kellanova[[#This Row],[Client Name]]," ") &amp; "." &amp; _xlfn.TEXTAFTER(kellanova[[#This Row],[Client Name]]," ") &amp; "@kellanova.com")</f>
        <v>joel.vanderkooi@kellanova.com</v>
      </c>
      <c r="R143" s="7" t="s">
        <v>442</v>
      </c>
      <c r="S143" s="7" t="s">
        <v>917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1:43" ht="29">
      <c r="A144" s="7" t="s">
        <v>43</v>
      </c>
      <c r="B144" s="7"/>
      <c r="C144" s="7" cm="1">
        <f t="array" ref="C144">ROW()-ROW(kellanova[#Headers])</f>
        <v>143</v>
      </c>
      <c r="D144" s="22">
        <f t="shared" ca="1" si="2"/>
        <v>45924</v>
      </c>
      <c r="E144" s="7"/>
      <c r="F144" s="7"/>
      <c r="G144" s="7" t="s">
        <v>889</v>
      </c>
      <c r="H144" s="7" t="s">
        <v>896</v>
      </c>
      <c r="I144" s="7"/>
      <c r="J144" s="7" t="s">
        <v>443</v>
      </c>
      <c r="K144" s="7" t="s">
        <v>444</v>
      </c>
      <c r="L144" s="7" t="s">
        <v>885</v>
      </c>
      <c r="M144" s="7" t="str">
        <f>IF(kellanova[[#This Row],[Business Unit]]="IT","Engineering",IF(kellanova[[#This Row],[Business Unit]]="","", "DAC"))</f>
        <v>DAC</v>
      </c>
      <c r="N144" s="6" t="s">
        <v>1032</v>
      </c>
      <c r="O144" s="7" t="s">
        <v>66</v>
      </c>
      <c r="P144" s="7" t="str">
        <f>_xlfn.XLOOKUP(kellanova[[#This Row],[Reporting Manager]], kellanova[Client Name], kellanova[Client Designation], "Not Found")</f>
        <v>SVP &amp; PRESIDENT, Kellanova LATIN AMERICA - Business Lead</v>
      </c>
      <c r="Q144" s="8" t="str">
        <f>LOWER(_xlfn.TEXTBEFORE(kellanova[[#This Row],[Client Name]]," ") &amp; "." &amp; _xlfn.TEXTAFTER(kellanova[[#This Row],[Client Name]]," ") &amp; "@kellanova.com")</f>
        <v>john.gallego@kellanova.com</v>
      </c>
      <c r="R144" s="7" t="s">
        <v>445</v>
      </c>
      <c r="S144" s="7" t="s">
        <v>974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43" ht="43.5">
      <c r="A145" s="7" t="s">
        <v>43</v>
      </c>
      <c r="B145" s="7"/>
      <c r="C145" s="7" cm="1">
        <f t="array" ref="C145">ROW()-ROW(kellanova[#Headers])</f>
        <v>144</v>
      </c>
      <c r="D145" s="22">
        <f t="shared" ca="1" si="2"/>
        <v>45924</v>
      </c>
      <c r="E145" s="7"/>
      <c r="F145" s="7"/>
      <c r="G145" s="7" t="s">
        <v>891</v>
      </c>
      <c r="H145" s="7" t="s">
        <v>901</v>
      </c>
      <c r="I145" s="7"/>
      <c r="J145" s="7" t="s">
        <v>446</v>
      </c>
      <c r="K145" s="7" t="s">
        <v>447</v>
      </c>
      <c r="L145" s="7" t="s">
        <v>884</v>
      </c>
      <c r="M145" s="7" t="str">
        <f>IF(kellanova[[#This Row],[Business Unit]]="IT","Engineering",IF(kellanova[[#This Row],[Business Unit]]="","", "DAC"))</f>
        <v>DAC</v>
      </c>
      <c r="N145" s="6" t="s">
        <v>1032</v>
      </c>
      <c r="O145" s="7" t="s">
        <v>106</v>
      </c>
      <c r="P145" s="7" t="str">
        <f>_xlfn.XLOOKUP(kellanova[[#This Row],[Reporting Manager]], kellanova[Client Name], kellanova[Client Designation], "Not Found")</f>
        <v>General Manager, PWS - PWS Marketing</v>
      </c>
      <c r="Q145" s="8" t="str">
        <f>LOWER(_xlfn.TEXTBEFORE(kellanova[[#This Row],[Client Name]]," ") &amp; "." &amp; _xlfn.TEXTAFTER(kellanova[[#This Row],[Client Name]]," ") &amp; "@kellanova.com")</f>
        <v>john.goodall@kellanova.com</v>
      </c>
      <c r="R145" s="7" t="s">
        <v>448</v>
      </c>
      <c r="S145" s="7" t="s">
        <v>936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43" ht="43.5">
      <c r="A146" s="7" t="s">
        <v>43</v>
      </c>
      <c r="B146" s="7"/>
      <c r="C146" s="7" cm="1">
        <f t="array" ref="C146">ROW()-ROW(kellanova[#Headers])</f>
        <v>145</v>
      </c>
      <c r="D146" s="22">
        <f t="shared" ca="1" si="2"/>
        <v>45924</v>
      </c>
      <c r="E146" s="7"/>
      <c r="F146" s="7"/>
      <c r="G146" s="7" t="s">
        <v>892</v>
      </c>
      <c r="H146" s="7" t="s">
        <v>892</v>
      </c>
      <c r="I146" s="7"/>
      <c r="J146" s="7" t="s">
        <v>449</v>
      </c>
      <c r="K146" s="7" t="s">
        <v>450</v>
      </c>
      <c r="L146" s="7" t="s">
        <v>886</v>
      </c>
      <c r="M146" s="7" t="str">
        <f>IF(kellanova[[#This Row],[Business Unit]]="IT","Engineering",IF(kellanova[[#This Row],[Business Unit]]="","", "DAC"))</f>
        <v>Engineering</v>
      </c>
      <c r="N146" s="6" t="s">
        <v>1032</v>
      </c>
      <c r="O146" s="7" t="s">
        <v>143</v>
      </c>
      <c r="P146" s="7" t="str">
        <f>_xlfn.XLOOKUP(kellanova[[#This Row],[Reporting Manager]], kellanova[Client Name], kellanova[Client Designation], "Not Found")</f>
        <v>SVP &amp; President, Kellanova Europe</v>
      </c>
      <c r="Q146" s="8" t="str">
        <f>LOWER(_xlfn.TEXTBEFORE(kellanova[[#This Row],[Client Name]]," ") &amp; "." &amp; _xlfn.TEXTAFTER(kellanova[[#This Row],[Client Name]]," ") &amp; "@kellanova.com")</f>
        <v>john.hobson@kellanova.com</v>
      </c>
      <c r="R146" s="7" t="s">
        <v>451</v>
      </c>
      <c r="S146" s="7" t="s">
        <v>975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 ht="43.5">
      <c r="A147" s="7" t="s">
        <v>43</v>
      </c>
      <c r="B147" s="7"/>
      <c r="C147" s="7" cm="1">
        <f t="array" ref="C147">ROW()-ROW(kellanova[#Headers])</f>
        <v>146</v>
      </c>
      <c r="D147" s="22">
        <f t="shared" ca="1" si="2"/>
        <v>45924</v>
      </c>
      <c r="E147" s="7"/>
      <c r="F147" s="7"/>
      <c r="G147" s="7" t="s">
        <v>889</v>
      </c>
      <c r="H147" s="7" t="s">
        <v>896</v>
      </c>
      <c r="I147" s="7"/>
      <c r="J147" s="7" t="s">
        <v>452</v>
      </c>
      <c r="K147" s="7" t="s">
        <v>453</v>
      </c>
      <c r="L147" s="7" t="s">
        <v>882</v>
      </c>
      <c r="M147" s="7" t="str">
        <f>IF(kellanova[[#This Row],[Business Unit]]="IT","Engineering",IF(kellanova[[#This Row],[Business Unit]]="","", "DAC"))</f>
        <v>DAC</v>
      </c>
      <c r="N147" s="6" t="s">
        <v>1032</v>
      </c>
      <c r="O147" s="7" t="s">
        <v>62</v>
      </c>
      <c r="P147" s="7" t="str">
        <f>_xlfn.XLOOKUP(kellanova[[#This Row],[Reporting Manager]], kellanova[Client Name], kellanova[Client Designation], "Not Found")</f>
        <v>General Manager, Away From Home</v>
      </c>
      <c r="Q147" s="8" t="str">
        <f>LOWER(_xlfn.TEXTBEFORE(kellanova[[#This Row],[Client Name]]," ") &amp; "." &amp; _xlfn.TEXTAFTER(kellanova[[#This Row],[Client Name]]," ") &amp; "@kellanova.com")</f>
        <v>john.major@kellanova.com</v>
      </c>
      <c r="R147" s="7" t="s">
        <v>454</v>
      </c>
      <c r="S147" s="7" t="s">
        <v>976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1:43" ht="43.5">
      <c r="A148" s="7" t="s">
        <v>43</v>
      </c>
      <c r="B148" s="7"/>
      <c r="C148" s="7" cm="1">
        <f t="array" ref="C148">ROW()-ROW(kellanova[#Headers])</f>
        <v>147</v>
      </c>
      <c r="D148" s="22">
        <f t="shared" ca="1" si="2"/>
        <v>45924</v>
      </c>
      <c r="E148" s="7"/>
      <c r="F148" s="7"/>
      <c r="G148" s="7" t="s">
        <v>889</v>
      </c>
      <c r="H148" s="7" t="s">
        <v>891</v>
      </c>
      <c r="I148" s="7"/>
      <c r="J148" s="7" t="s">
        <v>455</v>
      </c>
      <c r="K148" s="7" t="s">
        <v>91</v>
      </c>
      <c r="L148" s="7" t="s">
        <v>91</v>
      </c>
      <c r="M148" s="7" t="str">
        <f>IF(kellanova[[#This Row],[Business Unit]]="IT","Engineering",IF(kellanova[[#This Row],[Business Unit]]="","", "DAC"))</f>
        <v>DAC</v>
      </c>
      <c r="N148" s="6" t="s">
        <v>1032</v>
      </c>
      <c r="O148" s="7" t="s">
        <v>74</v>
      </c>
      <c r="P148" s="7" t="str">
        <f>_xlfn.XLOOKUP(kellanova[[#This Row],[Reporting Manager]], kellanova[Client Name], kellanova[Client Designation], "Not Found")</f>
        <v>VP, Internal Audit &amp; Compliance</v>
      </c>
      <c r="Q148" s="8" t="str">
        <f>LOWER(_xlfn.TEXTBEFORE(kellanova[[#This Row],[Client Name]]," ") &amp; "." &amp; _xlfn.TEXTAFTER(kellanova[[#This Row],[Client Name]]," ") &amp; "@kellanova.com")</f>
        <v>john.petraitis@kellanova.com</v>
      </c>
      <c r="R148" s="7" t="s">
        <v>456</v>
      </c>
      <c r="S148" s="7" t="s">
        <v>977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43" ht="43.5">
      <c r="A149" s="7" t="s">
        <v>43</v>
      </c>
      <c r="B149" s="7"/>
      <c r="C149" s="7" cm="1">
        <f t="array" ref="C149">ROW()-ROW(kellanova[#Headers])</f>
        <v>148</v>
      </c>
      <c r="D149" s="22">
        <f t="shared" ca="1" si="2"/>
        <v>45924</v>
      </c>
      <c r="E149" s="7"/>
      <c r="F149" s="7"/>
      <c r="G149" s="15" t="s">
        <v>889</v>
      </c>
      <c r="H149" s="15" t="s">
        <v>895</v>
      </c>
      <c r="I149" s="7"/>
      <c r="J149" s="15" t="s">
        <v>50</v>
      </c>
      <c r="K149" s="15" t="s">
        <v>457</v>
      </c>
      <c r="L149" s="7" t="s">
        <v>886</v>
      </c>
      <c r="M149" s="7" t="str">
        <f>IF(kellanova[[#This Row],[Business Unit]]="IT","Engineering",IF(kellanova[[#This Row],[Business Unit]]="","", "DAC"))</f>
        <v>DAC</v>
      </c>
      <c r="N149" s="6" t="s">
        <v>1032</v>
      </c>
      <c r="O149" s="19" t="s">
        <v>159</v>
      </c>
      <c r="P149" s="7" t="str">
        <f>_xlfn.XLOOKUP(kellanova[[#This Row],[Reporting Manager]], kellanova[Client Name], kellanova[Client Designation], "Not Found")</f>
        <v>CEO</v>
      </c>
      <c r="Q149" s="8" t="str">
        <f>LOWER(_xlfn.TEXTBEFORE(kellanova[[#This Row],[Client Name]]," ") &amp; "." &amp; _xlfn.TEXTAFTER(kellanova[[#This Row],[Client Name]]," ") &amp; "@kellanova.com")</f>
        <v>john.renwick@kellanova.com</v>
      </c>
      <c r="R149" s="7" t="s">
        <v>458</v>
      </c>
      <c r="S149" s="7" t="s">
        <v>978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 ht="43.5">
      <c r="A150" s="7" t="s">
        <v>43</v>
      </c>
      <c r="B150" s="7"/>
      <c r="C150" s="7" cm="1">
        <f t="array" ref="C150">ROW()-ROW(kellanova[#Headers])</f>
        <v>149</v>
      </c>
      <c r="D150" s="22">
        <f t="shared" ca="1" si="2"/>
        <v>45924</v>
      </c>
      <c r="E150" s="7"/>
      <c r="F150" s="7"/>
      <c r="G150" s="7" t="s">
        <v>889</v>
      </c>
      <c r="H150" s="7" t="s">
        <v>895</v>
      </c>
      <c r="I150" s="7"/>
      <c r="J150" s="7" t="s">
        <v>459</v>
      </c>
      <c r="K150" s="7" t="s">
        <v>154</v>
      </c>
      <c r="L150" s="7" t="s">
        <v>884</v>
      </c>
      <c r="M150" s="7" t="str">
        <f>IF(kellanova[[#This Row],[Business Unit]]="IT","Engineering",IF(kellanova[[#This Row],[Business Unit]]="","", "DAC"))</f>
        <v>DAC</v>
      </c>
      <c r="N150" s="6" t="s">
        <v>1032</v>
      </c>
      <c r="O150" s="7" t="s">
        <v>135</v>
      </c>
      <c r="P150" s="7" t="str">
        <f>_xlfn.XLOOKUP(kellanova[[#This Row],[Reporting Manager]], kellanova[Client Name], kellanova[Client Designation], "Not Found")</f>
        <v>Chief Financial Officer</v>
      </c>
      <c r="Q150" s="8" t="str">
        <f>LOWER(_xlfn.TEXTBEFORE(kellanova[[#This Row],[Client Name]]," ") &amp; "." &amp; _xlfn.TEXTAFTER(kellanova[[#This Row],[Client Name]]," ") &amp; "@kellanova.com")</f>
        <v>johnathan.lim@kellanova.com</v>
      </c>
      <c r="R150" s="7" t="s">
        <v>460</v>
      </c>
      <c r="S150" s="7" t="s">
        <v>941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 ht="43.5">
      <c r="A151" s="7" t="s">
        <v>43</v>
      </c>
      <c r="B151" s="7"/>
      <c r="C151" s="7" cm="1">
        <f t="array" ref="C151">ROW()-ROW(kellanova[#Headers])</f>
        <v>150</v>
      </c>
      <c r="D151" s="22">
        <f t="shared" ca="1" si="2"/>
        <v>45924</v>
      </c>
      <c r="E151" s="7"/>
      <c r="F151" s="7"/>
      <c r="G151" s="7" t="s">
        <v>889</v>
      </c>
      <c r="H151" s="7" t="s">
        <v>891</v>
      </c>
      <c r="I151" s="7"/>
      <c r="J151" s="7" t="s">
        <v>461</v>
      </c>
      <c r="K151" s="7" t="s">
        <v>54</v>
      </c>
      <c r="L151" s="7" t="s">
        <v>884</v>
      </c>
      <c r="M151" s="7" t="str">
        <f>IF(kellanova[[#This Row],[Business Unit]]="IT","Engineering",IF(kellanova[[#This Row],[Business Unit]]="","", "DAC"))</f>
        <v>DAC</v>
      </c>
      <c r="N151" s="6" t="s">
        <v>1032</v>
      </c>
      <c r="O151" s="7" t="s">
        <v>62</v>
      </c>
      <c r="P151" s="7" t="str">
        <f>_xlfn.XLOOKUP(kellanova[[#This Row],[Reporting Manager]], kellanova[Client Name], kellanova[Client Designation], "Not Found")</f>
        <v>General Manager, Away From Home</v>
      </c>
      <c r="Q151" s="8" t="str">
        <f>LOWER(_xlfn.TEXTBEFORE(kellanova[[#This Row],[Client Name]]," ") &amp; "." &amp; _xlfn.TEXTAFTER(kellanova[[#This Row],[Client Name]]," ") &amp; "@kellanova.com")</f>
        <v>jon.emerson@kellanova.com</v>
      </c>
      <c r="R151" s="7" t="s">
        <v>462</v>
      </c>
      <c r="S151" s="7" t="s">
        <v>979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1:43" ht="43.5">
      <c r="A152" s="7" t="s">
        <v>43</v>
      </c>
      <c r="B152" s="7"/>
      <c r="C152" s="7" cm="1">
        <f t="array" ref="C152">ROW()-ROW(kellanova[#Headers])</f>
        <v>151</v>
      </c>
      <c r="D152" s="22">
        <f t="shared" ca="1" si="2"/>
        <v>45924</v>
      </c>
      <c r="E152" s="7"/>
      <c r="F152" s="7"/>
      <c r="G152" s="7" t="s">
        <v>889</v>
      </c>
      <c r="H152" s="7" t="s">
        <v>897</v>
      </c>
      <c r="I152" s="7"/>
      <c r="J152" s="7" t="s">
        <v>463</v>
      </c>
      <c r="K152" s="7" t="s">
        <v>464</v>
      </c>
      <c r="L152" s="7" t="s">
        <v>884</v>
      </c>
      <c r="M152" s="7" t="str">
        <f>IF(kellanova[[#This Row],[Business Unit]]="IT","Engineering",IF(kellanova[[#This Row],[Business Unit]]="","", "DAC"))</f>
        <v>DAC</v>
      </c>
      <c r="N152" s="6" t="s">
        <v>1032</v>
      </c>
      <c r="O152" s="7" t="s">
        <v>315</v>
      </c>
      <c r="P152" s="7" t="str">
        <f>_xlfn.XLOOKUP(kellanova[[#This Row],[Reporting Manager]], kellanova[Client Name], kellanova[Client Designation], "Not Found")</f>
        <v>SVP, GLOBAL SUPPLY CHAIN</v>
      </c>
      <c r="Q152" s="8" t="str">
        <f>LOWER(_xlfn.TEXTBEFORE(kellanova[[#This Row],[Client Name]]," ") &amp; "." &amp; _xlfn.TEXTAFTER(kellanova[[#This Row],[Client Name]]," ") &amp; "@kellanova.com")</f>
        <v>jose.valenzuela@kellanova.com</v>
      </c>
      <c r="R152" s="7" t="s">
        <v>465</v>
      </c>
      <c r="S152" s="7" t="s">
        <v>980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1:43" ht="43.5">
      <c r="A153" s="7" t="s">
        <v>43</v>
      </c>
      <c r="B153" s="7"/>
      <c r="C153" s="7" cm="1">
        <f t="array" ref="C153">ROW()-ROW(kellanova[#Headers])</f>
        <v>152</v>
      </c>
      <c r="D153" s="22">
        <f t="shared" ca="1" si="2"/>
        <v>45924</v>
      </c>
      <c r="E153" s="7"/>
      <c r="F153" s="7"/>
      <c r="G153" s="7" t="s">
        <v>892</v>
      </c>
      <c r="H153" s="7" t="s">
        <v>892</v>
      </c>
      <c r="I153" s="7"/>
      <c r="J153" s="7" t="s">
        <v>466</v>
      </c>
      <c r="K153" s="7" t="s">
        <v>467</v>
      </c>
      <c r="L153" s="7" t="s">
        <v>886</v>
      </c>
      <c r="M153" s="7" t="str">
        <f>IF(kellanova[[#This Row],[Business Unit]]="IT","Engineering",IF(kellanova[[#This Row],[Business Unit]]="","", "DAC"))</f>
        <v>Engineering</v>
      </c>
      <c r="N153" s="6" t="s">
        <v>1032</v>
      </c>
      <c r="O153" s="7"/>
      <c r="P153" s="7" t="str">
        <f>_xlfn.XLOOKUP(kellanova[[#This Row],[Reporting Manager]], kellanova[Client Name], kellanova[Client Designation], "Not Found")</f>
        <v>Not Found</v>
      </c>
      <c r="Q153" s="8" t="str">
        <f>LOWER(_xlfn.TEXTBEFORE(kellanova[[#This Row],[Client Name]]," ") &amp; "." &amp; _xlfn.TEXTAFTER(kellanova[[#This Row],[Client Name]]," ") &amp; "@kellanova.com")</f>
        <v>joseph.mendel@kellanova.com</v>
      </c>
      <c r="R153" s="7" t="s">
        <v>468</v>
      </c>
      <c r="S153" s="7" t="s">
        <v>966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1:43" ht="43.5">
      <c r="A154" s="7" t="s">
        <v>43</v>
      </c>
      <c r="B154" s="7"/>
      <c r="C154" s="7" cm="1">
        <f t="array" ref="C154">ROW()-ROW(kellanova[#Headers])</f>
        <v>153</v>
      </c>
      <c r="D154" s="22">
        <f t="shared" ca="1" si="2"/>
        <v>45924</v>
      </c>
      <c r="E154" s="7"/>
      <c r="F154" s="7"/>
      <c r="G154" s="7" t="s">
        <v>889</v>
      </c>
      <c r="H154" s="7" t="s">
        <v>891</v>
      </c>
      <c r="I154" s="7"/>
      <c r="J154" s="7" t="s">
        <v>469</v>
      </c>
      <c r="K154" s="7" t="s">
        <v>91</v>
      </c>
      <c r="L154" s="7" t="s">
        <v>91</v>
      </c>
      <c r="M154" s="7" t="str">
        <f>IF(kellanova[[#This Row],[Business Unit]]="IT","Engineering",IF(kellanova[[#This Row],[Business Unit]]="","", "DAC"))</f>
        <v>DAC</v>
      </c>
      <c r="N154" s="6" t="s">
        <v>1032</v>
      </c>
      <c r="O154" s="7" t="s">
        <v>470</v>
      </c>
      <c r="P154" s="7" t="str">
        <f>_xlfn.XLOOKUP(kellanova[[#This Row],[Reporting Manager]], kellanova[Client Name], kellanova[Client Designation], "Not Found")</f>
        <v>VP – Transformation office</v>
      </c>
      <c r="Q154" s="8" t="str">
        <f>LOWER(_xlfn.TEXTBEFORE(kellanova[[#This Row],[Client Name]]," ") &amp; "." &amp; _xlfn.TEXTAFTER(kellanova[[#This Row],[Client Name]]," ") &amp; "@kellanova.com")</f>
        <v>julie.moore@kellanova.com</v>
      </c>
      <c r="R154" s="7" t="s">
        <v>471</v>
      </c>
      <c r="S154" s="7" t="s">
        <v>914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1:43" ht="43.5">
      <c r="A155" s="7" t="s">
        <v>43</v>
      </c>
      <c r="B155" s="7"/>
      <c r="C155" s="7" cm="1">
        <f t="array" ref="C155">ROW()-ROW(kellanova[#Headers])</f>
        <v>154</v>
      </c>
      <c r="D155" s="22">
        <f t="shared" ca="1" si="2"/>
        <v>45924</v>
      </c>
      <c r="E155" s="7"/>
      <c r="F155" s="7"/>
      <c r="G155" s="7" t="s">
        <v>891</v>
      </c>
      <c r="H155" s="7" t="s">
        <v>901</v>
      </c>
      <c r="I155" s="7"/>
      <c r="J155" s="7" t="s">
        <v>472</v>
      </c>
      <c r="K155" s="7" t="s">
        <v>473</v>
      </c>
      <c r="L155" s="7" t="s">
        <v>883</v>
      </c>
      <c r="M155" s="7" t="str">
        <f>IF(kellanova[[#This Row],[Business Unit]]="IT","Engineering",IF(kellanova[[#This Row],[Business Unit]]="","", "DAC"))</f>
        <v>DAC</v>
      </c>
      <c r="N155" s="6" t="s">
        <v>1032</v>
      </c>
      <c r="O155" s="7" t="s">
        <v>124</v>
      </c>
      <c r="P155" s="7" t="str">
        <f>_xlfn.XLOOKUP(kellanova[[#This Row],[Reporting Manager]], kellanova[Client Name], kellanova[Client Designation], "Not Found")</f>
        <v>Not Found</v>
      </c>
      <c r="Q155" s="8" t="str">
        <f>LOWER(_xlfn.TEXTBEFORE(kellanova[[#This Row],[Client Name]]," ") &amp; "." &amp; _xlfn.TEXTAFTER(kellanova[[#This Row],[Client Name]]," ") &amp; "@kellanova.com")</f>
        <v>justin.comes@kellanova.com</v>
      </c>
      <c r="R155" s="7" t="s">
        <v>474</v>
      </c>
      <c r="S155" s="7" t="s">
        <v>941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1:43" ht="43.5">
      <c r="A156" s="7" t="s">
        <v>43</v>
      </c>
      <c r="B156" s="7"/>
      <c r="C156" s="7" cm="1">
        <f t="array" ref="C156">ROW()-ROW(kellanova[#Headers])</f>
        <v>155</v>
      </c>
      <c r="D156" s="22">
        <f t="shared" ca="1" si="2"/>
        <v>45924</v>
      </c>
      <c r="E156" s="7"/>
      <c r="F156" s="7"/>
      <c r="G156" s="7" t="s">
        <v>889</v>
      </c>
      <c r="H156" s="7" t="s">
        <v>901</v>
      </c>
      <c r="I156" s="7"/>
      <c r="J156" s="7" t="s">
        <v>475</v>
      </c>
      <c r="K156" s="7" t="s">
        <v>476</v>
      </c>
      <c r="L156" s="7" t="s">
        <v>91</v>
      </c>
      <c r="M156" s="7" t="str">
        <f>IF(kellanova[[#This Row],[Business Unit]]="IT","Engineering",IF(kellanova[[#This Row],[Business Unit]]="","", "DAC"))</f>
        <v>DAC</v>
      </c>
      <c r="N156" s="6" t="s">
        <v>1032</v>
      </c>
      <c r="O156" s="7" t="s">
        <v>68</v>
      </c>
      <c r="P156" s="7" t="str">
        <f>_xlfn.XLOOKUP(kellanova[[#This Row],[Reporting Manager]], kellanova[Client Name], kellanova[Client Designation], "Not Found")</f>
        <v>Sr. Dir. Network Planning International</v>
      </c>
      <c r="Q156" s="8" t="str">
        <f>LOWER(_xlfn.TEXTBEFORE(kellanova[[#This Row],[Client Name]]," ") &amp; "." &amp; _xlfn.TEXTAFTER(kellanova[[#This Row],[Client Name]]," ") &amp; "@kellanova.com")</f>
        <v>karen.rupp@kellanova.com</v>
      </c>
      <c r="R156" s="8" t="s">
        <v>477</v>
      </c>
      <c r="S156" s="7" t="s">
        <v>946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1:43" ht="29">
      <c r="A157" s="7" t="s">
        <v>43</v>
      </c>
      <c r="B157" s="7"/>
      <c r="C157" s="7" cm="1">
        <f t="array" ref="C157">ROW()-ROW(kellanova[#Headers])</f>
        <v>156</v>
      </c>
      <c r="D157" s="22">
        <f t="shared" ca="1" si="2"/>
        <v>45924</v>
      </c>
      <c r="E157" s="7"/>
      <c r="F157" s="7"/>
      <c r="G157" s="7" t="s">
        <v>889</v>
      </c>
      <c r="H157" s="7" t="s">
        <v>896</v>
      </c>
      <c r="I157" s="7"/>
      <c r="J157" s="7" t="s">
        <v>478</v>
      </c>
      <c r="K157" s="7" t="s">
        <v>479</v>
      </c>
      <c r="L157" s="7" t="s">
        <v>883</v>
      </c>
      <c r="M157" s="7" t="str">
        <f>IF(kellanova[[#This Row],[Business Unit]]="IT","Engineering",IF(kellanova[[#This Row],[Business Unit]]="","", "DAC"))</f>
        <v>DAC</v>
      </c>
      <c r="N157" s="6" t="s">
        <v>1032</v>
      </c>
      <c r="O157" s="7" t="s">
        <v>124</v>
      </c>
      <c r="P157" s="7" t="str">
        <f>_xlfn.XLOOKUP(kellanova[[#This Row],[Reporting Manager]], kellanova[Client Name], kellanova[Client Designation], "Not Found")</f>
        <v>Not Found</v>
      </c>
      <c r="Q157" s="8" t="str">
        <f>LOWER(_xlfn.TEXTBEFORE(kellanova[[#This Row],[Client Name]]," ") &amp; "." &amp; _xlfn.TEXTAFTER(kellanova[[#This Row],[Client Name]]," ") &amp; "@kellanova.com")</f>
        <v>kartik.chandrasekhar@kellanova.com</v>
      </c>
      <c r="R157" s="7" t="s">
        <v>480</v>
      </c>
      <c r="S157" s="7" t="s">
        <v>939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43" ht="43.5">
      <c r="A158" s="7" t="s">
        <v>43</v>
      </c>
      <c r="B158" s="7"/>
      <c r="C158" s="7" cm="1">
        <f t="array" ref="C158">ROW()-ROW(kellanova[#Headers])</f>
        <v>157</v>
      </c>
      <c r="D158" s="22">
        <f t="shared" ca="1" si="2"/>
        <v>45924</v>
      </c>
      <c r="E158" s="7"/>
      <c r="F158" s="7"/>
      <c r="G158" s="7" t="s">
        <v>891</v>
      </c>
      <c r="H158" s="7" t="s">
        <v>901</v>
      </c>
      <c r="I158" s="7"/>
      <c r="J158" s="7" t="s">
        <v>481</v>
      </c>
      <c r="K158" s="7" t="s">
        <v>482</v>
      </c>
      <c r="L158" s="7" t="s">
        <v>883</v>
      </c>
      <c r="M158" s="7" t="str">
        <f>IF(kellanova[[#This Row],[Business Unit]]="IT","Engineering",IF(kellanova[[#This Row],[Business Unit]]="","", "DAC"))</f>
        <v>DAC</v>
      </c>
      <c r="N158" s="6" t="s">
        <v>1032</v>
      </c>
      <c r="O158" s="7" t="s">
        <v>103</v>
      </c>
      <c r="P158" s="7" t="str">
        <f>_xlfn.XLOOKUP(kellanova[[#This Row],[Reporting Manager]], kellanova[Client Name], kellanova[Client Designation], "Not Found")</f>
        <v>Chief Marketing Officer</v>
      </c>
      <c r="Q158" s="8" t="str">
        <f>LOWER(_xlfn.TEXTBEFORE(kellanova[[#This Row],[Client Name]]," ") &amp; "." &amp; _xlfn.TEXTAFTER(kellanova[[#This Row],[Client Name]]," ") &amp; "@kellanova.com")</f>
        <v>kathryn.mccann@kellanova.com</v>
      </c>
      <c r="R158" s="7" t="s">
        <v>483</v>
      </c>
      <c r="S158" s="7" t="s">
        <v>917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43" ht="43.5">
      <c r="A159" s="7" t="s">
        <v>43</v>
      </c>
      <c r="B159" s="7"/>
      <c r="C159" s="7" cm="1">
        <f t="array" ref="C159">ROW()-ROW(kellanova[#Headers])</f>
        <v>158</v>
      </c>
      <c r="D159" s="22">
        <f t="shared" ca="1" si="2"/>
        <v>45924</v>
      </c>
      <c r="E159" s="7"/>
      <c r="F159" s="7"/>
      <c r="G159" s="7" t="s">
        <v>889</v>
      </c>
      <c r="H159" s="7" t="s">
        <v>891</v>
      </c>
      <c r="I159" s="7"/>
      <c r="J159" s="7" t="s">
        <v>484</v>
      </c>
      <c r="K159" s="7" t="s">
        <v>54</v>
      </c>
      <c r="L159" s="7" t="s">
        <v>884</v>
      </c>
      <c r="M159" s="7" t="str">
        <f>IF(kellanova[[#This Row],[Business Unit]]="IT","Engineering",IF(kellanova[[#This Row],[Business Unit]]="","", "DAC"))</f>
        <v>DAC</v>
      </c>
      <c r="N159" s="6" t="s">
        <v>1032</v>
      </c>
      <c r="O159" s="7" t="s">
        <v>171</v>
      </c>
      <c r="P159" s="7" t="str">
        <f>_xlfn.XLOOKUP(kellanova[[#This Row],[Reporting Manager]], kellanova[Client Name], kellanova[Client Designation], "Not Found")</f>
        <v>VP, CORPORATE TAXES</v>
      </c>
      <c r="Q159" s="8" t="str">
        <f>LOWER(_xlfn.TEXTBEFORE(kellanova[[#This Row],[Client Name]]," ") &amp; "." &amp; _xlfn.TEXTAFTER(kellanova[[#This Row],[Client Name]]," ") &amp; "@kellanova.com")</f>
        <v>katie.goss@kellanova.com</v>
      </c>
      <c r="R159" s="8" t="s">
        <v>485</v>
      </c>
      <c r="S159" s="7" t="s">
        <v>918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</row>
    <row r="160" spans="1:43" ht="29">
      <c r="A160" s="7" t="s">
        <v>43</v>
      </c>
      <c r="B160" s="7"/>
      <c r="C160" s="7" cm="1">
        <f t="array" ref="C160">ROW()-ROW(kellanova[#Headers])</f>
        <v>159</v>
      </c>
      <c r="D160" s="22">
        <f t="shared" ca="1" si="2"/>
        <v>45924</v>
      </c>
      <c r="E160" s="7"/>
      <c r="F160" s="7"/>
      <c r="G160" s="7" t="s">
        <v>891</v>
      </c>
      <c r="H160" s="7" t="s">
        <v>891</v>
      </c>
      <c r="I160" s="7"/>
      <c r="J160" s="7" t="s">
        <v>486</v>
      </c>
      <c r="K160" s="7" t="s">
        <v>91</v>
      </c>
      <c r="L160" s="7" t="s">
        <v>91</v>
      </c>
      <c r="M160" s="7" t="str">
        <f>IF(kellanova[[#This Row],[Business Unit]]="IT","Engineering",IF(kellanova[[#This Row],[Business Unit]]="","", "DAC"))</f>
        <v>DAC</v>
      </c>
      <c r="N160" s="6" t="s">
        <v>1032</v>
      </c>
      <c r="O160" s="7" t="s">
        <v>62</v>
      </c>
      <c r="P160" s="7" t="str">
        <f>_xlfn.XLOOKUP(kellanova[[#This Row],[Reporting Manager]], kellanova[Client Name], kellanova[Client Designation], "Not Found")</f>
        <v>General Manager, Away From Home</v>
      </c>
      <c r="Q160" s="8" t="str">
        <f>LOWER(_xlfn.TEXTBEFORE(kellanova[[#This Row],[Client Name]]," ") &amp; "." &amp; _xlfn.TEXTAFTER(kellanova[[#This Row],[Client Name]]," ") &amp; "@kellanova.com")</f>
        <v>kelli.young@kellanova.com</v>
      </c>
      <c r="R160" s="8" t="s">
        <v>487</v>
      </c>
      <c r="S160" s="7" t="s">
        <v>934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1:43" ht="43.5">
      <c r="A161" s="7" t="s">
        <v>43</v>
      </c>
      <c r="B161" s="7"/>
      <c r="C161" s="7" cm="1">
        <f t="array" ref="C161">ROW()-ROW(kellanova[#Headers])</f>
        <v>160</v>
      </c>
      <c r="D161" s="22">
        <f t="shared" ca="1" si="2"/>
        <v>45924</v>
      </c>
      <c r="E161" s="7"/>
      <c r="F161" s="7"/>
      <c r="G161" s="7" t="s">
        <v>889</v>
      </c>
      <c r="H161" s="7" t="s">
        <v>895</v>
      </c>
      <c r="I161" s="7"/>
      <c r="J161" s="7" t="s">
        <v>488</v>
      </c>
      <c r="K161" s="7" t="s">
        <v>489</v>
      </c>
      <c r="L161" s="7" t="s">
        <v>91</v>
      </c>
      <c r="M161" s="7" t="str">
        <f>IF(kellanova[[#This Row],[Business Unit]]="IT","Engineering",IF(kellanova[[#This Row],[Business Unit]]="","", "DAC"))</f>
        <v>DAC</v>
      </c>
      <c r="N161" s="6" t="s">
        <v>1032</v>
      </c>
      <c r="O161" s="17" t="s">
        <v>204</v>
      </c>
      <c r="P161" s="7" t="str">
        <f>_xlfn.XLOOKUP(kellanova[[#This Row],[Reporting Manager]], kellanova[Client Name], kellanova[Client Designation], "Not Found")</f>
        <v>VP, GLOBAL CORPORATE SERVICE - AVIATION</v>
      </c>
      <c r="Q161" s="8" t="str">
        <f>LOWER(_xlfn.TEXTBEFORE(kellanova[[#This Row],[Client Name]]," ") &amp; "." &amp; _xlfn.TEXTAFTER(kellanova[[#This Row],[Client Name]]," ") &amp; "@kellanova.com")</f>
        <v>kellie.whitaker@kellanova.com</v>
      </c>
      <c r="R161" s="7" t="s">
        <v>490</v>
      </c>
      <c r="S161" s="7" t="s">
        <v>981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43" ht="43.5">
      <c r="A162" s="7" t="s">
        <v>43</v>
      </c>
      <c r="B162" s="7"/>
      <c r="C162" s="7" cm="1">
        <f t="array" ref="C162">ROW()-ROW(kellanova[#Headers])</f>
        <v>161</v>
      </c>
      <c r="D162" s="22">
        <f t="shared" ca="1" si="2"/>
        <v>45924</v>
      </c>
      <c r="E162" s="7"/>
      <c r="F162" s="7"/>
      <c r="G162" s="7" t="s">
        <v>889</v>
      </c>
      <c r="H162" s="7" t="s">
        <v>891</v>
      </c>
      <c r="I162" s="7"/>
      <c r="J162" s="7" t="s">
        <v>491</v>
      </c>
      <c r="K162" s="7" t="s">
        <v>54</v>
      </c>
      <c r="L162" s="7" t="s">
        <v>884</v>
      </c>
      <c r="M162" s="7" t="str">
        <f>IF(kellanova[[#This Row],[Business Unit]]="IT","Engineering",IF(kellanova[[#This Row],[Business Unit]]="","", "DAC"))</f>
        <v>DAC</v>
      </c>
      <c r="N162" s="6" t="s">
        <v>1032</v>
      </c>
      <c r="O162" s="7" t="s">
        <v>100</v>
      </c>
      <c r="P162" s="7" t="str">
        <f>_xlfn.XLOOKUP(kellanova[[#This Row],[Reporting Manager]], kellanova[Client Name], kellanova[Client Designation], "Not Found")</f>
        <v>GENERAL MANAGER, SALTY SNACKING</v>
      </c>
      <c r="Q162" s="8" t="str">
        <f>LOWER(_xlfn.TEXTBEFORE(kellanova[[#This Row],[Client Name]]," ") &amp; "." &amp; _xlfn.TEXTAFTER(kellanova[[#This Row],[Client Name]]," ") &amp; "@kellanova.com")</f>
        <v>ken.stiltner@kellanova.com</v>
      </c>
      <c r="R162" s="7" t="s">
        <v>492</v>
      </c>
      <c r="S162" s="7" t="s">
        <v>936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1:43" ht="29">
      <c r="A163" s="7" t="s">
        <v>43</v>
      </c>
      <c r="B163" s="7"/>
      <c r="C163" s="7" cm="1">
        <f t="array" ref="C163">ROW()-ROW(kellanova[#Headers])</f>
        <v>162</v>
      </c>
      <c r="D163" s="22">
        <f t="shared" ca="1" si="2"/>
        <v>45924</v>
      </c>
      <c r="E163" s="7"/>
      <c r="F163" s="7"/>
      <c r="G163" s="7" t="s">
        <v>889</v>
      </c>
      <c r="H163" s="7" t="s">
        <v>899</v>
      </c>
      <c r="I163" s="7"/>
      <c r="J163" s="7" t="s">
        <v>493</v>
      </c>
      <c r="K163" s="7" t="s">
        <v>494</v>
      </c>
      <c r="L163" s="7" t="s">
        <v>883</v>
      </c>
      <c r="M163" s="7" t="str">
        <f>IF(kellanova[[#This Row],[Business Unit]]="IT","Engineering",IF(kellanova[[#This Row],[Business Unit]]="","", "DAC"))</f>
        <v>DAC</v>
      </c>
      <c r="N163" s="6" t="s">
        <v>1032</v>
      </c>
      <c r="O163" s="7" t="s">
        <v>222</v>
      </c>
      <c r="P163" s="7" t="str">
        <f>_xlfn.XLOOKUP(kellanova[[#This Row],[Reporting Manager]], kellanova[Client Name], kellanova[Client Designation], "Not Found")</f>
        <v>SVP, Chief Legal Officer</v>
      </c>
      <c r="Q163" s="8" t="str">
        <f>LOWER(_xlfn.TEXTBEFORE(kellanova[[#This Row],[Client Name]]," ") &amp; "." &amp; _xlfn.TEXTAFTER(kellanova[[#This Row],[Client Name]]," ") &amp; "@kellanova.com")</f>
        <v>kendric.cobb@kellanova.com</v>
      </c>
      <c r="R163" s="7" t="s">
        <v>495</v>
      </c>
      <c r="S163" s="7" t="s">
        <v>913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</row>
    <row r="164" spans="1:43" ht="43.5">
      <c r="A164" s="7" t="s">
        <v>43</v>
      </c>
      <c r="B164" s="7"/>
      <c r="C164" s="7" cm="1">
        <f t="array" ref="C164">ROW()-ROW(kellanova[#Headers])</f>
        <v>163</v>
      </c>
      <c r="D164" s="22">
        <f t="shared" ca="1" si="2"/>
        <v>45924</v>
      </c>
      <c r="E164" s="7"/>
      <c r="F164" s="7"/>
      <c r="G164" s="7" t="s">
        <v>889</v>
      </c>
      <c r="H164" s="7" t="s">
        <v>896</v>
      </c>
      <c r="I164" s="7"/>
      <c r="J164" s="7" t="s">
        <v>496</v>
      </c>
      <c r="K164" s="7" t="s">
        <v>497</v>
      </c>
      <c r="L164" s="7" t="s">
        <v>885</v>
      </c>
      <c r="M164" s="7" t="str">
        <f>IF(kellanova[[#This Row],[Business Unit]]="IT","Engineering",IF(kellanova[[#This Row],[Business Unit]]="","", "DAC"))</f>
        <v>DAC</v>
      </c>
      <c r="N164" s="6" t="s">
        <v>1032</v>
      </c>
      <c r="O164" s="7" t="s">
        <v>62</v>
      </c>
      <c r="P164" s="7" t="str">
        <f>_xlfn.XLOOKUP(kellanova[[#This Row],[Reporting Manager]], kellanova[Client Name], kellanova[Client Designation], "Not Found")</f>
        <v>General Manager, Away From Home</v>
      </c>
      <c r="Q164" s="8" t="str">
        <f>LOWER(_xlfn.TEXTBEFORE(kellanova[[#This Row],[Client Name]]," ") &amp; "." &amp; _xlfn.TEXTAFTER(kellanova[[#This Row],[Client Name]]," ") &amp; "@kellanova.com")</f>
        <v>keo.khounborin@kellanova.com</v>
      </c>
      <c r="R164" s="7" t="s">
        <v>498</v>
      </c>
      <c r="S164" s="7" t="s">
        <v>982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1:43" ht="43.5">
      <c r="A165" s="7" t="s">
        <v>43</v>
      </c>
      <c r="B165" s="7"/>
      <c r="C165" s="7" cm="1">
        <f t="array" ref="C165">ROW()-ROW(kellanova[#Headers])</f>
        <v>164</v>
      </c>
      <c r="D165" s="22">
        <f t="shared" ca="1" si="2"/>
        <v>45924</v>
      </c>
      <c r="E165" s="7"/>
      <c r="F165" s="7"/>
      <c r="G165" s="7" t="s">
        <v>889</v>
      </c>
      <c r="H165" s="7" t="s">
        <v>891</v>
      </c>
      <c r="I165" s="7"/>
      <c r="J165" s="7" t="s">
        <v>499</v>
      </c>
      <c r="K165" s="7" t="s">
        <v>500</v>
      </c>
      <c r="L165" s="7" t="s">
        <v>883</v>
      </c>
      <c r="M165" s="7" t="str">
        <f>IF(kellanova[[#This Row],[Business Unit]]="IT","Engineering",IF(kellanova[[#This Row],[Business Unit]]="","", "DAC"))</f>
        <v>DAC</v>
      </c>
      <c r="N165" s="6" t="s">
        <v>1032</v>
      </c>
      <c r="O165" s="7" t="s">
        <v>181</v>
      </c>
      <c r="P165" s="7" t="str">
        <f>_xlfn.XLOOKUP(kellanova[[#This Row],[Reporting Manager]], kellanova[Client Name], kellanova[Client Designation], "Not Found")</f>
        <v>VP, TREASURY</v>
      </c>
      <c r="Q165" s="8" t="str">
        <f>LOWER(_xlfn.TEXTBEFORE(kellanova[[#This Row],[Client Name]]," ") &amp; "." &amp; _xlfn.TEXTAFTER(kellanova[[#This Row],[Client Name]]," ") &amp; "@kellanova.com")</f>
        <v>kiera.agnew@kellanova.com</v>
      </c>
      <c r="R165" s="7" t="s">
        <v>501</v>
      </c>
      <c r="S165" s="7" t="s">
        <v>906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43" ht="43.5">
      <c r="A166" s="7" t="s">
        <v>43</v>
      </c>
      <c r="B166" s="7"/>
      <c r="C166" s="7" cm="1">
        <f t="array" ref="C166">ROW()-ROW(kellanova[#Headers])</f>
        <v>165</v>
      </c>
      <c r="D166" s="22">
        <f t="shared" ca="1" si="2"/>
        <v>45924</v>
      </c>
      <c r="E166" s="7"/>
      <c r="F166" s="7"/>
      <c r="G166" s="7" t="s">
        <v>889</v>
      </c>
      <c r="H166" s="7" t="s">
        <v>894</v>
      </c>
      <c r="I166" s="7"/>
      <c r="J166" s="7" t="s">
        <v>502</v>
      </c>
      <c r="K166" s="7" t="s">
        <v>503</v>
      </c>
      <c r="L166" s="7" t="s">
        <v>885</v>
      </c>
      <c r="M166" s="7" t="str">
        <f>IF(kellanova[[#This Row],[Business Unit]]="IT","Engineering",IF(kellanova[[#This Row],[Business Unit]]="","", "DAC"))</f>
        <v>DAC</v>
      </c>
      <c r="N166" s="6" t="s">
        <v>1032</v>
      </c>
      <c r="O166" s="7"/>
      <c r="P166" s="7" t="str">
        <f>_xlfn.XLOOKUP(kellanova[[#This Row],[Reporting Manager]], kellanova[Client Name], kellanova[Client Designation], "Not Found")</f>
        <v>Not Found</v>
      </c>
      <c r="Q166" s="8" t="str">
        <f>LOWER(_xlfn.TEXTBEFORE(kellanova[[#This Row],[Client Name]]," ") &amp; "." &amp; _xlfn.TEXTAFTER(kellanova[[#This Row],[Client Name]]," ") &amp; "@kellanova.com")</f>
        <v>kimberly.lorenz@kellanova.com</v>
      </c>
      <c r="R166" s="7" t="s">
        <v>504</v>
      </c>
      <c r="S166" s="7" t="s">
        <v>983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 ht="43.5">
      <c r="A167" s="7" t="s">
        <v>43</v>
      </c>
      <c r="B167" s="7"/>
      <c r="C167" s="7" cm="1">
        <f t="array" ref="C167">ROW()-ROW(kellanova[#Headers])</f>
        <v>166</v>
      </c>
      <c r="D167" s="22">
        <f t="shared" ca="1" si="2"/>
        <v>45924</v>
      </c>
      <c r="E167" s="7"/>
      <c r="F167" s="7"/>
      <c r="G167" s="7" t="s">
        <v>889</v>
      </c>
      <c r="H167" s="7" t="s">
        <v>891</v>
      </c>
      <c r="I167" s="7"/>
      <c r="J167" s="7" t="s">
        <v>505</v>
      </c>
      <c r="K167" s="7" t="s">
        <v>54</v>
      </c>
      <c r="L167" s="7" t="s">
        <v>884</v>
      </c>
      <c r="M167" s="7" t="str">
        <f>IF(kellanova[[#This Row],[Business Unit]]="IT","Engineering",IF(kellanova[[#This Row],[Business Unit]]="","", "DAC"))</f>
        <v>DAC</v>
      </c>
      <c r="N167" s="6" t="s">
        <v>1032</v>
      </c>
      <c r="O167" s="7" t="s">
        <v>128</v>
      </c>
      <c r="P167" s="7" t="str">
        <f>_xlfn.XLOOKUP(kellanova[[#This Row],[Reporting Manager]], kellanova[Client Name], kellanova[Client Designation], "Not Found")</f>
        <v>Chief Information Officer </v>
      </c>
      <c r="Q167" s="8" t="str">
        <f>LOWER(_xlfn.TEXTBEFORE(kellanova[[#This Row],[Client Name]]," ") &amp; "." &amp; _xlfn.TEXTAFTER(kellanova[[#This Row],[Client Name]]," ") &amp; "@kellanova.com")</f>
        <v>kip.fisher@kellanova.com</v>
      </c>
      <c r="R167" s="7" t="s">
        <v>483</v>
      </c>
      <c r="S167" s="7" t="s">
        <v>917</v>
      </c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1:43" ht="43.5">
      <c r="A168" s="7" t="s">
        <v>43</v>
      </c>
      <c r="B168" s="7"/>
      <c r="C168" s="7" cm="1">
        <f t="array" ref="C168">ROW()-ROW(kellanova[#Headers])</f>
        <v>167</v>
      </c>
      <c r="D168" s="22">
        <f t="shared" ca="1" si="2"/>
        <v>45924</v>
      </c>
      <c r="E168" s="7"/>
      <c r="F168" s="7"/>
      <c r="G168" s="9" t="s">
        <v>889</v>
      </c>
      <c r="H168" s="9" t="s">
        <v>898</v>
      </c>
      <c r="I168" s="7"/>
      <c r="J168" s="9" t="s">
        <v>200</v>
      </c>
      <c r="K168" s="9" t="s">
        <v>506</v>
      </c>
      <c r="L168" s="7" t="s">
        <v>886</v>
      </c>
      <c r="M168" s="7" t="str">
        <f>IF(kellanova[[#This Row],[Business Unit]]="IT","Engineering",IF(kellanova[[#This Row],[Business Unit]]="","", "DAC"))</f>
        <v>DAC</v>
      </c>
      <c r="N168" s="6" t="s">
        <v>1032</v>
      </c>
      <c r="O168" s="20" t="s">
        <v>159</v>
      </c>
      <c r="P168" s="7" t="str">
        <f>_xlfn.XLOOKUP(kellanova[[#This Row],[Reporting Manager]], kellanova[Client Name], kellanova[Client Designation], "Not Found")</f>
        <v>CEO</v>
      </c>
      <c r="Q168" s="8" t="str">
        <f>LOWER(_xlfn.TEXTBEFORE(kellanova[[#This Row],[Client Name]]," ") &amp; "." &amp; _xlfn.TEXTAFTER(kellanova[[#This Row],[Client Name]]," ") &amp; "@kellanova.com")</f>
        <v>kris.bahner@kellanova.com</v>
      </c>
      <c r="R168" s="7" t="s">
        <v>507</v>
      </c>
      <c r="S168" s="7" t="s">
        <v>917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</row>
    <row r="169" spans="1:43" ht="43.5">
      <c r="A169" s="7" t="s">
        <v>43</v>
      </c>
      <c r="B169" s="7"/>
      <c r="C169" s="7" cm="1">
        <f t="array" ref="C169">ROW()-ROW(kellanova[#Headers])</f>
        <v>168</v>
      </c>
      <c r="D169" s="22">
        <f t="shared" ca="1" si="2"/>
        <v>45924</v>
      </c>
      <c r="E169" s="7"/>
      <c r="F169" s="7"/>
      <c r="G169" s="7" t="s">
        <v>889</v>
      </c>
      <c r="H169" s="7" t="s">
        <v>896</v>
      </c>
      <c r="I169" s="7"/>
      <c r="J169" s="7" t="s">
        <v>508</v>
      </c>
      <c r="K169" s="7" t="s">
        <v>509</v>
      </c>
      <c r="L169" s="7" t="s">
        <v>883</v>
      </c>
      <c r="M169" s="7" t="str">
        <f>IF(kellanova[[#This Row],[Business Unit]]="IT","Engineering",IF(kellanova[[#This Row],[Business Unit]]="","", "DAC"))</f>
        <v>DAC</v>
      </c>
      <c r="N169" s="6" t="s">
        <v>1032</v>
      </c>
      <c r="O169" s="16" t="s">
        <v>211</v>
      </c>
      <c r="P169" s="7" t="str">
        <f>_xlfn.XLOOKUP(kellanova[[#This Row],[Reporting Manager]], kellanova[Client Name], kellanova[Client Designation], "Not Found")</f>
        <v>KNA Chief Customer Officer</v>
      </c>
      <c r="Q169" s="8" t="str">
        <f>LOWER(_xlfn.TEXTBEFORE(kellanova[[#This Row],[Client Name]]," ") &amp; "." &amp; _xlfn.TEXTAFTER(kellanova[[#This Row],[Client Name]]," ") &amp; "@kellanova.com")</f>
        <v>kristina.geier@kellanova.com</v>
      </c>
      <c r="R169" s="7" t="s">
        <v>510</v>
      </c>
      <c r="S169" s="7" t="s">
        <v>966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 ht="43.5">
      <c r="A170" s="7" t="s">
        <v>43</v>
      </c>
      <c r="B170" s="7"/>
      <c r="C170" s="7" cm="1">
        <f t="array" ref="C170">ROW()-ROW(kellanova[#Headers])</f>
        <v>169</v>
      </c>
      <c r="D170" s="22">
        <f t="shared" ca="1" si="2"/>
        <v>45924</v>
      </c>
      <c r="E170" s="7"/>
      <c r="F170" s="7"/>
      <c r="G170" s="9" t="s">
        <v>889</v>
      </c>
      <c r="H170" s="9" t="s">
        <v>895</v>
      </c>
      <c r="I170" s="7"/>
      <c r="J170" s="9" t="s">
        <v>157</v>
      </c>
      <c r="K170" s="9" t="s">
        <v>511</v>
      </c>
      <c r="L170" s="7" t="s">
        <v>883</v>
      </c>
      <c r="M170" s="7" t="str">
        <f>IF(kellanova[[#This Row],[Business Unit]]="IT","Engineering",IF(kellanova[[#This Row],[Business Unit]]="","", "DAC"))</f>
        <v>DAC</v>
      </c>
      <c r="N170" s="6" t="s">
        <v>1032</v>
      </c>
      <c r="O170" s="9" t="s">
        <v>50</v>
      </c>
      <c r="P170" s="7" t="str">
        <f>_xlfn.XLOOKUP(kellanova[[#This Row],[Reporting Manager]], kellanova[Client Name], kellanova[Client Designation], "Not Found")</f>
        <v>Acting SVP, Chief Financial Officer</v>
      </c>
      <c r="Q170" s="8" t="str">
        <f>LOWER(_xlfn.TEXTBEFORE(kellanova[[#This Row],[Client Name]]," ") &amp; "." &amp; _xlfn.TEXTAFTER(kellanova[[#This Row],[Client Name]]," ") &amp; "@kellanova.com")</f>
        <v>kurt.forche@kellanova.com</v>
      </c>
      <c r="R170" s="7" t="s">
        <v>512</v>
      </c>
      <c r="S170" s="7" t="s">
        <v>920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43" ht="43.5">
      <c r="A171" s="7" t="s">
        <v>43</v>
      </c>
      <c r="B171" s="7"/>
      <c r="C171" s="7" cm="1">
        <f t="array" ref="C171">ROW()-ROW(kellanova[#Headers])</f>
        <v>170</v>
      </c>
      <c r="D171" s="22">
        <f t="shared" ca="1" si="2"/>
        <v>45924</v>
      </c>
      <c r="E171" s="7"/>
      <c r="F171" s="7"/>
      <c r="G171" s="7" t="s">
        <v>889</v>
      </c>
      <c r="H171" s="7" t="s">
        <v>900</v>
      </c>
      <c r="I171" s="7"/>
      <c r="J171" s="7" t="s">
        <v>513</v>
      </c>
      <c r="K171" s="7" t="s">
        <v>514</v>
      </c>
      <c r="L171" s="7" t="s">
        <v>886</v>
      </c>
      <c r="M171" s="7" t="str">
        <f>IF(kellanova[[#This Row],[Business Unit]]="IT","Engineering",IF(kellanova[[#This Row],[Business Unit]]="","", "DAC"))</f>
        <v>DAC</v>
      </c>
      <c r="N171" s="6" t="s">
        <v>1032</v>
      </c>
      <c r="O171" s="7" t="s">
        <v>159</v>
      </c>
      <c r="P171" s="7" t="str">
        <f>_xlfn.XLOOKUP(kellanova[[#This Row],[Reporting Manager]], kellanova[Client Name], kellanova[Client Designation], "Not Found")</f>
        <v>CEO</v>
      </c>
      <c r="Q171" s="8" t="str">
        <f>LOWER(_xlfn.TEXTBEFORE(kellanova[[#This Row],[Client Name]]," ") &amp; "." &amp; _xlfn.TEXTAFTER(kellanova[[#This Row],[Client Name]]," ") &amp; "@kellanova.com")</f>
        <v>lance.rodrigo@kellanova.com</v>
      </c>
      <c r="R171" s="7" t="s">
        <v>515</v>
      </c>
      <c r="S171" s="7" t="s">
        <v>918</v>
      </c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</row>
    <row r="172" spans="1:43" ht="58">
      <c r="A172" s="7" t="s">
        <v>43</v>
      </c>
      <c r="B172" s="7"/>
      <c r="C172" s="7" cm="1">
        <f t="array" ref="C172">ROW()-ROW(kellanova[#Headers])</f>
        <v>171</v>
      </c>
      <c r="D172" s="22">
        <f t="shared" ca="1" si="2"/>
        <v>45924</v>
      </c>
      <c r="E172" s="7"/>
      <c r="F172" s="7"/>
      <c r="G172" s="7" t="s">
        <v>889</v>
      </c>
      <c r="H172" s="7" t="s">
        <v>897</v>
      </c>
      <c r="I172" s="7"/>
      <c r="J172" s="7" t="s">
        <v>516</v>
      </c>
      <c r="K172" s="7" t="s">
        <v>517</v>
      </c>
      <c r="L172" s="7" t="s">
        <v>883</v>
      </c>
      <c r="M172" s="7" t="str">
        <f>IF(kellanova[[#This Row],[Business Unit]]="IT","Engineering",IF(kellanova[[#This Row],[Business Unit]]="","", "DAC"))</f>
        <v>DAC</v>
      </c>
      <c r="N172" s="6" t="s">
        <v>1032</v>
      </c>
      <c r="O172" s="7" t="s">
        <v>200</v>
      </c>
      <c r="P172" s="7" t="str">
        <f>_xlfn.XLOOKUP(kellanova[[#This Row],[Reporting Manager]], kellanova[Client Name], kellanova[Client Designation], "Not Found")</f>
        <v>SVP, Chief Global Corporate Affairs Officer</v>
      </c>
      <c r="Q172" s="8" t="str">
        <f>LOWER(_xlfn.TEXTBEFORE(kellanova[[#This Row],[Client Name]]," ") &amp; "." &amp; _xlfn.TEXTAFTER(kellanova[[#This Row],[Client Name]]," ") &amp; "@kellanova.com")</f>
        <v>lauren.beck@kellanova.com</v>
      </c>
      <c r="R172" s="7" t="s">
        <v>518</v>
      </c>
      <c r="S172" s="7" t="s">
        <v>984</v>
      </c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1:43" ht="43.5">
      <c r="A173" s="7" t="s">
        <v>43</v>
      </c>
      <c r="B173" s="7"/>
      <c r="C173" s="7" cm="1">
        <f t="array" ref="C173">ROW()-ROW(kellanova[#Headers])</f>
        <v>172</v>
      </c>
      <c r="D173" s="22">
        <f t="shared" ca="1" si="2"/>
        <v>45924</v>
      </c>
      <c r="E173" s="7"/>
      <c r="F173" s="7"/>
      <c r="G173" s="7" t="s">
        <v>889</v>
      </c>
      <c r="H173" s="7" t="s">
        <v>891</v>
      </c>
      <c r="I173" s="7"/>
      <c r="J173" s="7" t="s">
        <v>519</v>
      </c>
      <c r="K173" s="7" t="s">
        <v>54</v>
      </c>
      <c r="L173" s="7" t="s">
        <v>884</v>
      </c>
      <c r="M173" s="7" t="str">
        <f>IF(kellanova[[#This Row],[Business Unit]]="IT","Engineering",IF(kellanova[[#This Row],[Business Unit]]="","", "DAC"))</f>
        <v>DAC</v>
      </c>
      <c r="N173" s="6" t="s">
        <v>1032</v>
      </c>
      <c r="O173" s="7" t="s">
        <v>62</v>
      </c>
      <c r="P173" s="7" t="str">
        <f>_xlfn.XLOOKUP(kellanova[[#This Row],[Reporting Manager]], kellanova[Client Name], kellanova[Client Designation], "Not Found")</f>
        <v>General Manager, Away From Home</v>
      </c>
      <c r="Q173" s="8" t="str">
        <f>LOWER(_xlfn.TEXTBEFORE(kellanova[[#This Row],[Client Name]]," ") &amp; "." &amp; _xlfn.TEXTAFTER(kellanova[[#This Row],[Client Name]]," ") &amp; "@kellanova.com")</f>
        <v>lauren.freedman@kellanova.com</v>
      </c>
      <c r="R173" s="7" t="s">
        <v>520</v>
      </c>
      <c r="S173" s="7" t="s">
        <v>907</v>
      </c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</row>
    <row r="174" spans="1:43" ht="29">
      <c r="A174" s="7" t="s">
        <v>43</v>
      </c>
      <c r="B174" s="7"/>
      <c r="C174" s="7" cm="1">
        <f t="array" ref="C174">ROW()-ROW(kellanova[#Headers])</f>
        <v>173</v>
      </c>
      <c r="D174" s="22">
        <f t="shared" ca="1" si="2"/>
        <v>45924</v>
      </c>
      <c r="E174" s="7"/>
      <c r="F174" s="7"/>
      <c r="G174" s="7" t="s">
        <v>892</v>
      </c>
      <c r="H174" s="7" t="s">
        <v>892</v>
      </c>
      <c r="I174" s="7"/>
      <c r="J174" s="7" t="s">
        <v>521</v>
      </c>
      <c r="K174" s="7" t="s">
        <v>522</v>
      </c>
      <c r="L174" s="7" t="s">
        <v>884</v>
      </c>
      <c r="M174" s="7" t="str">
        <f>IF(kellanova[[#This Row],[Business Unit]]="IT","Engineering",IF(kellanova[[#This Row],[Business Unit]]="","", "DAC"))</f>
        <v>Engineering</v>
      </c>
      <c r="N174" s="6" t="s">
        <v>1032</v>
      </c>
      <c r="O174" s="7" t="s">
        <v>226</v>
      </c>
      <c r="P174" s="7" t="str">
        <f>_xlfn.XLOOKUP(kellanova[[#This Row],[Reporting Manager]], kellanova[Client Name], kellanova[Client Designation], "Not Found")</f>
        <v>Not Found</v>
      </c>
      <c r="Q174" s="8" t="str">
        <f>LOWER(_xlfn.TEXTBEFORE(kellanova[[#This Row],[Client Name]]," ") &amp; "." &amp; _xlfn.TEXTAFTER(kellanova[[#This Row],[Client Name]]," ") &amp; "@kellanova.com")</f>
        <v>leopoldo.salgado@kellanova.com</v>
      </c>
      <c r="R174" s="7" t="s">
        <v>523</v>
      </c>
      <c r="S174" s="7" t="s">
        <v>966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1:43" ht="43.5">
      <c r="A175" s="7" t="s">
        <v>43</v>
      </c>
      <c r="B175" s="7"/>
      <c r="C175" s="7" cm="1">
        <f t="array" ref="C175">ROW()-ROW(kellanova[#Headers])</f>
        <v>174</v>
      </c>
      <c r="D175" s="22">
        <f t="shared" ca="1" si="2"/>
        <v>45924</v>
      </c>
      <c r="E175" s="7"/>
      <c r="F175" s="7"/>
      <c r="G175" s="7" t="s">
        <v>889</v>
      </c>
      <c r="H175" s="7" t="s">
        <v>898</v>
      </c>
      <c r="I175" s="7"/>
      <c r="J175" s="7" t="s">
        <v>524</v>
      </c>
      <c r="K175" s="7" t="s">
        <v>84</v>
      </c>
      <c r="L175" s="7" t="s">
        <v>883</v>
      </c>
      <c r="M175" s="7" t="str">
        <f>IF(kellanova[[#This Row],[Business Unit]]="IT","Engineering",IF(kellanova[[#This Row],[Business Unit]]="","", "DAC"))</f>
        <v>DAC</v>
      </c>
      <c r="N175" s="6" t="s">
        <v>1032</v>
      </c>
      <c r="O175" s="7" t="s">
        <v>106</v>
      </c>
      <c r="P175" s="7" t="str">
        <f>_xlfn.XLOOKUP(kellanova[[#This Row],[Reporting Manager]], kellanova[Client Name], kellanova[Client Designation], "Not Found")</f>
        <v>General Manager, PWS - PWS Marketing</v>
      </c>
      <c r="Q175" s="8" t="str">
        <f>LOWER(_xlfn.TEXTBEFORE(kellanova[[#This Row],[Client Name]]," ") &amp; "." &amp; _xlfn.TEXTAFTER(kellanova[[#This Row],[Client Name]]," ") &amp; "@kellanova.com")</f>
        <v>leslie.serro@kellanova.com</v>
      </c>
      <c r="R175" s="7" t="s">
        <v>525</v>
      </c>
      <c r="S175" s="7" t="s">
        <v>913</v>
      </c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</row>
    <row r="176" spans="1:43" ht="29">
      <c r="A176" s="7" t="s">
        <v>43</v>
      </c>
      <c r="B176" s="7"/>
      <c r="C176" s="7" cm="1">
        <f t="array" ref="C176">ROW()-ROW(kellanova[#Headers])</f>
        <v>175</v>
      </c>
      <c r="D176" s="22">
        <f t="shared" ca="1" si="2"/>
        <v>45924</v>
      </c>
      <c r="E176" s="7"/>
      <c r="F176" s="7"/>
      <c r="G176" s="7" t="s">
        <v>889</v>
      </c>
      <c r="H176" s="7" t="s">
        <v>891</v>
      </c>
      <c r="I176" s="7"/>
      <c r="J176" s="7" t="s">
        <v>526</v>
      </c>
      <c r="K176" s="7" t="s">
        <v>54</v>
      </c>
      <c r="L176" s="7" t="s">
        <v>884</v>
      </c>
      <c r="M176" s="7" t="str">
        <f>IF(kellanova[[#This Row],[Business Unit]]="IT","Engineering",IF(kellanova[[#This Row],[Business Unit]]="","", "DAC"))</f>
        <v>DAC</v>
      </c>
      <c r="N176" s="6" t="s">
        <v>1032</v>
      </c>
      <c r="O176" s="7" t="s">
        <v>62</v>
      </c>
      <c r="P176" s="7" t="str">
        <f>_xlfn.XLOOKUP(kellanova[[#This Row],[Reporting Manager]], kellanova[Client Name], kellanova[Client Designation], "Not Found")</f>
        <v>General Manager, Away From Home</v>
      </c>
      <c r="Q176" s="8" t="str">
        <f>LOWER(_xlfn.TEXTBEFORE(kellanova[[#This Row],[Client Name]]," ") &amp; "." &amp; _xlfn.TEXTAFTER(kellanova[[#This Row],[Client Name]]," ") &amp; "@kellanova.com")</f>
        <v>lida.favia@kellanova.com</v>
      </c>
      <c r="R176" s="7" t="s">
        <v>527</v>
      </c>
      <c r="S176" s="7" t="s">
        <v>985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43" ht="43.5">
      <c r="A177" s="7" t="s">
        <v>43</v>
      </c>
      <c r="B177" s="7"/>
      <c r="C177" s="7" cm="1">
        <f t="array" ref="C177">ROW()-ROW(kellanova[#Headers])</f>
        <v>176</v>
      </c>
      <c r="D177" s="22">
        <f t="shared" ca="1" si="2"/>
        <v>45924</v>
      </c>
      <c r="E177" s="7"/>
      <c r="F177" s="7"/>
      <c r="G177" s="7" t="s">
        <v>889</v>
      </c>
      <c r="H177" s="7" t="s">
        <v>897</v>
      </c>
      <c r="I177" s="7"/>
      <c r="J177" s="7" t="s">
        <v>528</v>
      </c>
      <c r="K177" s="7" t="s">
        <v>529</v>
      </c>
      <c r="L177" s="7" t="s">
        <v>884</v>
      </c>
      <c r="M177" s="7" t="str">
        <f>IF(kellanova[[#This Row],[Business Unit]]="IT","Engineering",IF(kellanova[[#This Row],[Business Unit]]="","", "DAC"))</f>
        <v>DAC</v>
      </c>
      <c r="N177" s="6" t="s">
        <v>1032</v>
      </c>
      <c r="O177" s="7" t="s">
        <v>55</v>
      </c>
      <c r="P177" s="7" t="str">
        <f>_xlfn.XLOOKUP(kellanova[[#This Row],[Reporting Manager]], kellanova[Client Name], kellanova[Client Designation], "Not Found")</f>
        <v>VP Global Quality</v>
      </c>
      <c r="Q177" s="8" t="str">
        <f>LOWER(_xlfn.TEXTBEFORE(kellanova[[#This Row],[Client Name]]," ") &amp; "." &amp; _xlfn.TEXTAFTER(kellanova[[#This Row],[Client Name]]," ") &amp; "@kellanova.com")</f>
        <v>lilia.santiago@kellanova.com</v>
      </c>
      <c r="R177" s="7" t="s">
        <v>530</v>
      </c>
      <c r="S177" s="7" t="s">
        <v>936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1:43" ht="29">
      <c r="A178" s="7" t="s">
        <v>43</v>
      </c>
      <c r="B178" s="7"/>
      <c r="C178" s="7" cm="1">
        <f t="array" ref="C178">ROW()-ROW(kellanova[#Headers])</f>
        <v>177</v>
      </c>
      <c r="D178" s="22">
        <f t="shared" ca="1" si="2"/>
        <v>45924</v>
      </c>
      <c r="E178" s="7"/>
      <c r="F178" s="7"/>
      <c r="G178" s="7" t="s">
        <v>889</v>
      </c>
      <c r="H178" s="7" t="s">
        <v>899</v>
      </c>
      <c r="I178" s="7"/>
      <c r="J178" s="7" t="s">
        <v>531</v>
      </c>
      <c r="K178" s="7" t="s">
        <v>532</v>
      </c>
      <c r="L178" s="7" t="s">
        <v>882</v>
      </c>
      <c r="M178" s="7" t="str">
        <f>IF(kellanova[[#This Row],[Business Unit]]="IT","Engineering",IF(kellanova[[#This Row],[Business Unit]]="","", "DAC"))</f>
        <v>DAC</v>
      </c>
      <c r="N178" s="6" t="s">
        <v>1032</v>
      </c>
      <c r="O178" s="7" t="s">
        <v>66</v>
      </c>
      <c r="P178" s="7" t="str">
        <f>_xlfn.XLOOKUP(kellanova[[#This Row],[Reporting Manager]], kellanova[Client Name], kellanova[Client Designation], "Not Found")</f>
        <v>SVP &amp; PRESIDENT, Kellanova LATIN AMERICA - Business Lead</v>
      </c>
      <c r="Q178" s="8" t="str">
        <f>LOWER(_xlfn.TEXTBEFORE(kellanova[[#This Row],[Client Name]]," ") &amp; "." &amp; _xlfn.TEXTAFTER(kellanova[[#This Row],[Client Name]]," ") &amp; "@kellanova.com")</f>
        <v>liliana.coronado@kellanova.com</v>
      </c>
      <c r="R178" s="7" t="s">
        <v>533</v>
      </c>
      <c r="S178" s="7" t="s">
        <v>905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:43" ht="43.5">
      <c r="A179" s="7" t="s">
        <v>43</v>
      </c>
      <c r="B179" s="7"/>
      <c r="C179" s="7" cm="1">
        <f t="array" ref="C179">ROW()-ROW(kellanova[#Headers])</f>
        <v>178</v>
      </c>
      <c r="D179" s="22">
        <f t="shared" ca="1" si="2"/>
        <v>45924</v>
      </c>
      <c r="E179" s="7"/>
      <c r="F179" s="7"/>
      <c r="G179" s="7" t="s">
        <v>889</v>
      </c>
      <c r="H179" s="7" t="s">
        <v>895</v>
      </c>
      <c r="I179" s="7"/>
      <c r="J179" s="7" t="s">
        <v>534</v>
      </c>
      <c r="K179" s="7" t="s">
        <v>154</v>
      </c>
      <c r="L179" s="7" t="s">
        <v>884</v>
      </c>
      <c r="M179" s="7" t="str">
        <f>IF(kellanova[[#This Row],[Business Unit]]="IT","Engineering",IF(kellanova[[#This Row],[Business Unit]]="","", "DAC"))</f>
        <v>DAC</v>
      </c>
      <c r="N179" s="6" t="s">
        <v>1032</v>
      </c>
      <c r="O179" s="7" t="s">
        <v>85</v>
      </c>
      <c r="P179" s="7" t="str">
        <f>_xlfn.XLOOKUP(kellanova[[#This Row],[Reporting Manager]], kellanova[Client Name], kellanova[Client Designation], "Not Found")</f>
        <v>General Manager, Frozen Foods</v>
      </c>
      <c r="Q179" s="8" t="str">
        <f>LOWER(_xlfn.TEXTBEFORE(kellanova[[#This Row],[Client Name]]," ") &amp; "." &amp; _xlfn.TEXTAFTER(kellanova[[#This Row],[Client Name]]," ") &amp; "@kellanova.com")</f>
        <v>linda.rivera-stull@kellanova.com</v>
      </c>
      <c r="R179" s="7" t="s">
        <v>535</v>
      </c>
      <c r="S179" s="7" t="s">
        <v>917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1:43" ht="43.5">
      <c r="A180" s="7" t="s">
        <v>43</v>
      </c>
      <c r="B180" s="7"/>
      <c r="C180" s="7" cm="1">
        <f t="array" ref="C180">ROW()-ROW(kellanova[#Headers])</f>
        <v>179</v>
      </c>
      <c r="D180" s="22">
        <f t="shared" ca="1" si="2"/>
        <v>45924</v>
      </c>
      <c r="E180" s="7"/>
      <c r="F180" s="7"/>
      <c r="G180" s="7" t="s">
        <v>889</v>
      </c>
      <c r="H180" s="7" t="s">
        <v>896</v>
      </c>
      <c r="I180" s="7"/>
      <c r="J180" s="7" t="s">
        <v>536</v>
      </c>
      <c r="K180" s="7" t="s">
        <v>537</v>
      </c>
      <c r="L180" s="7" t="s">
        <v>883</v>
      </c>
      <c r="M180" s="7" t="str">
        <f>IF(kellanova[[#This Row],[Business Unit]]="IT","Engineering",IF(kellanova[[#This Row],[Business Unit]]="","", "DAC"))</f>
        <v>DAC</v>
      </c>
      <c r="N180" s="6" t="s">
        <v>1032</v>
      </c>
      <c r="O180" s="16" t="s">
        <v>211</v>
      </c>
      <c r="P180" s="7" t="str">
        <f>_xlfn.XLOOKUP(kellanova[[#This Row],[Reporting Manager]], kellanova[Client Name], kellanova[Client Designation], "Not Found")</f>
        <v>KNA Chief Customer Officer</v>
      </c>
      <c r="Q180" s="8" t="str">
        <f>LOWER(_xlfn.TEXTBEFORE(kellanova[[#This Row],[Client Name]]," ") &amp; "." &amp; _xlfn.TEXTAFTER(kellanova[[#This Row],[Client Name]]," ") &amp; "@kellanova.com")</f>
        <v>lindsay.coffman@kellanova.com</v>
      </c>
      <c r="R180" s="7" t="s">
        <v>538</v>
      </c>
      <c r="S180" s="7" t="s">
        <v>930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43" ht="43.5">
      <c r="A181" s="7" t="s">
        <v>43</v>
      </c>
      <c r="B181" s="7"/>
      <c r="C181" s="7" cm="1">
        <f t="array" ref="C181">ROW()-ROW(kellanova[#Headers])</f>
        <v>180</v>
      </c>
      <c r="D181" s="22">
        <f t="shared" ca="1" si="2"/>
        <v>45924</v>
      </c>
      <c r="E181" s="7"/>
      <c r="F181" s="7"/>
      <c r="G181" s="7" t="s">
        <v>889</v>
      </c>
      <c r="H181" s="7" t="s">
        <v>891</v>
      </c>
      <c r="I181" s="7"/>
      <c r="J181" s="7" t="s">
        <v>539</v>
      </c>
      <c r="K181" s="7" t="s">
        <v>54</v>
      </c>
      <c r="L181" s="7" t="s">
        <v>884</v>
      </c>
      <c r="M181" s="7" t="str">
        <f>IF(kellanova[[#This Row],[Business Unit]]="IT","Engineering",IF(kellanova[[#This Row],[Business Unit]]="","", "DAC"))</f>
        <v>DAC</v>
      </c>
      <c r="N181" s="6" t="s">
        <v>1032</v>
      </c>
      <c r="O181" s="7" t="s">
        <v>103</v>
      </c>
      <c r="P181" s="7" t="str">
        <f>_xlfn.XLOOKUP(kellanova[[#This Row],[Reporting Manager]], kellanova[Client Name], kellanova[Client Designation], "Not Found")</f>
        <v>Chief Marketing Officer</v>
      </c>
      <c r="Q181" s="8" t="str">
        <f>LOWER(_xlfn.TEXTBEFORE(kellanova[[#This Row],[Client Name]]," ") &amp; "." &amp; _xlfn.TEXTAFTER(kellanova[[#This Row],[Client Name]]," ") &amp; "@kellanova.com")</f>
        <v>lisa.day@kellanova.com</v>
      </c>
      <c r="R181" s="7" t="s">
        <v>540</v>
      </c>
      <c r="S181" s="7" t="s">
        <v>986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1:43" ht="43.5">
      <c r="A182" s="7" t="s">
        <v>43</v>
      </c>
      <c r="B182" s="7"/>
      <c r="C182" s="7" cm="1">
        <f t="array" ref="C182">ROW()-ROW(kellanova[#Headers])</f>
        <v>181</v>
      </c>
      <c r="D182" s="22">
        <f t="shared" ca="1" si="2"/>
        <v>45924</v>
      </c>
      <c r="E182" s="7"/>
      <c r="F182" s="7"/>
      <c r="G182" s="7" t="s">
        <v>889</v>
      </c>
      <c r="H182" s="7" t="s">
        <v>897</v>
      </c>
      <c r="I182" s="7"/>
      <c r="J182" s="7" t="s">
        <v>541</v>
      </c>
      <c r="K182" s="7" t="s">
        <v>542</v>
      </c>
      <c r="L182" s="7" t="s">
        <v>91</v>
      </c>
      <c r="M182" s="7" t="str">
        <f>IF(kellanova[[#This Row],[Business Unit]]="IT","Engineering",IF(kellanova[[#This Row],[Business Unit]]="","", "DAC"))</f>
        <v>DAC</v>
      </c>
      <c r="N182" s="6" t="s">
        <v>1032</v>
      </c>
      <c r="O182" s="7" t="s">
        <v>163</v>
      </c>
      <c r="P182" s="7" t="str">
        <f>_xlfn.XLOOKUP(kellanova[[#This Row],[Reporting Manager]], kellanova[Client Name], kellanova[Client Designation], "Not Found")</f>
        <v>VP Global EHS, KWS &amp; KNA • KNA EHS</v>
      </c>
      <c r="Q182" s="8" t="str">
        <f>LOWER(_xlfn.TEXTBEFORE(kellanova[[#This Row],[Client Name]]," ") &amp; "." &amp; _xlfn.TEXTAFTER(kellanova[[#This Row],[Client Name]]," ") &amp; "@kellanova.com")</f>
        <v>lisa.williams@kellanova.com</v>
      </c>
      <c r="R182" s="7" t="s">
        <v>543</v>
      </c>
      <c r="S182" s="7" t="s">
        <v>936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 ht="43.5">
      <c r="A183" s="7" t="s">
        <v>43</v>
      </c>
      <c r="B183" s="7"/>
      <c r="C183" s="7" cm="1">
        <f t="array" ref="C183">ROW()-ROW(kellanova[#Headers])</f>
        <v>182</v>
      </c>
      <c r="D183" s="22">
        <f t="shared" ca="1" si="2"/>
        <v>45924</v>
      </c>
      <c r="E183" s="7"/>
      <c r="F183" s="7"/>
      <c r="G183" s="7" t="s">
        <v>889</v>
      </c>
      <c r="H183" s="7" t="s">
        <v>891</v>
      </c>
      <c r="I183" s="7"/>
      <c r="J183" s="7" t="s">
        <v>544</v>
      </c>
      <c r="K183" s="7" t="s">
        <v>91</v>
      </c>
      <c r="L183" s="7" t="s">
        <v>91</v>
      </c>
      <c r="M183" s="7" t="str">
        <f>IF(kellanova[[#This Row],[Business Unit]]="IT","Engineering",IF(kellanova[[#This Row],[Business Unit]]="","", "DAC"))</f>
        <v>DAC</v>
      </c>
      <c r="N183" s="6" t="s">
        <v>1032</v>
      </c>
      <c r="O183" s="7" t="s">
        <v>85</v>
      </c>
      <c r="P183" s="7" t="str">
        <f>_xlfn.XLOOKUP(kellanova[[#This Row],[Reporting Manager]], kellanova[Client Name], kellanova[Client Designation], "Not Found")</f>
        <v>General Manager, Frozen Foods</v>
      </c>
      <c r="Q183" s="8" t="str">
        <f>LOWER(_xlfn.TEXTBEFORE(kellanova[[#This Row],[Client Name]]," ") &amp; "." &amp; _xlfn.TEXTAFTER(kellanova[[#This Row],[Client Name]]," ") &amp; "@kellanova.com")</f>
        <v>lores.tome@kellanova.com</v>
      </c>
      <c r="R183" s="7" t="s">
        <v>545</v>
      </c>
      <c r="S183" s="7" t="s">
        <v>957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43" ht="43.5">
      <c r="A184" s="7" t="s">
        <v>43</v>
      </c>
      <c r="B184" s="7"/>
      <c r="C184" s="7" cm="1">
        <f t="array" ref="C184">ROW()-ROW(kellanova[#Headers])</f>
        <v>183</v>
      </c>
      <c r="D184" s="22">
        <f t="shared" ca="1" si="2"/>
        <v>45924</v>
      </c>
      <c r="E184" s="7"/>
      <c r="F184" s="7"/>
      <c r="G184" s="15" t="s">
        <v>893</v>
      </c>
      <c r="H184" s="15" t="s">
        <v>893</v>
      </c>
      <c r="I184" s="7"/>
      <c r="J184" s="15" t="s">
        <v>191</v>
      </c>
      <c r="K184" s="15" t="s">
        <v>546</v>
      </c>
      <c r="L184" s="7" t="s">
        <v>886</v>
      </c>
      <c r="M184" s="7" t="str">
        <f>IF(kellanova[[#This Row],[Business Unit]]="IT","Engineering",IF(kellanova[[#This Row],[Business Unit]]="","", "DAC"))</f>
        <v>DAC</v>
      </c>
      <c r="N184" s="6" t="s">
        <v>1032</v>
      </c>
      <c r="O184" s="15" t="s">
        <v>547</v>
      </c>
      <c r="P184" s="7" t="str">
        <f>_xlfn.XLOOKUP(kellanova[[#This Row],[Reporting Manager]], kellanova[Client Name], kellanova[Client Designation], "Not Found")</f>
        <v>Chief Digital and Information officer</v>
      </c>
      <c r="Q184" s="8" t="str">
        <f>LOWER(_xlfn.TEXTBEFORE(kellanova[[#This Row],[Client Name]]," ") &amp; "." &amp; _xlfn.TEXTAFTER(kellanova[[#This Row],[Client Name]]," ") &amp; "@kellanova.com")</f>
        <v>loretta.franks@kellanova.com</v>
      </c>
      <c r="R184" s="7" t="s">
        <v>548</v>
      </c>
      <c r="S184" s="7" t="s">
        <v>975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 ht="43.5">
      <c r="A185" s="7" t="s">
        <v>43</v>
      </c>
      <c r="B185" s="7"/>
      <c r="C185" s="7" cm="1">
        <f t="array" ref="C185">ROW()-ROW(kellanova[#Headers])</f>
        <v>184</v>
      </c>
      <c r="D185" s="22">
        <f t="shared" ca="1" si="2"/>
        <v>45924</v>
      </c>
      <c r="E185" s="7"/>
      <c r="F185" s="7"/>
      <c r="G185" s="7" t="s">
        <v>889</v>
      </c>
      <c r="H185" s="7" t="s">
        <v>891</v>
      </c>
      <c r="I185" s="7"/>
      <c r="J185" s="7" t="s">
        <v>549</v>
      </c>
      <c r="K185" s="7" t="s">
        <v>54</v>
      </c>
      <c r="L185" s="7" t="s">
        <v>884</v>
      </c>
      <c r="M185" s="7" t="str">
        <f>IF(kellanova[[#This Row],[Business Unit]]="IT","Engineering",IF(kellanova[[#This Row],[Business Unit]]="","", "DAC"))</f>
        <v>DAC</v>
      </c>
      <c r="N185" s="6" t="s">
        <v>1032</v>
      </c>
      <c r="O185" s="7" t="s">
        <v>58</v>
      </c>
      <c r="P185" s="7" t="str">
        <f>_xlfn.XLOOKUP(kellanova[[#This Row],[Reporting Manager]], kellanova[Client Name], kellanova[Client Designation], "Not Found")</f>
        <v>VP, Global Data, Analytics, and Artificial Intelligence</v>
      </c>
      <c r="Q185" s="8" t="str">
        <f>LOWER(_xlfn.TEXTBEFORE(kellanova[[#This Row],[Client Name]]," ") &amp; "." &amp; _xlfn.TEXTAFTER(kellanova[[#This Row],[Client Name]]," ") &amp; "@kellanova.com")</f>
        <v>louise.cotterill@kellanova.com</v>
      </c>
      <c r="R185" s="7" t="s">
        <v>550</v>
      </c>
      <c r="S185" s="7" t="s">
        <v>987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:43" ht="43.5">
      <c r="A186" s="7" t="s">
        <v>43</v>
      </c>
      <c r="B186" s="7"/>
      <c r="C186" s="7" cm="1">
        <f t="array" ref="C186">ROW()-ROW(kellanova[#Headers])</f>
        <v>185</v>
      </c>
      <c r="D186" s="22">
        <f t="shared" ca="1" si="2"/>
        <v>45924</v>
      </c>
      <c r="E186" s="7"/>
      <c r="F186" s="7"/>
      <c r="G186" s="7" t="s">
        <v>891</v>
      </c>
      <c r="H186" s="7" t="s">
        <v>901</v>
      </c>
      <c r="I186" s="7"/>
      <c r="J186" s="7" t="s">
        <v>551</v>
      </c>
      <c r="K186" s="7" t="s">
        <v>447</v>
      </c>
      <c r="L186" s="7" t="s">
        <v>884</v>
      </c>
      <c r="M186" s="7" t="str">
        <f>IF(kellanova[[#This Row],[Business Unit]]="IT","Engineering",IF(kellanova[[#This Row],[Business Unit]]="","", "DAC"))</f>
        <v>DAC</v>
      </c>
      <c r="N186" s="6" t="s">
        <v>1032</v>
      </c>
      <c r="O186" s="7" t="s">
        <v>100</v>
      </c>
      <c r="P186" s="7" t="str">
        <f>_xlfn.XLOOKUP(kellanova[[#This Row],[Reporting Manager]], kellanova[Client Name], kellanova[Client Designation], "Not Found")</f>
        <v>GENERAL MANAGER, SALTY SNACKING</v>
      </c>
      <c r="Q186" s="8" t="str">
        <f>LOWER(_xlfn.TEXTBEFORE(kellanova[[#This Row],[Client Name]]," ") &amp; "." &amp; _xlfn.TEXTAFTER(kellanova[[#This Row],[Client Name]]," ") &amp; "@kellanova.com")</f>
        <v>lourdes.garcia @kellanova.com</v>
      </c>
      <c r="R186" s="7" t="s">
        <v>552</v>
      </c>
      <c r="S186" s="7" t="s">
        <v>930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ht="43.5">
      <c r="A187" s="7" t="s">
        <v>43</v>
      </c>
      <c r="B187" s="7"/>
      <c r="C187" s="7" cm="1">
        <f t="array" ref="C187">ROW()-ROW(kellanova[#Headers])</f>
        <v>186</v>
      </c>
      <c r="D187" s="22">
        <f t="shared" ca="1" si="2"/>
        <v>45924</v>
      </c>
      <c r="E187" s="7"/>
      <c r="F187" s="7"/>
      <c r="G187" s="7" t="s">
        <v>889</v>
      </c>
      <c r="H187" s="7" t="s">
        <v>891</v>
      </c>
      <c r="I187" s="7"/>
      <c r="J187" s="7" t="s">
        <v>553</v>
      </c>
      <c r="K187" s="7" t="s">
        <v>54</v>
      </c>
      <c r="L187" s="7" t="s">
        <v>884</v>
      </c>
      <c r="M187" s="7" t="str">
        <f>IF(kellanova[[#This Row],[Business Unit]]="IT","Engineering",IF(kellanova[[#This Row],[Business Unit]]="","", "DAC"))</f>
        <v>DAC</v>
      </c>
      <c r="N187" s="6" t="s">
        <v>1032</v>
      </c>
      <c r="O187" s="7" t="s">
        <v>48</v>
      </c>
      <c r="P187" s="7" t="str">
        <f>_xlfn.XLOOKUP(kellanova[[#This Row],[Reporting Manager]], kellanova[Client Name], kellanova[Client Designation], "Not Found")</f>
        <v>VP Global Business Services</v>
      </c>
      <c r="Q187" s="8" t="str">
        <f>LOWER(_xlfn.TEXTBEFORE(kellanova[[#This Row],[Client Name]]," ") &amp; "." &amp; _xlfn.TEXTAFTER(kellanova[[#This Row],[Client Name]]," ") &amp; "@kellanova.com")</f>
        <v>luz-consuelo.garza@kellanova.com</v>
      </c>
      <c r="R187" s="7" t="s">
        <v>554</v>
      </c>
      <c r="S187" s="7" t="s">
        <v>909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1:43" ht="43.5">
      <c r="A188" s="7" t="s">
        <v>43</v>
      </c>
      <c r="B188" s="7"/>
      <c r="C188" s="7" cm="1">
        <f t="array" ref="C188">ROW()-ROW(kellanova[#Headers])</f>
        <v>187</v>
      </c>
      <c r="D188" s="22">
        <f t="shared" ca="1" si="2"/>
        <v>45924</v>
      </c>
      <c r="E188" s="7"/>
      <c r="F188" s="7"/>
      <c r="G188" s="7" t="s">
        <v>889</v>
      </c>
      <c r="H188" s="7" t="s">
        <v>895</v>
      </c>
      <c r="I188" s="7"/>
      <c r="J188" s="7" t="s">
        <v>555</v>
      </c>
      <c r="K188" s="7" t="s">
        <v>556</v>
      </c>
      <c r="L188" s="7" t="s">
        <v>882</v>
      </c>
      <c r="M188" s="7" t="str">
        <f>IF(kellanova[[#This Row],[Business Unit]]="IT","Engineering",IF(kellanova[[#This Row],[Business Unit]]="","", "DAC"))</f>
        <v>DAC</v>
      </c>
      <c r="N188" s="6" t="s">
        <v>1032</v>
      </c>
      <c r="O188" s="7" t="s">
        <v>181</v>
      </c>
      <c r="P188" s="7" t="str">
        <f>_xlfn.XLOOKUP(kellanova[[#This Row],[Reporting Manager]], kellanova[Client Name], kellanova[Client Designation], "Not Found")</f>
        <v>VP, TREASURY</v>
      </c>
      <c r="Q188" s="8" t="str">
        <f>LOWER(_xlfn.TEXTBEFORE(kellanova[[#This Row],[Client Name]]," ") &amp; "." &amp; _xlfn.TEXTAFTER(kellanova[[#This Row],[Client Name]]," ") &amp; "@kellanova.com")</f>
        <v>lyanne.chua@kellanova.com</v>
      </c>
      <c r="R188" s="7" t="s">
        <v>557</v>
      </c>
      <c r="S188" s="7" t="s">
        <v>934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:43" ht="29">
      <c r="A189" s="7" t="s">
        <v>43</v>
      </c>
      <c r="B189" s="7"/>
      <c r="C189" s="7" cm="1">
        <f t="array" ref="C189">ROW()-ROW(kellanova[#Headers])</f>
        <v>188</v>
      </c>
      <c r="D189" s="22">
        <f t="shared" ca="1" si="2"/>
        <v>45924</v>
      </c>
      <c r="E189" s="7"/>
      <c r="F189" s="7"/>
      <c r="G189" s="15" t="s">
        <v>889</v>
      </c>
      <c r="H189" s="15" t="s">
        <v>898</v>
      </c>
      <c r="I189" s="7"/>
      <c r="J189" s="15" t="s">
        <v>100</v>
      </c>
      <c r="K189" s="15" t="s">
        <v>558</v>
      </c>
      <c r="L189" s="7" t="s">
        <v>91</v>
      </c>
      <c r="M189" s="7" t="str">
        <f>IF(kellanova[[#This Row],[Business Unit]]="IT","Engineering",IF(kellanova[[#This Row],[Business Unit]]="","", "DAC"))</f>
        <v>DAC</v>
      </c>
      <c r="N189" s="6" t="s">
        <v>1032</v>
      </c>
      <c r="O189" s="15" t="s">
        <v>81</v>
      </c>
      <c r="P189" s="7" t="str">
        <f>_xlfn.XLOOKUP(kellanova[[#This Row],[Reporting Manager]], kellanova[Client Name], kellanova[Client Designation], "Not Found")</f>
        <v>President Kellanova North America</v>
      </c>
      <c r="Q189" s="8" t="str">
        <f>LOWER(_xlfn.TEXTBEFORE(kellanova[[#This Row],[Client Name]]," ") &amp; "." &amp; _xlfn.TEXTAFTER(kellanova[[#This Row],[Client Name]]," ") &amp; "@kellanova.com")</f>
        <v>lyndsay.rogers@kellanova.com</v>
      </c>
      <c r="R189" s="7" t="s">
        <v>559</v>
      </c>
      <c r="S189" s="7" t="s">
        <v>918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ht="43.5">
      <c r="A190" s="7" t="s">
        <v>43</v>
      </c>
      <c r="B190" s="7"/>
      <c r="C190" s="7" cm="1">
        <f t="array" ref="C190">ROW()-ROW(kellanova[#Headers])</f>
        <v>189</v>
      </c>
      <c r="D190" s="22">
        <f t="shared" ca="1" si="2"/>
        <v>45924</v>
      </c>
      <c r="E190" s="7"/>
      <c r="F190" s="7"/>
      <c r="G190" s="7" t="s">
        <v>889</v>
      </c>
      <c r="H190" s="7" t="s">
        <v>891</v>
      </c>
      <c r="I190" s="7"/>
      <c r="J190" s="7" t="s">
        <v>560</v>
      </c>
      <c r="K190" s="7" t="s">
        <v>54</v>
      </c>
      <c r="L190" s="7" t="s">
        <v>884</v>
      </c>
      <c r="M190" s="7" t="str">
        <f>IF(kellanova[[#This Row],[Business Unit]]="IT","Engineering",IF(kellanova[[#This Row],[Business Unit]]="","", "DAC"))</f>
        <v>DAC</v>
      </c>
      <c r="N190" s="6" t="s">
        <v>1032</v>
      </c>
      <c r="O190" s="7" t="s">
        <v>103</v>
      </c>
      <c r="P190" s="7" t="str">
        <f>_xlfn.XLOOKUP(kellanova[[#This Row],[Reporting Manager]], kellanova[Client Name], kellanova[Client Designation], "Not Found")</f>
        <v>Chief Marketing Officer</v>
      </c>
      <c r="Q190" s="8" t="str">
        <f>LOWER(_xlfn.TEXTBEFORE(kellanova[[#This Row],[Client Name]]," ") &amp; "." &amp; _xlfn.TEXTAFTER(kellanova[[#This Row],[Client Name]]," ") &amp; "@kellanova.com")</f>
        <v>maggie.gilliam hoy@kellanova.com</v>
      </c>
      <c r="R190" s="8" t="s">
        <v>561</v>
      </c>
      <c r="S190" s="7" t="s">
        <v>913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 ht="43.5">
      <c r="A191" s="7" t="s">
        <v>43</v>
      </c>
      <c r="B191" s="7"/>
      <c r="C191" s="7" cm="1">
        <f t="array" ref="C191">ROW()-ROW(kellanova[#Headers])</f>
        <v>190</v>
      </c>
      <c r="D191" s="22">
        <f t="shared" ca="1" si="2"/>
        <v>45924</v>
      </c>
      <c r="E191" s="7"/>
      <c r="F191" s="7"/>
      <c r="G191" s="7" t="s">
        <v>891</v>
      </c>
      <c r="H191" s="7" t="s">
        <v>891</v>
      </c>
      <c r="I191" s="7"/>
      <c r="J191" s="7" t="s">
        <v>562</v>
      </c>
      <c r="K191" s="7" t="s">
        <v>563</v>
      </c>
      <c r="L191" s="7" t="s">
        <v>91</v>
      </c>
      <c r="M191" s="7" t="str">
        <f>IF(kellanova[[#This Row],[Business Unit]]="IT","Engineering",IF(kellanova[[#This Row],[Business Unit]]="","", "DAC"))</f>
        <v>DAC</v>
      </c>
      <c r="N191" s="6" t="s">
        <v>1032</v>
      </c>
      <c r="O191" s="7" t="s">
        <v>143</v>
      </c>
      <c r="P191" s="7" t="str">
        <f>_xlfn.XLOOKUP(kellanova[[#This Row],[Reporting Manager]], kellanova[Client Name], kellanova[Client Designation], "Not Found")</f>
        <v>SVP &amp; President, Kellanova Europe</v>
      </c>
      <c r="Q191" s="8" t="str">
        <f>LOWER(_xlfn.TEXTBEFORE(kellanova[[#This Row],[Client Name]]," ") &amp; "." &amp; _xlfn.TEXTAFTER(kellanova[[#This Row],[Client Name]]," ") &amp; "@kellanova.com")</f>
        <v>maire.barr@kellanova.com</v>
      </c>
      <c r="R191" s="7" t="s">
        <v>564</v>
      </c>
      <c r="S191" s="7" t="s">
        <v>988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43" ht="29">
      <c r="A192" s="7" t="s">
        <v>43</v>
      </c>
      <c r="B192" s="7"/>
      <c r="C192" s="7" cm="1">
        <f t="array" ref="C192">ROW()-ROW(kellanova[#Headers])</f>
        <v>191</v>
      </c>
      <c r="D192" s="22">
        <f t="shared" ca="1" si="2"/>
        <v>45924</v>
      </c>
      <c r="E192" s="7"/>
      <c r="F192" s="7"/>
      <c r="G192" s="7" t="s">
        <v>888</v>
      </c>
      <c r="H192" s="7" t="s">
        <v>892</v>
      </c>
      <c r="I192" s="7"/>
      <c r="J192" s="7" t="s">
        <v>565</v>
      </c>
      <c r="K192" s="7" t="s">
        <v>566</v>
      </c>
      <c r="L192" s="7" t="s">
        <v>885</v>
      </c>
      <c r="M192" s="7" t="str">
        <f>IF(kellanova[[#This Row],[Business Unit]]="IT","Engineering",IF(kellanova[[#This Row],[Business Unit]]="","", "DAC"))</f>
        <v>Engineering</v>
      </c>
      <c r="N192" s="6" t="s">
        <v>1032</v>
      </c>
      <c r="O192" s="7" t="s">
        <v>46</v>
      </c>
      <c r="P192" s="7" t="str">
        <f>_xlfn.XLOOKUP(kellanova[[#This Row],[Reporting Manager]], kellanova[Client Name], kellanova[Client Designation], "Not Found")</f>
        <v>Senior Director, IT - Sales Development</v>
      </c>
      <c r="Q192" s="8" t="str">
        <f>LOWER(_xlfn.TEXTBEFORE(kellanova[[#This Row],[Client Name]]," ") &amp; "." &amp; _xlfn.TEXTAFTER(kellanova[[#This Row],[Client Name]]," ") &amp; "@kellanova.com")</f>
        <v>manoj.gudala@kellanova.com</v>
      </c>
      <c r="R192" s="7" t="s">
        <v>567</v>
      </c>
      <c r="S192" s="7" t="s">
        <v>989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 ht="43.5">
      <c r="A193" s="7" t="s">
        <v>43</v>
      </c>
      <c r="B193" s="7"/>
      <c r="C193" s="7" cm="1">
        <f t="array" ref="C193">ROW()-ROW(kellanova[#Headers])</f>
        <v>192</v>
      </c>
      <c r="D193" s="22">
        <f t="shared" ca="1" si="2"/>
        <v>45924</v>
      </c>
      <c r="E193" s="7"/>
      <c r="F193" s="7"/>
      <c r="G193" s="7" t="s">
        <v>889</v>
      </c>
      <c r="H193" s="7" t="s">
        <v>900</v>
      </c>
      <c r="I193" s="7"/>
      <c r="J193" s="7" t="s">
        <v>568</v>
      </c>
      <c r="K193" s="7" t="s">
        <v>569</v>
      </c>
      <c r="L193" s="7" t="s">
        <v>883</v>
      </c>
      <c r="M193" s="7" t="str">
        <f>IF(kellanova[[#This Row],[Business Unit]]="IT","Engineering",IF(kellanova[[#This Row],[Business Unit]]="","", "DAC"))</f>
        <v>DAC</v>
      </c>
      <c r="N193" s="6" t="s">
        <v>1032</v>
      </c>
      <c r="O193" s="7" t="s">
        <v>81</v>
      </c>
      <c r="P193" s="7" t="str">
        <f>_xlfn.XLOOKUP(kellanova[[#This Row],[Reporting Manager]], kellanova[Client Name], kellanova[Client Designation], "Not Found")</f>
        <v>President Kellanova North America</v>
      </c>
      <c r="Q193" s="8" t="str">
        <f>LOWER(_xlfn.TEXTBEFORE(kellanova[[#This Row],[Client Name]]," ") &amp; "." &amp; _xlfn.TEXTAFTER(kellanova[[#This Row],[Client Name]]," ") &amp; "@kellanova.com")</f>
        <v>manuel.lopez-portillo@kellanova.com</v>
      </c>
      <c r="R193" s="7" t="s">
        <v>570</v>
      </c>
      <c r="S193" s="7" t="s">
        <v>917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43" ht="43.5">
      <c r="A194" s="7" t="s">
        <v>43</v>
      </c>
      <c r="B194" s="7"/>
      <c r="C194" s="7" cm="1">
        <f t="array" ref="C194">ROW()-ROW(kellanova[#Headers])</f>
        <v>193</v>
      </c>
      <c r="D194" s="22">
        <f t="shared" ref="D194:D257" ca="1" si="3">TODAY()</f>
        <v>45924</v>
      </c>
      <c r="E194" s="7"/>
      <c r="F194" s="7"/>
      <c r="G194" s="7" t="s">
        <v>888</v>
      </c>
      <c r="H194" s="7" t="s">
        <v>892</v>
      </c>
      <c r="I194" s="7"/>
      <c r="J194" s="7" t="s">
        <v>571</v>
      </c>
      <c r="K194" s="7" t="s">
        <v>572</v>
      </c>
      <c r="L194" s="7" t="s">
        <v>887</v>
      </c>
      <c r="M194" s="7" t="str">
        <f>IF(kellanova[[#This Row],[Business Unit]]="IT","Engineering",IF(kellanova[[#This Row],[Business Unit]]="","", "DAC"))</f>
        <v>Engineering</v>
      </c>
      <c r="N194" s="6" t="s">
        <v>1032</v>
      </c>
      <c r="O194" s="7" t="s">
        <v>470</v>
      </c>
      <c r="P194" s="7" t="str">
        <f>_xlfn.XLOOKUP(kellanova[[#This Row],[Reporting Manager]], kellanova[Client Name], kellanova[Client Designation], "Not Found")</f>
        <v>VP – Transformation office</v>
      </c>
      <c r="Q194" s="8" t="str">
        <f>LOWER(_xlfn.TEXTBEFORE(kellanova[[#This Row],[Client Name]]," ") &amp; "." &amp; _xlfn.TEXTAFTER(kellanova[[#This Row],[Client Name]]," ") &amp; "@kellanova.com")</f>
        <v>marcia.eizen@kellanova.com</v>
      </c>
      <c r="R194" s="7" t="s">
        <v>573</v>
      </c>
      <c r="S194" s="7" t="s">
        <v>990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 ht="29">
      <c r="A195" s="7" t="s">
        <v>43</v>
      </c>
      <c r="B195" s="7"/>
      <c r="C195" s="7" cm="1">
        <f t="array" ref="C195">ROW()-ROW(kellanova[#Headers])</f>
        <v>194</v>
      </c>
      <c r="D195" s="22">
        <f t="shared" ca="1" si="3"/>
        <v>45924</v>
      </c>
      <c r="E195" s="7"/>
      <c r="F195" s="7"/>
      <c r="G195" s="7" t="s">
        <v>889</v>
      </c>
      <c r="H195" s="7" t="s">
        <v>891</v>
      </c>
      <c r="I195" s="7"/>
      <c r="J195" s="7" t="s">
        <v>574</v>
      </c>
      <c r="K195" s="7" t="s">
        <v>98</v>
      </c>
      <c r="L195" s="7" t="s">
        <v>882</v>
      </c>
      <c r="M195" s="7" t="str">
        <f>IF(kellanova[[#This Row],[Business Unit]]="IT","Engineering",IF(kellanova[[#This Row],[Business Unit]]="","", "DAC"))</f>
        <v>DAC</v>
      </c>
      <c r="N195" s="6" t="s">
        <v>1032</v>
      </c>
      <c r="O195" s="17" t="s">
        <v>204</v>
      </c>
      <c r="P195" s="7" t="str">
        <f>_xlfn.XLOOKUP(kellanova[[#This Row],[Reporting Manager]], kellanova[Client Name], kellanova[Client Designation], "Not Found")</f>
        <v>VP, GLOBAL CORPORATE SERVICE - AVIATION</v>
      </c>
      <c r="Q195" s="8" t="str">
        <f>LOWER(_xlfn.TEXTBEFORE(kellanova[[#This Row],[Client Name]]," ") &amp; "." &amp; _xlfn.TEXTAFTER(kellanova[[#This Row],[Client Name]]," ") &amp; "@kellanova.com")</f>
        <v>marcia.sempf@kellanova.com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 ht="43.5">
      <c r="A196" s="7" t="s">
        <v>43</v>
      </c>
      <c r="B196" s="7"/>
      <c r="C196" s="7" cm="1">
        <f t="array" ref="C196">ROW()-ROW(kellanova[#Headers])</f>
        <v>195</v>
      </c>
      <c r="D196" s="22">
        <f t="shared" ca="1" si="3"/>
        <v>45924</v>
      </c>
      <c r="E196" s="7"/>
      <c r="F196" s="7"/>
      <c r="G196" s="7" t="s">
        <v>891</v>
      </c>
      <c r="H196" s="7" t="s">
        <v>891</v>
      </c>
      <c r="I196" s="7"/>
      <c r="J196" s="7" t="s">
        <v>575</v>
      </c>
      <c r="K196" s="7" t="s">
        <v>91</v>
      </c>
      <c r="L196" s="7" t="s">
        <v>91</v>
      </c>
      <c r="M196" s="7" t="str">
        <f>IF(kellanova[[#This Row],[Business Unit]]="IT","Engineering",IF(kellanova[[#This Row],[Business Unit]]="","", "DAC"))</f>
        <v>DAC</v>
      </c>
      <c r="N196" s="6" t="s">
        <v>1032</v>
      </c>
      <c r="O196" s="7" t="s">
        <v>48</v>
      </c>
      <c r="P196" s="7" t="str">
        <f>_xlfn.XLOOKUP(kellanova[[#This Row],[Reporting Manager]], kellanova[Client Name], kellanova[Client Designation], "Not Found")</f>
        <v>VP Global Business Services</v>
      </c>
      <c r="Q196" s="8" t="str">
        <f>LOWER(_xlfn.TEXTBEFORE(kellanova[[#This Row],[Client Name]]," ") &amp; "." &amp; _xlfn.TEXTAFTER(kellanova[[#This Row],[Client Name]]," ") &amp; "@kellanova.com")</f>
        <v>marcos.leitao@kellanova.com</v>
      </c>
      <c r="R196" s="7" t="s">
        <v>576</v>
      </c>
      <c r="S196" s="7" t="s">
        <v>926</v>
      </c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43" ht="43.5">
      <c r="A197" s="7" t="s">
        <v>43</v>
      </c>
      <c r="B197" s="7"/>
      <c r="C197" s="7" cm="1">
        <f t="array" ref="C197">ROW()-ROW(kellanova[#Headers])</f>
        <v>196</v>
      </c>
      <c r="D197" s="22">
        <f t="shared" ca="1" si="3"/>
        <v>45924</v>
      </c>
      <c r="E197" s="7"/>
      <c r="F197" s="7"/>
      <c r="G197" s="7" t="s">
        <v>890</v>
      </c>
      <c r="H197" s="7" t="s">
        <v>897</v>
      </c>
      <c r="I197" s="7"/>
      <c r="J197" s="7" t="s">
        <v>577</v>
      </c>
      <c r="K197" s="7" t="s">
        <v>578</v>
      </c>
      <c r="L197" s="7" t="s">
        <v>884</v>
      </c>
      <c r="M197" s="7" t="str">
        <f>IF(kellanova[[#This Row],[Business Unit]]="IT","Engineering",IF(kellanova[[#This Row],[Business Unit]]="","", "DAC"))</f>
        <v>DAC</v>
      </c>
      <c r="N197" s="6" t="s">
        <v>1032</v>
      </c>
      <c r="O197" s="7" t="s">
        <v>66</v>
      </c>
      <c r="P197" s="7" t="str">
        <f>_xlfn.XLOOKUP(kellanova[[#This Row],[Reporting Manager]], kellanova[Client Name], kellanova[Client Designation], "Not Found")</f>
        <v>SVP &amp; PRESIDENT, Kellanova LATIN AMERICA - Business Lead</v>
      </c>
      <c r="Q197" s="8" t="str">
        <f>LOWER(_xlfn.TEXTBEFORE(kellanova[[#This Row],[Client Name]]," ") &amp; "." &amp; _xlfn.TEXTAFTER(kellanova[[#This Row],[Client Name]]," ") &amp; "@kellanova.com")</f>
        <v>maria.cumana@kellanova.com</v>
      </c>
      <c r="R197" s="7" t="s">
        <v>579</v>
      </c>
      <c r="S197" s="7" t="s">
        <v>991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:43" ht="43.5">
      <c r="A198" s="7" t="s">
        <v>43</v>
      </c>
      <c r="B198" s="7"/>
      <c r="C198" s="7" cm="1">
        <f t="array" ref="C198">ROW()-ROW(kellanova[#Headers])</f>
        <v>197</v>
      </c>
      <c r="D198" s="22">
        <f t="shared" ca="1" si="3"/>
        <v>45924</v>
      </c>
      <c r="E198" s="7"/>
      <c r="F198" s="7"/>
      <c r="G198" s="7" t="s">
        <v>888</v>
      </c>
      <c r="H198" s="7" t="s">
        <v>892</v>
      </c>
      <c r="I198" s="7"/>
      <c r="J198" s="7" t="s">
        <v>580</v>
      </c>
      <c r="K198" s="7" t="s">
        <v>420</v>
      </c>
      <c r="L198" s="7" t="s">
        <v>882</v>
      </c>
      <c r="M198" s="7" t="str">
        <f>IF(kellanova[[#This Row],[Business Unit]]="IT","Engineering",IF(kellanova[[#This Row],[Business Unit]]="","", "DAC"))</f>
        <v>Engineering</v>
      </c>
      <c r="N198" s="6" t="s">
        <v>1032</v>
      </c>
      <c r="O198" s="7" t="s">
        <v>46</v>
      </c>
      <c r="P198" s="7" t="str">
        <f>_xlfn.XLOOKUP(kellanova[[#This Row],[Reporting Manager]], kellanova[Client Name], kellanova[Client Designation], "Not Found")</f>
        <v>Senior Director, IT - Sales Development</v>
      </c>
      <c r="Q198" s="8" t="str">
        <f>LOWER(_xlfn.TEXTBEFORE(kellanova[[#This Row],[Client Name]]," ") &amp; "." &amp; _xlfn.TEXTAFTER(kellanova[[#This Row],[Client Name]]," ") &amp; "@kellanova.com")</f>
        <v>maribel.quintana@kellanova.com</v>
      </c>
      <c r="R198" s="7" t="s">
        <v>581</v>
      </c>
      <c r="S198" s="7" t="s">
        <v>914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 ht="43.5">
      <c r="A199" s="7" t="s">
        <v>43</v>
      </c>
      <c r="B199" s="7"/>
      <c r="C199" s="7" cm="1">
        <f t="array" ref="C199">ROW()-ROW(kellanova[#Headers])</f>
        <v>198</v>
      </c>
      <c r="D199" s="22">
        <f t="shared" ca="1" si="3"/>
        <v>45924</v>
      </c>
      <c r="E199" s="7"/>
      <c r="F199" s="7"/>
      <c r="G199" s="7" t="s">
        <v>889</v>
      </c>
      <c r="H199" s="7" t="s">
        <v>900</v>
      </c>
      <c r="I199" s="7"/>
      <c r="J199" s="7" t="s">
        <v>582</v>
      </c>
      <c r="K199" s="7" t="s">
        <v>583</v>
      </c>
      <c r="L199" s="7" t="s">
        <v>882</v>
      </c>
      <c r="M199" s="7" t="str">
        <f>IF(kellanova[[#This Row],[Business Unit]]="IT","Engineering",IF(kellanova[[#This Row],[Business Unit]]="","", "DAC"))</f>
        <v>DAC</v>
      </c>
      <c r="N199" s="6" t="s">
        <v>1032</v>
      </c>
      <c r="O199" s="7" t="s">
        <v>163</v>
      </c>
      <c r="P199" s="7" t="str">
        <f>_xlfn.XLOOKUP(kellanova[[#This Row],[Reporting Manager]], kellanova[Client Name], kellanova[Client Designation], "Not Found")</f>
        <v>VP Global EHS, KWS &amp; KNA • KNA EHS</v>
      </c>
      <c r="Q199" s="8" t="str">
        <f>LOWER(_xlfn.TEXTBEFORE(kellanova[[#This Row],[Client Name]]," ") &amp; "." &amp; _xlfn.TEXTAFTER(kellanova[[#This Row],[Client Name]]," ") &amp; "@kellanova.com")</f>
        <v>mark.logue@kellanova.com</v>
      </c>
      <c r="R199" s="7" t="s">
        <v>584</v>
      </c>
      <c r="S199" s="7" t="s">
        <v>992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43" ht="43.5">
      <c r="A200" s="7" t="s">
        <v>43</v>
      </c>
      <c r="B200" s="7"/>
      <c r="C200" s="7" cm="1">
        <f t="array" ref="C200">ROW()-ROW(kellanova[#Headers])</f>
        <v>199</v>
      </c>
      <c r="D200" s="22">
        <f t="shared" ca="1" si="3"/>
        <v>45924</v>
      </c>
      <c r="E200" s="7"/>
      <c r="F200" s="7"/>
      <c r="G200" s="7" t="s">
        <v>888</v>
      </c>
      <c r="H200" s="7" t="s">
        <v>892</v>
      </c>
      <c r="I200" s="7"/>
      <c r="J200" s="7" t="s">
        <v>585</v>
      </c>
      <c r="K200" s="7" t="s">
        <v>586</v>
      </c>
      <c r="L200" s="7" t="s">
        <v>882</v>
      </c>
      <c r="M200" s="7" t="str">
        <f>IF(kellanova[[#This Row],[Business Unit]]="IT","Engineering",IF(kellanova[[#This Row],[Business Unit]]="","", "DAC"))</f>
        <v>Engineering</v>
      </c>
      <c r="N200" s="6" t="s">
        <v>1032</v>
      </c>
      <c r="O200" s="7" t="s">
        <v>79</v>
      </c>
      <c r="P200" s="7" t="str">
        <f>_xlfn.XLOOKUP(kellanova[[#This Row],[Reporting Manager]], kellanova[Client Name], kellanova[Client Designation], "Not Found")</f>
        <v>Senior Director, Business Management</v>
      </c>
      <c r="Q200" s="8" t="str">
        <f>LOWER(_xlfn.TEXTBEFORE(kellanova[[#This Row],[Client Name]]," ") &amp; "." &amp; _xlfn.TEXTAFTER(kellanova[[#This Row],[Client Name]]," ") &amp; "@kellanova.com")</f>
        <v>mark.paulson@kellanova.com</v>
      </c>
      <c r="R200" s="7" t="s">
        <v>587</v>
      </c>
      <c r="S200" s="7" t="s">
        <v>993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43" ht="43.5">
      <c r="A201" s="7" t="s">
        <v>43</v>
      </c>
      <c r="B201" s="7"/>
      <c r="C201" s="7" cm="1">
        <f t="array" ref="C201">ROW()-ROW(kellanova[#Headers])</f>
        <v>200</v>
      </c>
      <c r="D201" s="22">
        <f t="shared" ca="1" si="3"/>
        <v>45924</v>
      </c>
      <c r="E201" s="7"/>
      <c r="F201" s="7"/>
      <c r="G201" s="7" t="s">
        <v>889</v>
      </c>
      <c r="H201" s="7" t="s">
        <v>894</v>
      </c>
      <c r="I201" s="7"/>
      <c r="J201" s="7" t="s">
        <v>588</v>
      </c>
      <c r="K201" s="7" t="s">
        <v>98</v>
      </c>
      <c r="L201" s="7" t="s">
        <v>882</v>
      </c>
      <c r="M201" s="7" t="str">
        <f>IF(kellanova[[#This Row],[Business Unit]]="IT","Engineering",IF(kellanova[[#This Row],[Business Unit]]="","", "DAC"))</f>
        <v>DAC</v>
      </c>
      <c r="N201" s="6" t="s">
        <v>1032</v>
      </c>
      <c r="O201" s="7" t="s">
        <v>181</v>
      </c>
      <c r="P201" s="7" t="str">
        <f>_xlfn.XLOOKUP(kellanova[[#This Row],[Reporting Manager]], kellanova[Client Name], kellanova[Client Designation], "Not Found")</f>
        <v>VP, TREASURY</v>
      </c>
      <c r="Q201" s="8" t="str">
        <f>LOWER(_xlfn.TEXTBEFORE(kellanova[[#This Row],[Client Name]]," ") &amp; "." &amp; _xlfn.TEXTAFTER(kellanova[[#This Row],[Client Name]]," ") &amp; "@kellanova.com")</f>
        <v>marylynn.falbe@kellanova.com</v>
      </c>
      <c r="R201" s="8" t="s">
        <v>589</v>
      </c>
      <c r="S201" s="7" t="s">
        <v>917</v>
      </c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43" ht="29">
      <c r="A202" s="7" t="s">
        <v>43</v>
      </c>
      <c r="B202" s="7"/>
      <c r="C202" s="7" cm="1">
        <f t="array" ref="C202">ROW()-ROW(kellanova[#Headers])</f>
        <v>201</v>
      </c>
      <c r="D202" s="22">
        <f t="shared" ca="1" si="3"/>
        <v>45924</v>
      </c>
      <c r="E202" s="7"/>
      <c r="F202" s="7"/>
      <c r="G202" s="7" t="s">
        <v>892</v>
      </c>
      <c r="H202" s="7" t="s">
        <v>901</v>
      </c>
      <c r="I202" s="7"/>
      <c r="J202" s="7" t="s">
        <v>590</v>
      </c>
      <c r="K202" s="7" t="s">
        <v>591</v>
      </c>
      <c r="L202" s="7" t="s">
        <v>882</v>
      </c>
      <c r="M202" s="7" t="str">
        <f>IF(kellanova[[#This Row],[Business Unit]]="IT","Engineering",IF(kellanova[[#This Row],[Business Unit]]="","", "DAC"))</f>
        <v>DAC</v>
      </c>
      <c r="N202" s="6" t="s">
        <v>1032</v>
      </c>
      <c r="O202" s="7" t="s">
        <v>58</v>
      </c>
      <c r="P202" s="7" t="str">
        <f>_xlfn.XLOOKUP(kellanova[[#This Row],[Reporting Manager]], kellanova[Client Name], kellanova[Client Designation], "Not Found")</f>
        <v>VP, Global Data, Analytics, and Artificial Intelligence</v>
      </c>
      <c r="Q202" s="8" t="str">
        <f>LOWER(_xlfn.TEXTBEFORE(kellanova[[#This Row],[Client Name]]," ") &amp; "." &amp; _xlfn.TEXTAFTER(kellanova[[#This Row],[Client Name]]," ") &amp; "@kellanova.com")</f>
        <v>meatriz.borrego@kellanova.com</v>
      </c>
      <c r="R202" s="8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:43" ht="43.5">
      <c r="A203" s="7" t="s">
        <v>43</v>
      </c>
      <c r="B203" s="7"/>
      <c r="C203" s="7" cm="1">
        <f t="array" ref="C203">ROW()-ROW(kellanova[#Headers])</f>
        <v>202</v>
      </c>
      <c r="D203" s="22">
        <f t="shared" ca="1" si="3"/>
        <v>45924</v>
      </c>
      <c r="E203" s="7"/>
      <c r="F203" s="7"/>
      <c r="G203" s="7" t="s">
        <v>889</v>
      </c>
      <c r="H203" s="7" t="s">
        <v>891</v>
      </c>
      <c r="I203" s="7"/>
      <c r="J203" s="7" t="s">
        <v>592</v>
      </c>
      <c r="K203" s="7" t="s">
        <v>54</v>
      </c>
      <c r="L203" s="7" t="s">
        <v>884</v>
      </c>
      <c r="M203" s="7" t="str">
        <f>IF(kellanova[[#This Row],[Business Unit]]="IT","Engineering",IF(kellanova[[#This Row],[Business Unit]]="","", "DAC"))</f>
        <v>DAC</v>
      </c>
      <c r="N203" s="6" t="s">
        <v>1032</v>
      </c>
      <c r="O203" s="7" t="s">
        <v>58</v>
      </c>
      <c r="P203" s="7" t="str">
        <f>_xlfn.XLOOKUP(kellanova[[#This Row],[Reporting Manager]], kellanova[Client Name], kellanova[Client Designation], "Not Found")</f>
        <v>VP, Global Data, Analytics, and Artificial Intelligence</v>
      </c>
      <c r="Q203" s="8" t="str">
        <f>LOWER(_xlfn.TEXTBEFORE(kellanova[[#This Row],[Client Name]]," ") &amp; "." &amp; _xlfn.TEXTAFTER(kellanova[[#This Row],[Client Name]]," ") &amp; "@kellanova.com")</f>
        <v>meera.patel@kellanova.com</v>
      </c>
      <c r="R203" s="7" t="s">
        <v>593</v>
      </c>
      <c r="S203" s="7" t="s">
        <v>978</v>
      </c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43" ht="29">
      <c r="A204" s="7" t="s">
        <v>43</v>
      </c>
      <c r="B204" s="7"/>
      <c r="C204" s="7" cm="1">
        <f t="array" ref="C204">ROW()-ROW(kellanova[#Headers])</f>
        <v>203</v>
      </c>
      <c r="D204" s="22">
        <f t="shared" ca="1" si="3"/>
        <v>45924</v>
      </c>
      <c r="E204" s="7"/>
      <c r="F204" s="7"/>
      <c r="G204" s="7" t="s">
        <v>889</v>
      </c>
      <c r="H204" s="7" t="s">
        <v>891</v>
      </c>
      <c r="I204" s="7"/>
      <c r="J204" s="7" t="s">
        <v>594</v>
      </c>
      <c r="K204" s="7" t="s">
        <v>54</v>
      </c>
      <c r="L204" s="7" t="s">
        <v>884</v>
      </c>
      <c r="M204" s="7" t="str">
        <f>IF(kellanova[[#This Row],[Business Unit]]="IT","Engineering",IF(kellanova[[#This Row],[Business Unit]]="","", "DAC"))</f>
        <v>DAC</v>
      </c>
      <c r="N204" s="6" t="s">
        <v>1032</v>
      </c>
      <c r="O204" s="7" t="s">
        <v>58</v>
      </c>
      <c r="P204" s="7" t="str">
        <f>_xlfn.XLOOKUP(kellanova[[#This Row],[Reporting Manager]], kellanova[Client Name], kellanova[Client Designation], "Not Found")</f>
        <v>VP, Global Data, Analytics, and Artificial Intelligence</v>
      </c>
      <c r="Q204" s="8" t="str">
        <f>LOWER(_xlfn.TEXTBEFORE(kellanova[[#This Row],[Client Name]]," ") &amp; "." &amp; _xlfn.TEXTAFTER(kellanova[[#This Row],[Client Name]]," ") &amp; "@kellanova.com")</f>
        <v>meet.patel@kellanova.com</v>
      </c>
      <c r="R204" s="7" t="s">
        <v>595</v>
      </c>
      <c r="S204" s="7" t="s">
        <v>937</v>
      </c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43" ht="43.5">
      <c r="A205" s="7" t="s">
        <v>43</v>
      </c>
      <c r="B205" s="7"/>
      <c r="C205" s="7" cm="1">
        <f t="array" ref="C205">ROW()-ROW(kellanova[#Headers])</f>
        <v>204</v>
      </c>
      <c r="D205" s="22">
        <f t="shared" ca="1" si="3"/>
        <v>45924</v>
      </c>
      <c r="E205" s="7"/>
      <c r="F205" s="7"/>
      <c r="G205" s="7" t="s">
        <v>889</v>
      </c>
      <c r="H205" s="7" t="s">
        <v>894</v>
      </c>
      <c r="I205" s="7"/>
      <c r="J205" s="7" t="s">
        <v>596</v>
      </c>
      <c r="K205" s="7" t="s">
        <v>382</v>
      </c>
      <c r="L205" s="7" t="s">
        <v>882</v>
      </c>
      <c r="M205" s="7" t="str">
        <f>IF(kellanova[[#This Row],[Business Unit]]="IT","Engineering",IF(kellanova[[#This Row],[Business Unit]]="","", "DAC"))</f>
        <v>DAC</v>
      </c>
      <c r="N205" s="6" t="s">
        <v>1032</v>
      </c>
      <c r="O205" s="7" t="s">
        <v>48</v>
      </c>
      <c r="P205" s="7" t="str">
        <f>_xlfn.XLOOKUP(kellanova[[#This Row],[Reporting Manager]], kellanova[Client Name], kellanova[Client Designation], "Not Found")</f>
        <v>VP Global Business Services</v>
      </c>
      <c r="Q205" s="8" t="str">
        <f>LOWER(_xlfn.TEXTBEFORE(kellanova[[#This Row],[Client Name]]," ") &amp; "." &amp; _xlfn.TEXTAFTER(kellanova[[#This Row],[Client Name]]," ") &amp; "@kellanova.com")</f>
        <v>melanie.winegar@kellanova.com</v>
      </c>
      <c r="R205" s="8" t="s">
        <v>597</v>
      </c>
      <c r="S205" s="7" t="s">
        <v>917</v>
      </c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43" ht="43.5">
      <c r="A206" s="7" t="s">
        <v>43</v>
      </c>
      <c r="B206" s="7"/>
      <c r="C206" s="7" cm="1">
        <f t="array" ref="C206">ROW()-ROW(kellanova[#Headers])</f>
        <v>205</v>
      </c>
      <c r="D206" s="22">
        <f t="shared" ca="1" si="3"/>
        <v>45924</v>
      </c>
      <c r="E206" s="7"/>
      <c r="F206" s="7"/>
      <c r="G206" s="7" t="s">
        <v>889</v>
      </c>
      <c r="H206" s="7" t="s">
        <v>894</v>
      </c>
      <c r="I206" s="7"/>
      <c r="J206" s="7" t="s">
        <v>55</v>
      </c>
      <c r="K206" s="7" t="s">
        <v>598</v>
      </c>
      <c r="L206" s="7" t="s">
        <v>883</v>
      </c>
      <c r="M206" s="7" t="str">
        <f>IF(kellanova[[#This Row],[Business Unit]]="IT","Engineering",IF(kellanova[[#This Row],[Business Unit]]="","", "DAC"))</f>
        <v>DAC</v>
      </c>
      <c r="N206" s="6" t="s">
        <v>1032</v>
      </c>
      <c r="O206" s="17" t="s">
        <v>315</v>
      </c>
      <c r="P206" s="7" t="str">
        <f>_xlfn.XLOOKUP(kellanova[[#This Row],[Reporting Manager]], kellanova[Client Name], kellanova[Client Designation], "Not Found")</f>
        <v>SVP, GLOBAL SUPPLY CHAIN</v>
      </c>
      <c r="Q206" s="8" t="str">
        <f>LOWER(_xlfn.TEXTBEFORE(kellanova[[#This Row],[Client Name]]," ") &amp; "." &amp; _xlfn.TEXTAFTER(kellanova[[#This Row],[Client Name]]," ") &amp; "@kellanova.com")</f>
        <v>melissa.elliot@kellanova.com</v>
      </c>
      <c r="R206" s="7" t="s">
        <v>316</v>
      </c>
      <c r="S206" s="7" t="s">
        <v>917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:43" ht="29">
      <c r="A207" s="7" t="s">
        <v>43</v>
      </c>
      <c r="B207" s="7"/>
      <c r="C207" s="7" cm="1">
        <f t="array" ref="C207">ROW()-ROW(kellanova[#Headers])</f>
        <v>206</v>
      </c>
      <c r="D207" s="22">
        <f t="shared" ca="1" si="3"/>
        <v>45924</v>
      </c>
      <c r="E207" s="7"/>
      <c r="F207" s="7"/>
      <c r="G207" s="7" t="s">
        <v>889</v>
      </c>
      <c r="H207" s="7" t="s">
        <v>894</v>
      </c>
      <c r="I207" s="7"/>
      <c r="J207" s="21" t="s">
        <v>599</v>
      </c>
      <c r="K207" s="7" t="s">
        <v>600</v>
      </c>
      <c r="L207" s="7" t="s">
        <v>885</v>
      </c>
      <c r="M207" s="7" t="str">
        <f>IF(kellanova[[#This Row],[Business Unit]]="IT","Engineering",IF(kellanova[[#This Row],[Business Unit]]="","", "DAC"))</f>
        <v>DAC</v>
      </c>
      <c r="N207" s="6" t="s">
        <v>1032</v>
      </c>
      <c r="O207" s="17" t="s">
        <v>204</v>
      </c>
      <c r="P207" s="7" t="str">
        <f>_xlfn.XLOOKUP(kellanova[[#This Row],[Reporting Manager]], kellanova[Client Name], kellanova[Client Designation], "Not Found")</f>
        <v>VP, GLOBAL CORPORATE SERVICE - AVIATION</v>
      </c>
      <c r="Q207" s="8" t="str">
        <f>LOWER(_xlfn.TEXTBEFORE(kellanova[[#This Row],[Client Name]]," ") &amp; "." &amp; _xlfn.TEXTAFTER(kellanova[[#This Row],[Client Name]]," ") &amp; "@kellanova.com")</f>
        <v>melissa.fredrick@kellanova.com</v>
      </c>
      <c r="R207" s="7" t="s">
        <v>601</v>
      </c>
      <c r="S207" s="7" t="s">
        <v>918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:43" ht="43.5">
      <c r="A208" s="7" t="s">
        <v>43</v>
      </c>
      <c r="B208" s="7"/>
      <c r="C208" s="7" cm="1">
        <f t="array" ref="C208">ROW()-ROW(kellanova[#Headers])</f>
        <v>207</v>
      </c>
      <c r="D208" s="22">
        <f t="shared" ca="1" si="3"/>
        <v>45924</v>
      </c>
      <c r="E208" s="7"/>
      <c r="F208" s="7"/>
      <c r="G208" s="7" t="s">
        <v>889</v>
      </c>
      <c r="H208" s="7" t="s">
        <v>894</v>
      </c>
      <c r="I208" s="7"/>
      <c r="J208" s="7" t="s">
        <v>602</v>
      </c>
      <c r="K208" s="7" t="s">
        <v>603</v>
      </c>
      <c r="L208" s="7" t="s">
        <v>882</v>
      </c>
      <c r="M208" s="7" t="str">
        <f>IF(kellanova[[#This Row],[Business Unit]]="IT","Engineering",IF(kellanova[[#This Row],[Business Unit]]="","", "DAC"))</f>
        <v>DAC</v>
      </c>
      <c r="N208" s="6" t="s">
        <v>1032</v>
      </c>
      <c r="O208" s="7" t="s">
        <v>48</v>
      </c>
      <c r="P208" s="7" t="str">
        <f>_xlfn.XLOOKUP(kellanova[[#This Row],[Reporting Manager]], kellanova[Client Name], kellanova[Client Designation], "Not Found")</f>
        <v>VP Global Business Services</v>
      </c>
      <c r="Q208" s="8" t="str">
        <f>LOWER(_xlfn.TEXTBEFORE(kellanova[[#This Row],[Client Name]]," ") &amp; "." &amp; _xlfn.TEXTAFTER(kellanova[[#This Row],[Client Name]]," ") &amp; "@kellanova.com")</f>
        <v>melissa.pawlowicz@kellanova.com</v>
      </c>
      <c r="R208" s="8" t="s">
        <v>604</v>
      </c>
      <c r="S208" s="7" t="s">
        <v>925</v>
      </c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43" ht="43.5">
      <c r="A209" s="7" t="s">
        <v>43</v>
      </c>
      <c r="B209" s="7"/>
      <c r="C209" s="7" cm="1">
        <f t="array" ref="C209">ROW()-ROW(kellanova[#Headers])</f>
        <v>208</v>
      </c>
      <c r="D209" s="22">
        <f t="shared" ca="1" si="3"/>
        <v>45924</v>
      </c>
      <c r="E209" s="7"/>
      <c r="F209" s="7"/>
      <c r="G209" s="7" t="s">
        <v>892</v>
      </c>
      <c r="H209" s="7" t="s">
        <v>892</v>
      </c>
      <c r="I209" s="7"/>
      <c r="J209" s="7" t="s">
        <v>605</v>
      </c>
      <c r="K209" s="7" t="s">
        <v>606</v>
      </c>
      <c r="L209" s="7" t="s">
        <v>884</v>
      </c>
      <c r="M209" s="7" t="str">
        <f>IF(kellanova[[#This Row],[Business Unit]]="IT","Engineering",IF(kellanova[[#This Row],[Business Unit]]="","", "DAC"))</f>
        <v>Engineering</v>
      </c>
      <c r="N209" s="6" t="s">
        <v>1032</v>
      </c>
      <c r="O209" s="7" t="s">
        <v>406</v>
      </c>
      <c r="P209" s="7" t="str">
        <f>_xlfn.XLOOKUP(kellanova[[#This Row],[Reporting Manager]], kellanova[Client Name], kellanova[Client Designation], "Not Found")</f>
        <v>VP Global Engineering</v>
      </c>
      <c r="Q209" s="8" t="str">
        <f>LOWER(_xlfn.TEXTBEFORE(kellanova[[#This Row],[Client Name]]," ") &amp; "." &amp; _xlfn.TEXTAFTER(kellanova[[#This Row],[Client Name]]," ") &amp; "@kellanova.com")</f>
        <v>michael.dean@kellanova.com</v>
      </c>
      <c r="R209" s="7" t="s">
        <v>607</v>
      </c>
      <c r="S209" s="7" t="s">
        <v>994</v>
      </c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43" ht="29">
      <c r="A210" s="7" t="s">
        <v>43</v>
      </c>
      <c r="B210" s="7"/>
      <c r="C210" s="7" cm="1">
        <f t="array" ref="C210">ROW()-ROW(kellanova[#Headers])</f>
        <v>209</v>
      </c>
      <c r="D210" s="22">
        <f t="shared" ca="1" si="3"/>
        <v>45924</v>
      </c>
      <c r="E210" s="7"/>
      <c r="F210" s="7"/>
      <c r="G210" s="7" t="s">
        <v>889</v>
      </c>
      <c r="H210" s="7" t="s">
        <v>900</v>
      </c>
      <c r="I210" s="7"/>
      <c r="J210" s="7" t="s">
        <v>608</v>
      </c>
      <c r="K210" s="7" t="s">
        <v>609</v>
      </c>
      <c r="L210" s="7" t="s">
        <v>883</v>
      </c>
      <c r="M210" s="7" t="str">
        <f>IF(kellanova[[#This Row],[Business Unit]]="IT","Engineering",IF(kellanova[[#This Row],[Business Unit]]="","", "DAC"))</f>
        <v>DAC</v>
      </c>
      <c r="N210" s="6" t="s">
        <v>1032</v>
      </c>
      <c r="O210" s="7" t="s">
        <v>139</v>
      </c>
      <c r="P210" s="7" t="str">
        <f>_xlfn.XLOOKUP(kellanova[[#This Row],[Reporting Manager]], kellanova[Client Name], kellanova[Client Designation], "Not Found")</f>
        <v>VP, Customer &amp; Channel Strategy</v>
      </c>
      <c r="Q210" s="8" t="str">
        <f>LOWER(_xlfn.TEXTBEFORE(kellanova[[#This Row],[Client Name]]," ") &amp; "." &amp; _xlfn.TEXTAFTER(kellanova[[#This Row],[Client Name]]," ") &amp; "@kellanova.com")</f>
        <v>michael.quinn@kellanova.com</v>
      </c>
      <c r="R210" s="7" t="s">
        <v>610</v>
      </c>
      <c r="S210" s="7" t="s">
        <v>995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43" ht="43.5">
      <c r="A211" s="7" t="s">
        <v>43</v>
      </c>
      <c r="B211" s="7"/>
      <c r="C211" s="7" cm="1">
        <f t="array" ref="C211">ROW()-ROW(kellanova[#Headers])</f>
        <v>210</v>
      </c>
      <c r="D211" s="22">
        <f t="shared" ca="1" si="3"/>
        <v>45924</v>
      </c>
      <c r="E211" s="7"/>
      <c r="F211" s="7"/>
      <c r="G211" s="7" t="s">
        <v>889</v>
      </c>
      <c r="H211" s="7" t="s">
        <v>891</v>
      </c>
      <c r="I211" s="7"/>
      <c r="J211" s="7" t="s">
        <v>611</v>
      </c>
      <c r="K211" s="7" t="s">
        <v>612</v>
      </c>
      <c r="L211" s="7" t="s">
        <v>91</v>
      </c>
      <c r="M211" s="7" t="str">
        <f>IF(kellanova[[#This Row],[Business Unit]]="IT","Engineering",IF(kellanova[[#This Row],[Business Unit]]="","", "DAC"))</f>
        <v>DAC</v>
      </c>
      <c r="N211" s="6" t="s">
        <v>1032</v>
      </c>
      <c r="O211" s="17" t="s">
        <v>204</v>
      </c>
      <c r="P211" s="7" t="str">
        <f>_xlfn.XLOOKUP(kellanova[[#This Row],[Reporting Manager]], kellanova[Client Name], kellanova[Client Designation], "Not Found")</f>
        <v>VP, GLOBAL CORPORATE SERVICE - AVIATION</v>
      </c>
      <c r="Q211" s="8" t="str">
        <f>LOWER(_xlfn.TEXTBEFORE(kellanova[[#This Row],[Client Name]]," ") &amp; "." &amp; _xlfn.TEXTAFTER(kellanova[[#This Row],[Client Name]]," ") &amp; "@kellanova.com")</f>
        <v>michael.ranger@kellanova.com</v>
      </c>
      <c r="R211" s="7" t="s">
        <v>613</v>
      </c>
      <c r="S211" s="7" t="s">
        <v>936</v>
      </c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43" ht="43.5">
      <c r="A212" s="7" t="s">
        <v>43</v>
      </c>
      <c r="B212" s="7"/>
      <c r="C212" s="7" cm="1">
        <f t="array" ref="C212">ROW()-ROW(kellanova[#Headers])</f>
        <v>211</v>
      </c>
      <c r="D212" s="22">
        <f t="shared" ca="1" si="3"/>
        <v>45924</v>
      </c>
      <c r="E212" s="7"/>
      <c r="F212" s="7"/>
      <c r="G212" s="7" t="s">
        <v>889</v>
      </c>
      <c r="H212" s="7" t="s">
        <v>894</v>
      </c>
      <c r="I212" s="7"/>
      <c r="J212" s="7" t="s">
        <v>614</v>
      </c>
      <c r="K212" s="7" t="s">
        <v>615</v>
      </c>
      <c r="L212" s="7" t="s">
        <v>883</v>
      </c>
      <c r="M212" s="7" t="str">
        <f>IF(kellanova[[#This Row],[Business Unit]]="IT","Engineering",IF(kellanova[[#This Row],[Business Unit]]="","", "DAC"))</f>
        <v>DAC</v>
      </c>
      <c r="N212" s="6" t="s">
        <v>1032</v>
      </c>
      <c r="O212" s="16" t="s">
        <v>211</v>
      </c>
      <c r="P212" s="7" t="str">
        <f>_xlfn.XLOOKUP(kellanova[[#This Row],[Reporting Manager]], kellanova[Client Name], kellanova[Client Designation], "Not Found")</f>
        <v>KNA Chief Customer Officer</v>
      </c>
      <c r="Q212" s="8" t="str">
        <f>LOWER(_xlfn.TEXTBEFORE(kellanova[[#This Row],[Client Name]]," ") &amp; "." &amp; _xlfn.TEXTAFTER(kellanova[[#This Row],[Client Name]]," ") &amp; "@kellanova.com")</f>
        <v>michael.ross@kellanova.com</v>
      </c>
      <c r="R212" s="7" t="s">
        <v>616</v>
      </c>
      <c r="S212" s="7" t="s">
        <v>996</v>
      </c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1:43" ht="43.5">
      <c r="A213" s="7" t="s">
        <v>43</v>
      </c>
      <c r="B213" s="7"/>
      <c r="C213" s="7" cm="1">
        <f t="array" ref="C213">ROW()-ROW(kellanova[#Headers])</f>
        <v>212</v>
      </c>
      <c r="D213" s="22">
        <f t="shared" ca="1" si="3"/>
        <v>45924</v>
      </c>
      <c r="E213" s="7"/>
      <c r="F213" s="7"/>
      <c r="G213" s="7" t="s">
        <v>889</v>
      </c>
      <c r="H213" s="7" t="s">
        <v>894</v>
      </c>
      <c r="I213" s="7"/>
      <c r="J213" s="7" t="s">
        <v>617</v>
      </c>
      <c r="K213" s="7" t="s">
        <v>98</v>
      </c>
      <c r="L213" s="7" t="s">
        <v>882</v>
      </c>
      <c r="M213" s="7" t="str">
        <f>IF(kellanova[[#This Row],[Business Unit]]="IT","Engineering",IF(kellanova[[#This Row],[Business Unit]]="","", "DAC"))</f>
        <v>DAC</v>
      </c>
      <c r="N213" s="6" t="s">
        <v>1032</v>
      </c>
      <c r="O213" s="7" t="s">
        <v>74</v>
      </c>
      <c r="P213" s="7" t="str">
        <f>_xlfn.XLOOKUP(kellanova[[#This Row],[Reporting Manager]], kellanova[Client Name], kellanova[Client Designation], "Not Found")</f>
        <v>VP, Internal Audit &amp; Compliance</v>
      </c>
      <c r="Q213" s="8" t="str">
        <f>LOWER(_xlfn.TEXTBEFORE(kellanova[[#This Row],[Client Name]]," ") &amp; "." &amp; _xlfn.TEXTAFTER(kellanova[[#This Row],[Client Name]]," ") &amp; "@kellanova.com")</f>
        <v>michelle.lockwood@kellanova.com</v>
      </c>
      <c r="R213" s="8" t="s">
        <v>618</v>
      </c>
      <c r="S213" s="7" t="s">
        <v>917</v>
      </c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:43" ht="58">
      <c r="A214" s="7" t="s">
        <v>43</v>
      </c>
      <c r="B214" s="7"/>
      <c r="C214" s="7" cm="1">
        <f t="array" ref="C214">ROW()-ROW(kellanova[#Headers])</f>
        <v>213</v>
      </c>
      <c r="D214" s="22">
        <f t="shared" ca="1" si="3"/>
        <v>45924</v>
      </c>
      <c r="E214" s="7"/>
      <c r="F214" s="7"/>
      <c r="G214" s="7" t="s">
        <v>891</v>
      </c>
      <c r="H214" s="7" t="s">
        <v>901</v>
      </c>
      <c r="I214" s="7"/>
      <c r="J214" s="7" t="s">
        <v>619</v>
      </c>
      <c r="K214" s="7" t="s">
        <v>620</v>
      </c>
      <c r="L214" s="7" t="s">
        <v>884</v>
      </c>
      <c r="M214" s="7" t="str">
        <f>IF(kellanova[[#This Row],[Business Unit]]="IT","Engineering",IF(kellanova[[#This Row],[Business Unit]]="","", "DAC"))</f>
        <v>DAC</v>
      </c>
      <c r="N214" s="6" t="s">
        <v>1032</v>
      </c>
      <c r="O214" s="7" t="s">
        <v>66</v>
      </c>
      <c r="P214" s="7" t="str">
        <f>_xlfn.XLOOKUP(kellanova[[#This Row],[Reporting Manager]], kellanova[Client Name], kellanova[Client Designation], "Not Found")</f>
        <v>SVP &amp; PRESIDENT, Kellanova LATIN AMERICA - Business Lead</v>
      </c>
      <c r="Q214" s="8" t="str">
        <f>LOWER(_xlfn.TEXTBEFORE(kellanova[[#This Row],[Client Name]]," ") &amp; "." &amp; _xlfn.TEXTAFTER(kellanova[[#This Row],[Client Name]]," ") &amp; "@kellanova.com")</f>
        <v>miguel.ortiz@kellanova.com</v>
      </c>
      <c r="R214" s="7" t="s">
        <v>621</v>
      </c>
      <c r="S214" s="7" t="s">
        <v>997</v>
      </c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43" ht="43.5">
      <c r="A215" s="7" t="s">
        <v>43</v>
      </c>
      <c r="B215" s="7"/>
      <c r="C215" s="7" cm="1">
        <f t="array" ref="C215">ROW()-ROW(kellanova[#Headers])</f>
        <v>214</v>
      </c>
      <c r="D215" s="22">
        <f t="shared" ca="1" si="3"/>
        <v>45924</v>
      </c>
      <c r="E215" s="7"/>
      <c r="F215" s="7"/>
      <c r="G215" s="7" t="s">
        <v>889</v>
      </c>
      <c r="H215" s="7" t="s">
        <v>896</v>
      </c>
      <c r="I215" s="7"/>
      <c r="J215" s="7" t="s">
        <v>622</v>
      </c>
      <c r="K215" s="7" t="s">
        <v>623</v>
      </c>
      <c r="L215" s="7" t="s">
        <v>883</v>
      </c>
      <c r="M215" s="7" t="str">
        <f>IF(kellanova[[#This Row],[Business Unit]]="IT","Engineering",IF(kellanova[[#This Row],[Business Unit]]="","", "DAC"))</f>
        <v>DAC</v>
      </c>
      <c r="N215" s="6" t="s">
        <v>1032</v>
      </c>
      <c r="O215" s="16" t="s">
        <v>211</v>
      </c>
      <c r="P215" s="7" t="str">
        <f>_xlfn.XLOOKUP(kellanova[[#This Row],[Reporting Manager]], kellanova[Client Name], kellanova[Client Designation], "Not Found")</f>
        <v>KNA Chief Customer Officer</v>
      </c>
      <c r="Q215" s="8" t="str">
        <f>LOWER(_xlfn.TEXTBEFORE(kellanova[[#This Row],[Client Name]]," ") &amp; "." &amp; _xlfn.TEXTAFTER(kellanova[[#This Row],[Client Name]]," ") &amp; "@kellanova.com")</f>
        <v>mike.deranleau@kellanova.com</v>
      </c>
      <c r="R215" s="7" t="s">
        <v>624</v>
      </c>
      <c r="S215" s="7" t="s">
        <v>931</v>
      </c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43" ht="43.5">
      <c r="A216" s="7" t="s">
        <v>43</v>
      </c>
      <c r="B216" s="7"/>
      <c r="C216" s="7" cm="1">
        <f t="array" ref="C216">ROW()-ROW(kellanova[#Headers])</f>
        <v>215</v>
      </c>
      <c r="D216" s="22">
        <f t="shared" ca="1" si="3"/>
        <v>45924</v>
      </c>
      <c r="E216" s="7"/>
      <c r="F216" s="7"/>
      <c r="G216" s="7" t="s">
        <v>889</v>
      </c>
      <c r="H216" s="7" t="s">
        <v>897</v>
      </c>
      <c r="I216" s="7"/>
      <c r="J216" s="7" t="s">
        <v>625</v>
      </c>
      <c r="K216" s="7" t="s">
        <v>626</v>
      </c>
      <c r="L216" s="7" t="s">
        <v>883</v>
      </c>
      <c r="M216" s="7" t="str">
        <f>IF(kellanova[[#This Row],[Business Unit]]="IT","Engineering",IF(kellanova[[#This Row],[Business Unit]]="","", "DAC"))</f>
        <v>DAC</v>
      </c>
      <c r="N216" s="6" t="s">
        <v>1032</v>
      </c>
      <c r="O216" s="7" t="s">
        <v>50</v>
      </c>
      <c r="P216" s="7" t="str">
        <f>_xlfn.XLOOKUP(kellanova[[#This Row],[Reporting Manager]], kellanova[Client Name], kellanova[Client Designation], "Not Found")</f>
        <v>Acting SVP, Chief Financial Officer</v>
      </c>
      <c r="Q216" s="8" t="str">
        <f>LOWER(_xlfn.TEXTBEFORE(kellanova[[#This Row],[Client Name]]," ") &amp; "." &amp; _xlfn.TEXTAFTER(kellanova[[#This Row],[Client Name]]," ") &amp; "@kellanova.com")</f>
        <v>mike.libbing@kellanova.com</v>
      </c>
      <c r="R216" s="7" t="s">
        <v>627</v>
      </c>
      <c r="S216" s="7" t="s">
        <v>998</v>
      </c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43" ht="29">
      <c r="A217" s="7" t="s">
        <v>43</v>
      </c>
      <c r="B217" s="7"/>
      <c r="C217" s="7" cm="1">
        <f t="array" ref="C217">ROW()-ROW(kellanova[#Headers])</f>
        <v>216</v>
      </c>
      <c r="D217" s="22">
        <f t="shared" ca="1" si="3"/>
        <v>45924</v>
      </c>
      <c r="E217" s="7"/>
      <c r="F217" s="7"/>
      <c r="G217" s="15" t="s">
        <v>889</v>
      </c>
      <c r="H217" s="15" t="s">
        <v>894</v>
      </c>
      <c r="I217" s="7"/>
      <c r="J217" s="15" t="s">
        <v>85</v>
      </c>
      <c r="K217" s="15" t="s">
        <v>628</v>
      </c>
      <c r="L217" s="7" t="s">
        <v>882</v>
      </c>
      <c r="M217" s="7" t="str">
        <f>IF(kellanova[[#This Row],[Business Unit]]="IT","Engineering",IF(kellanova[[#This Row],[Business Unit]]="","", "DAC"))</f>
        <v>DAC</v>
      </c>
      <c r="N217" s="6" t="s">
        <v>1032</v>
      </c>
      <c r="O217" s="15" t="s">
        <v>81</v>
      </c>
      <c r="P217" s="7" t="str">
        <f>_xlfn.XLOOKUP(kellanova[[#This Row],[Reporting Manager]], kellanova[Client Name], kellanova[Client Designation], "Not Found")</f>
        <v>President Kellanova North America</v>
      </c>
      <c r="Q217" s="8" t="str">
        <f>LOWER(_xlfn.TEXTBEFORE(kellanova[[#This Row],[Client Name]]," ") &amp; "." &amp; _xlfn.TEXTAFTER(kellanova[[#This Row],[Client Name]]," ") &amp; "@kellanova.com")</f>
        <v>mohit.anand@kellanova.com</v>
      </c>
      <c r="R217" s="7" t="s">
        <v>629</v>
      </c>
      <c r="S217" s="7" t="s">
        <v>941</v>
      </c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43" ht="43.5">
      <c r="A218" s="7" t="s">
        <v>43</v>
      </c>
      <c r="B218" s="7"/>
      <c r="C218" s="7" cm="1">
        <f t="array" ref="C218">ROW()-ROW(kellanova[#Headers])</f>
        <v>217</v>
      </c>
      <c r="D218" s="22">
        <f t="shared" ca="1" si="3"/>
        <v>45924</v>
      </c>
      <c r="E218" s="7"/>
      <c r="F218" s="7"/>
      <c r="G218" s="7" t="s">
        <v>891</v>
      </c>
      <c r="H218" s="7" t="s">
        <v>891</v>
      </c>
      <c r="I218" s="7"/>
      <c r="J218" s="7" t="s">
        <v>630</v>
      </c>
      <c r="K218" s="7" t="s">
        <v>631</v>
      </c>
      <c r="L218" s="7" t="s">
        <v>884</v>
      </c>
      <c r="M218" s="7" t="str">
        <f>IF(kellanova[[#This Row],[Business Unit]]="IT","Engineering",IF(kellanova[[#This Row],[Business Unit]]="","", "DAC"))</f>
        <v>DAC</v>
      </c>
      <c r="N218" s="6" t="s">
        <v>1032</v>
      </c>
      <c r="O218" s="7" t="s">
        <v>222</v>
      </c>
      <c r="P218" s="7" t="str">
        <f>_xlfn.XLOOKUP(kellanova[[#This Row],[Reporting Manager]], kellanova[Client Name], kellanova[Client Designation], "Not Found")</f>
        <v>SVP, Chief Legal Officer</v>
      </c>
      <c r="Q218" s="8" t="str">
        <f>LOWER(_xlfn.TEXTBEFORE(kellanova[[#This Row],[Client Name]]," ") &amp; "." &amp; _xlfn.TEXTAFTER(kellanova[[#This Row],[Client Name]]," ") &amp; "@kellanova.com")</f>
        <v>mona.shah@kellanova.com</v>
      </c>
      <c r="R218" s="7" t="s">
        <v>632</v>
      </c>
      <c r="S218" s="7" t="s">
        <v>999</v>
      </c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:43" ht="43.5">
      <c r="A219" s="7" t="s">
        <v>43</v>
      </c>
      <c r="B219" s="7"/>
      <c r="C219" s="7" cm="1">
        <f t="array" ref="C219">ROW()-ROW(kellanova[#Headers])</f>
        <v>218</v>
      </c>
      <c r="D219" s="22">
        <f t="shared" ca="1" si="3"/>
        <v>45924</v>
      </c>
      <c r="E219" s="7"/>
      <c r="F219" s="7"/>
      <c r="G219" s="7" t="s">
        <v>889</v>
      </c>
      <c r="H219" s="7" t="s">
        <v>895</v>
      </c>
      <c r="I219" s="7"/>
      <c r="J219" s="7" t="s">
        <v>633</v>
      </c>
      <c r="K219" s="7" t="s">
        <v>634</v>
      </c>
      <c r="L219" s="7" t="s">
        <v>882</v>
      </c>
      <c r="M219" s="7" t="str">
        <f>IF(kellanova[[#This Row],[Business Unit]]="IT","Engineering",IF(kellanova[[#This Row],[Business Unit]]="","", "DAC"))</f>
        <v>DAC</v>
      </c>
      <c r="N219" s="6" t="s">
        <v>1032</v>
      </c>
      <c r="O219" s="7" t="s">
        <v>226</v>
      </c>
      <c r="P219" s="7" t="str">
        <f>_xlfn.XLOOKUP(kellanova[[#This Row],[Reporting Manager]], kellanova[Client Name], kellanova[Client Designation], "Not Found")</f>
        <v>Not Found</v>
      </c>
      <c r="Q219" s="8" t="str">
        <f>LOWER(_xlfn.TEXTBEFORE(kellanova[[#This Row],[Client Name]]," ") &amp; "." &amp; _xlfn.TEXTAFTER(kellanova[[#This Row],[Client Name]]," ") &amp; "@kellanova.com")</f>
        <v>natalee.plevritis@kellanova.com</v>
      </c>
      <c r="R219" s="7" t="s">
        <v>635</v>
      </c>
      <c r="S219" s="7" t="s">
        <v>914</v>
      </c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:43" ht="43.5">
      <c r="A220" s="7" t="s">
        <v>43</v>
      </c>
      <c r="B220" s="7"/>
      <c r="C220" s="7" cm="1">
        <f t="array" ref="C220">ROW()-ROW(kellanova[#Headers])</f>
        <v>219</v>
      </c>
      <c r="D220" s="22">
        <f t="shared" ca="1" si="3"/>
        <v>45924</v>
      </c>
      <c r="E220" s="7"/>
      <c r="F220" s="7"/>
      <c r="G220" s="7" t="s">
        <v>889</v>
      </c>
      <c r="H220" s="7" t="s">
        <v>891</v>
      </c>
      <c r="I220" s="7"/>
      <c r="J220" s="7" t="s">
        <v>636</v>
      </c>
      <c r="K220" s="7" t="s">
        <v>637</v>
      </c>
      <c r="L220" s="7" t="s">
        <v>884</v>
      </c>
      <c r="M220" s="7" t="str">
        <f>IF(kellanova[[#This Row],[Business Unit]]="IT","Engineering",IF(kellanova[[#This Row],[Business Unit]]="","", "DAC"))</f>
        <v>DAC</v>
      </c>
      <c r="N220" s="6" t="s">
        <v>1032</v>
      </c>
      <c r="O220" s="7" t="s">
        <v>118</v>
      </c>
      <c r="P220" s="7" t="str">
        <f>_xlfn.XLOOKUP(kellanova[[#This Row],[Reporting Manager]], kellanova[Client Name], kellanova[Client Designation], "Not Found")</f>
        <v>VP, Chief R&amp;D Officer</v>
      </c>
      <c r="Q220" s="8" t="str">
        <f>LOWER(_xlfn.TEXTBEFORE(kellanova[[#This Row],[Client Name]]," ") &amp; "." &amp; _xlfn.TEXTAFTER(kellanova[[#This Row],[Client Name]]," ") &amp; "@kellanova.com")</f>
        <v>nathan.okrasinski@kellanova.com</v>
      </c>
      <c r="R220" s="8" t="s">
        <v>638</v>
      </c>
      <c r="S220" s="7" t="s">
        <v>917</v>
      </c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43" ht="43.5">
      <c r="A221" s="7" t="s">
        <v>43</v>
      </c>
      <c r="B221" s="7"/>
      <c r="C221" s="7" cm="1">
        <f t="array" ref="C221">ROW()-ROW(kellanova[#Headers])</f>
        <v>220</v>
      </c>
      <c r="D221" s="22">
        <f t="shared" ca="1" si="3"/>
        <v>45924</v>
      </c>
      <c r="E221" s="7"/>
      <c r="F221" s="7"/>
      <c r="G221" s="7" t="s">
        <v>889</v>
      </c>
      <c r="H221" s="7" t="s">
        <v>891</v>
      </c>
      <c r="I221" s="7"/>
      <c r="J221" s="7" t="s">
        <v>639</v>
      </c>
      <c r="K221" s="7" t="s">
        <v>54</v>
      </c>
      <c r="L221" s="7" t="s">
        <v>884</v>
      </c>
      <c r="M221" s="7" t="str">
        <f>IF(kellanova[[#This Row],[Business Unit]]="IT","Engineering",IF(kellanova[[#This Row],[Business Unit]]="","", "DAC"))</f>
        <v>DAC</v>
      </c>
      <c r="N221" s="6" t="s">
        <v>1032</v>
      </c>
      <c r="O221" s="7" t="s">
        <v>118</v>
      </c>
      <c r="P221" s="7" t="str">
        <f>_xlfn.XLOOKUP(kellanova[[#This Row],[Reporting Manager]], kellanova[Client Name], kellanova[Client Designation], "Not Found")</f>
        <v>VP, Chief R&amp;D Officer</v>
      </c>
      <c r="Q221" s="8" t="str">
        <f>LOWER(_xlfn.TEXTBEFORE(kellanova[[#This Row],[Client Name]]," ") &amp; "." &amp; _xlfn.TEXTAFTER(kellanova[[#This Row],[Client Name]]," ") &amp; "@kellanova.com")</f>
        <v>neil.mcgowan@kellanova.com</v>
      </c>
      <c r="R221" s="7" t="s">
        <v>640</v>
      </c>
      <c r="S221" s="7" t="s">
        <v>906</v>
      </c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43" ht="43.5">
      <c r="A222" s="7" t="s">
        <v>43</v>
      </c>
      <c r="B222" s="7"/>
      <c r="C222" s="7" cm="1">
        <f t="array" ref="C222">ROW()-ROW(kellanova[#Headers])</f>
        <v>221</v>
      </c>
      <c r="D222" s="22">
        <f t="shared" ca="1" si="3"/>
        <v>45924</v>
      </c>
      <c r="E222" s="7"/>
      <c r="F222" s="7"/>
      <c r="G222" s="7" t="s">
        <v>889</v>
      </c>
      <c r="H222" s="7" t="s">
        <v>900</v>
      </c>
      <c r="I222" s="7"/>
      <c r="J222" s="7" t="s">
        <v>641</v>
      </c>
      <c r="K222" s="7" t="s">
        <v>642</v>
      </c>
      <c r="L222" s="7" t="s">
        <v>882</v>
      </c>
      <c r="M222" s="7" t="str">
        <f>IF(kellanova[[#This Row],[Business Unit]]="IT","Engineering",IF(kellanova[[#This Row],[Business Unit]]="","", "DAC"))</f>
        <v>DAC</v>
      </c>
      <c r="N222" s="6" t="s">
        <v>1032</v>
      </c>
      <c r="O222" s="7" t="s">
        <v>48</v>
      </c>
      <c r="P222" s="7" t="str">
        <f>_xlfn.XLOOKUP(kellanova[[#This Row],[Reporting Manager]], kellanova[Client Name], kellanova[Client Designation], "Not Found")</f>
        <v>VP Global Business Services</v>
      </c>
      <c r="Q222" s="8" t="str">
        <f>LOWER(_xlfn.TEXTBEFORE(kellanova[[#This Row],[Client Name]]," ") &amp; "." &amp; _xlfn.TEXTAFTER(kellanova[[#This Row],[Client Name]]," ") &amp; "@kellanova.com")</f>
        <v>nicky.gray@kellanova.com</v>
      </c>
      <c r="R222" s="8" t="s">
        <v>643</v>
      </c>
      <c r="S222" s="7" t="s">
        <v>906</v>
      </c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:43" ht="43.5">
      <c r="A223" s="7" t="s">
        <v>43</v>
      </c>
      <c r="B223" s="7"/>
      <c r="C223" s="7" cm="1">
        <f t="array" ref="C223">ROW()-ROW(kellanova[#Headers])</f>
        <v>222</v>
      </c>
      <c r="D223" s="22">
        <f t="shared" ca="1" si="3"/>
        <v>45924</v>
      </c>
      <c r="E223" s="7"/>
      <c r="F223" s="7"/>
      <c r="G223" s="15" t="s">
        <v>889</v>
      </c>
      <c r="H223" s="15" t="s">
        <v>897</v>
      </c>
      <c r="I223" s="7"/>
      <c r="J223" s="15" t="s">
        <v>81</v>
      </c>
      <c r="K223" s="15" t="s">
        <v>644</v>
      </c>
      <c r="L223" s="7" t="s">
        <v>886</v>
      </c>
      <c r="M223" s="7" t="str">
        <f>IF(kellanova[[#This Row],[Business Unit]]="IT","Engineering",IF(kellanova[[#This Row],[Business Unit]]="","", "DAC"))</f>
        <v>DAC</v>
      </c>
      <c r="N223" s="6" t="s">
        <v>1032</v>
      </c>
      <c r="O223" s="19" t="s">
        <v>159</v>
      </c>
      <c r="P223" s="7" t="str">
        <f>_xlfn.XLOOKUP(kellanova[[#This Row],[Reporting Manager]], kellanova[Client Name], kellanova[Client Designation], "Not Found")</f>
        <v>CEO</v>
      </c>
      <c r="Q223" s="8" t="str">
        <f>LOWER(_xlfn.TEXTBEFORE(kellanova[[#This Row],[Client Name]]," ") &amp; "." &amp; _xlfn.TEXTAFTER(kellanova[[#This Row],[Client Name]]," ") &amp; "@kellanova.com")</f>
        <v>nicolas.amaya@kellanova.com</v>
      </c>
      <c r="R223" s="7" t="s">
        <v>645</v>
      </c>
      <c r="S223" s="7" t="s">
        <v>1000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:43" ht="43.5">
      <c r="A224" s="7" t="s">
        <v>43</v>
      </c>
      <c r="B224" s="7"/>
      <c r="C224" s="7" cm="1">
        <f t="array" ref="C224">ROW()-ROW(kellanova[#Headers])</f>
        <v>223</v>
      </c>
      <c r="D224" s="22">
        <f t="shared" ca="1" si="3"/>
        <v>45924</v>
      </c>
      <c r="E224" s="7"/>
      <c r="F224" s="7"/>
      <c r="G224" s="7" t="s">
        <v>892</v>
      </c>
      <c r="H224" s="7" t="s">
        <v>892</v>
      </c>
      <c r="I224" s="7"/>
      <c r="J224" s="7" t="s">
        <v>646</v>
      </c>
      <c r="K224" s="7" t="s">
        <v>647</v>
      </c>
      <c r="L224" s="7" t="s">
        <v>91</v>
      </c>
      <c r="M224" s="7" t="str">
        <f>IF(kellanova[[#This Row],[Business Unit]]="IT","Engineering",IF(kellanova[[#This Row],[Business Unit]]="","", "DAC"))</f>
        <v>Engineering</v>
      </c>
      <c r="N224" s="6" t="s">
        <v>1032</v>
      </c>
      <c r="O224" s="7" t="s">
        <v>128</v>
      </c>
      <c r="P224" s="7" t="str">
        <f>_xlfn.XLOOKUP(kellanova[[#This Row],[Reporting Manager]], kellanova[Client Name], kellanova[Client Designation], "Not Found")</f>
        <v>Chief Information Officer </v>
      </c>
      <c r="Q224" s="8" t="str">
        <f>LOWER(_xlfn.TEXTBEFORE(kellanova[[#This Row],[Client Name]]," ") &amp; "." &amp; _xlfn.TEXTAFTER(kellanova[[#This Row],[Client Name]]," ") &amp; "@kellanova.com")</f>
        <v>nicole.allison@kellanova.com</v>
      </c>
      <c r="R224" s="7" t="s">
        <v>648</v>
      </c>
      <c r="S224" s="7" t="s">
        <v>1001</v>
      </c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:43" ht="43.5">
      <c r="A225" s="7" t="s">
        <v>43</v>
      </c>
      <c r="B225" s="7"/>
      <c r="C225" s="7" cm="1">
        <f t="array" ref="C225">ROW()-ROW(kellanova[#Headers])</f>
        <v>224</v>
      </c>
      <c r="D225" s="22">
        <f t="shared" ca="1" si="3"/>
        <v>45924</v>
      </c>
      <c r="E225" s="7"/>
      <c r="F225" s="7"/>
      <c r="G225" s="7" t="s">
        <v>889</v>
      </c>
      <c r="H225" s="7" t="s">
        <v>898</v>
      </c>
      <c r="I225" s="7"/>
      <c r="J225" s="7" t="s">
        <v>649</v>
      </c>
      <c r="K225" s="7" t="s">
        <v>650</v>
      </c>
      <c r="L225" s="7" t="s">
        <v>882</v>
      </c>
      <c r="M225" s="7" t="str">
        <f>IF(kellanova[[#This Row],[Business Unit]]="IT","Engineering",IF(kellanova[[#This Row],[Business Unit]]="","", "DAC"))</f>
        <v>DAC</v>
      </c>
      <c r="N225" s="6" t="s">
        <v>1032</v>
      </c>
      <c r="O225" s="7" t="s">
        <v>85</v>
      </c>
      <c r="P225" s="7" t="str">
        <f>_xlfn.XLOOKUP(kellanova[[#This Row],[Reporting Manager]], kellanova[Client Name], kellanova[Client Designation], "Not Found")</f>
        <v>General Manager, Frozen Foods</v>
      </c>
      <c r="Q225" s="8" t="str">
        <f>LOWER(_xlfn.TEXTBEFORE(kellanova[[#This Row],[Client Name]]," ") &amp; "." &amp; _xlfn.TEXTAFTER(kellanova[[#This Row],[Client Name]]," ") &amp; "@kellanova.com")</f>
        <v>nicole.gawen@kellanova.com</v>
      </c>
      <c r="R225" s="7" t="s">
        <v>651</v>
      </c>
      <c r="S225" s="7" t="s">
        <v>1002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:43" ht="43.5">
      <c r="A226" s="7" t="s">
        <v>43</v>
      </c>
      <c r="B226" s="7"/>
      <c r="C226" s="7" cm="1">
        <f t="array" ref="C226">ROW()-ROW(kellanova[#Headers])</f>
        <v>225</v>
      </c>
      <c r="D226" s="22">
        <f t="shared" ca="1" si="3"/>
        <v>45924</v>
      </c>
      <c r="E226" s="7"/>
      <c r="F226" s="7"/>
      <c r="G226" s="15" t="s">
        <v>889</v>
      </c>
      <c r="H226" s="15" t="s">
        <v>898</v>
      </c>
      <c r="I226" s="7"/>
      <c r="J226" s="15" t="s">
        <v>169</v>
      </c>
      <c r="K226" s="15" t="s">
        <v>652</v>
      </c>
      <c r="L226" s="7" t="s">
        <v>883</v>
      </c>
      <c r="M226" s="7" t="str">
        <f>IF(kellanova[[#This Row],[Business Unit]]="IT","Engineering",IF(kellanova[[#This Row],[Business Unit]]="","", "DAC"))</f>
        <v>DAC</v>
      </c>
      <c r="N226" s="6" t="s">
        <v>1032</v>
      </c>
      <c r="O226" s="15" t="s">
        <v>217</v>
      </c>
      <c r="P226" s="7" t="str">
        <f>_xlfn.XLOOKUP(kellanova[[#This Row],[Reporting Manager]], kellanova[Client Name], kellanova[Client Designation], "Not Found")</f>
        <v>Senior Vice President, Chief Growth Officer</v>
      </c>
      <c r="Q226" s="8" t="str">
        <f>LOWER(_xlfn.TEXTBEFORE(kellanova[[#This Row],[Client Name]]," ") &amp; "." &amp; _xlfn.TEXTAFTER(kellanova[[#This Row],[Client Name]]," ") &amp; "@kellanova.com")</f>
        <v>nicole.vinson@kellanova.com</v>
      </c>
      <c r="R226" s="7" t="s">
        <v>653</v>
      </c>
      <c r="S226" s="7" t="s">
        <v>1003</v>
      </c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:43" ht="43.5">
      <c r="A227" s="7" t="s">
        <v>43</v>
      </c>
      <c r="B227" s="7"/>
      <c r="C227" s="7" cm="1">
        <f t="array" ref="C227">ROW()-ROW(kellanova[#Headers])</f>
        <v>226</v>
      </c>
      <c r="D227" s="22">
        <f t="shared" ca="1" si="3"/>
        <v>45924</v>
      </c>
      <c r="E227" s="7"/>
      <c r="F227" s="7"/>
      <c r="G227" s="7" t="s">
        <v>889</v>
      </c>
      <c r="H227" s="7" t="s">
        <v>891</v>
      </c>
      <c r="I227" s="7"/>
      <c r="J227" s="7" t="s">
        <v>654</v>
      </c>
      <c r="K227" s="7" t="s">
        <v>54</v>
      </c>
      <c r="L227" s="7" t="s">
        <v>884</v>
      </c>
      <c r="M227" s="7" t="str">
        <f>IF(kellanova[[#This Row],[Business Unit]]="IT","Engineering",IF(kellanova[[#This Row],[Business Unit]]="","", "DAC"))</f>
        <v>DAC</v>
      </c>
      <c r="N227" s="6" t="s">
        <v>1032</v>
      </c>
      <c r="O227" s="7" t="s">
        <v>100</v>
      </c>
      <c r="P227" s="7" t="str">
        <f>_xlfn.XLOOKUP(kellanova[[#This Row],[Reporting Manager]], kellanova[Client Name], kellanova[Client Designation], "Not Found")</f>
        <v>GENERAL MANAGER, SALTY SNACKING</v>
      </c>
      <c r="Q227" s="8" t="str">
        <f>LOWER(_xlfn.TEXTBEFORE(kellanova[[#This Row],[Client Name]]," ") &amp; "." &amp; _xlfn.TEXTAFTER(kellanova[[#This Row],[Client Name]]," ") &amp; "@kellanova.com")</f>
        <v>nina.johnson@kellanova.com</v>
      </c>
      <c r="R227" s="7" t="s">
        <v>655</v>
      </c>
      <c r="S227" s="7" t="s">
        <v>1004</v>
      </c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:43" ht="29">
      <c r="A228" s="7" t="s">
        <v>43</v>
      </c>
      <c r="B228" s="7"/>
      <c r="C228" s="7" cm="1">
        <f t="array" ref="C228">ROW()-ROW(kellanova[#Headers])</f>
        <v>227</v>
      </c>
      <c r="D228" s="22">
        <f t="shared" ca="1" si="3"/>
        <v>45924</v>
      </c>
      <c r="E228" s="7"/>
      <c r="F228" s="7"/>
      <c r="G228" s="15" t="s">
        <v>889</v>
      </c>
      <c r="H228" s="15" t="s">
        <v>898</v>
      </c>
      <c r="I228" s="7"/>
      <c r="J228" s="15" t="s">
        <v>106</v>
      </c>
      <c r="K228" s="15" t="s">
        <v>656</v>
      </c>
      <c r="L228" s="7" t="s">
        <v>882</v>
      </c>
      <c r="M228" s="7" t="str">
        <f>IF(kellanova[[#This Row],[Business Unit]]="IT","Engineering",IF(kellanova[[#This Row],[Business Unit]]="","", "DAC"))</f>
        <v>DAC</v>
      </c>
      <c r="N228" s="6" t="s">
        <v>1032</v>
      </c>
      <c r="O228" s="15" t="s">
        <v>81</v>
      </c>
      <c r="P228" s="7" t="str">
        <f>_xlfn.XLOOKUP(kellanova[[#This Row],[Reporting Manager]], kellanova[Client Name], kellanova[Client Designation], "Not Found")</f>
        <v>President Kellanova North America</v>
      </c>
      <c r="Q228" s="8" t="str">
        <f>LOWER(_xlfn.TEXTBEFORE(kellanova[[#This Row],[Client Name]]," ") &amp; "." &amp; _xlfn.TEXTAFTER(kellanova[[#This Row],[Client Name]]," ") &amp; "@kellanova.com")</f>
        <v>oli.morton@kellanova.com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:43" ht="43.5">
      <c r="A229" s="7" t="s">
        <v>43</v>
      </c>
      <c r="B229" s="7"/>
      <c r="C229" s="7" cm="1">
        <f t="array" ref="C229">ROW()-ROW(kellanova[#Headers])</f>
        <v>228</v>
      </c>
      <c r="D229" s="22">
        <f t="shared" ca="1" si="3"/>
        <v>45924</v>
      </c>
      <c r="E229" s="7"/>
      <c r="F229" s="7"/>
      <c r="G229" s="7" t="s">
        <v>889</v>
      </c>
      <c r="H229" s="7" t="s">
        <v>895</v>
      </c>
      <c r="I229" s="7"/>
      <c r="J229" s="7" t="s">
        <v>657</v>
      </c>
      <c r="K229" s="7" t="s">
        <v>154</v>
      </c>
      <c r="L229" s="7" t="s">
        <v>884</v>
      </c>
      <c r="M229" s="7" t="str">
        <f>IF(kellanova[[#This Row],[Business Unit]]="IT","Engineering",IF(kellanova[[#This Row],[Business Unit]]="","", "DAC"))</f>
        <v>DAC</v>
      </c>
      <c r="N229" s="6" t="s">
        <v>1032</v>
      </c>
      <c r="O229" s="7" t="s">
        <v>92</v>
      </c>
      <c r="P229" s="7" t="str">
        <f>_xlfn.XLOOKUP(kellanova[[#This Row],[Reporting Manager]], kellanova[Client Name], kellanova[Client Designation], "Not Found")</f>
        <v>AVP, Corporate Planning</v>
      </c>
      <c r="Q229" s="8" t="str">
        <f>LOWER(_xlfn.TEXTBEFORE(kellanova[[#This Row],[Client Name]]," ") &amp; "." &amp; _xlfn.TEXTAFTER(kellanova[[#This Row],[Client Name]]," ") &amp; "@kellanova.com")</f>
        <v>oliver.lins@kellanova.com</v>
      </c>
      <c r="R229" s="7" t="s">
        <v>658</v>
      </c>
      <c r="S229" s="7" t="s">
        <v>1005</v>
      </c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:43" ht="43.5">
      <c r="A230" s="7" t="s">
        <v>43</v>
      </c>
      <c r="B230" s="7"/>
      <c r="C230" s="7" cm="1">
        <f t="array" ref="C230">ROW()-ROW(kellanova[#Headers])</f>
        <v>229</v>
      </c>
      <c r="D230" s="22">
        <f t="shared" ca="1" si="3"/>
        <v>45924</v>
      </c>
      <c r="E230" s="7"/>
      <c r="F230" s="7"/>
      <c r="G230" s="7" t="s">
        <v>889</v>
      </c>
      <c r="H230" s="7" t="s">
        <v>894</v>
      </c>
      <c r="I230" s="7"/>
      <c r="J230" s="7" t="s">
        <v>659</v>
      </c>
      <c r="K230" s="7" t="s">
        <v>660</v>
      </c>
      <c r="L230" s="7" t="s">
        <v>886</v>
      </c>
      <c r="M230" s="7" t="str">
        <f>IF(kellanova[[#This Row],[Business Unit]]="IT","Engineering",IF(kellanova[[#This Row],[Business Unit]]="","", "DAC"))</f>
        <v>DAC</v>
      </c>
      <c r="N230" s="6" t="s">
        <v>1032</v>
      </c>
      <c r="O230" s="7" t="s">
        <v>143</v>
      </c>
      <c r="P230" s="7" t="str">
        <f>_xlfn.XLOOKUP(kellanova[[#This Row],[Reporting Manager]], kellanova[Client Name], kellanova[Client Designation], "Not Found")</f>
        <v>SVP &amp; President, Kellanova Europe</v>
      </c>
      <c r="Q230" s="8" t="str">
        <f>LOWER(_xlfn.TEXTBEFORE(kellanova[[#This Row],[Client Name]]," ") &amp; "." &amp; _xlfn.TEXTAFTER(kellanova[[#This Row],[Client Name]]," ") &amp; "@kellanova.com")</f>
        <v>olivier.vernier@kellanova.com</v>
      </c>
      <c r="R230" s="7" t="s">
        <v>661</v>
      </c>
      <c r="S230" s="7" t="s">
        <v>1006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:43" ht="43.5">
      <c r="A231" s="7" t="s">
        <v>43</v>
      </c>
      <c r="B231" s="7"/>
      <c r="C231" s="7" cm="1">
        <f t="array" ref="C231">ROW()-ROW(kellanova[#Headers])</f>
        <v>230</v>
      </c>
      <c r="D231" s="22">
        <f t="shared" ca="1" si="3"/>
        <v>45924</v>
      </c>
      <c r="E231" s="7"/>
      <c r="F231" s="7"/>
      <c r="G231" s="7" t="s">
        <v>889</v>
      </c>
      <c r="H231" s="7" t="s">
        <v>891</v>
      </c>
      <c r="I231" s="7"/>
      <c r="J231" s="7" t="s">
        <v>662</v>
      </c>
      <c r="K231" s="7" t="s">
        <v>91</v>
      </c>
      <c r="L231" s="7" t="s">
        <v>91</v>
      </c>
      <c r="M231" s="7" t="str">
        <f>IF(kellanova[[#This Row],[Business Unit]]="IT","Engineering",IF(kellanova[[#This Row],[Business Unit]]="","", "DAC"))</f>
        <v>DAC</v>
      </c>
      <c r="N231" s="6" t="s">
        <v>1032</v>
      </c>
      <c r="O231" s="7" t="s">
        <v>48</v>
      </c>
      <c r="P231" s="7" t="str">
        <f>_xlfn.XLOOKUP(kellanova[[#This Row],[Reporting Manager]], kellanova[Client Name], kellanova[Client Designation], "Not Found")</f>
        <v>VP Global Business Services</v>
      </c>
      <c r="Q231" s="8" t="str">
        <f>LOWER(_xlfn.TEXTBEFORE(kellanova[[#This Row],[Client Name]]," ") &amp; "." &amp; _xlfn.TEXTAFTER(kellanova[[#This Row],[Client Name]]," ") &amp; "@kellanova.com")</f>
        <v>ovidiu.ivescu@kellanova.com</v>
      </c>
      <c r="R231" s="7" t="s">
        <v>663</v>
      </c>
      <c r="S231" s="7" t="s">
        <v>1007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:43" ht="43.5">
      <c r="A232" s="7" t="s">
        <v>43</v>
      </c>
      <c r="B232" s="7"/>
      <c r="C232" s="7" cm="1">
        <f t="array" ref="C232">ROW()-ROW(kellanova[#Headers])</f>
        <v>231</v>
      </c>
      <c r="D232" s="22">
        <f t="shared" ca="1" si="3"/>
        <v>45924</v>
      </c>
      <c r="E232" s="7"/>
      <c r="F232" s="7"/>
      <c r="G232" s="9" t="s">
        <v>889</v>
      </c>
      <c r="H232" s="9" t="s">
        <v>900</v>
      </c>
      <c r="I232" s="7"/>
      <c r="J232" s="9" t="s">
        <v>664</v>
      </c>
      <c r="K232" s="9" t="s">
        <v>665</v>
      </c>
      <c r="L232" s="7" t="s">
        <v>885</v>
      </c>
      <c r="M232" s="7" t="str">
        <f>IF(kellanova[[#This Row],[Business Unit]]="IT","Engineering",IF(kellanova[[#This Row],[Business Unit]]="","", "DAC"))</f>
        <v>DAC</v>
      </c>
      <c r="N232" s="6" t="s">
        <v>1032</v>
      </c>
      <c r="O232" s="9" t="s">
        <v>50</v>
      </c>
      <c r="P232" s="7" t="str">
        <f>_xlfn.XLOOKUP(kellanova[[#This Row],[Reporting Manager]], kellanova[Client Name], kellanova[Client Designation], "Not Found")</f>
        <v>Acting SVP, Chief Financial Officer</v>
      </c>
      <c r="Q232" s="8" t="str">
        <f>LOWER(_xlfn.TEXTBEFORE(kellanova[[#This Row],[Client Name]]," ") &amp; "." &amp; _xlfn.TEXTAFTER(kellanova[[#This Row],[Client Name]]," ") &amp; "@kellanova.com")</f>
        <v>pat.coats@kellanova.com</v>
      </c>
      <c r="R232" s="8" t="s">
        <v>666</v>
      </c>
      <c r="S232" s="7" t="s">
        <v>917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:43" ht="43.5">
      <c r="A233" s="7" t="s">
        <v>43</v>
      </c>
      <c r="B233" s="7"/>
      <c r="C233" s="7" cm="1">
        <f t="array" ref="C233">ROW()-ROW(kellanova[#Headers])</f>
        <v>232</v>
      </c>
      <c r="D233" s="22">
        <f t="shared" ca="1" si="3"/>
        <v>45924</v>
      </c>
      <c r="E233" s="7"/>
      <c r="F233" s="7"/>
      <c r="G233" s="7" t="s">
        <v>889</v>
      </c>
      <c r="H233" s="7" t="s">
        <v>894</v>
      </c>
      <c r="I233" s="7"/>
      <c r="J233" s="7" t="s">
        <v>667</v>
      </c>
      <c r="K233" s="7" t="s">
        <v>98</v>
      </c>
      <c r="L233" s="7" t="s">
        <v>882</v>
      </c>
      <c r="M233" s="7" t="str">
        <f>IF(kellanova[[#This Row],[Business Unit]]="IT","Engineering",IF(kellanova[[#This Row],[Business Unit]]="","", "DAC"))</f>
        <v>DAC</v>
      </c>
      <c r="N233" s="6" t="s">
        <v>1032</v>
      </c>
      <c r="O233" s="7" t="s">
        <v>406</v>
      </c>
      <c r="P233" s="7" t="str">
        <f>_xlfn.XLOOKUP(kellanova[[#This Row],[Reporting Manager]], kellanova[Client Name], kellanova[Client Designation], "Not Found")</f>
        <v>VP Global Engineering</v>
      </c>
      <c r="Q233" s="8" t="str">
        <f>LOWER(_xlfn.TEXTBEFORE(kellanova[[#This Row],[Client Name]]," ") &amp; "." &amp; _xlfn.TEXTAFTER(kellanova[[#This Row],[Client Name]]," ") &amp; "@kellanova.com")</f>
        <v>pat.smith@kellanova.com</v>
      </c>
      <c r="R233" s="7" t="s">
        <v>668</v>
      </c>
      <c r="S233" s="7" t="s">
        <v>1008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:43" ht="43.5">
      <c r="A234" s="7" t="s">
        <v>43</v>
      </c>
      <c r="B234" s="7"/>
      <c r="C234" s="7" cm="1">
        <f t="array" ref="C234">ROW()-ROW(kellanova[#Headers])</f>
        <v>233</v>
      </c>
      <c r="D234" s="22">
        <f t="shared" ca="1" si="3"/>
        <v>45924</v>
      </c>
      <c r="E234" s="7"/>
      <c r="F234" s="7"/>
      <c r="G234" s="7" t="s">
        <v>889</v>
      </c>
      <c r="H234" s="7" t="s">
        <v>899</v>
      </c>
      <c r="I234" s="7"/>
      <c r="J234" s="7" t="s">
        <v>669</v>
      </c>
      <c r="K234" s="7" t="s">
        <v>670</v>
      </c>
      <c r="L234" s="7" t="s">
        <v>91</v>
      </c>
      <c r="M234" s="7" t="str">
        <f>IF(kellanova[[#This Row],[Business Unit]]="IT","Engineering",IF(kellanova[[#This Row],[Business Unit]]="","", "DAC"))</f>
        <v>DAC</v>
      </c>
      <c r="N234" s="6" t="s">
        <v>1032</v>
      </c>
      <c r="O234" s="7" t="s">
        <v>85</v>
      </c>
      <c r="P234" s="7" t="str">
        <f>_xlfn.XLOOKUP(kellanova[[#This Row],[Reporting Manager]], kellanova[Client Name], kellanova[Client Designation], "Not Found")</f>
        <v>General Manager, Frozen Foods</v>
      </c>
      <c r="Q234" s="8" t="str">
        <f>LOWER(_xlfn.TEXTBEFORE(kellanova[[#This Row],[Client Name]]," ") &amp; "." &amp; _xlfn.TEXTAFTER(kellanova[[#This Row],[Client Name]]," ") &amp; "@kellanova.com")</f>
        <v>patricia.antonio@kellanova.com</v>
      </c>
      <c r="R234" s="7" t="s">
        <v>671</v>
      </c>
      <c r="S234" s="7" t="s">
        <v>903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:43" ht="29">
      <c r="A235" s="7" t="s">
        <v>43</v>
      </c>
      <c r="B235" s="7"/>
      <c r="C235" s="7" cm="1">
        <f t="array" ref="C235">ROW()-ROW(kellanova[#Headers])</f>
        <v>234</v>
      </c>
      <c r="D235" s="22">
        <f t="shared" ca="1" si="3"/>
        <v>45924</v>
      </c>
      <c r="E235" s="7"/>
      <c r="F235" s="7"/>
      <c r="G235" s="7" t="s">
        <v>889</v>
      </c>
      <c r="H235" s="7" t="s">
        <v>891</v>
      </c>
      <c r="I235" s="7"/>
      <c r="J235" s="7" t="s">
        <v>672</v>
      </c>
      <c r="K235" s="7" t="s">
        <v>91</v>
      </c>
      <c r="L235" s="7" t="s">
        <v>91</v>
      </c>
      <c r="M235" s="7" t="str">
        <f>IF(kellanova[[#This Row],[Business Unit]]="IT","Engineering",IF(kellanova[[#This Row],[Business Unit]]="","", "DAC"))</f>
        <v>DAC</v>
      </c>
      <c r="N235" s="6" t="s">
        <v>1032</v>
      </c>
      <c r="O235" s="7" t="s">
        <v>46</v>
      </c>
      <c r="P235" s="7" t="str">
        <f>_xlfn.XLOOKUP(kellanova[[#This Row],[Reporting Manager]], kellanova[Client Name], kellanova[Client Designation], "Not Found")</f>
        <v>Senior Director, IT - Sales Development</v>
      </c>
      <c r="Q235" s="8" t="str">
        <f>LOWER(_xlfn.TEXTBEFORE(kellanova[[#This Row],[Client Name]]," ") &amp; "." &amp; _xlfn.TEXTAFTER(kellanova[[#This Row],[Client Name]]," ") &amp; "@kellanova.com")</f>
        <v>paul.king@kellanova.com</v>
      </c>
      <c r="R235" s="7" t="s">
        <v>673</v>
      </c>
      <c r="S235" s="7" t="s">
        <v>1009</v>
      </c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1:43" ht="43.5">
      <c r="A236" s="7" t="s">
        <v>43</v>
      </c>
      <c r="B236" s="7"/>
      <c r="C236" s="7" cm="1">
        <f t="array" ref="C236">ROW()-ROW(kellanova[#Headers])</f>
        <v>235</v>
      </c>
      <c r="D236" s="22">
        <f t="shared" ca="1" si="3"/>
        <v>45924</v>
      </c>
      <c r="E236" s="7"/>
      <c r="F236" s="7"/>
      <c r="G236" s="7" t="s">
        <v>889</v>
      </c>
      <c r="H236" s="7" t="s">
        <v>897</v>
      </c>
      <c r="I236" s="7"/>
      <c r="J236" s="7" t="s">
        <v>674</v>
      </c>
      <c r="K236" s="7" t="s">
        <v>675</v>
      </c>
      <c r="L236" s="7" t="s">
        <v>883</v>
      </c>
      <c r="M236" s="7" t="str">
        <f>IF(kellanova[[#This Row],[Business Unit]]="IT","Engineering",IF(kellanova[[#This Row],[Business Unit]]="","", "DAC"))</f>
        <v>DAC</v>
      </c>
      <c r="N236" s="6" t="s">
        <v>1032</v>
      </c>
      <c r="O236" s="7" t="s">
        <v>135</v>
      </c>
      <c r="P236" s="7" t="str">
        <f>_xlfn.XLOOKUP(kellanova[[#This Row],[Reporting Manager]], kellanova[Client Name], kellanova[Client Designation], "Not Found")</f>
        <v>Chief Financial Officer</v>
      </c>
      <c r="Q236" s="8" t="str">
        <f>LOWER(_xlfn.TEXTBEFORE(kellanova[[#This Row],[Client Name]]," ") &amp; "." &amp; _xlfn.TEXTAFTER(kellanova[[#This Row],[Client Name]]," ") &amp; "@kellanova.com")</f>
        <v>paul.solomon@kellanova.com</v>
      </c>
      <c r="R236" s="7" t="s">
        <v>676</v>
      </c>
      <c r="S236" s="7" t="s">
        <v>930</v>
      </c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:43" ht="43.5">
      <c r="A237" s="7" t="s">
        <v>43</v>
      </c>
      <c r="B237" s="7"/>
      <c r="C237" s="7" cm="1">
        <f t="array" ref="C237">ROW()-ROW(kellanova[#Headers])</f>
        <v>236</v>
      </c>
      <c r="D237" s="22">
        <f t="shared" ca="1" si="3"/>
        <v>45924</v>
      </c>
      <c r="E237" s="7"/>
      <c r="F237" s="7"/>
      <c r="G237" s="7" t="s">
        <v>892</v>
      </c>
      <c r="H237" s="7" t="s">
        <v>892</v>
      </c>
      <c r="I237" s="7"/>
      <c r="J237" s="7" t="s">
        <v>677</v>
      </c>
      <c r="K237" s="7" t="s">
        <v>678</v>
      </c>
      <c r="L237" s="7" t="s">
        <v>886</v>
      </c>
      <c r="M237" s="7" t="str">
        <f>IF(kellanova[[#This Row],[Business Unit]]="IT","Engineering",IF(kellanova[[#This Row],[Business Unit]]="","", "DAC"))</f>
        <v>Engineering</v>
      </c>
      <c r="N237" s="6" t="s">
        <v>1032</v>
      </c>
      <c r="O237" s="7" t="s">
        <v>124</v>
      </c>
      <c r="P237" s="7" t="str">
        <f>_xlfn.XLOOKUP(kellanova[[#This Row],[Reporting Manager]], kellanova[Client Name], kellanova[Client Designation], "Not Found")</f>
        <v>Not Found</v>
      </c>
      <c r="Q237" s="8" t="str">
        <f>LOWER(_xlfn.TEXTBEFORE(kellanova[[#This Row],[Client Name]]," ") &amp; "." &amp; _xlfn.TEXTAFTER(kellanova[[#This Row],[Client Name]]," ") &amp; "@kellanova.com")</f>
        <v>paul.tan@kellanova.com</v>
      </c>
      <c r="R237" s="7" t="s">
        <v>679</v>
      </c>
      <c r="S237" s="7" t="s">
        <v>941</v>
      </c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:43" ht="43.5">
      <c r="A238" s="7" t="s">
        <v>43</v>
      </c>
      <c r="B238" s="7"/>
      <c r="C238" s="7" cm="1">
        <f t="array" ref="C238">ROW()-ROW(kellanova[#Headers])</f>
        <v>237</v>
      </c>
      <c r="D238" s="22">
        <f t="shared" ca="1" si="3"/>
        <v>45924</v>
      </c>
      <c r="E238" s="7"/>
      <c r="F238" s="7"/>
      <c r="G238" s="7" t="s">
        <v>889</v>
      </c>
      <c r="H238" s="7" t="s">
        <v>894</v>
      </c>
      <c r="I238" s="7"/>
      <c r="J238" s="7" t="s">
        <v>680</v>
      </c>
      <c r="K238" s="7" t="s">
        <v>681</v>
      </c>
      <c r="L238" s="7" t="s">
        <v>884</v>
      </c>
      <c r="M238" s="7" t="str">
        <f>IF(kellanova[[#This Row],[Business Unit]]="IT","Engineering",IF(kellanova[[#This Row],[Business Unit]]="","", "DAC"))</f>
        <v>DAC</v>
      </c>
      <c r="N238" s="6" t="s">
        <v>1032</v>
      </c>
      <c r="O238" s="17" t="s">
        <v>204</v>
      </c>
      <c r="P238" s="7" t="str">
        <f>_xlfn.XLOOKUP(kellanova[[#This Row],[Reporting Manager]], kellanova[Client Name], kellanova[Client Designation], "Not Found")</f>
        <v>VP, GLOBAL CORPORATE SERVICE - AVIATION</v>
      </c>
      <c r="Q238" s="8" t="str">
        <f>LOWER(_xlfn.TEXTBEFORE(kellanova[[#This Row],[Client Name]]," ") &amp; "." &amp; _xlfn.TEXTAFTER(kellanova[[#This Row],[Client Name]]," ") &amp; "@kellanova.com")</f>
        <v>paula.mengarelli@kellanova.com</v>
      </c>
      <c r="R238" s="7" t="s">
        <v>682</v>
      </c>
      <c r="S238" s="7" t="s">
        <v>914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:43" ht="29">
      <c r="A239" s="7" t="s">
        <v>43</v>
      </c>
      <c r="B239" s="7"/>
      <c r="C239" s="7" cm="1">
        <f t="array" ref="C239">ROW()-ROW(kellanova[#Headers])</f>
        <v>238</v>
      </c>
      <c r="D239" s="22">
        <f t="shared" ca="1" si="3"/>
        <v>45924</v>
      </c>
      <c r="E239" s="7"/>
      <c r="F239" s="7"/>
      <c r="G239" s="7" t="s">
        <v>889</v>
      </c>
      <c r="H239" s="7" t="s">
        <v>891</v>
      </c>
      <c r="I239" s="7"/>
      <c r="J239" s="7" t="s">
        <v>683</v>
      </c>
      <c r="K239" s="7" t="s">
        <v>684</v>
      </c>
      <c r="L239" s="7" t="s">
        <v>882</v>
      </c>
      <c r="M239" s="7" t="str">
        <f>IF(kellanova[[#This Row],[Business Unit]]="IT","Engineering",IF(kellanova[[#This Row],[Business Unit]]="","", "DAC"))</f>
        <v>DAC</v>
      </c>
      <c r="N239" s="6" t="s">
        <v>1032</v>
      </c>
      <c r="O239" s="7" t="s">
        <v>124</v>
      </c>
      <c r="P239" s="7" t="str">
        <f>_xlfn.XLOOKUP(kellanova[[#This Row],[Reporting Manager]], kellanova[Client Name], kellanova[Client Designation], "Not Found")</f>
        <v>Not Found</v>
      </c>
      <c r="Q239" s="8" t="str">
        <f>LOWER(_xlfn.TEXTBEFORE(kellanova[[#This Row],[Client Name]]," ") &amp; "." &amp; _xlfn.TEXTAFTER(kellanova[[#This Row],[Client Name]]," ") &amp; "@kellanova.com")</f>
        <v>pauline.puar@kellanova.com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1:43" ht="29">
      <c r="A240" s="7" t="s">
        <v>43</v>
      </c>
      <c r="B240" s="7"/>
      <c r="C240" s="7" cm="1">
        <f t="array" ref="C240">ROW()-ROW(kellanova[#Headers])</f>
        <v>239</v>
      </c>
      <c r="D240" s="22">
        <f t="shared" ca="1" si="3"/>
        <v>45924</v>
      </c>
      <c r="E240" s="7"/>
      <c r="F240" s="7"/>
      <c r="G240" s="15" t="s">
        <v>892</v>
      </c>
      <c r="H240" s="15" t="s">
        <v>901</v>
      </c>
      <c r="I240" s="7"/>
      <c r="J240" s="15" t="s">
        <v>406</v>
      </c>
      <c r="K240" s="15" t="s">
        <v>685</v>
      </c>
      <c r="L240" s="7" t="s">
        <v>883</v>
      </c>
      <c r="M240" s="7" t="str">
        <f>IF(kellanova[[#This Row],[Business Unit]]="IT","Engineering",IF(kellanova[[#This Row],[Business Unit]]="","", "DAC"))</f>
        <v>DAC</v>
      </c>
      <c r="N240" s="6" t="s">
        <v>1032</v>
      </c>
      <c r="O240" s="15" t="s">
        <v>315</v>
      </c>
      <c r="P240" s="7" t="str">
        <f>_xlfn.XLOOKUP(kellanova[[#This Row],[Reporting Manager]], kellanova[Client Name], kellanova[Client Designation], "Not Found")</f>
        <v>SVP, GLOBAL SUPPLY CHAIN</v>
      </c>
      <c r="Q240" s="8" t="str">
        <f>LOWER(_xlfn.TEXTBEFORE(kellanova[[#This Row],[Client Name]]," ") &amp; "." &amp; _xlfn.TEXTAFTER(kellanova[[#This Row],[Client Name]]," ") &amp; "@kellanova.com")</f>
        <v>peter.moait@kellanova.com</v>
      </c>
      <c r="R240" s="7" t="s">
        <v>686</v>
      </c>
      <c r="S240" s="7" t="s">
        <v>1010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1:43" ht="29">
      <c r="A241" s="7" t="s">
        <v>43</v>
      </c>
      <c r="B241" s="7"/>
      <c r="C241" s="7" cm="1">
        <f t="array" ref="C241">ROW()-ROW(kellanova[#Headers])</f>
        <v>240</v>
      </c>
      <c r="D241" s="22">
        <f t="shared" ca="1" si="3"/>
        <v>45924</v>
      </c>
      <c r="E241" s="7"/>
      <c r="F241" s="7"/>
      <c r="G241" s="7" t="s">
        <v>893</v>
      </c>
      <c r="H241" s="7" t="s">
        <v>893</v>
      </c>
      <c r="I241" s="7"/>
      <c r="J241" s="7" t="s">
        <v>687</v>
      </c>
      <c r="K241" s="7" t="s">
        <v>688</v>
      </c>
      <c r="L241" s="7" t="s">
        <v>91</v>
      </c>
      <c r="M241" s="7" t="str">
        <f>IF(kellanova[[#This Row],[Business Unit]]="IT","Engineering",IF(kellanova[[#This Row],[Business Unit]]="","", "DAC"))</f>
        <v>DAC</v>
      </c>
      <c r="N241" s="6" t="s">
        <v>1032</v>
      </c>
      <c r="O241" s="16" t="s">
        <v>128</v>
      </c>
      <c r="P241" s="7" t="str">
        <f>_xlfn.XLOOKUP(kellanova[[#This Row],[Reporting Manager]], kellanova[Client Name], kellanova[Client Designation], "Not Found")</f>
        <v>Chief Information Officer </v>
      </c>
      <c r="Q241" s="8" t="str">
        <f>LOWER(_xlfn.TEXTBEFORE(kellanova[[#This Row],[Client Name]]," ") &amp; "." &amp; _xlfn.TEXTAFTER(kellanova[[#This Row],[Client Name]]," ") &amp; "@kellanova.com")</f>
        <v>phillip.lear@kellanova.com</v>
      </c>
      <c r="R241" s="7" t="s">
        <v>689</v>
      </c>
      <c r="S241" s="7" t="s">
        <v>918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1:43" ht="43.5">
      <c r="A242" s="7" t="s">
        <v>43</v>
      </c>
      <c r="B242" s="7"/>
      <c r="C242" s="7" cm="1">
        <f t="array" ref="C242">ROW()-ROW(kellanova[#Headers])</f>
        <v>241</v>
      </c>
      <c r="D242" s="22">
        <f t="shared" ca="1" si="3"/>
        <v>45924</v>
      </c>
      <c r="E242" s="7"/>
      <c r="F242" s="7"/>
      <c r="G242" s="7" t="s">
        <v>889</v>
      </c>
      <c r="H242" s="7" t="s">
        <v>891</v>
      </c>
      <c r="I242" s="7"/>
      <c r="J242" s="7" t="s">
        <v>690</v>
      </c>
      <c r="K242" s="7" t="s">
        <v>54</v>
      </c>
      <c r="L242" s="7" t="s">
        <v>884</v>
      </c>
      <c r="M242" s="7" t="str">
        <f>IF(kellanova[[#This Row],[Business Unit]]="IT","Engineering",IF(kellanova[[#This Row],[Business Unit]]="","", "DAC"))</f>
        <v>DAC</v>
      </c>
      <c r="N242" s="6" t="s">
        <v>1032</v>
      </c>
      <c r="O242" s="7" t="s">
        <v>171</v>
      </c>
      <c r="P242" s="7" t="str">
        <f>_xlfn.XLOOKUP(kellanova[[#This Row],[Reporting Manager]], kellanova[Client Name], kellanova[Client Designation], "Not Found")</f>
        <v>VP, CORPORATE TAXES</v>
      </c>
      <c r="Q242" s="8" t="str">
        <f>LOWER(_xlfn.TEXTBEFORE(kellanova[[#This Row],[Client Name]]," ") &amp; "." &amp; _xlfn.TEXTAFTER(kellanova[[#This Row],[Client Name]]," ") &amp; "@kellanova.com")</f>
        <v>polly.mak@kellanova.com</v>
      </c>
      <c r="R242" s="7" t="s">
        <v>691</v>
      </c>
      <c r="S242" s="7" t="s">
        <v>1011</v>
      </c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1:43" ht="43.5">
      <c r="A243" s="7" t="s">
        <v>43</v>
      </c>
      <c r="B243" s="7"/>
      <c r="C243" s="7" cm="1">
        <f t="array" ref="C243">ROW()-ROW(kellanova[#Headers])</f>
        <v>242</v>
      </c>
      <c r="D243" s="22">
        <f t="shared" ca="1" si="3"/>
        <v>45924</v>
      </c>
      <c r="E243" s="7"/>
      <c r="F243" s="7"/>
      <c r="G243" s="7"/>
      <c r="H243" s="7"/>
      <c r="I243" s="7"/>
      <c r="J243" s="7" t="s">
        <v>692</v>
      </c>
      <c r="K243" s="7" t="s">
        <v>693</v>
      </c>
      <c r="L243" s="7"/>
      <c r="M243" s="7" t="s">
        <v>1033</v>
      </c>
      <c r="N243" s="6" t="s">
        <v>1032</v>
      </c>
      <c r="O243" s="7" t="s">
        <v>677</v>
      </c>
      <c r="P243" s="7" t="str">
        <f>_xlfn.XLOOKUP(kellanova[[#This Row],[Reporting Manager]], kellanova[Client Name], kellanova[Client Designation], "Not Found")</f>
        <v>Chief Information Officer, AMEA • OHAP_Asia Pacific IT</v>
      </c>
      <c r="Q243" s="8" t="str">
        <f>LOWER(_xlfn.TEXTBEFORE(kellanova[[#This Row],[Client Name]]," ") &amp; "." &amp; _xlfn.TEXTAFTER(kellanova[[#This Row],[Client Name]]," ") &amp; "@kellanova.com")</f>
        <v>poonam.bhat@kellanova.com</v>
      </c>
      <c r="R243" s="8" t="s">
        <v>694</v>
      </c>
      <c r="S243" s="7" t="s">
        <v>1012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1:43" ht="43.5">
      <c r="A244" s="7" t="s">
        <v>43</v>
      </c>
      <c r="B244" s="7"/>
      <c r="C244" s="7" cm="1">
        <f t="array" ref="C244">ROW()-ROW(kellanova[#Headers])</f>
        <v>243</v>
      </c>
      <c r="D244" s="22">
        <f t="shared" ca="1" si="3"/>
        <v>45924</v>
      </c>
      <c r="E244" s="7"/>
      <c r="F244" s="7"/>
      <c r="G244" s="7" t="s">
        <v>889</v>
      </c>
      <c r="H244" s="7" t="s">
        <v>897</v>
      </c>
      <c r="I244" s="7"/>
      <c r="J244" s="7" t="s">
        <v>695</v>
      </c>
      <c r="K244" s="7" t="s">
        <v>696</v>
      </c>
      <c r="L244" s="7" t="s">
        <v>884</v>
      </c>
      <c r="M244" s="7" t="str">
        <f>IF(kellanova[[#This Row],[Business Unit]]="IT","Engineering",IF(kellanova[[#This Row],[Business Unit]]="","", "DAC"))</f>
        <v>DAC</v>
      </c>
      <c r="N244" s="6" t="s">
        <v>1032</v>
      </c>
      <c r="O244" s="7" t="s">
        <v>124</v>
      </c>
      <c r="P244" s="7" t="str">
        <f>_xlfn.XLOOKUP(kellanova[[#This Row],[Reporting Manager]], kellanova[Client Name], kellanova[Client Designation], "Not Found")</f>
        <v>Not Found</v>
      </c>
      <c r="Q244" s="8" t="str">
        <f>LOWER(_xlfn.TEXTBEFORE(kellanova[[#This Row],[Client Name]]," ") &amp; "." &amp; _xlfn.TEXTAFTER(kellanova[[#This Row],[Client Name]]," ") &amp; "@kellanova.com")</f>
        <v>prashant.peres@kellanova.com</v>
      </c>
      <c r="R244" s="7" t="s">
        <v>697</v>
      </c>
      <c r="S244" s="7" t="s">
        <v>986</v>
      </c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:43" ht="29">
      <c r="A245" s="7" t="s">
        <v>43</v>
      </c>
      <c r="B245" s="7"/>
      <c r="C245" s="7" cm="1">
        <f t="array" ref="C245">ROW()-ROW(kellanova[#Headers])</f>
        <v>244</v>
      </c>
      <c r="D245" s="22">
        <f t="shared" ca="1" si="3"/>
        <v>45924</v>
      </c>
      <c r="E245" s="7"/>
      <c r="F245" s="7"/>
      <c r="G245" s="7" t="s">
        <v>889</v>
      </c>
      <c r="H245" s="7" t="s">
        <v>895</v>
      </c>
      <c r="I245" s="7"/>
      <c r="J245" s="7" t="s">
        <v>698</v>
      </c>
      <c r="K245" s="7" t="s">
        <v>134</v>
      </c>
      <c r="L245" s="7" t="s">
        <v>883</v>
      </c>
      <c r="M245" s="7" t="str">
        <f>IF(kellanova[[#This Row],[Business Unit]]="IT","Engineering",IF(kellanova[[#This Row],[Business Unit]]="","", "DAC"))</f>
        <v>DAC</v>
      </c>
      <c r="N245" s="6" t="s">
        <v>1032</v>
      </c>
      <c r="O245" s="7" t="s">
        <v>100</v>
      </c>
      <c r="P245" s="7" t="str">
        <f>_xlfn.XLOOKUP(kellanova[[#This Row],[Reporting Manager]], kellanova[Client Name], kellanova[Client Designation], "Not Found")</f>
        <v>GENERAL MANAGER, SALTY SNACKING</v>
      </c>
      <c r="Q245" s="8" t="str">
        <f>LOWER(_xlfn.TEXTBEFORE(kellanova[[#This Row],[Client Name]]," ") &amp; "." &amp; _xlfn.TEXTAFTER(kellanova[[#This Row],[Client Name]]," ") &amp; "@kellanova.com")</f>
        <v>rachel.magireka@kellanova.com</v>
      </c>
      <c r="R245" s="7" t="s">
        <v>699</v>
      </c>
      <c r="S245" s="7" t="s">
        <v>913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:43" ht="29">
      <c r="A246" s="7" t="s">
        <v>43</v>
      </c>
      <c r="B246" s="7"/>
      <c r="C246" s="7" cm="1">
        <f t="array" ref="C246">ROW()-ROW(kellanova[#Headers])</f>
        <v>245</v>
      </c>
      <c r="D246" s="22">
        <f t="shared" ca="1" si="3"/>
        <v>45924</v>
      </c>
      <c r="E246" s="7"/>
      <c r="F246" s="7"/>
      <c r="G246" s="7" t="s">
        <v>889</v>
      </c>
      <c r="H246" s="7" t="s">
        <v>895</v>
      </c>
      <c r="I246" s="7"/>
      <c r="J246" s="21" t="s">
        <v>700</v>
      </c>
      <c r="K246" s="7" t="s">
        <v>701</v>
      </c>
      <c r="L246" s="7" t="s">
        <v>91</v>
      </c>
      <c r="M246" s="7" t="str">
        <f>IF(kellanova[[#This Row],[Business Unit]]="IT","Engineering",IF(kellanova[[#This Row],[Business Unit]]="","", "DAC"))</f>
        <v>DAC</v>
      </c>
      <c r="N246" s="6" t="s">
        <v>1032</v>
      </c>
      <c r="O246" s="7" t="s">
        <v>169</v>
      </c>
      <c r="P246" s="7" t="str">
        <f>_xlfn.XLOOKUP(kellanova[[#This Row],[Reporting Manager]], kellanova[Client Name], kellanova[Client Designation], "Not Found")</f>
        <v>VP, Digital, Media and Omni-Shopper Experience</v>
      </c>
      <c r="Q246" s="8" t="str">
        <f>LOWER(_xlfn.TEXTBEFORE(kellanova[[#This Row],[Client Name]]," ") &amp; "." &amp; _xlfn.TEXTAFTER(kellanova[[#This Row],[Client Name]]," ") &amp; "@kellanova.com")</f>
        <v>rae.markwell@kellanova.com</v>
      </c>
      <c r="R246" s="7" t="s">
        <v>702</v>
      </c>
      <c r="S246" s="7" t="s">
        <v>1013</v>
      </c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1:43" ht="29">
      <c r="A247" s="7" t="s">
        <v>43</v>
      </c>
      <c r="B247" s="7"/>
      <c r="C247" s="7" cm="1">
        <f t="array" ref="C247">ROW()-ROW(kellanova[#Headers])</f>
        <v>246</v>
      </c>
      <c r="D247" s="22">
        <f t="shared" ca="1" si="3"/>
        <v>45924</v>
      </c>
      <c r="E247" s="7"/>
      <c r="F247" s="7"/>
      <c r="G247" s="7" t="s">
        <v>889</v>
      </c>
      <c r="H247" s="7" t="s">
        <v>900</v>
      </c>
      <c r="I247" s="7"/>
      <c r="J247" s="7" t="s">
        <v>703</v>
      </c>
      <c r="K247" s="7" t="s">
        <v>704</v>
      </c>
      <c r="L247" s="7" t="s">
        <v>884</v>
      </c>
      <c r="M247" s="7" t="str">
        <f>IF(kellanova[[#This Row],[Business Unit]]="IT","Engineering",IF(kellanova[[#This Row],[Business Unit]]="","", "DAC"))</f>
        <v>DAC</v>
      </c>
      <c r="N247" s="6" t="s">
        <v>1032</v>
      </c>
      <c r="O247" s="7" t="s">
        <v>230</v>
      </c>
      <c r="P247" s="7" t="str">
        <f>_xlfn.XLOOKUP(kellanova[[#This Row],[Reporting Manager]], kellanova[Client Name], kellanova[Client Designation], "Not Found")</f>
        <v>VP GLOBAL PROCUREMENT</v>
      </c>
      <c r="Q247" s="8" t="str">
        <f>LOWER(_xlfn.TEXTBEFORE(kellanova[[#This Row],[Client Name]]," ") &amp; "." &amp; _xlfn.TEXTAFTER(kellanova[[#This Row],[Client Name]]," ") &amp; "@kellanova.com")</f>
        <v>rahul.deb@kellanova.com</v>
      </c>
      <c r="R247" s="7" t="s">
        <v>705</v>
      </c>
      <c r="S247" s="7" t="s">
        <v>966</v>
      </c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1:43" ht="43.5">
      <c r="A248" s="7" t="s">
        <v>43</v>
      </c>
      <c r="B248" s="7"/>
      <c r="C248" s="7" cm="1">
        <f t="array" ref="C248">ROW()-ROW(kellanova[#Headers])</f>
        <v>247</v>
      </c>
      <c r="D248" s="22">
        <f t="shared" ca="1" si="3"/>
        <v>45924</v>
      </c>
      <c r="E248" s="7"/>
      <c r="F248" s="7"/>
      <c r="G248" s="15" t="s">
        <v>892</v>
      </c>
      <c r="H248" s="15" t="s">
        <v>892</v>
      </c>
      <c r="I248" s="7"/>
      <c r="J248" s="7" t="s">
        <v>706</v>
      </c>
      <c r="K248" s="7" t="s">
        <v>706</v>
      </c>
      <c r="L248" s="7" t="s">
        <v>886</v>
      </c>
      <c r="M248" s="7" t="str">
        <f>IF(kellanova[[#This Row],[Business Unit]]="IT","Engineering",IF(kellanova[[#This Row],[Business Unit]]="","", "DAC"))</f>
        <v>Engineering</v>
      </c>
      <c r="N248" s="6" t="s">
        <v>1032</v>
      </c>
      <c r="O248" s="15"/>
      <c r="P248" s="7" t="str">
        <f>_xlfn.XLOOKUP(kellanova[[#This Row],[Reporting Manager]], kellanova[Client Name], kellanova[Client Designation], "Not Found")</f>
        <v>Not Found</v>
      </c>
      <c r="Q248" s="8" t="str">
        <f>LOWER(_xlfn.TEXTBEFORE(kellanova[[#This Row],[Client Name]]," ") &amp; "." &amp; _xlfn.TEXTAFTER(kellanova[[#This Row],[Client Name]]," ") &amp; "@kellanova.com")</f>
        <v>brian.o'connell@kellanova.com</v>
      </c>
      <c r="R248" s="7" t="s">
        <v>707</v>
      </c>
      <c r="S248" s="7" t="s">
        <v>914</v>
      </c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1:43" ht="43.5">
      <c r="A249" s="7" t="s">
        <v>43</v>
      </c>
      <c r="B249" s="7"/>
      <c r="C249" s="7" cm="1">
        <f t="array" ref="C249">ROW()-ROW(kellanova[#Headers])</f>
        <v>248</v>
      </c>
      <c r="D249" s="22">
        <f t="shared" ca="1" si="3"/>
        <v>45924</v>
      </c>
      <c r="E249" s="7"/>
      <c r="F249" s="7"/>
      <c r="G249" s="7" t="s">
        <v>889</v>
      </c>
      <c r="H249" s="7" t="s">
        <v>897</v>
      </c>
      <c r="I249" s="7"/>
      <c r="J249" s="7" t="s">
        <v>708</v>
      </c>
      <c r="K249" s="7" t="s">
        <v>709</v>
      </c>
      <c r="L249" s="7" t="s">
        <v>884</v>
      </c>
      <c r="M249" s="7" t="str">
        <f>IF(kellanova[[#This Row],[Business Unit]]="IT","Engineering",IF(kellanova[[#This Row],[Business Unit]]="","", "DAC"))</f>
        <v>DAC</v>
      </c>
      <c r="N249" s="6" t="s">
        <v>1032</v>
      </c>
      <c r="O249" s="7" t="s">
        <v>101</v>
      </c>
      <c r="P249" s="7" t="str">
        <f>_xlfn.XLOOKUP(kellanova[[#This Row],[Reporting Manager]], kellanova[Client Name], kellanova[Client Designation], "Not Found")</f>
        <v>Vice President RGM and I&amp;A</v>
      </c>
      <c r="Q249" s="8" t="str">
        <f>LOWER(_xlfn.TEXTBEFORE(kellanova[[#This Row],[Client Name]]," ") &amp; "." &amp; _xlfn.TEXTAFTER(kellanova[[#This Row],[Client Name]]," ") &amp; "@kellanova.com")</f>
        <v>randall.froeschle@kellanova.com</v>
      </c>
      <c r="R249" s="7" t="s">
        <v>710</v>
      </c>
      <c r="S249" s="7" t="s">
        <v>914</v>
      </c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1:43" ht="43.5">
      <c r="A250" s="7" t="s">
        <v>43</v>
      </c>
      <c r="B250" s="7"/>
      <c r="C250" s="7" cm="1">
        <f t="array" ref="C250">ROW()-ROW(kellanova[#Headers])</f>
        <v>249</v>
      </c>
      <c r="D250" s="22">
        <f t="shared" ca="1" si="3"/>
        <v>45924</v>
      </c>
      <c r="E250" s="7"/>
      <c r="F250" s="7"/>
      <c r="G250" s="7" t="s">
        <v>888</v>
      </c>
      <c r="H250" s="7" t="s">
        <v>892</v>
      </c>
      <c r="I250" s="7"/>
      <c r="J250" s="7" t="s">
        <v>711</v>
      </c>
      <c r="K250" s="7" t="s">
        <v>566</v>
      </c>
      <c r="L250" s="7" t="s">
        <v>885</v>
      </c>
      <c r="M250" s="7" t="str">
        <f>IF(kellanova[[#This Row],[Business Unit]]="IT","Engineering",IF(kellanova[[#This Row],[Business Unit]]="","", "DAC"))</f>
        <v>Engineering</v>
      </c>
      <c r="N250" s="6" t="s">
        <v>1032</v>
      </c>
      <c r="O250" s="7" t="s">
        <v>46</v>
      </c>
      <c r="P250" s="7" t="str">
        <f>_xlfn.XLOOKUP(kellanova[[#This Row],[Reporting Manager]], kellanova[Client Name], kellanova[Client Designation], "Not Found")</f>
        <v>Senior Director, IT - Sales Development</v>
      </c>
      <c r="Q250" s="8" t="str">
        <f>LOWER(_xlfn.TEXTBEFORE(kellanova[[#This Row],[Client Name]]," ") &amp; "." &amp; _xlfn.TEXTAFTER(kellanova[[#This Row],[Client Name]]," ") &amp; "@kellanova.com")</f>
        <v>reagan.smith@kellanova.com</v>
      </c>
      <c r="R250" s="7" t="s">
        <v>712</v>
      </c>
      <c r="S250" s="7" t="s">
        <v>936</v>
      </c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1:43" ht="29">
      <c r="A251" s="7" t="s">
        <v>43</v>
      </c>
      <c r="B251" s="7"/>
      <c r="C251" s="7" cm="1">
        <f t="array" ref="C251">ROW()-ROW(kellanova[#Headers])</f>
        <v>250</v>
      </c>
      <c r="D251" s="22">
        <f t="shared" ca="1" si="3"/>
        <v>45924</v>
      </c>
      <c r="E251" s="7"/>
      <c r="F251" s="7"/>
      <c r="G251" s="7" t="s">
        <v>892</v>
      </c>
      <c r="H251" s="7" t="s">
        <v>892</v>
      </c>
      <c r="I251" s="7"/>
      <c r="J251" s="7" t="s">
        <v>713</v>
      </c>
      <c r="K251" s="7" t="s">
        <v>714</v>
      </c>
      <c r="L251" s="7" t="s">
        <v>91</v>
      </c>
      <c r="M251" s="7" t="str">
        <f>IF(kellanova[[#This Row],[Business Unit]]="IT","Engineering",IF(kellanova[[#This Row],[Business Unit]]="","", "DAC"))</f>
        <v>Engineering</v>
      </c>
      <c r="N251" s="6" t="s">
        <v>1032</v>
      </c>
      <c r="O251" s="7" t="s">
        <v>191</v>
      </c>
      <c r="P251" s="7" t="str">
        <f>_xlfn.XLOOKUP(kellanova[[#This Row],[Reporting Manager]], kellanova[Client Name], kellanova[Client Designation], "Not Found")</f>
        <v>Chief Data &amp; Analytics Officer</v>
      </c>
      <c r="Q251" s="8" t="str">
        <f>LOWER(_xlfn.TEXTBEFORE(kellanova[[#This Row],[Client Name]]," ") &amp; "." &amp; _xlfn.TEXTAFTER(kellanova[[#This Row],[Client Name]]," ") &amp; "@kellanova.com")</f>
        <v>rene.sarrelangue@kellanova.com</v>
      </c>
      <c r="R251" s="7" t="s">
        <v>715</v>
      </c>
      <c r="S251" s="7" t="s">
        <v>909</v>
      </c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1:43" ht="43.5">
      <c r="A252" s="7" t="s">
        <v>43</v>
      </c>
      <c r="B252" s="7"/>
      <c r="C252" s="7" cm="1">
        <f t="array" ref="C252">ROW()-ROW(kellanova[#Headers])</f>
        <v>251</v>
      </c>
      <c r="D252" s="22">
        <f t="shared" ca="1" si="3"/>
        <v>45924</v>
      </c>
      <c r="E252" s="7"/>
      <c r="F252" s="7"/>
      <c r="G252" s="15" t="s">
        <v>888</v>
      </c>
      <c r="H252" s="15" t="s">
        <v>900</v>
      </c>
      <c r="I252" s="7"/>
      <c r="J252" s="15" t="s">
        <v>716</v>
      </c>
      <c r="K252" s="15" t="s">
        <v>717</v>
      </c>
      <c r="L252" s="7" t="s">
        <v>883</v>
      </c>
      <c r="M252" s="7" t="str">
        <f>IF(kellanova[[#This Row],[Business Unit]]="IT","Engineering",IF(kellanova[[#This Row],[Business Unit]]="","", "DAC"))</f>
        <v>DAC</v>
      </c>
      <c r="N252" s="6" t="s">
        <v>1032</v>
      </c>
      <c r="O252" s="15" t="s">
        <v>315</v>
      </c>
      <c r="P252" s="7" t="str">
        <f>_xlfn.XLOOKUP(kellanova[[#This Row],[Reporting Manager]], kellanova[Client Name], kellanova[Client Designation], "Not Found")</f>
        <v>SVP, GLOBAL SUPPLY CHAIN</v>
      </c>
      <c r="Q252" s="8" t="str">
        <f>LOWER(_xlfn.TEXTBEFORE(kellanova[[#This Row],[Client Name]]," ") &amp; "." &amp; _xlfn.TEXTAFTER(kellanova[[#This Row],[Client Name]]," ") &amp; "@kellanova.com")</f>
        <v>reuben.calow@kellanova.com</v>
      </c>
      <c r="R252" s="7" t="s">
        <v>718</v>
      </c>
      <c r="S252" s="7" t="s">
        <v>1014</v>
      </c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1:43" ht="43.5">
      <c r="A253" s="7" t="s">
        <v>43</v>
      </c>
      <c r="B253" s="7"/>
      <c r="C253" s="7" cm="1">
        <f t="array" ref="C253">ROW()-ROW(kellanova[#Headers])</f>
        <v>252</v>
      </c>
      <c r="D253" s="22">
        <f t="shared" ca="1" si="3"/>
        <v>45924</v>
      </c>
      <c r="E253" s="7"/>
      <c r="F253" s="7"/>
      <c r="G253" s="7" t="s">
        <v>892</v>
      </c>
      <c r="H253" s="7" t="s">
        <v>892</v>
      </c>
      <c r="I253" s="7"/>
      <c r="J253" s="7" t="s">
        <v>719</v>
      </c>
      <c r="K253" s="7" t="s">
        <v>647</v>
      </c>
      <c r="L253" s="7" t="s">
        <v>91</v>
      </c>
      <c r="M253" s="7" t="str">
        <f>IF(kellanova[[#This Row],[Business Unit]]="IT","Engineering",IF(kellanova[[#This Row],[Business Unit]]="","", "DAC"))</f>
        <v>Engineering</v>
      </c>
      <c r="N253" s="6" t="s">
        <v>1032</v>
      </c>
      <c r="O253" s="7" t="s">
        <v>128</v>
      </c>
      <c r="P253" s="7" t="str">
        <f>_xlfn.XLOOKUP(kellanova[[#This Row],[Reporting Manager]], kellanova[Client Name], kellanova[Client Designation], "Not Found")</f>
        <v>Chief Information Officer </v>
      </c>
      <c r="Q253" s="8" t="str">
        <f>LOWER(_xlfn.TEXTBEFORE(kellanova[[#This Row],[Client Name]]," ") &amp; "." &amp; _xlfn.TEXTAFTER(kellanova[[#This Row],[Client Name]]," ") &amp; "@kellanova.com")</f>
        <v>ricardo.barron@kellanova.com</v>
      </c>
      <c r="R253" s="7" t="s">
        <v>720</v>
      </c>
      <c r="S253" s="7" t="s">
        <v>930</v>
      </c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1:43" ht="43.5">
      <c r="A254" s="7" t="s">
        <v>43</v>
      </c>
      <c r="B254" s="7"/>
      <c r="C254" s="7" cm="1">
        <f t="array" ref="C254">ROW()-ROW(kellanova[#Headers])</f>
        <v>253</v>
      </c>
      <c r="D254" s="22">
        <f t="shared" ca="1" si="3"/>
        <v>45924</v>
      </c>
      <c r="E254" s="7"/>
      <c r="F254" s="7"/>
      <c r="G254" s="7" t="s">
        <v>889</v>
      </c>
      <c r="H254" s="7" t="s">
        <v>897</v>
      </c>
      <c r="I254" s="7"/>
      <c r="J254" s="7" t="s">
        <v>721</v>
      </c>
      <c r="K254" s="7" t="s">
        <v>722</v>
      </c>
      <c r="L254" s="7" t="s">
        <v>884</v>
      </c>
      <c r="M254" s="7" t="str">
        <f>IF(kellanova[[#This Row],[Business Unit]]="IT","Engineering",IF(kellanova[[#This Row],[Business Unit]]="","", "DAC"))</f>
        <v>DAC</v>
      </c>
      <c r="N254" s="6" t="s">
        <v>1032</v>
      </c>
      <c r="O254" s="7" t="s">
        <v>124</v>
      </c>
      <c r="P254" s="7" t="str">
        <f>_xlfn.XLOOKUP(kellanova[[#This Row],[Reporting Manager]], kellanova[Client Name], kellanova[Client Designation], "Not Found")</f>
        <v>Not Found</v>
      </c>
      <c r="Q254" s="8" t="str">
        <f>LOWER(_xlfn.TEXTBEFORE(kellanova[[#This Row],[Client Name]]," ") &amp; "." &amp; _xlfn.TEXTAFTER(kellanova[[#This Row],[Client Name]]," ") &amp; "@kellanova.com")</f>
        <v>rimmi.harindran@kellanova.com</v>
      </c>
      <c r="R254" s="7" t="s">
        <v>723</v>
      </c>
      <c r="S254" s="7" t="s">
        <v>939</v>
      </c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1:43" ht="43.5">
      <c r="A255" s="7" t="s">
        <v>43</v>
      </c>
      <c r="B255" s="7"/>
      <c r="C255" s="7" cm="1">
        <f t="array" ref="C255">ROW()-ROW(kellanova[#Headers])</f>
        <v>254</v>
      </c>
      <c r="D255" s="22">
        <f t="shared" ca="1" si="3"/>
        <v>45924</v>
      </c>
      <c r="E255" s="7"/>
      <c r="F255" s="7"/>
      <c r="G255" s="15" t="s">
        <v>893</v>
      </c>
      <c r="H255" s="15" t="s">
        <v>897</v>
      </c>
      <c r="I255" s="7"/>
      <c r="J255" s="15" t="s">
        <v>58</v>
      </c>
      <c r="K255" s="19" t="s">
        <v>724</v>
      </c>
      <c r="L255" s="7" t="s">
        <v>883</v>
      </c>
      <c r="M255" s="7" t="str">
        <f>IF(kellanova[[#This Row],[Business Unit]]="IT","Engineering",IF(kellanova[[#This Row],[Business Unit]]="","", "DAC"))</f>
        <v>DAC</v>
      </c>
      <c r="N255" s="6" t="s">
        <v>1032</v>
      </c>
      <c r="O255" s="15" t="s">
        <v>217</v>
      </c>
      <c r="P255" s="7" t="str">
        <f>_xlfn.XLOOKUP(kellanova[[#This Row],[Reporting Manager]], kellanova[Client Name], kellanova[Client Designation], "Not Found")</f>
        <v>Senior Vice President, Chief Growth Officer</v>
      </c>
      <c r="Q255" s="8" t="str">
        <f>LOWER(_xlfn.TEXTBEFORE(kellanova[[#This Row],[Client Name]]," ") &amp; "." &amp; _xlfn.TEXTAFTER(kellanova[[#This Row],[Client Name]]," ") &amp; "@kellanova.com")</f>
        <v>rob.birse@kellanova.com</v>
      </c>
      <c r="R255" s="7" t="s">
        <v>725</v>
      </c>
      <c r="S255" s="7" t="s">
        <v>914</v>
      </c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1:43" ht="58">
      <c r="A256" s="7" t="s">
        <v>43</v>
      </c>
      <c r="B256" s="7"/>
      <c r="C256" s="7" cm="1">
        <f t="array" ref="C256">ROW()-ROW(kellanova[#Headers])</f>
        <v>255</v>
      </c>
      <c r="D256" s="22">
        <f t="shared" ca="1" si="3"/>
        <v>45924</v>
      </c>
      <c r="E256" s="7"/>
      <c r="F256" s="7"/>
      <c r="G256" s="7" t="s">
        <v>889</v>
      </c>
      <c r="H256" s="7" t="s">
        <v>897</v>
      </c>
      <c r="I256" s="7"/>
      <c r="J256" s="7" t="s">
        <v>726</v>
      </c>
      <c r="K256" s="7" t="s">
        <v>727</v>
      </c>
      <c r="L256" s="7" t="s">
        <v>884</v>
      </c>
      <c r="M256" s="7" t="str">
        <f>IF(kellanova[[#This Row],[Business Unit]]="IT","Engineering",IF(kellanova[[#This Row],[Business Unit]]="","", "DAC"))</f>
        <v>DAC</v>
      </c>
      <c r="N256" s="6" t="s">
        <v>1032</v>
      </c>
      <c r="O256" s="7" t="s">
        <v>124</v>
      </c>
      <c r="P256" s="7" t="str">
        <f>_xlfn.XLOOKUP(kellanova[[#This Row],[Reporting Manager]], kellanova[Client Name], kellanova[Client Designation], "Not Found")</f>
        <v>Not Found</v>
      </c>
      <c r="Q256" s="8" t="str">
        <f>LOWER(_xlfn.TEXTBEFORE(kellanova[[#This Row],[Client Name]]," ") &amp; "." &amp; _xlfn.TEXTAFTER(kellanova[[#This Row],[Client Name]]," ") &amp; "@kellanova.com")</f>
        <v>robert.chanmugam@kellanova.com</v>
      </c>
      <c r="R256" s="7" t="s">
        <v>728</v>
      </c>
      <c r="S256" s="7" t="s">
        <v>1015</v>
      </c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1:43" ht="29">
      <c r="A257" s="7" t="s">
        <v>43</v>
      </c>
      <c r="B257" s="7"/>
      <c r="C257" s="7" cm="1">
        <f t="array" ref="C257">ROW()-ROW(kellanova[#Headers])</f>
        <v>256</v>
      </c>
      <c r="D257" s="22">
        <f t="shared" ca="1" si="3"/>
        <v>45924</v>
      </c>
      <c r="E257" s="7"/>
      <c r="F257" s="7"/>
      <c r="G257" s="7" t="s">
        <v>889</v>
      </c>
      <c r="H257" s="7" t="s">
        <v>894</v>
      </c>
      <c r="I257" s="7"/>
      <c r="J257" s="7" t="s">
        <v>729</v>
      </c>
      <c r="K257" s="7" t="s">
        <v>730</v>
      </c>
      <c r="L257" s="7" t="s">
        <v>883</v>
      </c>
      <c r="M257" s="7" t="str">
        <f>IF(kellanova[[#This Row],[Business Unit]]="IT","Engineering",IF(kellanova[[#This Row],[Business Unit]]="","", "DAC"))</f>
        <v>DAC</v>
      </c>
      <c r="N257" s="6" t="s">
        <v>1032</v>
      </c>
      <c r="O257" s="16" t="s">
        <v>211</v>
      </c>
      <c r="P257" s="7" t="str">
        <f>_xlfn.XLOOKUP(kellanova[[#This Row],[Reporting Manager]], kellanova[Client Name], kellanova[Client Designation], "Not Found")</f>
        <v>KNA Chief Customer Officer</v>
      </c>
      <c r="Q257" s="8" t="str">
        <f>LOWER(_xlfn.TEXTBEFORE(kellanova[[#This Row],[Client Name]]," ") &amp; "." &amp; _xlfn.TEXTAFTER(kellanova[[#This Row],[Client Name]]," ") &amp; "@kellanova.com")</f>
        <v>robert.mayberll@kellanova.com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1:43" ht="43.5">
      <c r="A258" s="7" t="s">
        <v>43</v>
      </c>
      <c r="B258" s="7"/>
      <c r="C258" s="7" cm="1">
        <f t="array" ref="C258">ROW()-ROW(kellanova[#Headers])</f>
        <v>257</v>
      </c>
      <c r="D258" s="22">
        <f t="shared" ref="D258:D320" ca="1" si="4">TODAY()</f>
        <v>45924</v>
      </c>
      <c r="E258" s="7"/>
      <c r="F258" s="7"/>
      <c r="G258" s="7" t="s">
        <v>889</v>
      </c>
      <c r="H258" s="7" t="s">
        <v>900</v>
      </c>
      <c r="I258" s="7"/>
      <c r="J258" s="7" t="s">
        <v>315</v>
      </c>
      <c r="K258" s="7" t="s">
        <v>731</v>
      </c>
      <c r="L258" s="7" t="s">
        <v>886</v>
      </c>
      <c r="M258" s="7" t="str">
        <f>IF(kellanova[[#This Row],[Business Unit]]="IT","Engineering",IF(kellanova[[#This Row],[Business Unit]]="","", "DAC"))</f>
        <v>DAC</v>
      </c>
      <c r="N258" s="6" t="s">
        <v>1032</v>
      </c>
      <c r="O258" s="16" t="s">
        <v>159</v>
      </c>
      <c r="P258" s="7" t="str">
        <f>_xlfn.XLOOKUP(kellanova[[#This Row],[Reporting Manager]], kellanova[Client Name], kellanova[Client Designation], "Not Found")</f>
        <v>CEO</v>
      </c>
      <c r="Q258" s="8" t="str">
        <f>LOWER(_xlfn.TEXTBEFORE(kellanova[[#This Row],[Client Name]]," ") &amp; "." &amp; _xlfn.TEXTAFTER(kellanova[[#This Row],[Client Name]]," ") &amp; "@kellanova.com")</f>
        <v>rodrigo.lance@kellanova.com</v>
      </c>
      <c r="R258" s="7" t="s">
        <v>515</v>
      </c>
      <c r="S258" s="7" t="s">
        <v>918</v>
      </c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1:43" ht="43.5">
      <c r="A259" s="7" t="s">
        <v>43</v>
      </c>
      <c r="B259" s="7"/>
      <c r="C259" s="7" cm="1">
        <f t="array" ref="C259">ROW()-ROW(kellanova[#Headers])</f>
        <v>258</v>
      </c>
      <c r="D259" s="22">
        <f t="shared" ca="1" si="4"/>
        <v>45924</v>
      </c>
      <c r="E259" s="7"/>
      <c r="F259" s="7"/>
      <c r="G259" s="7" t="s">
        <v>889</v>
      </c>
      <c r="H259" s="7" t="s">
        <v>897</v>
      </c>
      <c r="I259" s="7"/>
      <c r="J259" s="7" t="s">
        <v>147</v>
      </c>
      <c r="K259" s="7" t="s">
        <v>732</v>
      </c>
      <c r="L259" s="7" t="s">
        <v>883</v>
      </c>
      <c r="M259" s="7" t="str">
        <f>IF(kellanova[[#This Row],[Business Unit]]="IT","Engineering",IF(kellanova[[#This Row],[Business Unit]]="","", "DAC"))</f>
        <v>DAC</v>
      </c>
      <c r="N259" s="6" t="s">
        <v>1032</v>
      </c>
      <c r="O259" s="17" t="s">
        <v>315</v>
      </c>
      <c r="P259" s="7" t="str">
        <f>_xlfn.XLOOKUP(kellanova[[#This Row],[Reporting Manager]], kellanova[Client Name], kellanova[Client Designation], "Not Found")</f>
        <v>SVP, GLOBAL SUPPLY CHAIN</v>
      </c>
      <c r="Q259" s="8" t="str">
        <f>LOWER(_xlfn.TEXTBEFORE(kellanova[[#This Row],[Client Name]]," ") &amp; "." &amp; _xlfn.TEXTAFTER(kellanova[[#This Row],[Client Name]]," ") &amp; "@kellanova.com")</f>
        <v>ruben.calow@kellanova.com</v>
      </c>
      <c r="R259" s="8" t="s">
        <v>733</v>
      </c>
      <c r="S259" s="7" t="s">
        <v>917</v>
      </c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1:43" ht="43.5">
      <c r="A260" s="7" t="s">
        <v>43</v>
      </c>
      <c r="B260" s="7"/>
      <c r="C260" s="7" cm="1">
        <f t="array" ref="C260">ROW()-ROW(kellanova[#Headers])</f>
        <v>259</v>
      </c>
      <c r="D260" s="22">
        <f t="shared" ca="1" si="4"/>
        <v>45924</v>
      </c>
      <c r="E260" s="7"/>
      <c r="F260" s="7"/>
      <c r="G260" s="7" t="s">
        <v>889</v>
      </c>
      <c r="H260" s="7" t="s">
        <v>896</v>
      </c>
      <c r="I260" s="7"/>
      <c r="J260" s="7" t="s">
        <v>734</v>
      </c>
      <c r="K260" s="7" t="s">
        <v>735</v>
      </c>
      <c r="L260" s="7" t="s">
        <v>884</v>
      </c>
      <c r="M260" s="7" t="str">
        <f>IF(kellanova[[#This Row],[Business Unit]]="IT","Engineering",IF(kellanova[[#This Row],[Business Unit]]="","", "DAC"))</f>
        <v>DAC</v>
      </c>
      <c r="N260" s="6" t="s">
        <v>1032</v>
      </c>
      <c r="O260" s="7" t="s">
        <v>62</v>
      </c>
      <c r="P260" s="7" t="str">
        <f>_xlfn.XLOOKUP(kellanova[[#This Row],[Reporting Manager]], kellanova[Client Name], kellanova[Client Designation], "Not Found")</f>
        <v>General Manager, Away From Home</v>
      </c>
      <c r="Q260" s="8" t="str">
        <f>LOWER(_xlfn.TEXTBEFORE(kellanova[[#This Row],[Client Name]]," ") &amp; "." &amp; _xlfn.TEXTAFTER(kellanova[[#This Row],[Client Name]]," ") &amp; "@kellanova.com")</f>
        <v>ryan.merriman@kellanova.com</v>
      </c>
      <c r="R260" s="8" t="s">
        <v>736</v>
      </c>
      <c r="S260" s="7" t="s">
        <v>1016</v>
      </c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1:43" ht="43.5">
      <c r="A261" s="7" t="s">
        <v>43</v>
      </c>
      <c r="B261" s="7"/>
      <c r="C261" s="7" cm="1">
        <f t="array" ref="C261">ROW()-ROW(kellanova[#Headers])</f>
        <v>260</v>
      </c>
      <c r="D261" s="22">
        <f t="shared" ca="1" si="4"/>
        <v>45924</v>
      </c>
      <c r="E261" s="7"/>
      <c r="F261" s="7"/>
      <c r="G261" s="7" t="s">
        <v>892</v>
      </c>
      <c r="H261" s="7" t="s">
        <v>892</v>
      </c>
      <c r="I261" s="7"/>
      <c r="J261" s="7" t="s">
        <v>737</v>
      </c>
      <c r="K261" s="7" t="s">
        <v>190</v>
      </c>
      <c r="L261" s="7" t="s">
        <v>884</v>
      </c>
      <c r="M261" s="7" t="str">
        <f>IF(kellanova[[#This Row],[Business Unit]]="IT","Engineering",IF(kellanova[[#This Row],[Business Unit]]="","", "DAC"))</f>
        <v>Engineering</v>
      </c>
      <c r="N261" s="6" t="s">
        <v>1032</v>
      </c>
      <c r="O261" s="7" t="s">
        <v>191</v>
      </c>
      <c r="P261" s="7" t="str">
        <f>_xlfn.XLOOKUP(kellanova[[#This Row],[Reporting Manager]], kellanova[Client Name], kellanova[Client Designation], "Not Found")</f>
        <v>Chief Data &amp; Analytics Officer</v>
      </c>
      <c r="Q261" s="8" t="str">
        <f>LOWER(_xlfn.TEXTBEFORE(kellanova[[#This Row],[Client Name]]," ") &amp; "." &amp; _xlfn.TEXTAFTER(kellanova[[#This Row],[Client Name]]," ") &amp; "@kellanova.com")</f>
        <v>ryan.snedden@kellanova.com</v>
      </c>
      <c r="R261" s="7" t="s">
        <v>738</v>
      </c>
      <c r="S261" s="7" t="s">
        <v>914</v>
      </c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1:43" ht="43.5">
      <c r="A262" s="7" t="s">
        <v>43</v>
      </c>
      <c r="B262" s="7"/>
      <c r="C262" s="7" cm="1">
        <f t="array" ref="C262">ROW()-ROW(kellanova[#Headers])</f>
        <v>261</v>
      </c>
      <c r="D262" s="22">
        <f t="shared" ca="1" si="4"/>
        <v>45924</v>
      </c>
      <c r="E262" s="7"/>
      <c r="F262" s="7"/>
      <c r="G262" s="9" t="s">
        <v>888</v>
      </c>
      <c r="H262" s="9" t="s">
        <v>892</v>
      </c>
      <c r="I262" s="7"/>
      <c r="J262" s="20" t="s">
        <v>547</v>
      </c>
      <c r="K262" s="9" t="s">
        <v>739</v>
      </c>
      <c r="L262" s="7" t="s">
        <v>886</v>
      </c>
      <c r="M262" s="7" t="str">
        <f>IF(kellanova[[#This Row],[Business Unit]]="IT","Engineering",IF(kellanova[[#This Row],[Business Unit]]="","", "DAC"))</f>
        <v>Engineering</v>
      </c>
      <c r="N262" s="6" t="s">
        <v>1032</v>
      </c>
      <c r="O262" s="20" t="s">
        <v>159</v>
      </c>
      <c r="P262" s="7" t="str">
        <f>_xlfn.XLOOKUP(kellanova[[#This Row],[Reporting Manager]], kellanova[Client Name], kellanova[Client Designation], "Not Found")</f>
        <v>CEO</v>
      </c>
      <c r="Q262" s="8" t="str">
        <f>LOWER(_xlfn.TEXTBEFORE(kellanova[[#This Row],[Client Name]]," ") &amp; "." &amp; _xlfn.TEXTAFTER(kellanova[[#This Row],[Client Name]]," ") &amp; "@kellanova.com")</f>
        <v>salmon.lesley@kellanova.com</v>
      </c>
      <c r="R262" s="7" t="s">
        <v>740</v>
      </c>
      <c r="S262" s="7" t="s">
        <v>1017</v>
      </c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1:43" ht="43.5">
      <c r="A263" s="7" t="s">
        <v>43</v>
      </c>
      <c r="B263" s="7"/>
      <c r="C263" s="7" cm="1">
        <f t="array" ref="C263">ROW()-ROW(kellanova[#Headers])</f>
        <v>262</v>
      </c>
      <c r="D263" s="22">
        <f t="shared" ca="1" si="4"/>
        <v>45924</v>
      </c>
      <c r="E263" s="7"/>
      <c r="F263" s="7"/>
      <c r="G263" s="7" t="s">
        <v>888</v>
      </c>
      <c r="H263" s="7" t="s">
        <v>892</v>
      </c>
      <c r="I263" s="7"/>
      <c r="J263" s="7" t="s">
        <v>741</v>
      </c>
      <c r="K263" s="7" t="s">
        <v>742</v>
      </c>
      <c r="L263" s="7" t="s">
        <v>885</v>
      </c>
      <c r="M263" s="7" t="str">
        <f>IF(kellanova[[#This Row],[Business Unit]]="IT","Engineering",IF(kellanova[[#This Row],[Business Unit]]="","", "DAC"))</f>
        <v>Engineering</v>
      </c>
      <c r="N263" s="6" t="s">
        <v>1032</v>
      </c>
      <c r="O263" s="7" t="s">
        <v>46</v>
      </c>
      <c r="P263" s="7" t="str">
        <f>_xlfn.XLOOKUP(kellanova[[#This Row],[Reporting Manager]], kellanova[Client Name], kellanova[Client Designation], "Not Found")</f>
        <v>Senior Director, IT - Sales Development</v>
      </c>
      <c r="Q263" s="8" t="str">
        <f>LOWER(_xlfn.TEXTBEFORE(kellanova[[#This Row],[Client Name]]," ") &amp; "." &amp; _xlfn.TEXTAFTER(kellanova[[#This Row],[Client Name]]," ") &amp; "@kellanova.com")</f>
        <v>samantha.del castillo@kellanova.com</v>
      </c>
      <c r="R263" s="7" t="s">
        <v>743</v>
      </c>
      <c r="S263" s="7" t="s">
        <v>905</v>
      </c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1:43" ht="29">
      <c r="A264" s="7" t="s">
        <v>43</v>
      </c>
      <c r="B264" s="7"/>
      <c r="C264" s="7" cm="1">
        <f t="array" ref="C264">ROW()-ROW(kellanova[#Headers])</f>
        <v>263</v>
      </c>
      <c r="D264" s="22">
        <f t="shared" ca="1" si="4"/>
        <v>45924</v>
      </c>
      <c r="E264" s="7"/>
      <c r="F264" s="7"/>
      <c r="G264" s="15" t="s">
        <v>889</v>
      </c>
      <c r="H264" s="15" t="s">
        <v>894</v>
      </c>
      <c r="I264" s="7"/>
      <c r="J264" s="15" t="s">
        <v>409</v>
      </c>
      <c r="K264" s="15" t="s">
        <v>744</v>
      </c>
      <c r="L264" s="7" t="s">
        <v>884</v>
      </c>
      <c r="M264" s="7" t="str">
        <f>IF(kellanova[[#This Row],[Business Unit]]="IT","Engineering",IF(kellanova[[#This Row],[Business Unit]]="","", "DAC"))</f>
        <v>DAC</v>
      </c>
      <c r="N264" s="6" t="s">
        <v>1032</v>
      </c>
      <c r="O264" s="15" t="s">
        <v>315</v>
      </c>
      <c r="P264" s="7" t="str">
        <f>_xlfn.XLOOKUP(kellanova[[#This Row],[Reporting Manager]], kellanova[Client Name], kellanova[Client Designation], "Not Found")</f>
        <v>SVP, GLOBAL SUPPLY CHAIN</v>
      </c>
      <c r="Q264" s="8" t="str">
        <f>LOWER(_xlfn.TEXTBEFORE(kellanova[[#This Row],[Client Name]]," ") &amp; "." &amp; _xlfn.TEXTAFTER(kellanova[[#This Row],[Client Name]]," ") &amp; "@kellanova.com")</f>
        <v>sanjay.vyas@kellanova.com</v>
      </c>
      <c r="R264" s="7" t="s">
        <v>745</v>
      </c>
      <c r="S264" s="7" t="s">
        <v>966</v>
      </c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1:43" ht="43.5">
      <c r="A265" s="7" t="s">
        <v>43</v>
      </c>
      <c r="B265" s="7"/>
      <c r="C265" s="7" cm="1">
        <f t="array" ref="C265">ROW()-ROW(kellanova[#Headers])</f>
        <v>264</v>
      </c>
      <c r="D265" s="22">
        <f t="shared" ca="1" si="4"/>
        <v>45924</v>
      </c>
      <c r="E265" s="7"/>
      <c r="F265" s="7"/>
      <c r="G265" s="7" t="s">
        <v>889</v>
      </c>
      <c r="H265" s="7" t="s">
        <v>891</v>
      </c>
      <c r="I265" s="7"/>
      <c r="J265" s="21" t="s">
        <v>746</v>
      </c>
      <c r="K265" s="7" t="s">
        <v>91</v>
      </c>
      <c r="L265" s="7" t="s">
        <v>91</v>
      </c>
      <c r="M265" s="7" t="str">
        <f>IF(kellanova[[#This Row],[Business Unit]]="IT","Engineering",IF(kellanova[[#This Row],[Business Unit]]="","", "DAC"))</f>
        <v>DAC</v>
      </c>
      <c r="N265" s="6" t="s">
        <v>1032</v>
      </c>
      <c r="O265" s="16" t="s">
        <v>211</v>
      </c>
      <c r="P265" s="7" t="str">
        <f>_xlfn.XLOOKUP(kellanova[[#This Row],[Reporting Manager]], kellanova[Client Name], kellanova[Client Designation], "Not Found")</f>
        <v>KNA Chief Customer Officer</v>
      </c>
      <c r="Q265" s="8" t="str">
        <f>LOWER(_xlfn.TEXTBEFORE(kellanova[[#This Row],[Client Name]]," ") &amp; "." &amp; _xlfn.TEXTAFTER(kellanova[[#This Row],[Client Name]]," ") &amp; "@kellanova.com")</f>
        <v>sarah.bader@kellanova.com</v>
      </c>
      <c r="R265" s="7" t="s">
        <v>747</v>
      </c>
      <c r="S265" s="7" t="s">
        <v>1018</v>
      </c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1:43" ht="43.5">
      <c r="A266" s="7" t="s">
        <v>43</v>
      </c>
      <c r="B266" s="7"/>
      <c r="C266" s="7" cm="1">
        <f t="array" ref="C266">ROW()-ROW(kellanova[#Headers])</f>
        <v>265</v>
      </c>
      <c r="D266" s="22">
        <f t="shared" ca="1" si="4"/>
        <v>45924</v>
      </c>
      <c r="E266" s="7"/>
      <c r="F266" s="7"/>
      <c r="G266" s="7" t="s">
        <v>891</v>
      </c>
      <c r="H266" s="7" t="s">
        <v>891</v>
      </c>
      <c r="I266" s="7"/>
      <c r="J266" s="7" t="s">
        <v>748</v>
      </c>
      <c r="K266" s="7" t="s">
        <v>749</v>
      </c>
      <c r="L266" s="7" t="s">
        <v>882</v>
      </c>
      <c r="M266" s="7" t="str">
        <f>IF(kellanova[[#This Row],[Business Unit]]="IT","Engineering",IF(kellanova[[#This Row],[Business Unit]]="","", "DAC"))</f>
        <v>DAC</v>
      </c>
      <c r="N266" s="6" t="s">
        <v>1032</v>
      </c>
      <c r="O266" s="7" t="s">
        <v>222</v>
      </c>
      <c r="P266" s="7" t="str">
        <f>_xlfn.XLOOKUP(kellanova[[#This Row],[Reporting Manager]], kellanova[Client Name], kellanova[Client Designation], "Not Found")</f>
        <v>SVP, Chief Legal Officer</v>
      </c>
      <c r="Q266" s="8" t="str">
        <f>LOWER(_xlfn.TEXTBEFORE(kellanova[[#This Row],[Client Name]]," ") &amp; "." &amp; _xlfn.TEXTAFTER(kellanova[[#This Row],[Client Name]]," ") &amp; "@kellanova.com")</f>
        <v>sarah.hesse@kellanova.com</v>
      </c>
      <c r="R266" s="7" t="s">
        <v>750</v>
      </c>
      <c r="S266" s="7" t="s">
        <v>914</v>
      </c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</row>
    <row r="267" spans="1:43" ht="43.5">
      <c r="A267" s="7" t="s">
        <v>43</v>
      </c>
      <c r="B267" s="7"/>
      <c r="C267" s="7" cm="1">
        <f t="array" ref="C267">ROW()-ROW(kellanova[#Headers])</f>
        <v>266</v>
      </c>
      <c r="D267" s="22">
        <f t="shared" ca="1" si="4"/>
        <v>45924</v>
      </c>
      <c r="E267" s="7"/>
      <c r="F267" s="7"/>
      <c r="G267" s="7" t="s">
        <v>889</v>
      </c>
      <c r="H267" s="7" t="s">
        <v>898</v>
      </c>
      <c r="I267" s="7"/>
      <c r="J267" s="7" t="s">
        <v>751</v>
      </c>
      <c r="K267" s="7" t="s">
        <v>84</v>
      </c>
      <c r="L267" s="7" t="s">
        <v>883</v>
      </c>
      <c r="M267" s="7" t="str">
        <f>IF(kellanova[[#This Row],[Business Unit]]="IT","Engineering",IF(kellanova[[#This Row],[Business Unit]]="","", "DAC"))</f>
        <v>DAC</v>
      </c>
      <c r="N267" s="6" t="s">
        <v>1032</v>
      </c>
      <c r="O267" s="7" t="s">
        <v>100</v>
      </c>
      <c r="P267" s="7" t="str">
        <f>_xlfn.XLOOKUP(kellanova[[#This Row],[Reporting Manager]], kellanova[Client Name], kellanova[Client Designation], "Not Found")</f>
        <v>GENERAL MANAGER, SALTY SNACKING</v>
      </c>
      <c r="Q267" s="8" t="str">
        <f>LOWER(_xlfn.TEXTBEFORE(kellanova[[#This Row],[Client Name]]," ") &amp; "." &amp; _xlfn.TEXTAFTER(kellanova[[#This Row],[Client Name]]," ") &amp; "@kellanova.com")</f>
        <v>sarah.reinecke@kellanova.com</v>
      </c>
      <c r="R267" s="7" t="s">
        <v>752</v>
      </c>
      <c r="S267" s="7" t="s">
        <v>914</v>
      </c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</row>
    <row r="268" spans="1:43" ht="43.5">
      <c r="A268" s="7" t="s">
        <v>43</v>
      </c>
      <c r="B268" s="7"/>
      <c r="C268" s="7" cm="1">
        <f t="array" ref="C268">ROW()-ROW(kellanova[#Headers])</f>
        <v>267</v>
      </c>
      <c r="D268" s="22">
        <f t="shared" ca="1" si="4"/>
        <v>45924</v>
      </c>
      <c r="E268" s="7"/>
      <c r="F268" s="7"/>
      <c r="G268" s="7" t="s">
        <v>889</v>
      </c>
      <c r="H268" s="7" t="s">
        <v>894</v>
      </c>
      <c r="I268" s="7"/>
      <c r="J268" s="7" t="s">
        <v>753</v>
      </c>
      <c r="K268" s="7" t="s">
        <v>98</v>
      </c>
      <c r="L268" s="7" t="s">
        <v>882</v>
      </c>
      <c r="M268" s="7" t="str">
        <f>IF(kellanova[[#This Row],[Business Unit]]="IT","Engineering",IF(kellanova[[#This Row],[Business Unit]]="","", "DAC"))</f>
        <v>DAC</v>
      </c>
      <c r="N268" s="6" t="s">
        <v>1032</v>
      </c>
      <c r="O268" s="7" t="s">
        <v>55</v>
      </c>
      <c r="P268" s="7" t="str">
        <f>_xlfn.XLOOKUP(kellanova[[#This Row],[Reporting Manager]], kellanova[Client Name], kellanova[Client Designation], "Not Found")</f>
        <v>VP Global Quality</v>
      </c>
      <c r="Q268" s="8" t="str">
        <f>LOWER(_xlfn.TEXTBEFORE(kellanova[[#This Row],[Client Name]]," ") &amp; "." &amp; _xlfn.TEXTAFTER(kellanova[[#This Row],[Client Name]]," ") &amp; "@kellanova.com")</f>
        <v>scarlette.fleury@kellanova.com</v>
      </c>
      <c r="R268" s="7" t="s">
        <v>754</v>
      </c>
      <c r="S268" s="7" t="s">
        <v>1019</v>
      </c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1:43" ht="43.5">
      <c r="A269" s="7" t="s">
        <v>43</v>
      </c>
      <c r="B269" s="7"/>
      <c r="C269" s="7" cm="1">
        <f t="array" ref="C269">ROW()-ROW(kellanova[#Headers])</f>
        <v>268</v>
      </c>
      <c r="D269" s="22">
        <f t="shared" ca="1" si="4"/>
        <v>45924</v>
      </c>
      <c r="E269" s="7"/>
      <c r="F269" s="7"/>
      <c r="G269" s="9" t="s">
        <v>889</v>
      </c>
      <c r="H269" s="9" t="s">
        <v>894</v>
      </c>
      <c r="I269" s="7"/>
      <c r="J269" s="9" t="s">
        <v>204</v>
      </c>
      <c r="K269" s="9" t="s">
        <v>755</v>
      </c>
      <c r="L269" s="7" t="s">
        <v>883</v>
      </c>
      <c r="M269" s="7" t="str">
        <f>IF(kellanova[[#This Row],[Business Unit]]="IT","Engineering",IF(kellanova[[#This Row],[Business Unit]]="","", "DAC"))</f>
        <v>DAC</v>
      </c>
      <c r="N269" s="6" t="s">
        <v>1032</v>
      </c>
      <c r="O269" s="9" t="s">
        <v>315</v>
      </c>
      <c r="P269" s="7" t="str">
        <f>_xlfn.XLOOKUP(kellanova[[#This Row],[Reporting Manager]], kellanova[Client Name], kellanova[Client Designation], "Not Found")</f>
        <v>SVP, GLOBAL SUPPLY CHAIN</v>
      </c>
      <c r="Q269" s="8" t="str">
        <f>LOWER(_xlfn.TEXTBEFORE(kellanova[[#This Row],[Client Name]]," ") &amp; "." &amp; _xlfn.TEXTAFTER(kellanova[[#This Row],[Client Name]]," ") &amp; "@kellanova.com")</f>
        <v>scott.lindahl@kellanova.com</v>
      </c>
      <c r="R269" s="7" t="s">
        <v>756</v>
      </c>
      <c r="S269" s="7" t="s">
        <v>917</v>
      </c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</row>
    <row r="270" spans="1:43" ht="43.5">
      <c r="A270" s="7" t="s">
        <v>43</v>
      </c>
      <c r="B270" s="7"/>
      <c r="C270" s="7" cm="1">
        <f t="array" ref="C270">ROW()-ROW(kellanova[#Headers])</f>
        <v>269</v>
      </c>
      <c r="D270" s="22">
        <f t="shared" ca="1" si="4"/>
        <v>45924</v>
      </c>
      <c r="E270" s="7"/>
      <c r="F270" s="7"/>
      <c r="G270" s="7" t="s">
        <v>889</v>
      </c>
      <c r="H270" s="7" t="s">
        <v>897</v>
      </c>
      <c r="I270" s="7"/>
      <c r="J270" s="7" t="s">
        <v>757</v>
      </c>
      <c r="K270" s="7" t="s">
        <v>54</v>
      </c>
      <c r="L270" s="7" t="s">
        <v>884</v>
      </c>
      <c r="M270" s="7" t="str">
        <f>IF(kellanova[[#This Row],[Business Unit]]="IT","Engineering",IF(kellanova[[#This Row],[Business Unit]]="","", "DAC"))</f>
        <v>DAC</v>
      </c>
      <c r="N270" s="6" t="s">
        <v>1032</v>
      </c>
      <c r="O270" s="7" t="s">
        <v>128</v>
      </c>
      <c r="P270" s="7" t="str">
        <f>_xlfn.XLOOKUP(kellanova[[#This Row],[Reporting Manager]], kellanova[Client Name], kellanova[Client Designation], "Not Found")</f>
        <v>Chief Information Officer </v>
      </c>
      <c r="Q270" s="8" t="str">
        <f>LOWER(_xlfn.TEXTBEFORE(kellanova[[#This Row],[Client Name]]," ") &amp; "." &amp; _xlfn.TEXTAFTER(kellanova[[#This Row],[Client Name]]," ") &amp; "@kellanova.com")</f>
        <v>sergio.bosch@kellanova.com</v>
      </c>
      <c r="R270" s="7" t="s">
        <v>758</v>
      </c>
      <c r="S270" s="7" t="s">
        <v>1020</v>
      </c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1:43" ht="58">
      <c r="A271" s="7" t="s">
        <v>43</v>
      </c>
      <c r="B271" s="7"/>
      <c r="C271" s="7" cm="1">
        <f t="array" ref="C271">ROW()-ROW(kellanova[#Headers])</f>
        <v>270</v>
      </c>
      <c r="D271" s="22">
        <f t="shared" ca="1" si="4"/>
        <v>45924</v>
      </c>
      <c r="E271" s="7"/>
      <c r="F271" s="7"/>
      <c r="G271" s="7" t="s">
        <v>888</v>
      </c>
      <c r="H271" s="7" t="s">
        <v>892</v>
      </c>
      <c r="I271" s="7"/>
      <c r="J271" s="7" t="s">
        <v>759</v>
      </c>
      <c r="K271" s="16" t="s">
        <v>760</v>
      </c>
      <c r="L271" s="7" t="s">
        <v>884</v>
      </c>
      <c r="M271" s="7" t="str">
        <f>IF(kellanova[[#This Row],[Business Unit]]="IT","Engineering",IF(kellanova[[#This Row],[Business Unit]]="","", "DAC"))</f>
        <v>Engineering</v>
      </c>
      <c r="N271" s="6" t="s">
        <v>1032</v>
      </c>
      <c r="O271" s="16" t="s">
        <v>128</v>
      </c>
      <c r="P271" s="7" t="str">
        <f>_xlfn.XLOOKUP(kellanova[[#This Row],[Reporting Manager]], kellanova[Client Name], kellanova[Client Designation], "Not Found")</f>
        <v>Chief Information Officer </v>
      </c>
      <c r="Q271" s="8" t="str">
        <f>LOWER(_xlfn.TEXTBEFORE(kellanova[[#This Row],[Client Name]]," ") &amp; "." &amp; _xlfn.TEXTAFTER(kellanova[[#This Row],[Client Name]]," ") &amp; "@kellanova.com")</f>
        <v>seth.parker@kellanova.com</v>
      </c>
      <c r="R271" s="7" t="s">
        <v>761</v>
      </c>
      <c r="S271" s="7" t="s">
        <v>1021</v>
      </c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1:43" ht="43.5">
      <c r="A272" s="7" t="s">
        <v>43</v>
      </c>
      <c r="B272" s="7"/>
      <c r="C272" s="7" cm="1">
        <f t="array" ref="C272">ROW()-ROW(kellanova[#Headers])</f>
        <v>271</v>
      </c>
      <c r="D272" s="22">
        <f t="shared" ca="1" si="4"/>
        <v>45924</v>
      </c>
      <c r="E272" s="7"/>
      <c r="F272" s="7"/>
      <c r="G272" s="7" t="s">
        <v>889</v>
      </c>
      <c r="H272" s="7" t="s">
        <v>891</v>
      </c>
      <c r="I272" s="7"/>
      <c r="J272" s="7" t="s">
        <v>762</v>
      </c>
      <c r="K272" s="7" t="s">
        <v>91</v>
      </c>
      <c r="L272" s="7" t="s">
        <v>91</v>
      </c>
      <c r="M272" s="7" t="str">
        <f>IF(kellanova[[#This Row],[Business Unit]]="IT","Engineering",IF(kellanova[[#This Row],[Business Unit]]="","", "DAC"))</f>
        <v>DAC</v>
      </c>
      <c r="N272" s="6" t="s">
        <v>1032</v>
      </c>
      <c r="O272" s="7" t="s">
        <v>62</v>
      </c>
      <c r="P272" s="7" t="str">
        <f>_xlfn.XLOOKUP(kellanova[[#This Row],[Reporting Manager]], kellanova[Client Name], kellanova[Client Designation], "Not Found")</f>
        <v>General Manager, Away From Home</v>
      </c>
      <c r="Q272" s="8" t="str">
        <f>LOWER(_xlfn.TEXTBEFORE(kellanova[[#This Row],[Client Name]]," ") &amp; "." &amp; _xlfn.TEXTAFTER(kellanova[[#This Row],[Client Name]]," ") &amp; "@kellanova.com")</f>
        <v>shannon.justus@kellanova.com</v>
      </c>
      <c r="R272" s="7" t="s">
        <v>763</v>
      </c>
      <c r="S272" s="7" t="s">
        <v>913</v>
      </c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1:43" ht="43.5">
      <c r="A273" s="7" t="s">
        <v>43</v>
      </c>
      <c r="B273" s="7"/>
      <c r="C273" s="7" cm="1">
        <f t="array" ref="C273">ROW()-ROW(kellanova[#Headers])</f>
        <v>272</v>
      </c>
      <c r="D273" s="22">
        <f t="shared" ca="1" si="4"/>
        <v>45924</v>
      </c>
      <c r="E273" s="7"/>
      <c r="F273" s="7"/>
      <c r="G273" s="7" t="s">
        <v>889</v>
      </c>
      <c r="H273" s="7" t="s">
        <v>894</v>
      </c>
      <c r="I273" s="7"/>
      <c r="J273" s="7" t="s">
        <v>764</v>
      </c>
      <c r="K273" s="7" t="s">
        <v>98</v>
      </c>
      <c r="L273" s="7" t="s">
        <v>882</v>
      </c>
      <c r="M273" s="7" t="str">
        <f>IF(kellanova[[#This Row],[Business Unit]]="IT","Engineering",IF(kellanova[[#This Row],[Business Unit]]="","", "DAC"))</f>
        <v>DAC</v>
      </c>
      <c r="N273" s="6" t="s">
        <v>1032</v>
      </c>
      <c r="O273" s="7" t="s">
        <v>230</v>
      </c>
      <c r="P273" s="7" t="str">
        <f>_xlfn.XLOOKUP(kellanova[[#This Row],[Reporting Manager]], kellanova[Client Name], kellanova[Client Designation], "Not Found")</f>
        <v>VP GLOBAL PROCUREMENT</v>
      </c>
      <c r="Q273" s="8" t="str">
        <f>LOWER(_xlfn.TEXTBEFORE(kellanova[[#This Row],[Client Name]]," ") &amp; "." &amp; _xlfn.TEXTAFTER(kellanova[[#This Row],[Client Name]]," ") &amp; "@kellanova.com")</f>
        <v>shannon.rayburn@kellanova.com</v>
      </c>
      <c r="R273" s="8" t="s">
        <v>765</v>
      </c>
      <c r="S273" s="7" t="s">
        <v>917</v>
      </c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1:43" ht="43.5">
      <c r="A274" s="7" t="s">
        <v>43</v>
      </c>
      <c r="B274" s="7"/>
      <c r="C274" s="7" cm="1">
        <f t="array" ref="C274">ROW()-ROW(kellanova[#Headers])</f>
        <v>273</v>
      </c>
      <c r="D274" s="22">
        <f t="shared" ca="1" si="4"/>
        <v>45924</v>
      </c>
      <c r="E274" s="7"/>
      <c r="F274" s="7"/>
      <c r="G274" s="7" t="s">
        <v>889</v>
      </c>
      <c r="H274" s="7" t="s">
        <v>900</v>
      </c>
      <c r="I274" s="7"/>
      <c r="J274" s="7" t="s">
        <v>364</v>
      </c>
      <c r="K274" s="7" t="s">
        <v>766</v>
      </c>
      <c r="L274" s="7" t="s">
        <v>883</v>
      </c>
      <c r="M274" s="7" t="str">
        <f>IF(kellanova[[#This Row],[Business Unit]]="IT","Engineering",IF(kellanova[[#This Row],[Business Unit]]="","", "DAC"))</f>
        <v>DAC</v>
      </c>
      <c r="N274" s="6" t="s">
        <v>1032</v>
      </c>
      <c r="O274" s="7" t="s">
        <v>124</v>
      </c>
      <c r="P274" s="7" t="str">
        <f>_xlfn.XLOOKUP(kellanova[[#This Row],[Reporting Manager]], kellanova[Client Name], kellanova[Client Designation], "Not Found")</f>
        <v>Not Found</v>
      </c>
      <c r="Q274" s="8" t="str">
        <f>LOWER(_xlfn.TEXTBEFORE(kellanova[[#This Row],[Client Name]]," ") &amp; "." &amp; _xlfn.TEXTAFTER(kellanova[[#This Row],[Client Name]]," ") &amp; "@kellanova.com")</f>
        <v>shaughan.kennedy@kellanova.com</v>
      </c>
      <c r="R274" s="8" t="s">
        <v>767</v>
      </c>
      <c r="S274" s="7" t="s">
        <v>906</v>
      </c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1:43" ht="43.5">
      <c r="A275" s="7" t="s">
        <v>43</v>
      </c>
      <c r="B275" s="7"/>
      <c r="C275" s="7" cm="1">
        <f t="array" ref="C275">ROW()-ROW(kellanova[#Headers])</f>
        <v>274</v>
      </c>
      <c r="D275" s="22">
        <f t="shared" ca="1" si="4"/>
        <v>45924</v>
      </c>
      <c r="E275" s="7"/>
      <c r="F275" s="7"/>
      <c r="G275" s="15" t="s">
        <v>889</v>
      </c>
      <c r="H275" s="15" t="s">
        <v>900</v>
      </c>
      <c r="I275" s="7"/>
      <c r="J275" s="15" t="s">
        <v>230</v>
      </c>
      <c r="K275" s="15" t="s">
        <v>768</v>
      </c>
      <c r="L275" s="7" t="s">
        <v>883</v>
      </c>
      <c r="M275" s="7" t="str">
        <f>IF(kellanova[[#This Row],[Business Unit]]="IT","Engineering",IF(kellanova[[#This Row],[Business Unit]]="","", "DAC"))</f>
        <v>DAC</v>
      </c>
      <c r="N275" s="6" t="s">
        <v>1032</v>
      </c>
      <c r="O275" s="15" t="s">
        <v>315</v>
      </c>
      <c r="P275" s="7" t="str">
        <f>_xlfn.XLOOKUP(kellanova[[#This Row],[Reporting Manager]], kellanova[Client Name], kellanova[Client Designation], "Not Found")</f>
        <v>SVP, GLOBAL SUPPLY CHAIN</v>
      </c>
      <c r="Q275" s="8" t="str">
        <f>LOWER(_xlfn.TEXTBEFORE(kellanova[[#This Row],[Client Name]]," ") &amp; "." &amp; _xlfn.TEXTAFTER(kellanova[[#This Row],[Client Name]]," ") &amp; "@kellanova.com")</f>
        <v>shelly.van treeck@kellanova.com</v>
      </c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1:43" ht="43.5">
      <c r="A276" s="7" t="s">
        <v>43</v>
      </c>
      <c r="B276" s="7"/>
      <c r="C276" s="7" cm="1">
        <f t="array" ref="C276">ROW()-ROW(kellanova[#Headers])</f>
        <v>275</v>
      </c>
      <c r="D276" s="22">
        <f t="shared" ca="1" si="4"/>
        <v>45924</v>
      </c>
      <c r="E276" s="7"/>
      <c r="F276" s="7"/>
      <c r="G276" s="7" t="s">
        <v>891</v>
      </c>
      <c r="H276" s="7" t="s">
        <v>891</v>
      </c>
      <c r="I276" s="7"/>
      <c r="J276" s="7" t="s">
        <v>769</v>
      </c>
      <c r="K276" s="7" t="s">
        <v>91</v>
      </c>
      <c r="L276" s="7" t="s">
        <v>91</v>
      </c>
      <c r="M276" s="7" t="str">
        <f>IF(kellanova[[#This Row],[Business Unit]]="IT","Engineering",IF(kellanova[[#This Row],[Business Unit]]="","", "DAC"))</f>
        <v>DAC</v>
      </c>
      <c r="N276" s="6" t="s">
        <v>1032</v>
      </c>
      <c r="O276" s="7" t="s">
        <v>128</v>
      </c>
      <c r="P276" s="7" t="str">
        <f>_xlfn.XLOOKUP(kellanova[[#This Row],[Reporting Manager]], kellanova[Client Name], kellanova[Client Designation], "Not Found")</f>
        <v>Chief Information Officer </v>
      </c>
      <c r="Q276" s="8" t="str">
        <f>LOWER(_xlfn.TEXTBEFORE(kellanova[[#This Row],[Client Name]]," ") &amp; "." &amp; _xlfn.TEXTAFTER(kellanova[[#This Row],[Client Name]]," ") &amp; "@kellanova.com")</f>
        <v>shilpa.chandramohanan@kellanova.com</v>
      </c>
      <c r="R276" s="7" t="s">
        <v>770</v>
      </c>
      <c r="S276" s="7" t="s">
        <v>966</v>
      </c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1:43" ht="43.5">
      <c r="A277" s="7" t="s">
        <v>43</v>
      </c>
      <c r="B277" s="7"/>
      <c r="C277" s="7" cm="1">
        <f t="array" ref="C277">ROW()-ROW(kellanova[#Headers])</f>
        <v>276</v>
      </c>
      <c r="D277" s="22">
        <f t="shared" ca="1" si="4"/>
        <v>45924</v>
      </c>
      <c r="E277" s="7"/>
      <c r="F277" s="7"/>
      <c r="G277" s="7" t="s">
        <v>889</v>
      </c>
      <c r="H277" s="7" t="s">
        <v>894</v>
      </c>
      <c r="I277" s="7"/>
      <c r="J277" s="7" t="s">
        <v>771</v>
      </c>
      <c r="K277" s="7" t="s">
        <v>772</v>
      </c>
      <c r="L277" s="7" t="s">
        <v>886</v>
      </c>
      <c r="M277" s="7" t="str">
        <f>IF(kellanova[[#This Row],[Business Unit]]="IT","Engineering",IF(kellanova[[#This Row],[Business Unit]]="","", "DAC"))</f>
        <v>DAC</v>
      </c>
      <c r="N277" s="6" t="s">
        <v>1032</v>
      </c>
      <c r="O277" s="16" t="s">
        <v>159</v>
      </c>
      <c r="P277" s="7" t="str">
        <f>_xlfn.XLOOKUP(kellanova[[#This Row],[Reporting Manager]], kellanova[Client Name], kellanova[Client Designation], "Not Found")</f>
        <v>CEO</v>
      </c>
      <c r="Q277" s="8" t="str">
        <f>LOWER(_xlfn.TEXTBEFORE(kellanova[[#This Row],[Client Name]]," ") &amp; "." &amp; _xlfn.TEXTAFTER(kellanova[[#This Row],[Client Name]]," ") &amp; "@kellanova.com")</f>
        <v>shumit.kapoor@kellanova.com</v>
      </c>
      <c r="R277" s="7" t="s">
        <v>773</v>
      </c>
      <c r="S277" s="7" t="s">
        <v>941</v>
      </c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1:43" ht="43.5">
      <c r="A278" s="7" t="s">
        <v>43</v>
      </c>
      <c r="B278" s="7"/>
      <c r="C278" s="7" cm="1">
        <f t="array" ref="C278">ROW()-ROW(kellanova[#Headers])</f>
        <v>277</v>
      </c>
      <c r="D278" s="22">
        <f t="shared" ca="1" si="4"/>
        <v>45924</v>
      </c>
      <c r="E278" s="7"/>
      <c r="F278" s="7"/>
      <c r="G278" s="7" t="s">
        <v>889</v>
      </c>
      <c r="H278" s="7" t="s">
        <v>891</v>
      </c>
      <c r="I278" s="7"/>
      <c r="J278" s="7" t="s">
        <v>774</v>
      </c>
      <c r="K278" s="7" t="s">
        <v>775</v>
      </c>
      <c r="L278" s="7" t="s">
        <v>884</v>
      </c>
      <c r="M278" s="7" t="str">
        <f>IF(kellanova[[#This Row],[Business Unit]]="IT","Engineering",IF(kellanova[[#This Row],[Business Unit]]="","", "DAC"))</f>
        <v>DAC</v>
      </c>
      <c r="N278" s="6" t="s">
        <v>1032</v>
      </c>
      <c r="O278" s="7" t="s">
        <v>124</v>
      </c>
      <c r="P278" s="7" t="str">
        <f>_xlfn.XLOOKUP(kellanova[[#This Row],[Reporting Manager]], kellanova[Client Name], kellanova[Client Designation], "Not Found")</f>
        <v>Not Found</v>
      </c>
      <c r="Q278" s="8" t="str">
        <f>LOWER(_xlfn.TEXTBEFORE(kellanova[[#This Row],[Client Name]]," ") &amp; "." &amp; _xlfn.TEXTAFTER(kellanova[[#This Row],[Client Name]]," ") &amp; "@kellanova.com")</f>
        <v>siddhartha.mukherjee@kellanova.com</v>
      </c>
      <c r="R278" s="7" t="s">
        <v>776</v>
      </c>
      <c r="S278" s="7" t="s">
        <v>978</v>
      </c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1:43" ht="43.5">
      <c r="A279" s="7" t="s">
        <v>43</v>
      </c>
      <c r="B279" s="7"/>
      <c r="C279" s="7" cm="1">
        <f t="array" ref="C279">ROW()-ROW(kellanova[#Headers])</f>
        <v>278</v>
      </c>
      <c r="D279" s="22">
        <f t="shared" ca="1" si="4"/>
        <v>45924</v>
      </c>
      <c r="E279" s="7"/>
      <c r="F279" s="7"/>
      <c r="G279" s="7" t="s">
        <v>889</v>
      </c>
      <c r="H279" s="7" t="s">
        <v>891</v>
      </c>
      <c r="I279" s="7"/>
      <c r="J279" s="7" t="s">
        <v>777</v>
      </c>
      <c r="K279" s="7" t="s">
        <v>54</v>
      </c>
      <c r="L279" s="7" t="s">
        <v>884</v>
      </c>
      <c r="M279" s="7" t="str">
        <f>IF(kellanova[[#This Row],[Business Unit]]="IT","Engineering",IF(kellanova[[#This Row],[Business Unit]]="","", "DAC"))</f>
        <v>DAC</v>
      </c>
      <c r="N279" s="6" t="s">
        <v>1032</v>
      </c>
      <c r="O279" s="7" t="s">
        <v>281</v>
      </c>
      <c r="P279" s="7" t="str">
        <f>_xlfn.XLOOKUP(kellanova[[#This Row],[Reporting Manager]], kellanova[Client Name], kellanova[Client Designation], "Not Found")</f>
        <v>CA - VP Global Brands</v>
      </c>
      <c r="Q279" s="8" t="str">
        <f>LOWER(_xlfn.TEXTBEFORE(kellanova[[#This Row],[Client Name]]," ") &amp; "." &amp; _xlfn.TEXTAFTER(kellanova[[#This Row],[Client Name]]," ") &amp; "@kellanova.com")</f>
        <v>simon.pollock@kellanova.com</v>
      </c>
      <c r="R279" s="7" t="s">
        <v>778</v>
      </c>
      <c r="S279" s="7" t="s">
        <v>1022</v>
      </c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1:43" ht="43.5">
      <c r="A280" s="7" t="s">
        <v>43</v>
      </c>
      <c r="B280" s="7"/>
      <c r="C280" s="7" cm="1">
        <f t="array" ref="C280">ROW()-ROW(kellanova[#Headers])</f>
        <v>279</v>
      </c>
      <c r="D280" s="22">
        <f t="shared" ca="1" si="4"/>
        <v>45924</v>
      </c>
      <c r="E280" s="7"/>
      <c r="F280" s="7"/>
      <c r="G280" s="7" t="s">
        <v>892</v>
      </c>
      <c r="H280" s="7" t="s">
        <v>892</v>
      </c>
      <c r="I280" s="7"/>
      <c r="J280" s="7" t="s">
        <v>779</v>
      </c>
      <c r="K280" s="7" t="s">
        <v>780</v>
      </c>
      <c r="L280" s="7" t="s">
        <v>884</v>
      </c>
      <c r="M280" s="7" t="str">
        <f>IF(kellanova[[#This Row],[Business Unit]]="IT","Engineering",IF(kellanova[[#This Row],[Business Unit]]="","", "DAC"))</f>
        <v>Engineering</v>
      </c>
      <c r="N280" s="6" t="s">
        <v>1032</v>
      </c>
      <c r="O280" s="7" t="s">
        <v>191</v>
      </c>
      <c r="P280" s="7" t="str">
        <f>_xlfn.XLOOKUP(kellanova[[#This Row],[Reporting Manager]], kellanova[Client Name], kellanova[Client Designation], "Not Found")</f>
        <v>Chief Data &amp; Analytics Officer</v>
      </c>
      <c r="Q280" s="8" t="str">
        <f>LOWER(_xlfn.TEXTBEFORE(kellanova[[#This Row],[Client Name]]," ") &amp; "." &amp; _xlfn.TEXTAFTER(kellanova[[#This Row],[Client Name]]," ") &amp; "@kellanova.com")</f>
        <v>sinead.finnegan@kellanova.com</v>
      </c>
      <c r="R280" s="8" t="s">
        <v>781</v>
      </c>
      <c r="S280" s="7" t="s">
        <v>988</v>
      </c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1:43" ht="29">
      <c r="A281" s="7" t="s">
        <v>43</v>
      </c>
      <c r="B281" s="7"/>
      <c r="C281" s="7" cm="1">
        <f t="array" ref="C281">ROW()-ROW(kellanova[#Headers])</f>
        <v>280</v>
      </c>
      <c r="D281" s="22">
        <f t="shared" ca="1" si="4"/>
        <v>45924</v>
      </c>
      <c r="E281" s="7"/>
      <c r="F281" s="7"/>
      <c r="G281" s="7" t="s">
        <v>889</v>
      </c>
      <c r="H281" s="7" t="s">
        <v>899</v>
      </c>
      <c r="I281" s="7"/>
      <c r="J281" s="7" t="s">
        <v>782</v>
      </c>
      <c r="K281" s="7" t="s">
        <v>783</v>
      </c>
      <c r="L281" s="7" t="s">
        <v>883</v>
      </c>
      <c r="M281" s="7" t="str">
        <f>IF(kellanova[[#This Row],[Business Unit]]="IT","Engineering",IF(kellanova[[#This Row],[Business Unit]]="","", "DAC"))</f>
        <v>DAC</v>
      </c>
      <c r="N281" s="6" t="s">
        <v>1032</v>
      </c>
      <c r="O281" s="7" t="s">
        <v>124</v>
      </c>
      <c r="P281" s="7" t="str">
        <f>_xlfn.XLOOKUP(kellanova[[#This Row],[Reporting Manager]], kellanova[Client Name], kellanova[Client Designation], "Not Found")</f>
        <v>Not Found</v>
      </c>
      <c r="Q281" s="8" t="str">
        <f>LOWER(_xlfn.TEXTBEFORE(kellanova[[#This Row],[Client Name]]," ") &amp; "." &amp; _xlfn.TEXTAFTER(kellanova[[#This Row],[Client Name]]," ") &amp; "@kellanova.com")</f>
        <v>sonali.roychowdhury@kellanova.com</v>
      </c>
      <c r="R281" s="7" t="s">
        <v>784</v>
      </c>
      <c r="S281" s="7" t="s">
        <v>941</v>
      </c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1:43" ht="29">
      <c r="A282" s="7" t="s">
        <v>43</v>
      </c>
      <c r="B282" s="7"/>
      <c r="C282" s="7" cm="1">
        <f t="array" ref="C282">ROW()-ROW(kellanova[#Headers])</f>
        <v>281</v>
      </c>
      <c r="D282" s="22">
        <f t="shared" ca="1" si="4"/>
        <v>45924</v>
      </c>
      <c r="E282" s="7"/>
      <c r="F282" s="7"/>
      <c r="G282" s="7" t="s">
        <v>892</v>
      </c>
      <c r="H282" s="7" t="s">
        <v>894</v>
      </c>
      <c r="I282" s="7"/>
      <c r="J282" s="7" t="s">
        <v>785</v>
      </c>
      <c r="K282" s="7" t="s">
        <v>786</v>
      </c>
      <c r="L282" s="7" t="s">
        <v>882</v>
      </c>
      <c r="M282" s="7" t="str">
        <f>IF(kellanova[[#This Row],[Business Unit]]="IT","Engineering",IF(kellanova[[#This Row],[Business Unit]]="","", "DAC"))</f>
        <v>DAC</v>
      </c>
      <c r="N282" s="6" t="s">
        <v>1032</v>
      </c>
      <c r="O282" s="7" t="s">
        <v>226</v>
      </c>
      <c r="P282" s="7" t="str">
        <f>_xlfn.XLOOKUP(kellanova[[#This Row],[Reporting Manager]], kellanova[Client Name], kellanova[Client Designation], "Not Found")</f>
        <v>Not Found</v>
      </c>
      <c r="Q282" s="8" t="str">
        <f>LOWER(_xlfn.TEXTBEFORE(kellanova[[#This Row],[Client Name]]," ") &amp; "." &amp; _xlfn.TEXTAFTER(kellanova[[#This Row],[Client Name]]," ") &amp; "@kellanova.com")</f>
        <v>srini.vanka@kellanova.com</v>
      </c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1:43" ht="43.5">
      <c r="A283" s="7" t="s">
        <v>43</v>
      </c>
      <c r="B283" s="7"/>
      <c r="C283" s="7" cm="1">
        <f t="array" ref="C283">ROW()-ROW(kellanova[#Headers])</f>
        <v>282</v>
      </c>
      <c r="D283" s="22">
        <f t="shared" ca="1" si="4"/>
        <v>45924</v>
      </c>
      <c r="E283" s="7"/>
      <c r="F283" s="7"/>
      <c r="G283" s="7" t="s">
        <v>889</v>
      </c>
      <c r="H283" s="7" t="s">
        <v>891</v>
      </c>
      <c r="I283" s="7"/>
      <c r="J283" s="7" t="s">
        <v>787</v>
      </c>
      <c r="K283" s="7" t="s">
        <v>54</v>
      </c>
      <c r="L283" s="7" t="s">
        <v>884</v>
      </c>
      <c r="M283" s="7" t="str">
        <f>IF(kellanova[[#This Row],[Business Unit]]="IT","Engineering",IF(kellanova[[#This Row],[Business Unit]]="","", "DAC"))</f>
        <v>DAC</v>
      </c>
      <c r="N283" s="6" t="s">
        <v>1032</v>
      </c>
      <c r="O283" s="7" t="s">
        <v>100</v>
      </c>
      <c r="P283" s="7" t="str">
        <f>_xlfn.XLOOKUP(kellanova[[#This Row],[Reporting Manager]], kellanova[Client Name], kellanova[Client Designation], "Not Found")</f>
        <v>GENERAL MANAGER, SALTY SNACKING</v>
      </c>
      <c r="Q283" s="8" t="str">
        <f>LOWER(_xlfn.TEXTBEFORE(kellanova[[#This Row],[Client Name]]," ") &amp; "." &amp; _xlfn.TEXTAFTER(kellanova[[#This Row],[Client Name]]," ") &amp; "@kellanova.com")</f>
        <v>stacy.uchida@kellanova.com</v>
      </c>
      <c r="R283" s="7" t="s">
        <v>788</v>
      </c>
      <c r="S283" s="7" t="s">
        <v>1023</v>
      </c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1:43" ht="43.5">
      <c r="A284" s="7" t="s">
        <v>43</v>
      </c>
      <c r="B284" s="7"/>
      <c r="C284" s="7" cm="1">
        <f t="array" ref="C284">ROW()-ROW(kellanova[#Headers])</f>
        <v>283</v>
      </c>
      <c r="D284" s="22">
        <f t="shared" ca="1" si="4"/>
        <v>45924</v>
      </c>
      <c r="E284" s="7"/>
      <c r="F284" s="7"/>
      <c r="G284" s="7" t="s">
        <v>889</v>
      </c>
      <c r="H284" s="7" t="s">
        <v>897</v>
      </c>
      <c r="I284" s="7"/>
      <c r="J284" s="7" t="s">
        <v>789</v>
      </c>
      <c r="K284" s="7" t="s">
        <v>790</v>
      </c>
      <c r="L284" s="7" t="s">
        <v>884</v>
      </c>
      <c r="M284" s="7" t="str">
        <f>IF(kellanova[[#This Row],[Business Unit]]="IT","Engineering",IF(kellanova[[#This Row],[Business Unit]]="","", "DAC"))</f>
        <v>DAC</v>
      </c>
      <c r="N284" s="6" t="s">
        <v>1032</v>
      </c>
      <c r="O284" s="7" t="s">
        <v>143</v>
      </c>
      <c r="P284" s="7" t="str">
        <f>_xlfn.XLOOKUP(kellanova[[#This Row],[Reporting Manager]], kellanova[Client Name], kellanova[Client Designation], "Not Found")</f>
        <v>SVP &amp; President, Kellanova Europe</v>
      </c>
      <c r="Q284" s="8" t="str">
        <f>LOWER(_xlfn.TEXTBEFORE(kellanova[[#This Row],[Client Name]]," ") &amp; "." &amp; _xlfn.TEXTAFTER(kellanova[[#This Row],[Client Name]]," ") &amp; "@kellanova.com")</f>
        <v>stefanie.miller@kellanova.com</v>
      </c>
      <c r="R284" s="7" t="s">
        <v>791</v>
      </c>
      <c r="S284" s="7" t="s">
        <v>988</v>
      </c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1:43" ht="43.5">
      <c r="A285" s="7" t="s">
        <v>43</v>
      </c>
      <c r="B285" s="7"/>
      <c r="C285" s="7" cm="1">
        <f t="array" ref="C285">ROW()-ROW(kellanova[#Headers])</f>
        <v>284</v>
      </c>
      <c r="D285" s="22">
        <f t="shared" ca="1" si="4"/>
        <v>45924</v>
      </c>
      <c r="E285" s="7"/>
      <c r="F285" s="7"/>
      <c r="G285" s="7" t="s">
        <v>889</v>
      </c>
      <c r="H285" s="7" t="s">
        <v>891</v>
      </c>
      <c r="I285" s="7"/>
      <c r="J285" s="7" t="s">
        <v>792</v>
      </c>
      <c r="K285" s="7" t="s">
        <v>98</v>
      </c>
      <c r="L285" s="7" t="s">
        <v>882</v>
      </c>
      <c r="M285" s="7" t="str">
        <f>IF(kellanova[[#This Row],[Business Unit]]="IT","Engineering",IF(kellanova[[#This Row],[Business Unit]]="","", "DAC"))</f>
        <v>DAC</v>
      </c>
      <c r="N285" s="6" t="s">
        <v>1032</v>
      </c>
      <c r="O285" s="7" t="s">
        <v>62</v>
      </c>
      <c r="P285" s="7" t="str">
        <f>_xlfn.XLOOKUP(kellanova[[#This Row],[Reporting Manager]], kellanova[Client Name], kellanova[Client Designation], "Not Found")</f>
        <v>General Manager, Away From Home</v>
      </c>
      <c r="Q285" s="8" t="str">
        <f>LOWER(_xlfn.TEXTBEFORE(kellanova[[#This Row],[Client Name]]," ") &amp; "." &amp; _xlfn.TEXTAFTER(kellanova[[#This Row],[Client Name]]," ") &amp; "@kellanova.com")</f>
        <v>stephanie.anderson@kellanova.com</v>
      </c>
      <c r="R285" s="7" t="s">
        <v>793</v>
      </c>
      <c r="S285" s="7" t="s">
        <v>966</v>
      </c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1:43" ht="43.5">
      <c r="A286" s="7" t="s">
        <v>43</v>
      </c>
      <c r="B286" s="7"/>
      <c r="C286" s="7" cm="1">
        <f t="array" ref="C286">ROW()-ROW(kellanova[#Headers])</f>
        <v>285</v>
      </c>
      <c r="D286" s="22">
        <f t="shared" ca="1" si="4"/>
        <v>45924</v>
      </c>
      <c r="E286" s="7"/>
      <c r="F286" s="7"/>
      <c r="G286" s="7" t="s">
        <v>892</v>
      </c>
      <c r="H286" s="7" t="s">
        <v>892</v>
      </c>
      <c r="I286" s="7"/>
      <c r="J286" s="7" t="s">
        <v>794</v>
      </c>
      <c r="K286" s="7" t="s">
        <v>795</v>
      </c>
      <c r="L286" s="7" t="s">
        <v>884</v>
      </c>
      <c r="M286" s="7" t="str">
        <f>IF(kellanova[[#This Row],[Business Unit]]="IT","Engineering",IF(kellanova[[#This Row],[Business Unit]]="","", "DAC"))</f>
        <v>Engineering</v>
      </c>
      <c r="N286" s="6" t="s">
        <v>1032</v>
      </c>
      <c r="O286" s="7" t="s">
        <v>226</v>
      </c>
      <c r="P286" s="7" t="str">
        <f>_xlfn.XLOOKUP(kellanova[[#This Row],[Reporting Manager]], kellanova[Client Name], kellanova[Client Designation], "Not Found")</f>
        <v>Not Found</v>
      </c>
      <c r="Q286" s="8" t="str">
        <f>LOWER(_xlfn.TEXTBEFORE(kellanova[[#This Row],[Client Name]]," ") &amp; "." &amp; _xlfn.TEXTAFTER(kellanova[[#This Row],[Client Name]]," ") &amp; "@kellanova.com")</f>
        <v>stephanie.roddy@kellanova.com</v>
      </c>
      <c r="R286" s="7" t="s">
        <v>796</v>
      </c>
      <c r="S286" s="7" t="s">
        <v>986</v>
      </c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1:43" ht="43.5">
      <c r="A287" s="7" t="s">
        <v>43</v>
      </c>
      <c r="B287" s="7"/>
      <c r="C287" s="7" cm="1">
        <f t="array" ref="C287">ROW()-ROW(kellanova[#Headers])</f>
        <v>286</v>
      </c>
      <c r="D287" s="22">
        <f t="shared" ca="1" si="4"/>
        <v>45924</v>
      </c>
      <c r="E287" s="7"/>
      <c r="F287" s="7"/>
      <c r="G287" s="9" t="s">
        <v>891</v>
      </c>
      <c r="H287" s="9" t="s">
        <v>891</v>
      </c>
      <c r="I287" s="7"/>
      <c r="J287" s="9" t="s">
        <v>797</v>
      </c>
      <c r="K287" s="9" t="s">
        <v>798</v>
      </c>
      <c r="L287" s="7" t="s">
        <v>884</v>
      </c>
      <c r="M287" s="7" t="str">
        <f>IF(kellanova[[#This Row],[Business Unit]]="IT","Engineering",IF(kellanova[[#This Row],[Business Unit]]="","", "DAC"))</f>
        <v>DAC</v>
      </c>
      <c r="N287" s="6" t="s">
        <v>1032</v>
      </c>
      <c r="O287" s="9" t="s">
        <v>200</v>
      </c>
      <c r="P287" s="7" t="str">
        <f>_xlfn.XLOOKUP(kellanova[[#This Row],[Reporting Manager]], kellanova[Client Name], kellanova[Client Designation], "Not Found")</f>
        <v>SVP, Chief Global Corporate Affairs Officer</v>
      </c>
      <c r="Q287" s="8" t="str">
        <f>LOWER(_xlfn.TEXTBEFORE(kellanova[[#This Row],[Client Name]]," ") &amp; "." &amp; _xlfn.TEXTAFTER(kellanova[[#This Row],[Client Name]]," ") &amp; "@kellanova.com")</f>
        <v>stephanie.slingerland@kellanova.com</v>
      </c>
      <c r="R287" s="7" t="s">
        <v>799</v>
      </c>
      <c r="S287" s="7" t="s">
        <v>1024</v>
      </c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1:43" ht="43.5">
      <c r="A288" s="7" t="s">
        <v>43</v>
      </c>
      <c r="B288" s="7"/>
      <c r="C288" s="7" cm="1">
        <f t="array" ref="C288">ROW()-ROW(kellanova[#Headers])</f>
        <v>287</v>
      </c>
      <c r="D288" s="22">
        <f t="shared" ca="1" si="4"/>
        <v>45924</v>
      </c>
      <c r="E288" s="7"/>
      <c r="F288" s="7"/>
      <c r="G288" s="7" t="s">
        <v>891</v>
      </c>
      <c r="H288" s="7" t="s">
        <v>891</v>
      </c>
      <c r="I288" s="7"/>
      <c r="J288" s="7" t="s">
        <v>800</v>
      </c>
      <c r="K288" s="7" t="s">
        <v>91</v>
      </c>
      <c r="L288" s="7" t="s">
        <v>91</v>
      </c>
      <c r="M288" s="7" t="str">
        <f>IF(kellanova[[#This Row],[Business Unit]]="IT","Engineering",IF(kellanova[[#This Row],[Business Unit]]="","", "DAC"))</f>
        <v>DAC</v>
      </c>
      <c r="N288" s="6" t="s">
        <v>1032</v>
      </c>
      <c r="O288" s="7" t="s">
        <v>128</v>
      </c>
      <c r="P288" s="7" t="str">
        <f>_xlfn.XLOOKUP(kellanova[[#This Row],[Reporting Manager]], kellanova[Client Name], kellanova[Client Designation], "Not Found")</f>
        <v>Chief Information Officer </v>
      </c>
      <c r="Q288" s="8" t="str">
        <f>LOWER(_xlfn.TEXTBEFORE(kellanova[[#This Row],[Client Name]]," ") &amp; "." &amp; _xlfn.TEXTAFTER(kellanova[[#This Row],[Client Name]]," ") &amp; "@kellanova.com")</f>
        <v>stephen.borr@kellanova.com</v>
      </c>
      <c r="R288" s="7" t="s">
        <v>801</v>
      </c>
      <c r="S288" s="7" t="s">
        <v>936</v>
      </c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1:43" ht="29">
      <c r="A289" s="7" t="s">
        <v>43</v>
      </c>
      <c r="B289" s="7"/>
      <c r="C289" s="7" cm="1">
        <f t="array" ref="C289">ROW()-ROW(kellanova[#Headers])</f>
        <v>288</v>
      </c>
      <c r="D289" s="22">
        <f t="shared" ca="1" si="4"/>
        <v>45924</v>
      </c>
      <c r="E289" s="7"/>
      <c r="F289" s="7"/>
      <c r="G289" s="7" t="s">
        <v>892</v>
      </c>
      <c r="H289" s="7" t="s">
        <v>892</v>
      </c>
      <c r="I289" s="7"/>
      <c r="J289" s="7" t="s">
        <v>802</v>
      </c>
      <c r="K289" s="7" t="s">
        <v>803</v>
      </c>
      <c r="L289" s="7" t="s">
        <v>91</v>
      </c>
      <c r="M289" s="7" t="str">
        <f>IF(kellanova[[#This Row],[Business Unit]]="IT","Engineering",IF(kellanova[[#This Row],[Business Unit]]="","", "DAC"))</f>
        <v>Engineering</v>
      </c>
      <c r="N289" s="6" t="s">
        <v>1032</v>
      </c>
      <c r="O289" s="17" t="s">
        <v>204</v>
      </c>
      <c r="P289" s="7" t="str">
        <f>_xlfn.XLOOKUP(kellanova[[#This Row],[Reporting Manager]], kellanova[Client Name], kellanova[Client Designation], "Not Found")</f>
        <v>VP, GLOBAL CORPORATE SERVICE - AVIATION</v>
      </c>
      <c r="Q289" s="8" t="str">
        <f>LOWER(_xlfn.TEXTBEFORE(kellanova[[#This Row],[Client Name]]," ") &amp; "." &amp; _xlfn.TEXTAFTER(kellanova[[#This Row],[Client Name]]," ") &amp; "@kellanova.com")</f>
        <v>steve.barry@kellanova.com</v>
      </c>
      <c r="R289" s="7" t="s">
        <v>804</v>
      </c>
      <c r="S289" s="7" t="s">
        <v>1025</v>
      </c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1:43" ht="43.5">
      <c r="A290" s="7" t="s">
        <v>43</v>
      </c>
      <c r="B290" s="7"/>
      <c r="C290" s="7" cm="1">
        <f t="array" ref="C290">ROW()-ROW(kellanova[#Headers])</f>
        <v>289</v>
      </c>
      <c r="D290" s="22">
        <f t="shared" ca="1" si="4"/>
        <v>45924</v>
      </c>
      <c r="E290" s="7"/>
      <c r="F290" s="7"/>
      <c r="G290" s="7" t="s">
        <v>889</v>
      </c>
      <c r="H290" s="7" t="s">
        <v>897</v>
      </c>
      <c r="I290" s="7"/>
      <c r="J290" s="7" t="s">
        <v>159</v>
      </c>
      <c r="K290" s="7" t="s">
        <v>805</v>
      </c>
      <c r="L290" s="7" t="s">
        <v>886</v>
      </c>
      <c r="M290" s="7" t="str">
        <f>IF(kellanova[[#This Row],[Business Unit]]="IT","Engineering",IF(kellanova[[#This Row],[Business Unit]]="","", "DAC"))</f>
        <v>DAC</v>
      </c>
      <c r="N290" s="6" t="s">
        <v>1032</v>
      </c>
      <c r="O290" s="7"/>
      <c r="P290" s="7" t="str">
        <f>_xlfn.XLOOKUP(kellanova[[#This Row],[Reporting Manager]], kellanova[Client Name], kellanova[Client Designation], "Not Found")</f>
        <v>Not Found</v>
      </c>
      <c r="Q290" s="8" t="str">
        <f>LOWER(_xlfn.TEXTBEFORE(kellanova[[#This Row],[Client Name]]," ") &amp; "." &amp; _xlfn.TEXTAFTER(kellanova[[#This Row],[Client Name]]," ") &amp; "@kellanova.com")</f>
        <v>steve.cahillane@kellanova.com</v>
      </c>
      <c r="R290" s="7" t="s">
        <v>806</v>
      </c>
      <c r="S290" s="7" t="s">
        <v>913</v>
      </c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1:43" ht="43.5">
      <c r="A291" s="7" t="s">
        <v>43</v>
      </c>
      <c r="B291" s="7"/>
      <c r="C291" s="7" cm="1">
        <f t="array" ref="C291">ROW()-ROW(kellanova[#Headers])</f>
        <v>290</v>
      </c>
      <c r="D291" s="22">
        <f t="shared" ca="1" si="4"/>
        <v>45924</v>
      </c>
      <c r="E291" s="7"/>
      <c r="F291" s="7"/>
      <c r="G291" s="7" t="s">
        <v>890</v>
      </c>
      <c r="H291" s="7" t="s">
        <v>897</v>
      </c>
      <c r="I291" s="7"/>
      <c r="J291" s="7" t="s">
        <v>807</v>
      </c>
      <c r="K291" s="7" t="s">
        <v>808</v>
      </c>
      <c r="L291" s="7" t="s">
        <v>883</v>
      </c>
      <c r="M291" s="7" t="str">
        <f>IF(kellanova[[#This Row],[Business Unit]]="IT","Engineering",IF(kellanova[[#This Row],[Business Unit]]="","", "DAC"))</f>
        <v>DAC</v>
      </c>
      <c r="N291" s="6" t="s">
        <v>1032</v>
      </c>
      <c r="O291" s="7" t="s">
        <v>62</v>
      </c>
      <c r="P291" s="7" t="str">
        <f>_xlfn.XLOOKUP(kellanova[[#This Row],[Reporting Manager]], kellanova[Client Name], kellanova[Client Designation], "Not Found")</f>
        <v>General Manager, Away From Home</v>
      </c>
      <c r="Q291" s="8" t="str">
        <f>LOWER(_xlfn.TEXTBEFORE(kellanova[[#This Row],[Client Name]]," ") &amp; "." &amp; _xlfn.TEXTAFTER(kellanova[[#This Row],[Client Name]]," ") &amp; "@kellanova.com")</f>
        <v>steve.findlay@kellanova.com</v>
      </c>
      <c r="R291" s="7" t="s">
        <v>809</v>
      </c>
      <c r="S291" s="7" t="s">
        <v>970</v>
      </c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1:43" ht="43.5">
      <c r="A292" s="7" t="s">
        <v>43</v>
      </c>
      <c r="B292" s="7"/>
      <c r="C292" s="7" cm="1">
        <f t="array" ref="C292">ROW()-ROW(kellanova[#Headers])</f>
        <v>291</v>
      </c>
      <c r="D292" s="22">
        <f t="shared" ca="1" si="4"/>
        <v>45924</v>
      </c>
      <c r="E292" s="7"/>
      <c r="F292" s="7"/>
      <c r="G292" s="7" t="s">
        <v>888</v>
      </c>
      <c r="H292" s="7" t="s">
        <v>892</v>
      </c>
      <c r="I292" s="7"/>
      <c r="J292" s="7" t="s">
        <v>810</v>
      </c>
      <c r="K292" s="7" t="s">
        <v>811</v>
      </c>
      <c r="L292" s="7" t="s">
        <v>882</v>
      </c>
      <c r="M292" s="7" t="str">
        <f>IF(kellanova[[#This Row],[Business Unit]]="IT","Engineering",IF(kellanova[[#This Row],[Business Unit]]="","", "DAC"))</f>
        <v>Engineering</v>
      </c>
      <c r="N292" s="6" t="s">
        <v>1032</v>
      </c>
      <c r="O292" s="7" t="s">
        <v>128</v>
      </c>
      <c r="P292" s="7" t="str">
        <f>_xlfn.XLOOKUP(kellanova[[#This Row],[Reporting Manager]], kellanova[Client Name], kellanova[Client Designation], "Not Found")</f>
        <v>Chief Information Officer </v>
      </c>
      <c r="Q292" s="8" t="str">
        <f>LOWER(_xlfn.TEXTBEFORE(kellanova[[#This Row],[Client Name]]," ") &amp; "." &amp; _xlfn.TEXTAFTER(kellanova[[#This Row],[Client Name]]," ") &amp; "@kellanova.com")</f>
        <v>steven.devries@kellanova.com</v>
      </c>
      <c r="R292" s="7" t="s">
        <v>812</v>
      </c>
      <c r="S292" s="7" t="s">
        <v>917</v>
      </c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1:43" ht="29">
      <c r="A293" s="7" t="s">
        <v>43</v>
      </c>
      <c r="B293" s="7"/>
      <c r="C293" s="7" cm="1">
        <f t="array" ref="C293">ROW()-ROW(kellanova[#Headers])</f>
        <v>292</v>
      </c>
      <c r="D293" s="22">
        <f t="shared" ca="1" si="4"/>
        <v>45924</v>
      </c>
      <c r="E293" s="7"/>
      <c r="F293" s="7"/>
      <c r="G293" s="7" t="s">
        <v>888</v>
      </c>
      <c r="H293" s="7" t="s">
        <v>892</v>
      </c>
      <c r="I293" s="7"/>
      <c r="J293" s="7" t="s">
        <v>813</v>
      </c>
      <c r="K293" s="7" t="s">
        <v>814</v>
      </c>
      <c r="L293" s="7" t="s">
        <v>91</v>
      </c>
      <c r="M293" s="7" t="str">
        <f>IF(kellanova[[#This Row],[Business Unit]]="IT","Engineering",IF(kellanova[[#This Row],[Business Unit]]="","", "DAC"))</f>
        <v>Engineering</v>
      </c>
      <c r="N293" s="6" t="s">
        <v>1032</v>
      </c>
      <c r="O293" s="7" t="s">
        <v>226</v>
      </c>
      <c r="P293" s="7" t="str">
        <f>_xlfn.XLOOKUP(kellanova[[#This Row],[Reporting Manager]], kellanova[Client Name], kellanova[Client Designation], "Not Found")</f>
        <v>Not Found</v>
      </c>
      <c r="Q293" s="8" t="str">
        <f>LOWER(_xlfn.TEXTBEFORE(kellanova[[#This Row],[Client Name]]," ") &amp; "." &amp; _xlfn.TEXTAFTER(kellanova[[#This Row],[Client Name]]," ") &amp; "@kellanova.com")</f>
        <v>suresh.iyer@kellanova.com</v>
      </c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1:43" ht="43.5">
      <c r="A294" s="7" t="s">
        <v>43</v>
      </c>
      <c r="B294" s="7"/>
      <c r="C294" s="7" cm="1">
        <f t="array" ref="C294">ROW()-ROW(kellanova[#Headers])</f>
        <v>293</v>
      </c>
      <c r="D294" s="22">
        <f t="shared" ca="1" si="4"/>
        <v>45924</v>
      </c>
      <c r="E294" s="7"/>
      <c r="F294" s="7"/>
      <c r="G294" s="7" t="s">
        <v>888</v>
      </c>
      <c r="H294" s="7" t="s">
        <v>892</v>
      </c>
      <c r="I294" s="7"/>
      <c r="J294" s="21" t="s">
        <v>815</v>
      </c>
      <c r="K294" s="7" t="s">
        <v>420</v>
      </c>
      <c r="L294" s="7" t="s">
        <v>882</v>
      </c>
      <c r="M294" s="7" t="str">
        <f>IF(kellanova[[#This Row],[Business Unit]]="IT","Engineering",IF(kellanova[[#This Row],[Business Unit]]="","", "DAC"))</f>
        <v>Engineering</v>
      </c>
      <c r="N294" s="6" t="s">
        <v>1032</v>
      </c>
      <c r="O294" s="7" t="s">
        <v>46</v>
      </c>
      <c r="P294" s="7" t="str">
        <f>_xlfn.XLOOKUP(kellanova[[#This Row],[Reporting Manager]], kellanova[Client Name], kellanova[Client Designation], "Not Found")</f>
        <v>Senior Director, IT - Sales Development</v>
      </c>
      <c r="Q294" s="8" t="str">
        <f>LOWER(_xlfn.TEXTBEFORE(kellanova[[#This Row],[Client Name]]," ") &amp; "." &amp; _xlfn.TEXTAFTER(kellanova[[#This Row],[Client Name]]," ") &amp; "@kellanova.com")</f>
        <v>swapna.ranga@kellanova.com</v>
      </c>
      <c r="R294" s="7" t="s">
        <v>816</v>
      </c>
      <c r="S294" s="7" t="s">
        <v>951</v>
      </c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1:43" ht="49.5">
      <c r="A295" s="7" t="s">
        <v>43</v>
      </c>
      <c r="B295" s="7"/>
      <c r="C295" s="7" cm="1">
        <f t="array" ref="C295">ROW()-ROW(kellanova[#Headers])</f>
        <v>294</v>
      </c>
      <c r="D295" s="22">
        <f t="shared" ca="1" si="4"/>
        <v>45924</v>
      </c>
      <c r="E295" s="7"/>
      <c r="F295" s="7"/>
      <c r="G295" s="7" t="s">
        <v>892</v>
      </c>
      <c r="H295" s="7" t="s">
        <v>892</v>
      </c>
      <c r="I295" s="7"/>
      <c r="J295" s="7" t="s">
        <v>817</v>
      </c>
      <c r="K295" s="7" t="s">
        <v>818</v>
      </c>
      <c r="L295" s="7" t="s">
        <v>882</v>
      </c>
      <c r="M295" s="7" t="str">
        <f>IF(kellanova[[#This Row],[Business Unit]]="IT","Engineering",IF(kellanova[[#This Row],[Business Unit]]="","", "DAC"))</f>
        <v>Engineering</v>
      </c>
      <c r="N295" s="6" t="s">
        <v>1032</v>
      </c>
      <c r="O295" s="7" t="s">
        <v>406</v>
      </c>
      <c r="P295" s="7" t="str">
        <f>_xlfn.XLOOKUP(kellanova[[#This Row],[Reporting Manager]], kellanova[Client Name], kellanova[Client Designation], "Not Found")</f>
        <v>VP Global Engineering</v>
      </c>
      <c r="Q295" s="8" t="str">
        <f>LOWER(_xlfn.TEXTBEFORE(kellanova[[#This Row],[Client Name]]," ") &amp; "." &amp; _xlfn.TEXTAFTER(kellanova[[#This Row],[Client Name]]," ") &amp; "@kellanova.com")</f>
        <v>tamesha.murphy@kellanova.com</v>
      </c>
      <c r="R295" s="8" t="s">
        <v>819</v>
      </c>
      <c r="S295" s="24" t="s">
        <v>904</v>
      </c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1:43" ht="29">
      <c r="A296" s="7" t="s">
        <v>43</v>
      </c>
      <c r="B296" s="7"/>
      <c r="C296" s="7" cm="1">
        <f t="array" ref="C296">ROW()-ROW(kellanova[#Headers])</f>
        <v>295</v>
      </c>
      <c r="D296" s="22">
        <f t="shared" ca="1" si="4"/>
        <v>45924</v>
      </c>
      <c r="E296" s="7"/>
      <c r="F296" s="7"/>
      <c r="G296" s="7" t="s">
        <v>889</v>
      </c>
      <c r="H296" s="7" t="s">
        <v>899</v>
      </c>
      <c r="I296" s="7"/>
      <c r="J296" s="7" t="s">
        <v>820</v>
      </c>
      <c r="K296" s="7" t="s">
        <v>821</v>
      </c>
      <c r="L296" s="7" t="s">
        <v>883</v>
      </c>
      <c r="M296" s="7" t="str">
        <f>IF(kellanova[[#This Row],[Business Unit]]="IT","Engineering",IF(kellanova[[#This Row],[Business Unit]]="","", "DAC"))</f>
        <v>DAC</v>
      </c>
      <c r="N296" s="6" t="s">
        <v>1032</v>
      </c>
      <c r="O296" s="7" t="s">
        <v>143</v>
      </c>
      <c r="P296" s="7" t="str">
        <f>_xlfn.XLOOKUP(kellanova[[#This Row],[Reporting Manager]], kellanova[Client Name], kellanova[Client Designation], "Not Found")</f>
        <v>SVP &amp; President, Kellanova Europe</v>
      </c>
      <c r="Q296" s="8" t="str">
        <f>LOWER(_xlfn.TEXTBEFORE(kellanova[[#This Row],[Client Name]]," ") &amp; "." &amp; _xlfn.TEXTAFTER(kellanova[[#This Row],[Client Name]]," ") &amp; "@kellanova.com")</f>
        <v>tammy.winnie@kellanova.com</v>
      </c>
      <c r="R296" s="7" t="s">
        <v>822</v>
      </c>
      <c r="S296" s="7" t="s">
        <v>988</v>
      </c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1:43" ht="43.5">
      <c r="A297" s="7" t="s">
        <v>43</v>
      </c>
      <c r="B297" s="7"/>
      <c r="C297" s="7" cm="1">
        <f t="array" ref="C297">ROW()-ROW(kellanova[#Headers])</f>
        <v>296</v>
      </c>
      <c r="D297" s="22">
        <f t="shared" ca="1" si="4"/>
        <v>45924</v>
      </c>
      <c r="E297" s="7"/>
      <c r="F297" s="7"/>
      <c r="G297" s="7" t="s">
        <v>889</v>
      </c>
      <c r="H297" s="7" t="s">
        <v>897</v>
      </c>
      <c r="I297" s="7"/>
      <c r="J297" s="7" t="s">
        <v>823</v>
      </c>
      <c r="K297" s="7" t="s">
        <v>824</v>
      </c>
      <c r="L297" s="7" t="s">
        <v>884</v>
      </c>
      <c r="M297" s="7" t="str">
        <f>IF(kellanova[[#This Row],[Business Unit]]="IT","Engineering",IF(kellanova[[#This Row],[Business Unit]]="","", "DAC"))</f>
        <v>DAC</v>
      </c>
      <c r="N297" s="6" t="s">
        <v>1032</v>
      </c>
      <c r="O297" s="7" t="s">
        <v>124</v>
      </c>
      <c r="P297" s="7" t="str">
        <f>_xlfn.XLOOKUP(kellanova[[#This Row],[Reporting Manager]], kellanova[Client Name], kellanova[Client Designation], "Not Found")</f>
        <v>Not Found</v>
      </c>
      <c r="Q297" s="8" t="str">
        <f>LOWER(_xlfn.TEXTBEFORE(kellanova[[#This Row],[Client Name]]," ") &amp; "." &amp; _xlfn.TEXTAFTER(kellanova[[#This Row],[Client Name]]," ") &amp; "@kellanova.com")</f>
        <v>tao.wu@kellanova.com</v>
      </c>
      <c r="R297" s="7" t="s">
        <v>825</v>
      </c>
      <c r="S297" s="7" t="s">
        <v>936</v>
      </c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1:43" ht="43.5">
      <c r="A298" s="7" t="s">
        <v>43</v>
      </c>
      <c r="B298" s="7"/>
      <c r="C298" s="7" cm="1">
        <f t="array" ref="C298">ROW()-ROW(kellanova[#Headers])</f>
        <v>297</v>
      </c>
      <c r="D298" s="22">
        <f t="shared" ca="1" si="4"/>
        <v>45924</v>
      </c>
      <c r="E298" s="7"/>
      <c r="F298" s="7"/>
      <c r="G298" s="7" t="s">
        <v>888</v>
      </c>
      <c r="H298" s="7" t="s">
        <v>892</v>
      </c>
      <c r="I298" s="7"/>
      <c r="J298" s="7" t="s">
        <v>826</v>
      </c>
      <c r="K298" s="7" t="s">
        <v>420</v>
      </c>
      <c r="L298" s="7" t="s">
        <v>882</v>
      </c>
      <c r="M298" s="7" t="str">
        <f>IF(kellanova[[#This Row],[Business Unit]]="IT","Engineering",IF(kellanova[[#This Row],[Business Unit]]="","", "DAC"))</f>
        <v>Engineering</v>
      </c>
      <c r="N298" s="6" t="s">
        <v>1032</v>
      </c>
      <c r="O298" s="7" t="s">
        <v>46</v>
      </c>
      <c r="P298" s="7" t="str">
        <f>_xlfn.XLOOKUP(kellanova[[#This Row],[Reporting Manager]], kellanova[Client Name], kellanova[Client Designation], "Not Found")</f>
        <v>Senior Director, IT - Sales Development</v>
      </c>
      <c r="Q298" s="8" t="str">
        <f>LOWER(_xlfn.TEXTBEFORE(kellanova[[#This Row],[Client Name]]," ") &amp; "." &amp; _xlfn.TEXTAFTER(kellanova[[#This Row],[Client Name]]," ") &amp; "@kellanova.com")</f>
        <v>taylor.herschleb@kellanova.com</v>
      </c>
      <c r="R298" s="7" t="s">
        <v>827</v>
      </c>
      <c r="S298" s="7" t="s">
        <v>1026</v>
      </c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1:43" ht="43.5">
      <c r="A299" s="7" t="s">
        <v>43</v>
      </c>
      <c r="B299" s="7"/>
      <c r="C299" s="7" cm="1">
        <f t="array" ref="C299">ROW()-ROW(kellanova[#Headers])</f>
        <v>298</v>
      </c>
      <c r="D299" s="22">
        <f t="shared" ca="1" si="4"/>
        <v>45924</v>
      </c>
      <c r="E299" s="7"/>
      <c r="F299" s="7"/>
      <c r="G299" s="7" t="s">
        <v>889</v>
      </c>
      <c r="H299" s="7" t="s">
        <v>895</v>
      </c>
      <c r="I299" s="7"/>
      <c r="J299" s="7" t="s">
        <v>828</v>
      </c>
      <c r="K299" s="7" t="s">
        <v>829</v>
      </c>
      <c r="L299" s="7" t="s">
        <v>885</v>
      </c>
      <c r="M299" s="7" t="str">
        <f>IF(kellanova[[#This Row],[Business Unit]]="IT","Engineering",IF(kellanova[[#This Row],[Business Unit]]="","", "DAC"))</f>
        <v>DAC</v>
      </c>
      <c r="N299" s="6" t="s">
        <v>1032</v>
      </c>
      <c r="O299" s="7" t="s">
        <v>315</v>
      </c>
      <c r="P299" s="7" t="str">
        <f>_xlfn.XLOOKUP(kellanova[[#This Row],[Reporting Manager]], kellanova[Client Name], kellanova[Client Designation], "Not Found")</f>
        <v>SVP, GLOBAL SUPPLY CHAIN</v>
      </c>
      <c r="Q299" s="8" t="str">
        <f>LOWER(_xlfn.TEXTBEFORE(kellanova[[#This Row],[Client Name]]," ") &amp; "." &amp; _xlfn.TEXTAFTER(kellanova[[#This Row],[Client Name]]," ") &amp; "@kellanova.com")</f>
        <v>theresa.lyons@kellanova.com</v>
      </c>
      <c r="R299" s="7" t="s">
        <v>830</v>
      </c>
      <c r="S299" s="7" t="s">
        <v>917</v>
      </c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1:43" ht="43.5">
      <c r="A300" s="7" t="s">
        <v>43</v>
      </c>
      <c r="B300" s="7"/>
      <c r="C300" s="7" cm="1">
        <f t="array" ref="C300">ROW()-ROW(kellanova[#Headers])</f>
        <v>299</v>
      </c>
      <c r="D300" s="22">
        <f t="shared" ca="1" si="4"/>
        <v>45924</v>
      </c>
      <c r="E300" s="7"/>
      <c r="F300" s="7"/>
      <c r="G300" s="7" t="s">
        <v>891</v>
      </c>
      <c r="H300" s="7" t="s">
        <v>895</v>
      </c>
      <c r="I300" s="7"/>
      <c r="J300" s="7" t="s">
        <v>831</v>
      </c>
      <c r="K300" s="7" t="s">
        <v>832</v>
      </c>
      <c r="L300" s="7" t="s">
        <v>883</v>
      </c>
      <c r="M300" s="7" t="str">
        <f>IF(kellanova[[#This Row],[Business Unit]]="IT","Engineering",IF(kellanova[[#This Row],[Business Unit]]="","", "DAC"))</f>
        <v>DAC</v>
      </c>
      <c r="N300" s="6" t="s">
        <v>1032</v>
      </c>
      <c r="O300" s="7" t="s">
        <v>222</v>
      </c>
      <c r="P300" s="7" t="str">
        <f>_xlfn.XLOOKUP(kellanova[[#This Row],[Reporting Manager]], kellanova[Client Name], kellanova[Client Designation], "Not Found")</f>
        <v>SVP, Chief Legal Officer</v>
      </c>
      <c r="Q300" s="8" t="str">
        <f>LOWER(_xlfn.TEXTBEFORE(kellanova[[#This Row],[Client Name]]," ") &amp; "." &amp; _xlfn.TEXTAFTER(kellanova[[#This Row],[Client Name]]," ") &amp; "@kellanova.com")</f>
        <v>thomas.monroe@kellanova.com</v>
      </c>
      <c r="R300" s="7" t="s">
        <v>833</v>
      </c>
      <c r="S300" s="7" t="s">
        <v>1027</v>
      </c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1:43" ht="43.5">
      <c r="A301" s="7" t="s">
        <v>43</v>
      </c>
      <c r="B301" s="7"/>
      <c r="C301" s="7" cm="1">
        <f t="array" ref="C301">ROW()-ROW(kellanova[#Headers])</f>
        <v>300</v>
      </c>
      <c r="D301" s="22">
        <f t="shared" ca="1" si="4"/>
        <v>45924</v>
      </c>
      <c r="E301" s="7"/>
      <c r="F301" s="7"/>
      <c r="G301" s="7" t="s">
        <v>889</v>
      </c>
      <c r="H301" s="7" t="s">
        <v>891</v>
      </c>
      <c r="I301" s="7"/>
      <c r="J301" s="7" t="s">
        <v>834</v>
      </c>
      <c r="K301" s="7" t="s">
        <v>54</v>
      </c>
      <c r="L301" s="7" t="s">
        <v>884</v>
      </c>
      <c r="M301" s="7" t="str">
        <f>IF(kellanova[[#This Row],[Business Unit]]="IT","Engineering",IF(kellanova[[#This Row],[Business Unit]]="","", "DAC"))</f>
        <v>DAC</v>
      </c>
      <c r="N301" s="6" t="s">
        <v>1032</v>
      </c>
      <c r="O301" s="7" t="s">
        <v>55</v>
      </c>
      <c r="P301" s="7" t="str">
        <f>_xlfn.XLOOKUP(kellanova[[#This Row],[Reporting Manager]], kellanova[Client Name], kellanova[Client Designation], "Not Found")</f>
        <v>VP Global Quality</v>
      </c>
      <c r="Q301" s="8" t="str">
        <f>LOWER(_xlfn.TEXTBEFORE(kellanova[[#This Row],[Client Name]]," ") &amp; "." &amp; _xlfn.TEXTAFTER(kellanova[[#This Row],[Client Name]]," ") &amp; "@kellanova.com")</f>
        <v>tim.adams@kellanova.com</v>
      </c>
      <c r="R301" s="7" t="s">
        <v>835</v>
      </c>
      <c r="S301" s="7" t="s">
        <v>1028</v>
      </c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1:43" ht="43.5">
      <c r="A302" s="7" t="s">
        <v>43</v>
      </c>
      <c r="B302" s="7"/>
      <c r="C302" s="7" cm="1">
        <f t="array" ref="C302">ROW()-ROW(kellanova[#Headers])</f>
        <v>301</v>
      </c>
      <c r="D302" s="22">
        <f t="shared" ca="1" si="4"/>
        <v>45924</v>
      </c>
      <c r="E302" s="7"/>
      <c r="F302" s="7"/>
      <c r="G302" s="7" t="s">
        <v>889</v>
      </c>
      <c r="H302" s="7" t="s">
        <v>895</v>
      </c>
      <c r="I302" s="7"/>
      <c r="J302" s="7" t="s">
        <v>836</v>
      </c>
      <c r="K302" s="7" t="s">
        <v>134</v>
      </c>
      <c r="L302" s="7" t="s">
        <v>883</v>
      </c>
      <c r="M302" s="7" t="str">
        <f>IF(kellanova[[#This Row],[Business Unit]]="IT","Engineering",IF(kellanova[[#This Row],[Business Unit]]="","", "DAC"))</f>
        <v>DAC</v>
      </c>
      <c r="N302" s="6" t="s">
        <v>1032</v>
      </c>
      <c r="O302" s="7" t="s">
        <v>157</v>
      </c>
      <c r="P302" s="7" t="str">
        <f>_xlfn.XLOOKUP(kellanova[[#This Row],[Reporting Manager]], kellanova[Client Name], kellanova[Client Designation], "Not Found")</f>
        <v>VP, CORPORATE CONTROLLER</v>
      </c>
      <c r="Q302" s="8" t="str">
        <f>LOWER(_xlfn.TEXTBEFORE(kellanova[[#This Row],[Client Name]]," ") &amp; "." &amp; _xlfn.TEXTAFTER(kellanova[[#This Row],[Client Name]]," ") &amp; "@kellanova.com")</f>
        <v>timothy.kingston@kellanova.com</v>
      </c>
      <c r="R302" s="7" t="s">
        <v>837</v>
      </c>
      <c r="S302" s="7" t="s">
        <v>936</v>
      </c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1:43" ht="43.5">
      <c r="A303" s="7" t="s">
        <v>43</v>
      </c>
      <c r="B303" s="7"/>
      <c r="C303" s="7" cm="1">
        <f t="array" ref="C303">ROW()-ROW(kellanova[#Headers])</f>
        <v>302</v>
      </c>
      <c r="D303" s="22">
        <f t="shared" ca="1" si="4"/>
        <v>45924</v>
      </c>
      <c r="E303" s="7"/>
      <c r="F303" s="7"/>
      <c r="G303" s="7" t="s">
        <v>889</v>
      </c>
      <c r="H303" s="7" t="s">
        <v>891</v>
      </c>
      <c r="I303" s="7"/>
      <c r="J303" s="7" t="s">
        <v>222</v>
      </c>
      <c r="K303" s="7" t="s">
        <v>838</v>
      </c>
      <c r="L303" s="7" t="s">
        <v>886</v>
      </c>
      <c r="M303" s="7" t="str">
        <f>IF(kellanova[[#This Row],[Business Unit]]="IT","Engineering",IF(kellanova[[#This Row],[Business Unit]]="","", "DAC"))</f>
        <v>DAC</v>
      </c>
      <c r="N303" s="6" t="s">
        <v>1032</v>
      </c>
      <c r="O303" s="16" t="s">
        <v>159</v>
      </c>
      <c r="P303" s="7" t="str">
        <f>_xlfn.XLOOKUP(kellanova[[#This Row],[Reporting Manager]], kellanova[Client Name], kellanova[Client Designation], "Not Found")</f>
        <v>CEO</v>
      </c>
      <c r="Q303" s="8" t="str">
        <f>LOWER(_xlfn.TEXTBEFORE(kellanova[[#This Row],[Client Name]]," ") &amp; "." &amp; _xlfn.TEXTAFTER(kellanova[[#This Row],[Client Name]]," ") &amp; "@kellanova.com")</f>
        <v>todd.haigh@kellanova.com</v>
      </c>
      <c r="R303" s="7" t="s">
        <v>839</v>
      </c>
      <c r="S303" s="7" t="s">
        <v>930</v>
      </c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1:43" ht="29">
      <c r="A304" s="7" t="s">
        <v>43</v>
      </c>
      <c r="B304" s="7"/>
      <c r="C304" s="7" cm="1">
        <f t="array" ref="C304">ROW()-ROW(kellanova[#Headers])</f>
        <v>303</v>
      </c>
      <c r="D304" s="22">
        <f t="shared" ca="1" si="4"/>
        <v>45924</v>
      </c>
      <c r="E304" s="7"/>
      <c r="F304" s="7"/>
      <c r="G304" s="7" t="s">
        <v>888</v>
      </c>
      <c r="H304" s="7" t="s">
        <v>892</v>
      </c>
      <c r="I304" s="7"/>
      <c r="J304" s="7" t="s">
        <v>840</v>
      </c>
      <c r="K304" s="7" t="s">
        <v>841</v>
      </c>
      <c r="L304" s="7" t="s">
        <v>882</v>
      </c>
      <c r="M304" s="7" t="str">
        <f>IF(kellanova[[#This Row],[Business Unit]]="IT","Engineering",IF(kellanova[[#This Row],[Business Unit]]="","", "DAC"))</f>
        <v>Engineering</v>
      </c>
      <c r="N304" s="6" t="s">
        <v>1032</v>
      </c>
      <c r="O304" s="7" t="s">
        <v>46</v>
      </c>
      <c r="P304" s="7" t="str">
        <f>_xlfn.XLOOKUP(kellanova[[#This Row],[Reporting Manager]], kellanova[Client Name], kellanova[Client Designation], "Not Found")</f>
        <v>Senior Director, IT - Sales Development</v>
      </c>
      <c r="Q304" s="8" t="str">
        <f>LOWER(_xlfn.TEXTBEFORE(kellanova[[#This Row],[Client Name]]," ") &amp; "." &amp; _xlfn.TEXTAFTER(kellanova[[#This Row],[Client Name]]," ") &amp; "@kellanova.com")</f>
        <v>todd.hufford@kellanova.com</v>
      </c>
      <c r="R304" s="7" t="s">
        <v>842</v>
      </c>
      <c r="S304" s="7" t="s">
        <v>918</v>
      </c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1:43" ht="29">
      <c r="A305" s="7" t="s">
        <v>43</v>
      </c>
      <c r="B305" s="7"/>
      <c r="C305" s="7" cm="1">
        <f t="array" ref="C305">ROW()-ROW(kellanova[#Headers])</f>
        <v>304</v>
      </c>
      <c r="D305" s="22">
        <f t="shared" ca="1" si="4"/>
        <v>45924</v>
      </c>
      <c r="E305" s="7"/>
      <c r="F305" s="7"/>
      <c r="G305" s="7" t="s">
        <v>890</v>
      </c>
      <c r="H305" s="7" t="s">
        <v>893</v>
      </c>
      <c r="I305" s="7"/>
      <c r="J305" s="7" t="s">
        <v>843</v>
      </c>
      <c r="K305" s="7" t="s">
        <v>844</v>
      </c>
      <c r="L305" s="7" t="s">
        <v>91</v>
      </c>
      <c r="M305" s="7" t="str">
        <f>IF(kellanova[[#This Row],[Business Unit]]="IT","Engineering",IF(kellanova[[#This Row],[Business Unit]]="","", "DAC"))</f>
        <v>DAC</v>
      </c>
      <c r="N305" s="6" t="s">
        <v>1032</v>
      </c>
      <c r="O305" s="7" t="s">
        <v>137</v>
      </c>
      <c r="P305" s="7" t="str">
        <f>_xlfn.XLOOKUP(kellanova[[#This Row],[Reporting Manager]], kellanova[Client Name], kellanova[Client Designation], "Not Found")</f>
        <v>Senior Director Portfolio Development</v>
      </c>
      <c r="Q305" s="8" t="str">
        <f>LOWER(_xlfn.TEXTBEFORE(kellanova[[#This Row],[Client Name]]," ") &amp; "." &amp; _xlfn.TEXTAFTER(kellanova[[#This Row],[Client Name]]," ") &amp; "@kellanova.com")</f>
        <v>tom.wosbut@kellanova.com</v>
      </c>
      <c r="R305" s="7" t="s">
        <v>845</v>
      </c>
      <c r="S305" s="7" t="s">
        <v>918</v>
      </c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1:43" ht="29">
      <c r="A306" s="7" t="s">
        <v>43</v>
      </c>
      <c r="B306" s="7"/>
      <c r="C306" s="7" cm="1">
        <f t="array" ref="C306">ROW()-ROW(kellanova[#Headers])</f>
        <v>305</v>
      </c>
      <c r="D306" s="22">
        <f t="shared" ca="1" si="4"/>
        <v>45924</v>
      </c>
      <c r="E306" s="7"/>
      <c r="F306" s="7"/>
      <c r="G306" s="7" t="s">
        <v>889</v>
      </c>
      <c r="H306" s="7" t="s">
        <v>900</v>
      </c>
      <c r="I306" s="7"/>
      <c r="J306" s="7" t="s">
        <v>846</v>
      </c>
      <c r="K306" s="7" t="s">
        <v>847</v>
      </c>
      <c r="L306" s="7" t="s">
        <v>883</v>
      </c>
      <c r="M306" s="7" t="str">
        <f>IF(kellanova[[#This Row],[Business Unit]]="IT","Engineering",IF(kellanova[[#This Row],[Business Unit]]="","", "DAC"))</f>
        <v>DAC</v>
      </c>
      <c r="N306" s="6" t="s">
        <v>1032</v>
      </c>
      <c r="O306" s="7" t="s">
        <v>128</v>
      </c>
      <c r="P306" s="7" t="str">
        <f>_xlfn.XLOOKUP(kellanova[[#This Row],[Reporting Manager]], kellanova[Client Name], kellanova[Client Designation], "Not Found")</f>
        <v>Chief Information Officer </v>
      </c>
      <c r="Q306" s="8" t="str">
        <f>LOWER(_xlfn.TEXTBEFORE(kellanova[[#This Row],[Client Name]]," ") &amp; "." &amp; _xlfn.TEXTAFTER(kellanova[[#This Row],[Client Name]]," ") &amp; "@kellanova.com")</f>
        <v>tracy.joshua@kellanova.com</v>
      </c>
      <c r="R306" s="7" t="s">
        <v>848</v>
      </c>
      <c r="S306" s="7" t="s">
        <v>995</v>
      </c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1:43" ht="43.5">
      <c r="A307" s="7" t="s">
        <v>43</v>
      </c>
      <c r="B307" s="7"/>
      <c r="C307" s="7" cm="1">
        <f t="array" ref="C307">ROW()-ROW(kellanova[#Headers])</f>
        <v>306</v>
      </c>
      <c r="D307" s="22">
        <f t="shared" ca="1" si="4"/>
        <v>45924</v>
      </c>
      <c r="E307" s="7"/>
      <c r="F307" s="7"/>
      <c r="G307" s="7" t="s">
        <v>889</v>
      </c>
      <c r="H307" s="7" t="s">
        <v>894</v>
      </c>
      <c r="I307" s="7"/>
      <c r="J307" s="7" t="s">
        <v>849</v>
      </c>
      <c r="K307" s="7" t="s">
        <v>850</v>
      </c>
      <c r="L307" s="7" t="s">
        <v>885</v>
      </c>
      <c r="M307" s="7" t="str">
        <f>IF(kellanova[[#This Row],[Business Unit]]="IT","Engineering",IF(kellanova[[#This Row],[Business Unit]]="","", "DAC"))</f>
        <v>DAC</v>
      </c>
      <c r="N307" s="6" t="s">
        <v>1032</v>
      </c>
      <c r="O307" s="7" t="s">
        <v>470</v>
      </c>
      <c r="P307" s="7" t="str">
        <f>_xlfn.XLOOKUP(kellanova[[#This Row],[Reporting Manager]], kellanova[Client Name], kellanova[Client Designation], "Not Found")</f>
        <v>VP – Transformation office</v>
      </c>
      <c r="Q307" s="8" t="str">
        <f>LOWER(_xlfn.TEXTBEFORE(kellanova[[#This Row],[Client Name]]," ") &amp; "." &amp; _xlfn.TEXTAFTER(kellanova[[#This Row],[Client Name]]," ") &amp; "@kellanova.com")</f>
        <v>treavor.rines@kellanova.com</v>
      </c>
      <c r="R307" s="7" t="s">
        <v>851</v>
      </c>
      <c r="S307" s="7" t="s">
        <v>920</v>
      </c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1:43" ht="29">
      <c r="A308" s="7" t="s">
        <v>43</v>
      </c>
      <c r="B308" s="7"/>
      <c r="C308" s="7" cm="1">
        <f t="array" ref="C308">ROW()-ROW(kellanova[#Headers])</f>
        <v>307</v>
      </c>
      <c r="D308" s="22">
        <f t="shared" ca="1" si="4"/>
        <v>45924</v>
      </c>
      <c r="E308" s="7"/>
      <c r="F308" s="7"/>
      <c r="G308" s="7" t="s">
        <v>889</v>
      </c>
      <c r="H308" s="7" t="s">
        <v>899</v>
      </c>
      <c r="I308" s="7"/>
      <c r="J308" s="7" t="s">
        <v>852</v>
      </c>
      <c r="K308" s="7" t="s">
        <v>853</v>
      </c>
      <c r="L308" s="7" t="s">
        <v>882</v>
      </c>
      <c r="M308" s="7" t="str">
        <f>IF(kellanova[[#This Row],[Business Unit]]="IT","Engineering",IF(kellanova[[#This Row],[Business Unit]]="","", "DAC"))</f>
        <v>DAC</v>
      </c>
      <c r="N308" s="6" t="s">
        <v>1032</v>
      </c>
      <c r="O308" s="7" t="s">
        <v>81</v>
      </c>
      <c r="P308" s="7" t="str">
        <f>_xlfn.XLOOKUP(kellanova[[#This Row],[Reporting Manager]], kellanova[Client Name], kellanova[Client Designation], "Not Found")</f>
        <v>President Kellanova North America</v>
      </c>
      <c r="Q308" s="8" t="str">
        <f>LOWER(_xlfn.TEXTBEFORE(kellanova[[#This Row],[Client Name]]," ") &amp; "." &amp; _xlfn.TEXTAFTER(kellanova[[#This Row],[Client Name]]," ") &amp; "@kellanova.com")</f>
        <v>tricia.hall@kellanova.com</v>
      </c>
      <c r="R308" s="7" t="s">
        <v>854</v>
      </c>
      <c r="S308" s="7" t="s">
        <v>913</v>
      </c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1:43" ht="43.5">
      <c r="A309" s="7" t="s">
        <v>43</v>
      </c>
      <c r="B309" s="7"/>
      <c r="C309" s="7" cm="1">
        <f t="array" ref="C309">ROW()-ROW(kellanova[#Headers])</f>
        <v>308</v>
      </c>
      <c r="D309" s="22">
        <f t="shared" ca="1" si="4"/>
        <v>45924</v>
      </c>
      <c r="E309" s="7"/>
      <c r="F309" s="7"/>
      <c r="G309" s="7" t="s">
        <v>889</v>
      </c>
      <c r="H309" s="7" t="s">
        <v>891</v>
      </c>
      <c r="I309" s="7"/>
      <c r="J309" s="7" t="s">
        <v>855</v>
      </c>
      <c r="K309" s="7" t="s">
        <v>91</v>
      </c>
      <c r="L309" s="7" t="s">
        <v>91</v>
      </c>
      <c r="M309" s="7" t="str">
        <f>IF(kellanova[[#This Row],[Business Unit]]="IT","Engineering",IF(kellanova[[#This Row],[Business Unit]]="","", "DAC"))</f>
        <v>DAC</v>
      </c>
      <c r="N309" s="6" t="s">
        <v>1032</v>
      </c>
      <c r="O309" s="7" t="s">
        <v>74</v>
      </c>
      <c r="P309" s="7" t="str">
        <f>_xlfn.XLOOKUP(kellanova[[#This Row],[Reporting Manager]], kellanova[Client Name], kellanova[Client Designation], "Not Found")</f>
        <v>VP, Internal Audit &amp; Compliance</v>
      </c>
      <c r="Q309" s="8" t="str">
        <f>LOWER(_xlfn.TEXTBEFORE(kellanova[[#This Row],[Client Name]]," ") &amp; "." &amp; _xlfn.TEXTAFTER(kellanova[[#This Row],[Client Name]]," ") &amp; "@kellanova.com")</f>
        <v>trishonda.woods@kellanova.com</v>
      </c>
      <c r="R309" s="7" t="s">
        <v>856</v>
      </c>
      <c r="S309" s="7" t="s">
        <v>51</v>
      </c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1:43" ht="29">
      <c r="A310" s="7" t="s">
        <v>43</v>
      </c>
      <c r="B310" s="7"/>
      <c r="C310" s="7" cm="1">
        <f t="array" ref="C310">ROW()-ROW(kellanova[#Headers])</f>
        <v>309</v>
      </c>
      <c r="D310" s="22">
        <f t="shared" ca="1" si="4"/>
        <v>45924</v>
      </c>
      <c r="E310" s="7"/>
      <c r="F310" s="7"/>
      <c r="G310" s="7" t="s">
        <v>891</v>
      </c>
      <c r="H310" s="7" t="s">
        <v>891</v>
      </c>
      <c r="I310" s="7"/>
      <c r="J310" s="7" t="s">
        <v>857</v>
      </c>
      <c r="K310" s="7" t="s">
        <v>91</v>
      </c>
      <c r="L310" s="7" t="s">
        <v>91</v>
      </c>
      <c r="M310" s="7" t="str">
        <f>IF(kellanova[[#This Row],[Business Unit]]="IT","Engineering",IF(kellanova[[#This Row],[Business Unit]]="","", "DAC"))</f>
        <v>DAC</v>
      </c>
      <c r="N310" s="6" t="s">
        <v>1032</v>
      </c>
      <c r="O310" s="7" t="s">
        <v>48</v>
      </c>
      <c r="P310" s="7" t="str">
        <f>_xlfn.XLOOKUP(kellanova[[#This Row],[Reporting Manager]], kellanova[Client Name], kellanova[Client Designation], "Not Found")</f>
        <v>VP Global Business Services</v>
      </c>
      <c r="Q310" s="8" t="str">
        <f>LOWER(_xlfn.TEXTBEFORE(kellanova[[#This Row],[Client Name]]," ") &amp; "." &amp; _xlfn.TEXTAFTER(kellanova[[#This Row],[Client Name]]," ") &amp; "@kellanova.com")</f>
        <v>vandana.sharma@kellanova.com</v>
      </c>
      <c r="R310" s="7" t="s">
        <v>858</v>
      </c>
      <c r="S310" s="7" t="s">
        <v>952</v>
      </c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1:43" ht="43.5">
      <c r="A311" s="7" t="s">
        <v>43</v>
      </c>
      <c r="B311" s="7"/>
      <c r="C311" s="7" cm="1">
        <f t="array" ref="C311">ROW()-ROW(kellanova[#Headers])</f>
        <v>310</v>
      </c>
      <c r="D311" s="22">
        <f t="shared" ca="1" si="4"/>
        <v>45924</v>
      </c>
      <c r="E311" s="7"/>
      <c r="F311" s="7"/>
      <c r="G311" s="7" t="s">
        <v>889</v>
      </c>
      <c r="H311" s="7" t="s">
        <v>900</v>
      </c>
      <c r="I311" s="7"/>
      <c r="J311" s="7" t="s">
        <v>859</v>
      </c>
      <c r="K311" s="7" t="s">
        <v>860</v>
      </c>
      <c r="L311" s="7" t="s">
        <v>882</v>
      </c>
      <c r="M311" s="7" t="str">
        <f>IF(kellanova[[#This Row],[Business Unit]]="IT","Engineering",IF(kellanova[[#This Row],[Business Unit]]="","", "DAC"))</f>
        <v>DAC</v>
      </c>
      <c r="N311" s="6" t="s">
        <v>1032</v>
      </c>
      <c r="O311" s="7" t="s">
        <v>128</v>
      </c>
      <c r="P311" s="7" t="str">
        <f>_xlfn.XLOOKUP(kellanova[[#This Row],[Reporting Manager]], kellanova[Client Name], kellanova[Client Designation], "Not Found")</f>
        <v>Chief Information Officer </v>
      </c>
      <c r="Q311" s="8" t="str">
        <f>LOWER(_xlfn.TEXTBEFORE(kellanova[[#This Row],[Client Name]]," ") &amp; "." &amp; _xlfn.TEXTAFTER(kellanova[[#This Row],[Client Name]]," ") &amp; "@kellanova.com")</f>
        <v>ventra.thompson@kellanova.com</v>
      </c>
      <c r="R311" s="7" t="s">
        <v>861</v>
      </c>
      <c r="S311" s="7" t="s">
        <v>917</v>
      </c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1:43" ht="43.5">
      <c r="A312" s="7" t="s">
        <v>43</v>
      </c>
      <c r="B312" s="7"/>
      <c r="C312" s="7" cm="1">
        <f t="array" ref="C312">ROW()-ROW(kellanova[#Headers])</f>
        <v>311</v>
      </c>
      <c r="D312" s="22">
        <f t="shared" ca="1" si="4"/>
        <v>45924</v>
      </c>
      <c r="E312" s="7"/>
      <c r="F312" s="7"/>
      <c r="G312" s="7" t="s">
        <v>889</v>
      </c>
      <c r="H312" s="7" t="s">
        <v>891</v>
      </c>
      <c r="I312" s="7"/>
      <c r="J312" s="7" t="s">
        <v>862</v>
      </c>
      <c r="K312" s="7" t="s">
        <v>98</v>
      </c>
      <c r="L312" s="7" t="s">
        <v>882</v>
      </c>
      <c r="M312" s="7" t="str">
        <f>IF(kellanova[[#This Row],[Business Unit]]="IT","Engineering",IF(kellanova[[#This Row],[Business Unit]]="","", "DAC"))</f>
        <v>DAC</v>
      </c>
      <c r="N312" s="6" t="s">
        <v>1032</v>
      </c>
      <c r="O312" s="7" t="s">
        <v>171</v>
      </c>
      <c r="P312" s="7" t="str">
        <f>_xlfn.XLOOKUP(kellanova[[#This Row],[Reporting Manager]], kellanova[Client Name], kellanova[Client Designation], "Not Found")</f>
        <v>VP, CORPORATE TAXES</v>
      </c>
      <c r="Q312" s="8" t="str">
        <f>LOWER(_xlfn.TEXTBEFORE(kellanova[[#This Row],[Client Name]]," ") &amp; "." &amp; _xlfn.TEXTAFTER(kellanova[[#This Row],[Client Name]]," ") &amp; "@kellanova.com")</f>
        <v>vickie.vanhorn@kellanova.com</v>
      </c>
      <c r="R312" s="7" t="s">
        <v>863</v>
      </c>
      <c r="S312" s="7" t="s">
        <v>934</v>
      </c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1:43" ht="58">
      <c r="A313" s="7" t="s">
        <v>43</v>
      </c>
      <c r="B313" s="7"/>
      <c r="C313" s="7" cm="1">
        <f t="array" ref="C313">ROW()-ROW(kellanova[#Headers])</f>
        <v>312</v>
      </c>
      <c r="D313" s="22">
        <f t="shared" ca="1" si="4"/>
        <v>45924</v>
      </c>
      <c r="E313" s="7"/>
      <c r="F313" s="7"/>
      <c r="G313" s="7" t="s">
        <v>889</v>
      </c>
      <c r="H313" s="7" t="s">
        <v>897</v>
      </c>
      <c r="I313" s="7"/>
      <c r="J313" s="7" t="s">
        <v>66</v>
      </c>
      <c r="K313" s="7" t="s">
        <v>864</v>
      </c>
      <c r="L313" s="7" t="s">
        <v>886</v>
      </c>
      <c r="M313" s="7" t="str">
        <f>IF(kellanova[[#This Row],[Business Unit]]="IT","Engineering",IF(kellanova[[#This Row],[Business Unit]]="","", "DAC"))</f>
        <v>DAC</v>
      </c>
      <c r="N313" s="6" t="s">
        <v>1032</v>
      </c>
      <c r="O313" s="16" t="s">
        <v>159</v>
      </c>
      <c r="P313" s="7" t="str">
        <f>_xlfn.XLOOKUP(kellanova[[#This Row],[Reporting Manager]], kellanova[Client Name], kellanova[Client Designation], "Not Found")</f>
        <v>CEO</v>
      </c>
      <c r="Q313" s="8" t="str">
        <f>LOWER(_xlfn.TEXTBEFORE(kellanova[[#This Row],[Client Name]]," ") &amp; "." &amp; _xlfn.TEXTAFTER(kellanova[[#This Row],[Client Name]]," ") &amp; "@kellanova.com")</f>
        <v>victor.marroquin@kellanova.com</v>
      </c>
      <c r="R313" s="7" t="s">
        <v>865</v>
      </c>
      <c r="S313" s="7" t="s">
        <v>909</v>
      </c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1:43" ht="29">
      <c r="A314" s="7" t="s">
        <v>43</v>
      </c>
      <c r="B314" s="7"/>
      <c r="C314" s="7" cm="1">
        <f t="array" ref="C314">ROW()-ROW(kellanova[#Headers])</f>
        <v>313</v>
      </c>
      <c r="D314" s="22">
        <f t="shared" ca="1" si="4"/>
        <v>45924</v>
      </c>
      <c r="E314" s="7"/>
      <c r="F314" s="7"/>
      <c r="G314" s="7" t="s">
        <v>891</v>
      </c>
      <c r="H314" s="7" t="s">
        <v>891</v>
      </c>
      <c r="I314" s="7"/>
      <c r="J314" s="7" t="s">
        <v>866</v>
      </c>
      <c r="K314" s="7" t="s">
        <v>91</v>
      </c>
      <c r="L314" s="7" t="s">
        <v>91</v>
      </c>
      <c r="M314" s="7" t="str">
        <f>IF(kellanova[[#This Row],[Business Unit]]="IT","Engineering",IF(kellanova[[#This Row],[Business Unit]]="","", "DAC"))</f>
        <v>DAC</v>
      </c>
      <c r="N314" s="6" t="s">
        <v>1032</v>
      </c>
      <c r="O314" s="7" t="s">
        <v>74</v>
      </c>
      <c r="P314" s="7" t="str">
        <f>_xlfn.XLOOKUP(kellanova[[#This Row],[Reporting Manager]], kellanova[Client Name], kellanova[Client Designation], "Not Found")</f>
        <v>VP, Internal Audit &amp; Compliance</v>
      </c>
      <c r="Q314" s="8" t="str">
        <f>LOWER(_xlfn.TEXTBEFORE(kellanova[[#This Row],[Client Name]]," ") &amp; "." &amp; _xlfn.TEXTAFTER(kellanova[[#This Row],[Client Name]]," ") &amp; "@kellanova.com")</f>
        <v>vinicius.mani@kellanova.com</v>
      </c>
      <c r="R314" s="7" t="s">
        <v>867</v>
      </c>
      <c r="S314" s="7" t="s">
        <v>1029</v>
      </c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1:43" ht="29">
      <c r="A315" s="7" t="s">
        <v>43</v>
      </c>
      <c r="B315" s="7"/>
      <c r="C315" s="7" cm="1">
        <f t="array" ref="C315">ROW()-ROW(kellanova[#Headers])</f>
        <v>314</v>
      </c>
      <c r="D315" s="22">
        <f t="shared" ca="1" si="4"/>
        <v>45924</v>
      </c>
      <c r="E315" s="7"/>
      <c r="F315" s="7"/>
      <c r="G315" s="7" t="s">
        <v>889</v>
      </c>
      <c r="H315" s="7" t="s">
        <v>891</v>
      </c>
      <c r="I315" s="7"/>
      <c r="J315" s="7" t="s">
        <v>868</v>
      </c>
      <c r="K315" s="7" t="s">
        <v>54</v>
      </c>
      <c r="L315" s="7" t="s">
        <v>884</v>
      </c>
      <c r="M315" s="7" t="str">
        <f>IF(kellanova[[#This Row],[Business Unit]]="IT","Engineering",IF(kellanova[[#This Row],[Business Unit]]="","", "DAC"))</f>
        <v>DAC</v>
      </c>
      <c r="N315" s="6" t="s">
        <v>1032</v>
      </c>
      <c r="O315" s="7" t="s">
        <v>55</v>
      </c>
      <c r="P315" s="7" t="str">
        <f>_xlfn.XLOOKUP(kellanova[[#This Row],[Reporting Manager]], kellanova[Client Name], kellanova[Client Designation], "Not Found")</f>
        <v>VP Global Quality</v>
      </c>
      <c r="Q315" s="8" t="str">
        <f>LOWER(_xlfn.TEXTBEFORE(kellanova[[#This Row],[Client Name]]," ") &amp; "." &amp; _xlfn.TEXTAFTER(kellanova[[#This Row],[Client Name]]," ") &amp; "@kellanova.com")</f>
        <v>vinny.nitnawre@kellanova.com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1:43" ht="43.5">
      <c r="A316" s="7" t="s">
        <v>43</v>
      </c>
      <c r="B316" s="7"/>
      <c r="C316" s="7" cm="1">
        <f t="array" ref="C316">ROW()-ROW(kellanova[#Headers])</f>
        <v>315</v>
      </c>
      <c r="D316" s="22">
        <f t="shared" ca="1" si="4"/>
        <v>45924</v>
      </c>
      <c r="E316" s="7"/>
      <c r="F316" s="7"/>
      <c r="G316" s="7" t="s">
        <v>892</v>
      </c>
      <c r="H316" s="7" t="s">
        <v>892</v>
      </c>
      <c r="I316" s="7"/>
      <c r="J316" s="7" t="s">
        <v>869</v>
      </c>
      <c r="K316" s="7" t="s">
        <v>870</v>
      </c>
      <c r="L316" s="7" t="s">
        <v>884</v>
      </c>
      <c r="M316" s="7" t="str">
        <f>IF(kellanova[[#This Row],[Business Unit]]="IT","Engineering",IF(kellanova[[#This Row],[Business Unit]]="","", "DAC"))</f>
        <v>Engineering</v>
      </c>
      <c r="N316" s="6" t="s">
        <v>1032</v>
      </c>
      <c r="O316" s="7" t="s">
        <v>871</v>
      </c>
      <c r="P316" s="7" t="str">
        <f>_xlfn.XLOOKUP(kellanova[[#This Row],[Reporting Manager]], kellanova[Client Name], kellanova[Client Designation], "Not Found")</f>
        <v>Managing Director - Sub-Saharan Africa and MENAT · Regional Office Supp</v>
      </c>
      <c r="Q316" s="8" t="str">
        <f>LOWER(_xlfn.TEXTBEFORE(kellanova[[#This Row],[Client Name]]," ") &amp; "." &amp; _xlfn.TEXTAFTER(kellanova[[#This Row],[Client Name]]," ") &amp; "@kellanova.com")</f>
        <v>viral.thakkar@kellanova.com</v>
      </c>
      <c r="R316" s="8" t="s">
        <v>872</v>
      </c>
      <c r="S316" s="7" t="s">
        <v>1030</v>
      </c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1:43" ht="43.5">
      <c r="A317" s="7" t="s">
        <v>43</v>
      </c>
      <c r="B317" s="7"/>
      <c r="C317" s="7" cm="1">
        <f t="array" ref="C317">ROW()-ROW(kellanova[#Headers])</f>
        <v>316</v>
      </c>
      <c r="D317" s="22">
        <f t="shared" ca="1" si="4"/>
        <v>45924</v>
      </c>
      <c r="E317" s="7"/>
      <c r="F317" s="7"/>
      <c r="G317" s="7" t="s">
        <v>889</v>
      </c>
      <c r="H317" s="7" t="s">
        <v>897</v>
      </c>
      <c r="I317" s="7"/>
      <c r="J317" s="7" t="s">
        <v>873</v>
      </c>
      <c r="K317" s="7" t="s">
        <v>874</v>
      </c>
      <c r="L317" s="7" t="s">
        <v>884</v>
      </c>
      <c r="M317" s="7" t="str">
        <f>IF(kellanova[[#This Row],[Business Unit]]="IT","Engineering",IF(kellanova[[#This Row],[Business Unit]]="","", "DAC"))</f>
        <v>DAC</v>
      </c>
      <c r="N317" s="6" t="s">
        <v>1032</v>
      </c>
      <c r="O317" s="7" t="s">
        <v>163</v>
      </c>
      <c r="P317" s="7" t="str">
        <f>_xlfn.XLOOKUP(kellanova[[#This Row],[Reporting Manager]], kellanova[Client Name], kellanova[Client Designation], "Not Found")</f>
        <v>VP Global EHS, KWS &amp; KNA • KNA EHS</v>
      </c>
      <c r="Q317" s="8" t="str">
        <f>LOWER(_xlfn.TEXTBEFORE(kellanova[[#This Row],[Client Name]]," ") &amp; "." &amp; _xlfn.TEXTAFTER(kellanova[[#This Row],[Client Name]]," ") &amp; "@kellanova.com")</f>
        <v>walter.elms@kellanova.com</v>
      </c>
      <c r="R317" s="7" t="s">
        <v>875</v>
      </c>
      <c r="S317" s="7" t="s">
        <v>930</v>
      </c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1:43" ht="43.5">
      <c r="A318" s="7" t="s">
        <v>43</v>
      </c>
      <c r="B318" s="7"/>
      <c r="C318" s="7" cm="1">
        <f t="array" ref="C318">ROW()-ROW(kellanova[#Headers])</f>
        <v>317</v>
      </c>
      <c r="D318" s="22">
        <f t="shared" ca="1" si="4"/>
        <v>45924</v>
      </c>
      <c r="E318" s="7"/>
      <c r="F318" s="7"/>
      <c r="G318" s="7" t="s">
        <v>889</v>
      </c>
      <c r="H318" s="7" t="s">
        <v>891</v>
      </c>
      <c r="I318" s="7"/>
      <c r="J318" s="7" t="s">
        <v>876</v>
      </c>
      <c r="K318" s="7" t="s">
        <v>54</v>
      </c>
      <c r="L318" s="7" t="s">
        <v>884</v>
      </c>
      <c r="M318" s="7" t="str">
        <f>IF(kellanova[[#This Row],[Business Unit]]="IT","Engineering",IF(kellanova[[#This Row],[Business Unit]]="","", "DAC"))</f>
        <v>DAC</v>
      </c>
      <c r="N318" s="6" t="s">
        <v>1032</v>
      </c>
      <c r="O318" s="7" t="s">
        <v>135</v>
      </c>
      <c r="P318" s="7" t="str">
        <f>_xlfn.XLOOKUP(kellanova[[#This Row],[Reporting Manager]], kellanova[Client Name], kellanova[Client Designation], "Not Found")</f>
        <v>Chief Financial Officer</v>
      </c>
      <c r="Q318" s="8" t="str">
        <f>LOWER(_xlfn.TEXTBEFORE(kellanova[[#This Row],[Client Name]]," ") &amp; "." &amp; _xlfn.TEXTAFTER(kellanova[[#This Row],[Client Name]]," ") &amp; "@kellanova.com")</f>
        <v>wendy.lyon@kellanova.com</v>
      </c>
      <c r="R318" s="7" t="s">
        <v>877</v>
      </c>
      <c r="S318" s="7" t="s">
        <v>1031</v>
      </c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1:43" ht="29">
      <c r="A319" s="7" t="s">
        <v>43</v>
      </c>
      <c r="B319" s="7"/>
      <c r="C319" s="7" cm="1">
        <f t="array" ref="C319">ROW()-ROW(kellanova[#Headers])</f>
        <v>318</v>
      </c>
      <c r="D319" s="22">
        <f t="shared" ca="1" si="4"/>
        <v>45924</v>
      </c>
      <c r="E319" s="7"/>
      <c r="F319" s="7"/>
      <c r="G319" s="7" t="s">
        <v>889</v>
      </c>
      <c r="H319" s="7" t="s">
        <v>897</v>
      </c>
      <c r="I319" s="7"/>
      <c r="J319" s="7" t="s">
        <v>878</v>
      </c>
      <c r="K319" s="7" t="s">
        <v>879</v>
      </c>
      <c r="L319" s="7" t="s">
        <v>886</v>
      </c>
      <c r="M319" s="7" t="str">
        <f>IF(kellanova[[#This Row],[Business Unit]]="IT","Engineering",IF(kellanova[[#This Row],[Business Unit]]="","", "DAC"))</f>
        <v>DAC</v>
      </c>
      <c r="N319" s="6" t="s">
        <v>1032</v>
      </c>
      <c r="O319" s="7" t="s">
        <v>124</v>
      </c>
      <c r="P319" s="7" t="str">
        <f>_xlfn.XLOOKUP(kellanova[[#This Row],[Reporting Manager]], kellanova[Client Name], kellanova[Client Designation], "Not Found")</f>
        <v>Not Found</v>
      </c>
      <c r="Q319" s="8" t="str">
        <f>LOWER(_xlfn.TEXTBEFORE(kellanova[[#This Row],[Client Name]]," ") &amp; "." &amp; _xlfn.TEXTAFTER(kellanova[[#This Row],[Client Name]]," ") &amp; "@kellanova.com")</f>
        <v>yukari.inoue@kellanova.com</v>
      </c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1:43" ht="29">
      <c r="A320" s="7" t="s">
        <v>43</v>
      </c>
      <c r="B320" s="7"/>
      <c r="C320" s="7" cm="1">
        <f t="array" ref="C320">ROW()-ROW(kellanova[#Headers])</f>
        <v>319</v>
      </c>
      <c r="D320" s="22">
        <f t="shared" ca="1" si="4"/>
        <v>45924</v>
      </c>
      <c r="E320" s="7"/>
      <c r="F320" s="7"/>
      <c r="G320" s="15" t="s">
        <v>889</v>
      </c>
      <c r="H320" s="15" t="s">
        <v>897</v>
      </c>
      <c r="I320" s="7"/>
      <c r="J320" s="15" t="s">
        <v>470</v>
      </c>
      <c r="K320" s="15" t="s">
        <v>880</v>
      </c>
      <c r="L320" s="7" t="s">
        <v>883</v>
      </c>
      <c r="M320" s="7" t="str">
        <f>IF(kellanova[[#This Row],[Business Unit]]="IT","Engineering",IF(kellanova[[#This Row],[Business Unit]]="","", "DAC"))</f>
        <v>DAC</v>
      </c>
      <c r="N320" s="6" t="s">
        <v>1032</v>
      </c>
      <c r="O320" s="15" t="s">
        <v>50</v>
      </c>
      <c r="P320" s="7" t="str">
        <f>_xlfn.XLOOKUP(kellanova[[#This Row],[Reporting Manager]], kellanova[Client Name], kellanova[Client Designation], "Not Found")</f>
        <v>Acting SVP, Chief Financial Officer</v>
      </c>
      <c r="Q320" s="8" t="str">
        <f>LOWER(_xlfn.TEXTBEFORE(kellanova[[#This Row],[Client Name]]," ") &amp; "." &amp; _xlfn.TEXTAFTER(kellanova[[#This Row],[Client Name]]," ") &amp; "@kellanova.com")</f>
        <v>yvon.milano@kellanova.com</v>
      </c>
      <c r="R320" s="7" t="s">
        <v>881</v>
      </c>
      <c r="S320" s="7" t="s">
        <v>913</v>
      </c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</sheetData>
  <hyperlinks>
    <hyperlink ref="R2" r:id="rId1" xr:uid="{437CFCE4-10EC-41E6-A33F-465C22E1515D}"/>
    <hyperlink ref="R15" r:id="rId2" xr:uid="{EA570F71-E06D-4DDA-930D-2B7A3DE82A47}"/>
    <hyperlink ref="R23" r:id="rId3" xr:uid="{0C2197C2-4411-45EA-B422-9429AD7FEA25}"/>
    <hyperlink ref="R49" r:id="rId4" xr:uid="{7BF8A8C9-6DA8-4E37-A86A-5E9278B21CCB}"/>
    <hyperlink ref="R83" r:id="rId5" xr:uid="{B126C53B-6C2E-47F6-8576-6E50E76772D9}"/>
    <hyperlink ref="R86" r:id="rId6" xr:uid="{674278F6-E7B8-4130-B6DA-A5F2F43A16A3}"/>
    <hyperlink ref="R104" r:id="rId7" xr:uid="{0EA7AB79-FB0A-4B2D-9FC6-F54B0C01A3AF}"/>
    <hyperlink ref="R106" r:id="rId8" xr:uid="{B14A3A9F-EB58-49B1-83F6-1E857510D14E}"/>
    <hyperlink ref="R108" r:id="rId9" xr:uid="{3604B103-813A-41E6-9B7C-D8138D13A60F}"/>
    <hyperlink ref="R109" r:id="rId10" xr:uid="{4AD929DC-1969-4813-B1DF-A3C72B648753}"/>
    <hyperlink ref="R119" r:id="rId11" xr:uid="{6BFFBEAF-D109-4505-88ED-3C9549D6ACEC}"/>
    <hyperlink ref="R156" r:id="rId12" xr:uid="{0AC54EE7-3A99-428F-8CCB-11274CE9349B}"/>
    <hyperlink ref="R159" r:id="rId13" xr:uid="{6122129D-E953-4D45-924C-1232200B2FA4}"/>
    <hyperlink ref="R160" r:id="rId14" xr:uid="{AB95BEDB-AB57-43D0-848B-8430B1557808}"/>
    <hyperlink ref="R190" r:id="rId15" xr:uid="{5B9AA248-8636-405C-9FA9-F30F507C63D5}"/>
    <hyperlink ref="R201" r:id="rId16" xr:uid="{7E98289F-983C-4028-87B7-692439A5168B}"/>
    <hyperlink ref="R205" r:id="rId17" xr:uid="{EC56BADD-95D4-4928-B884-4DB6F010EADF}"/>
    <hyperlink ref="R208" r:id="rId18" xr:uid="{8146CE3C-3DF4-4538-B39F-210645D7F486}"/>
    <hyperlink ref="R213" r:id="rId19" xr:uid="{629BD83F-454F-4359-9D9D-6B9D5A598C0E}"/>
    <hyperlink ref="R220" r:id="rId20" xr:uid="{09415CFC-72B9-470C-A836-3234265E5545}"/>
    <hyperlink ref="R222" r:id="rId21" xr:uid="{F811168D-257A-451E-A5D9-4E4B36DC1964}"/>
    <hyperlink ref="R232" r:id="rId22" xr:uid="{A2614D32-C6BD-4A80-BB91-23569F1299F1}"/>
    <hyperlink ref="R259" r:id="rId23" xr:uid="{629717E6-318B-424A-9117-64D83A5E3669}"/>
    <hyperlink ref="R260" r:id="rId24" xr:uid="{B9369107-C611-4108-88A6-59CB3847C8BC}"/>
    <hyperlink ref="R273" r:id="rId25" xr:uid="{BE968863-3317-4B1F-90E3-07A5AFB56A53}"/>
    <hyperlink ref="R280" r:id="rId26" xr:uid="{7023D899-0534-40F3-A638-7A10E2C65DE8}"/>
    <hyperlink ref="R295" r:id="rId27" xr:uid="{D9A78551-FA82-441B-BA7C-F26E8481C26D}"/>
    <hyperlink ref="R274" r:id="rId28" xr:uid="{7279C9BD-1560-426E-9828-5F69F8CA57C7}"/>
    <hyperlink ref="R243" r:id="rId29" xr:uid="{A52D9536-5E02-4376-828B-4A962B5D21EC}"/>
    <hyperlink ref="R316" r:id="rId30" xr:uid="{CA8380EA-2DCB-4E1A-BE93-AA894E0E30B7}"/>
    <hyperlink ref="R113" r:id="rId31" xr:uid="{7E2B19C7-ED38-49FF-9AF3-067868B8CA96}"/>
    <hyperlink ref="R27" r:id="rId32" xr:uid="{ADFC3261-F941-47B9-B4A6-2F323DA75A7B}"/>
  </hyperlinks>
  <pageMargins left="0.7" right="0.7" top="0.75" bottom="0.75" header="0.3" footer="0.3"/>
  <pageSetup orientation="portrait" r:id="rId33"/>
  <headerFooter>
    <oddFooter>&amp;L_x000D_&amp;1#&amp;"Calibri"&amp;10&amp;K000000 Internal Use Only</oddFooter>
  </headerFooter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E73B-39E9-40E9-86D7-08D68488D32C}">
  <dimension ref="A2"/>
  <sheetViews>
    <sheetView workbookViewId="0">
      <selection activeCell="A3" sqref="A3"/>
    </sheetView>
  </sheetViews>
  <sheetFormatPr defaultRowHeight="14.5"/>
  <sheetData>
    <row r="2" spans="1:1">
      <c r="A2" t="s">
        <v>1034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7BA08DB1C13499059C392A7838121" ma:contentTypeVersion="14" ma:contentTypeDescription="Create a new document." ma:contentTypeScope="" ma:versionID="3b8dcb0df9c0edf5d25e4828fb4a6ef5">
  <xsd:schema xmlns:xsd="http://www.w3.org/2001/XMLSchema" xmlns:xs="http://www.w3.org/2001/XMLSchema" xmlns:p="http://schemas.microsoft.com/office/2006/metadata/properties" xmlns:ns2="bffc4600-1c54-423b-8aff-1956615be654" xmlns:ns3="d1e3894f-fe6c-49fa-83c5-5be92b4f47ef" targetNamespace="http://schemas.microsoft.com/office/2006/metadata/properties" ma:root="true" ma:fieldsID="dc53a2e132598bfa90aceeffad063321" ns2:_="" ns3:_="">
    <xsd:import namespace="bffc4600-1c54-423b-8aff-1956615be654"/>
    <xsd:import namespace="d1e3894f-fe6c-49fa-83c5-5be92b4f47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c4600-1c54-423b-8aff-1956615be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7ff17e2-40d1-48da-a4f0-4ff1480c64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3894f-fe6c-49fa-83c5-5be92b4f47e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3a15285-064a-47af-b3b6-5bf330059f45}" ma:internalName="TaxCatchAll" ma:showField="CatchAllData" ma:web="d1e3894f-fe6c-49fa-83c5-5be92b4f47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c4600-1c54-423b-8aff-1956615be654">
      <Terms xmlns="http://schemas.microsoft.com/office/infopath/2007/PartnerControls"/>
    </lcf76f155ced4ddcb4097134ff3c332f>
    <TaxCatchAll xmlns="d1e3894f-fe6c-49fa-83c5-5be92b4f47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19E0D8-5EF7-49B8-8B71-1E4DA0F08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c4600-1c54-423b-8aff-1956615be654"/>
    <ds:schemaRef ds:uri="d1e3894f-fe6c-49fa-83c5-5be92b4f47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8F620-4863-45C1-BD1F-CF2DBD484A79}">
  <ds:schemaRefs>
    <ds:schemaRef ds:uri="d1e3894f-fe6c-49fa-83c5-5be92b4f47ef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ffc4600-1c54-423b-8aff-1956615be65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0CC9FCE-1310-41A8-BBF2-3574C271A1B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feb6f22-0c12-438c-b694-d1a28b4e137c}" enabled="1" method="Standard" siteId="{4bf30310-e4f1-4658-9e34-9e8a5a193ed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Kellenova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Vishwas Puranik</dc:creator>
  <cp:keywords/>
  <dc:description/>
  <cp:lastModifiedBy>Shubham Vishwas Puranik</cp:lastModifiedBy>
  <cp:revision/>
  <dcterms:created xsi:type="dcterms:W3CDTF">2025-09-23T10:44:38Z</dcterms:created>
  <dcterms:modified xsi:type="dcterms:W3CDTF">2025-09-24T10:15:30Z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0x010100C167BA08DB1C13499059C392A7838121</vt:lpwstr>
  </property>
  <property fmtid="{D5CDD505-2E9C-101B-9397-08002B2CF9AE}" pid="3" name="MediaServiceImageTags">
    <vt:lpwstr/>
  </property>
</Properties>
</file>