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Ex3.xml" ContentType="application/vnd.ms-office.chartex+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shubh\OneDrive\Pictures\Desktop\"/>
    </mc:Choice>
  </mc:AlternateContent>
  <xr:revisionPtr revIDLastSave="0" documentId="13_ncr:1_{A2B96F4D-B9CC-48E2-B7B3-5643EEE8C43D}" xr6:coauthVersionLast="47" xr6:coauthVersionMax="47" xr10:uidLastSave="{00000000-0000-0000-0000-000000000000}"/>
  <bookViews>
    <workbookView xWindow="-108" yWindow="-108" windowWidth="23256" windowHeight="12456" activeTab="2" xr2:uid="{8547BCA6-B753-4C32-9DA2-B49218B03F28}"/>
  </bookViews>
  <sheets>
    <sheet name="Data" sheetId="1" r:id="rId1"/>
    <sheet name="KPIs Creation" sheetId="3" r:id="rId2"/>
    <sheet name="Dashboards" sheetId="4" r:id="rId3"/>
  </sheets>
  <definedNames>
    <definedName name="_xlchart.v1.4" hidden="1">'KPIs Creation'!$D$19:$D$28</definedName>
    <definedName name="_xlchart.v1.5" hidden="1">'KPIs Creation'!$E$18</definedName>
    <definedName name="_xlchart.v1.6" hidden="1">'KPIs Creation'!$E$19:$E$28</definedName>
    <definedName name="_xlchart.v1.7" hidden="1">'KPIs Creation'!$D$19:$D$28</definedName>
    <definedName name="_xlchart.v1.8" hidden="1">'KPIs Creation'!$E$18</definedName>
    <definedName name="_xlchart.v1.9" hidden="1">'KPIs Creation'!$E$19:$E$28</definedName>
    <definedName name="_xlchart.v5.0" hidden="1">'KPIs Creation'!$P$18</definedName>
    <definedName name="_xlchart.v5.1" hidden="1">'KPIs Creation'!$P$19:$P$24</definedName>
    <definedName name="_xlchart.v5.10" hidden="1">'KPIs Creation'!$P$18</definedName>
    <definedName name="_xlchart.v5.11" hidden="1">'KPIs Creation'!$P$19:$P$24</definedName>
    <definedName name="_xlchart.v5.12" hidden="1">'KPIs Creation'!$Q$18</definedName>
    <definedName name="_xlchart.v5.13" hidden="1">'KPIs Creation'!$Q$19:$Q$24</definedName>
    <definedName name="_xlchart.v5.2" hidden="1">'KPIs Creation'!$Q$18</definedName>
    <definedName name="_xlchart.v5.3" hidden="1">'KPIs Creation'!$Q$19:$Q$24</definedName>
    <definedName name="_xlcn.WorksheetConnection_Book3Table1" hidden="1">Table1[]</definedName>
    <definedName name="Slicer_Category">#N/A</definedName>
    <definedName name="Slicer_Gender">#N/A</definedName>
    <definedName name="Slicer_OrderChannel">#N/A</definedName>
    <definedName name="Slicer_Region">#N/A</definedName>
    <definedName name="Timeline_OrderDat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Book3!Table1"/>
        </x15:modelTables>
        <x15:extLst>
          <ext xmlns:x16="http://schemas.microsoft.com/office/spreadsheetml/2014/11/main" uri="{9835A34E-60A6-4A7C-AAB8-D5F71C897F49}">
            <x16:modelTimeGroupings>
              <x16:modelTimeGrouping tableName="Table1" columnName="OrderDate" columnId="OrderDate">
                <x16:calculatedTimeColumn columnName="OrderDate (Year)" columnId="OrderDate (Year)" contentType="years" isSelected="1"/>
                <x16:calculatedTimeColumn columnName="OrderDate (Quarter)" columnId="OrderDate (Quarter)" contentType="quarters" isSelected="1"/>
                <x16:calculatedTimeColumn columnName="OrderDate (Month Index)" columnId="OrderDate (Month Index)" contentType="monthsindex" isSelected="1"/>
                <x16:calculatedTimeColumn columnName="OrderDate (Month)" columnId="Order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3" l="1"/>
  <c r="X2" i="3"/>
  <c r="V2" i="3"/>
  <c r="T34" i="3" l="1" a="1"/>
  <c r="T34" i="3" s="1"/>
  <c r="P20" i="3"/>
  <c r="P21" i="3"/>
  <c r="P22" i="3"/>
  <c r="P23" i="3"/>
  <c r="P24" i="3"/>
  <c r="P19" i="3"/>
  <c r="Q20" i="3"/>
  <c r="Q21" i="3"/>
  <c r="Q22" i="3"/>
  <c r="Q23" i="3"/>
  <c r="Q24" i="3"/>
  <c r="Q26" i="3"/>
  <c r="Q27" i="3"/>
  <c r="Q19" i="3"/>
  <c r="E20" i="3"/>
  <c r="E21" i="3"/>
  <c r="E22" i="3"/>
  <c r="E23" i="3"/>
  <c r="E24" i="3"/>
  <c r="E25" i="3"/>
  <c r="E26" i="3"/>
  <c r="E27" i="3"/>
  <c r="E28" i="3"/>
  <c r="D20" i="3"/>
  <c r="D21" i="3"/>
  <c r="D22" i="3"/>
  <c r="D23" i="3"/>
  <c r="D24" i="3"/>
  <c r="D25" i="3"/>
  <c r="D26" i="3"/>
  <c r="D27" i="3"/>
  <c r="D28" i="3"/>
  <c r="D19" i="3"/>
  <c r="E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39E431-6B65-49BB-A2A4-3A0692E42E5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50C9B8A-16A1-4C02-9B66-9911F19E353E}" name="WorksheetConnection_Book3!Table1" type="102" refreshedVersion="8" minRefreshableVersion="5">
    <extLst>
      <ext xmlns:x15="http://schemas.microsoft.com/office/spreadsheetml/2010/11/main" uri="{DE250136-89BD-433C-8126-D09CA5730AF9}">
        <x15:connection id="Table1" autoDelete="1">
          <x15:rangePr sourceName="_xlcn.WorksheetConnection_Book3Table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<sst xmlns="http://schemas.openxmlformats.org/spreadsheetml/2006/main" count="15100" uniqueCount="1712">
  <si>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</si>
  <si>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</si>
  <si>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</si>
  <si>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</si>
  <si>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</si>
  <si>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</si>
  <si>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</si>
  <si>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</si>
  <si>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</si>
  <si>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</si>
  <si>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</si>
  <si>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</si>
  <si>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</si>
  <si>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</si>
  <si>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</si>
  <si>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</si>
  <si>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</si>
  <si>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</si>
  <si>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</si>
  <si>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</si>
  <si>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</si>
  <si>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</si>
  <si>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</si>
  <si>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</si>
  <si>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</si>
  <si>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</si>
  <si>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</si>
  <si>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</si>
  <si>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</si>
  <si>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</si>
  <si>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</si>
  <si>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</si>
  <si>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</si>
  <si>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</si>
  <si>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</si>
  <si>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</si>
  <si>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</si>
  <si>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</si>
  <si>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</si>
  <si>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</si>
  <si>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</si>
  <si>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</si>
  <si>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</si>
  <si>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</si>
  <si>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</si>
  <si>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</si>
  <si>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</si>
  <si>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</si>
  <si>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</si>
  <si>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</si>
  <si>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</si>
  <si>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</si>
  <si>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</si>
  <si>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</si>
  <si>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</si>
  <si>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</si>
  <si>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</si>
  <si>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</si>
  <si>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</si>
  <si>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</si>
  <si>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</si>
  <si>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</si>
  <si>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</si>
  <si>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</si>
  <si>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</si>
  <si>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</si>
  <si>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</si>
  <si>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</si>
  <si>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</si>
  <si>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</si>
  <si>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</si>
  <si>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</si>
  <si>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</si>
  <si>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</si>
  <si>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</si>
  <si>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</si>
  <si>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</si>
  <si>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</si>
  <si>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</si>
  <si>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</si>
  <si>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</si>
  <si>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</si>
  <si>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</si>
  <si>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</si>
  <si>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</si>
  <si>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</si>
  <si>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</si>
  <si>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</si>
  <si>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</si>
  <si>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</si>
  <si>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</si>
  <si>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</si>
  <si>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</si>
  <si>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</si>
  <si>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</si>
  <si>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</si>
  <si>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</si>
  <si>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</si>
  <si>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</si>
  <si>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</si>
  <si>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</si>
  <si>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</si>
  <si>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</si>
  <si>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</si>
  <si>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</si>
  <si>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</si>
  <si>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</si>
  <si>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</si>
  <si>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</si>
  <si>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</si>
  <si>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</si>
  <si>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</si>
  <si>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</si>
  <si>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</si>
  <si>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</si>
  <si>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</si>
  <si>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</si>
  <si>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</si>
  <si>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</si>
  <si>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</si>
  <si>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</si>
  <si>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</si>
  <si>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</si>
  <si>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</si>
  <si>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</si>
  <si>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</si>
  <si>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</si>
  <si>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</si>
  <si>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</si>
  <si>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</si>
  <si>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</si>
  <si>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</si>
  <si>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</si>
  <si>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</si>
  <si>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</si>
  <si>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</si>
  <si>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</si>
  <si>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</si>
  <si>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</si>
  <si>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</si>
  <si>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</si>
  <si>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</si>
  <si>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</si>
  <si>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</si>
  <si>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</si>
  <si>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</si>
  <si>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</si>
  <si>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</si>
  <si>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</si>
  <si>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</si>
  <si>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</si>
  <si>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</si>
  <si>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</si>
  <si>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</si>
  <si>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</si>
  <si>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</si>
  <si>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</si>
  <si>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</si>
  <si>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</si>
  <si>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</si>
  <si>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</si>
  <si>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</si>
  <si>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</si>
  <si>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</si>
  <si>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</si>
  <si>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</si>
  <si>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</si>
  <si>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</si>
  <si>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</si>
  <si>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</si>
  <si>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</si>
  <si>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</si>
  <si>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</si>
  <si>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</si>
  <si>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</si>
  <si>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</si>
  <si>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</si>
  <si>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</si>
  <si>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</si>
  <si>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</si>
  <si>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</si>
  <si>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</si>
  <si>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</si>
  <si>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</si>
  <si>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</si>
  <si>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</si>
  <si>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</si>
  <si>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</si>
  <si>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</si>
  <si>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</si>
  <si>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</si>
  <si>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</si>
  <si>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</si>
  <si>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</si>
  <si>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</si>
  <si>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</si>
  <si>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</si>
  <si>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</si>
  <si>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</si>
  <si>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</si>
  <si>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</si>
  <si>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</si>
  <si>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</si>
  <si>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</si>
  <si>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</si>
  <si>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</si>
  <si>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</si>
  <si>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</si>
  <si>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</si>
  <si>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</si>
  <si>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</si>
  <si>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</si>
  <si>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</si>
  <si>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</si>
  <si>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</si>
  <si>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</si>
  <si>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</si>
  <si>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</si>
  <si>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</si>
  <si>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</si>
  <si>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</si>
  <si>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</si>
  <si>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</si>
  <si>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</si>
  <si>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</si>
  <si>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</si>
  <si>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</si>
  <si>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</si>
  <si>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</si>
  <si>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</si>
  <si>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</si>
  <si>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</si>
  <si>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</si>
  <si>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</si>
  <si>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</si>
  <si>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</si>
  <si>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</si>
  <si>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</si>
  <si>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</si>
  <si>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</si>
  <si>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</si>
  <si>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</si>
  <si>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</si>
  <si>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</si>
  <si>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</si>
  <si>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</si>
  <si>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</si>
  <si>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</si>
  <si>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</si>
  <si>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</si>
  <si>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</si>
  <si>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</si>
  <si>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</si>
  <si>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</si>
  <si>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</si>
  <si>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</si>
  <si>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</si>
  <si>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</si>
  <si>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</si>
  <si>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</si>
  <si>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</si>
  <si>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</si>
  <si>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</si>
  <si>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</si>
  <si>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</si>
  <si>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</si>
  <si>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</si>
  <si>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</si>
  <si>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</si>
  <si>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</si>
  <si>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</si>
  <si>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</si>
  <si>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</si>
  <si>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</si>
  <si>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</si>
  <si>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</si>
  <si>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</si>
  <si>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</si>
  <si>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</si>
  <si>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</si>
  <si>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</si>
  <si>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</si>
  <si>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</si>
  <si>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</si>
  <si>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</si>
  <si>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</si>
  <si>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</si>
  <si>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</si>
  <si>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</si>
  <si>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</si>
  <si>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</si>
  <si>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</si>
  <si>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</si>
  <si>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</si>
  <si>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</si>
  <si>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</si>
  <si>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</si>
  <si>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</si>
  <si>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</si>
  <si>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</si>
  <si>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</si>
  <si>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</si>
  <si>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</si>
  <si>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</si>
  <si>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</si>
  <si>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</si>
  <si>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</si>
  <si>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</si>
  <si>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</si>
  <si>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</si>
  <si>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</si>
  <si>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</si>
  <si>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</si>
  <si>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</si>
  <si>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</si>
  <si>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</si>
  <si>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</si>
  <si>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</si>
  <si>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</si>
  <si>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</si>
  <si>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</si>
  <si>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</si>
  <si>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</si>
  <si>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</si>
  <si>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</si>
  <si>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</si>
  <si>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</si>
  <si>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</si>
  <si>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</si>
  <si>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</si>
  <si>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</si>
  <si>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</si>
  <si>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</si>
  <si>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</si>
  <si>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</si>
  <si>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</si>
  <si>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</si>
  <si>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</si>
  <si>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</si>
  <si>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</si>
  <si>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</si>
  <si>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</si>
  <si>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</si>
  <si>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</si>
  <si>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</si>
  <si>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</si>
  <si>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</si>
  <si>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</si>
  <si>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</si>
  <si>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</si>
  <si>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</si>
  <si>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</si>
  <si>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</si>
  <si>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</si>
  <si>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</si>
  <si>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</si>
  <si>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</si>
  <si>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</si>
  <si>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</si>
  <si>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</si>
  <si>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</si>
  <si>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</si>
  <si>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</si>
  <si>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</si>
  <si>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</si>
  <si>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</si>
  <si>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</si>
  <si>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</si>
  <si>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</si>
  <si>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</si>
  <si>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</si>
  <si>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</si>
  <si>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</si>
  <si>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</si>
  <si>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</si>
  <si>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</si>
  <si>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</si>
  <si>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</si>
  <si>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</si>
  <si>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</si>
  <si>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</si>
  <si>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</si>
  <si>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</si>
  <si>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</si>
  <si>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</si>
  <si>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</si>
  <si>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</si>
  <si>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</si>
  <si>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</si>
  <si>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</si>
  <si>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</si>
  <si>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</si>
  <si>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</si>
  <si>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</si>
  <si>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</si>
  <si>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</si>
  <si>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</si>
  <si>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</si>
  <si>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</si>
  <si>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</si>
  <si>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</si>
  <si>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</si>
  <si>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</si>
  <si>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</si>
  <si>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</si>
  <si>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</si>
  <si>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</si>
  <si>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</si>
  <si>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</si>
  <si>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</si>
  <si>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</si>
  <si>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</si>
  <si>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</si>
  <si>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</si>
  <si>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</si>
  <si>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</si>
  <si>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</si>
  <si>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</si>
  <si>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</si>
  <si>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</si>
  <si>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</si>
  <si>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</si>
  <si>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</si>
  <si>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</si>
  <si>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</si>
  <si>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</si>
  <si>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</si>
  <si>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</si>
  <si>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</si>
  <si>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</si>
  <si>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</si>
  <si>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</si>
  <si>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</si>
  <si>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</si>
  <si>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</si>
  <si>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</si>
  <si>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</si>
  <si>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</si>
  <si>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</si>
  <si>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</si>
  <si>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</si>
  <si>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</si>
  <si>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</si>
  <si>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</si>
  <si>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</si>
  <si>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</si>
  <si>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</si>
  <si>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</si>
  <si>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</si>
  <si>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</si>
  <si>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</si>
  <si>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</si>
  <si>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</si>
  <si>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</si>
  <si>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</si>
  <si>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</si>
  <si>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</si>
  <si>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</si>
  <si>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</si>
  <si>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</si>
  <si>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</si>
  <si>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</si>
  <si>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</si>
  <si>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</si>
  <si>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</si>
  <si>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</si>
  <si>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</si>
  <si>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</si>
  <si>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</si>
  <si>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</si>
  <si>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</si>
  <si>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</si>
  <si>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</si>
  <si>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</si>
  <si>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</si>
  <si>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</si>
  <si>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</si>
  <si>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</si>
  <si>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</si>
  <si>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</si>
  <si>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</si>
  <si>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</si>
  <si>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</si>
  <si>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</si>
  <si>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</si>
  <si>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</si>
  <si>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</si>
  <si>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</si>
  <si>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</si>
  <si>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</si>
  <si>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</si>
  <si>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</si>
  <si>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</si>
  <si>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</si>
  <si>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</si>
  <si>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</si>
  <si>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</si>
  <si>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</si>
  <si>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</si>
  <si>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</si>
  <si>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</si>
  <si>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</si>
  <si>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</si>
  <si>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</si>
  <si>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</si>
  <si>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</si>
  <si>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</si>
  <si>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</si>
  <si>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</si>
  <si>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</si>
  <si>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</si>
  <si>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</si>
  <si>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</si>
  <si>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</si>
  <si>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</si>
  <si>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</si>
  <si>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</si>
  <si>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</si>
  <si>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</si>
  <si>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</si>
  <si>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</si>
  <si>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</si>
  <si>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</si>
  <si>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</si>
  <si>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</si>
  <si>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</si>
  <si>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</si>
  <si>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</si>
  <si>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</si>
  <si>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</si>
  <si>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</si>
  <si>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</si>
  <si>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</si>
  <si>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</si>
  <si>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</si>
  <si>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</si>
  <si>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</si>
  <si>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</si>
  <si>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</si>
  <si>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</si>
  <si>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</si>
  <si>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</si>
  <si>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</si>
  <si>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</si>
  <si>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</si>
  <si>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</si>
  <si>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</si>
  <si>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</si>
  <si>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</si>
  <si>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</si>
  <si>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</si>
  <si>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</si>
  <si>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</si>
  <si>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</si>
  <si>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</si>
  <si>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</si>
  <si>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</si>
  <si>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</si>
  <si>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</si>
  <si>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</si>
  <si>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</si>
  <si>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</si>
  <si>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</si>
  <si>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</si>
  <si>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</si>
  <si>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</si>
  <si>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</si>
  <si>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</si>
  <si>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</si>
  <si>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</si>
  <si>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</si>
  <si>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</si>
  <si>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</si>
  <si>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</si>
  <si>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</si>
  <si>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</si>
  <si>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</si>
  <si>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</si>
  <si>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</si>
  <si>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</si>
  <si>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</si>
  <si>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</si>
  <si>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</si>
  <si>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</si>
  <si>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</si>
  <si>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</si>
  <si>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</si>
  <si>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</si>
  <si>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</si>
  <si>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</si>
  <si>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</si>
  <si>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</si>
  <si>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</si>
  <si>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</si>
  <si>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</si>
  <si>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</si>
  <si>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</si>
  <si>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</si>
  <si>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</si>
  <si>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</si>
  <si>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</si>
  <si>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</si>
  <si>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</si>
  <si>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</si>
  <si>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</si>
  <si>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</si>
  <si>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</si>
  <si>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</si>
  <si>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</si>
  <si>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</si>
  <si>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</si>
  <si>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</si>
  <si>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</si>
  <si>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</si>
  <si>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</si>
  <si>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</si>
  <si>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</si>
  <si>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</si>
  <si>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</si>
  <si>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</si>
  <si>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</si>
  <si>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</si>
  <si>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</si>
  <si>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</si>
  <si>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</si>
  <si>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</si>
  <si>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</si>
  <si>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</si>
  <si>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</si>
  <si>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</si>
  <si>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</si>
  <si>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</si>
  <si>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</si>
  <si>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</si>
  <si>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</si>
  <si>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</si>
  <si>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</si>
  <si>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</si>
  <si>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</si>
  <si>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</si>
  <si>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</si>
  <si>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</si>
  <si>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</si>
  <si>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</si>
  <si>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</si>
  <si>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</si>
  <si>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</si>
  <si>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</si>
  <si>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</si>
  <si>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</si>
  <si>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</si>
  <si>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</si>
  <si>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</si>
  <si>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</si>
  <si>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</si>
  <si>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</si>
  <si>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</si>
  <si>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</si>
  <si>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</si>
  <si>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</si>
  <si>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</si>
  <si>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</si>
  <si>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</si>
  <si>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</si>
  <si>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</si>
  <si>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</si>
  <si>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</si>
  <si>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</si>
  <si>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</si>
  <si>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</si>
  <si>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</si>
  <si>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</si>
  <si>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</si>
  <si>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</si>
  <si>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</si>
  <si>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</si>
  <si>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</si>
  <si>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</si>
  <si>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</si>
  <si>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</si>
  <si>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</si>
  <si>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</si>
  <si>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</si>
  <si>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</si>
  <si>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</si>
  <si>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</si>
  <si>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</si>
  <si>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</si>
  <si>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</si>
  <si>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</si>
  <si>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</si>
  <si>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</si>
  <si>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</si>
  <si>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</si>
  <si>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</si>
  <si>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</si>
  <si>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</si>
  <si>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</si>
  <si>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</si>
  <si>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</si>
  <si>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</si>
  <si>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</si>
  <si>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</si>
  <si>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</si>
  <si>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</si>
  <si>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</si>
  <si>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</si>
  <si>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</si>
  <si>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</si>
  <si>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</si>
  <si>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</si>
  <si>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</si>
  <si>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</si>
  <si>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</si>
  <si>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</si>
  <si>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</si>
  <si>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</si>
  <si>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</si>
  <si>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</si>
  <si>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</si>
  <si>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</si>
  <si>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</si>
  <si>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</si>
  <si>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</si>
  <si>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</si>
  <si>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</si>
  <si>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</si>
  <si>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</si>
  <si>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</si>
  <si>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</si>
  <si>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</si>
  <si>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</si>
  <si>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</si>
  <si>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</si>
  <si>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</si>
  <si>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</si>
  <si>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</si>
  <si>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</si>
  <si>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</si>
  <si>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</si>
  <si>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</si>
  <si>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</si>
  <si>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</si>
  <si>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</si>
  <si>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</si>
  <si>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</si>
  <si>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</si>
  <si>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</si>
  <si>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</si>
  <si>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</si>
  <si>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</si>
  <si>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</si>
  <si>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</si>
  <si>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</si>
  <si>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</si>
  <si>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</si>
  <si>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</si>
  <si>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</si>
  <si>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</si>
  <si>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</si>
  <si>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</si>
  <si>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</si>
  <si>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</si>
  <si>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</si>
  <si>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</si>
  <si>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</si>
  <si>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</si>
  <si>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</si>
  <si>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</si>
  <si>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</si>
  <si>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</si>
  <si>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</si>
  <si>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</si>
  <si>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</si>
  <si>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</si>
  <si>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</si>
  <si>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</si>
  <si>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</si>
  <si>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</si>
  <si>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</si>
  <si>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</si>
  <si>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</si>
  <si>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</si>
  <si>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</si>
  <si>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</si>
  <si>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</si>
  <si>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</si>
  <si>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</si>
  <si>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</si>
  <si>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</si>
  <si>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</si>
  <si>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</si>
  <si>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</si>
  <si>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</si>
  <si>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</si>
  <si>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</si>
  <si>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</si>
  <si>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</si>
  <si>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</si>
  <si>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</si>
  <si>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</si>
  <si>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</si>
  <si>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</si>
  <si>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</si>
  <si>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</si>
  <si>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</si>
  <si>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</si>
  <si>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</si>
  <si>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</si>
  <si>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</si>
  <si>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</si>
  <si>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</si>
  <si>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</si>
  <si>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</si>
  <si>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</si>
  <si>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</si>
  <si>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</si>
  <si>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</si>
  <si>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</si>
  <si>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</si>
  <si>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</si>
  <si>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</si>
  <si>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</si>
  <si>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</si>
  <si>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</si>
  <si>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</si>
  <si>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</si>
  <si>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</si>
  <si>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</si>
  <si>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</si>
  <si>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</si>
  <si>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</si>
  <si>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</si>
  <si>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</si>
  <si>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</si>
  <si>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</si>
  <si>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</si>
  <si>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</si>
  <si>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</si>
  <si>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</si>
  <si>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</si>
  <si>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</si>
  <si>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</si>
  <si>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</si>
  <si>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</si>
  <si>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</si>
  <si>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</si>
  <si>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</si>
  <si>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</si>
  <si>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</si>
  <si>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</si>
  <si>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</si>
  <si>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</si>
  <si>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</si>
  <si>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</si>
  <si>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</si>
  <si>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</si>
  <si>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</si>
  <si>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</si>
  <si>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</si>
  <si>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</si>
  <si>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</si>
  <si>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</si>
  <si>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</si>
  <si>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</si>
  <si>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</si>
  <si>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</si>
  <si>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</si>
  <si>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</si>
  <si>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</si>
  <si>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</si>
  <si>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</si>
  <si>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</si>
  <si>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</si>
  <si>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</si>
  <si>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</si>
  <si>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</si>
  <si>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</si>
  <si>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</si>
  <si>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</si>
  <si>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</si>
  <si>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</si>
  <si>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</si>
  <si>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</si>
  <si>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</si>
  <si>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</si>
  <si>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</si>
  <si>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</si>
  <si>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</si>
  <si>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</si>
  <si>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</si>
  <si>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</si>
  <si>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</si>
  <si>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</si>
  <si>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</si>
  <si>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</si>
  <si>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</si>
  <si>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</si>
  <si>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</si>
  <si>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</si>
  <si>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</si>
  <si>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</si>
  <si>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</si>
  <si>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</si>
  <si>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</si>
  <si>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</si>
  <si>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</si>
  <si>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</si>
  <si>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</si>
  <si>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</si>
  <si>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</si>
  <si>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</si>
  <si>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</si>
  <si>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</si>
  <si>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</si>
  <si>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</si>
  <si>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</si>
  <si>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</si>
  <si>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</si>
  <si>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</si>
  <si>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</si>
  <si>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</si>
  <si>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</si>
  <si>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</si>
  <si>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</si>
  <si>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</si>
  <si>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</si>
  <si>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</si>
  <si>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</si>
  <si>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</si>
  <si>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</si>
  <si>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</si>
  <si>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</si>
  <si>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</si>
  <si>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</si>
  <si>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</si>
  <si>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</si>
  <si>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</si>
  <si>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</si>
  <si>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</si>
  <si>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</si>
  <si>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</si>
  <si>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</si>
  <si>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</si>
  <si>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</si>
  <si>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</si>
  <si>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</si>
  <si>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</si>
  <si>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</si>
  <si>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</si>
  <si>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</si>
  <si>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</si>
  <si>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</si>
  <si>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</si>
  <si>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</si>
  <si>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</si>
  <si>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</si>
  <si>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</si>
  <si>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</si>
  <si>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</si>
  <si>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</si>
  <si>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</si>
  <si>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</si>
  <si>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</si>
  <si>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</si>
  <si>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</si>
  <si>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</si>
  <si>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</si>
  <si>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</si>
  <si>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</si>
  <si>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</si>
  <si>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</si>
  <si>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</si>
  <si>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</si>
  <si>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</si>
  <si>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</si>
  <si>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</si>
  <si>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</si>
  <si>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</si>
  <si>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</si>
  <si>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</si>
  <si>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</si>
  <si>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</si>
  <si>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</si>
  <si>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</si>
  <si>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</si>
  <si>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</si>
  <si>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</si>
  <si>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</si>
  <si>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</si>
  <si>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</si>
  <si>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</si>
  <si>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</si>
  <si>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</si>
  <si>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</si>
  <si>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</si>
  <si>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</si>
  <si>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</si>
  <si>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</si>
  <si>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</si>
  <si>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</si>
  <si>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</si>
  <si>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</si>
  <si>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</si>
  <si>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</si>
  <si>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</si>
  <si>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</si>
  <si>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</si>
  <si>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</si>
  <si>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</si>
  <si>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</si>
  <si>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</si>
  <si>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</si>
  <si>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</si>
  <si>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</si>
  <si>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</si>
  <si>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</si>
  <si>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</si>
  <si>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</si>
  <si>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</si>
  <si>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</si>
  <si>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</si>
  <si>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</si>
  <si>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</si>
  <si>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</si>
  <si>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</si>
  <si>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</si>
  <si>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</si>
  <si>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</si>
  <si>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</si>
  <si>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</si>
  <si>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</si>
  <si>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</si>
  <si>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</si>
  <si>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</si>
  <si>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</si>
  <si>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</si>
  <si>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</si>
  <si>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</si>
  <si>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</si>
  <si>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</si>
  <si>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</si>
  <si>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</si>
  <si>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</si>
  <si>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</si>
  <si>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</si>
  <si>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</si>
  <si>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</si>
  <si>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</si>
  <si>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</si>
  <si>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</si>
  <si>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</si>
  <si>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</si>
  <si>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</si>
  <si>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</si>
  <si>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</si>
  <si>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</si>
  <si>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</si>
  <si>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</si>
  <si>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</si>
  <si>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</si>
  <si>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</si>
  <si>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</si>
  <si>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</si>
  <si>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</si>
  <si>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</si>
  <si>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</si>
  <si>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</si>
  <si>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</si>
  <si>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</si>
  <si>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</si>
  <si>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</si>
  <si>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</si>
  <si>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</si>
  <si>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</si>
  <si>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</si>
  <si>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</si>
  <si>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</si>
  <si>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</si>
  <si>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</si>
  <si>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</si>
  <si>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</si>
  <si>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</si>
  <si>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</si>
  <si>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</si>
  <si>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</si>
  <si>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</si>
  <si>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</si>
  <si>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</si>
  <si>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</si>
  <si>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</si>
  <si>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</si>
  <si>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</si>
  <si>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</si>
  <si>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</si>
  <si>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</si>
  <si>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</si>
  <si>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</si>
  <si>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</si>
  <si>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</si>
  <si>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</si>
  <si>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</si>
  <si>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</si>
  <si>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</si>
  <si>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</si>
  <si>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</si>
  <si>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</si>
  <si>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</si>
  <si>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</si>
  <si>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</si>
  <si>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</si>
  <si>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</si>
  <si>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</si>
  <si>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</si>
  <si>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</si>
  <si>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</si>
  <si>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</si>
  <si>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</si>
  <si>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</si>
  <si>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</si>
  <si>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</si>
  <si>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</si>
  <si>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</si>
  <si>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</si>
  <si>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</si>
  <si>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</si>
  <si>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</si>
  <si>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</si>
  <si>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</si>
  <si>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</si>
  <si>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</si>
  <si>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</si>
  <si>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</si>
  <si>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</si>
  <si>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</si>
  <si>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</si>
  <si>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</si>
  <si>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</si>
  <si>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</si>
  <si>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</si>
  <si>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</si>
  <si>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</si>
  <si>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</si>
  <si>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</si>
  <si>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</si>
  <si>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</si>
  <si>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</si>
  <si>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</si>
  <si>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</si>
  <si>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</si>
  <si>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</si>
  <si>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</si>
  <si>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</si>
  <si>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</si>
  <si>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</si>
  <si>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</si>
  <si>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</si>
  <si>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</si>
  <si>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</si>
  <si>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</si>
  <si>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</si>
  <si>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</si>
  <si>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</si>
  <si>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</si>
  <si>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</si>
  <si>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</si>
  <si>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</si>
  <si>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</si>
  <si>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</si>
  <si>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</si>
  <si>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</si>
  <si>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</si>
  <si>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</si>
  <si>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</si>
  <si>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</si>
  <si>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</si>
  <si>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</si>
  <si>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</si>
  <si>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</si>
  <si>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</si>
  <si>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</si>
  <si>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</si>
  <si>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</si>
  <si>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</si>
  <si>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</si>
  <si>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</si>
  <si>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</si>
  <si>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</si>
  <si>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</si>
  <si>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</si>
  <si>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</si>
  <si>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</si>
  <si>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</si>
  <si>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</si>
  <si>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</si>
  <si>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</si>
  <si>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</si>
  <si>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</si>
  <si>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</si>
  <si>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</si>
  <si>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</si>
  <si>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</si>
  <si>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</si>
  <si>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</si>
  <si>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</si>
  <si>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</si>
  <si>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</si>
  <si>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</si>
  <si>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</si>
  <si>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</si>
  <si>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</si>
  <si>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</si>
  <si>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</si>
  <si>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</si>
  <si>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</si>
  <si>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</si>
  <si>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</si>
  <si>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</si>
  <si>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</si>
  <si>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</si>
  <si>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</si>
  <si>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</si>
  <si>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</si>
  <si>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</si>
  <si>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</si>
  <si>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</si>
  <si>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</si>
  <si>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</si>
  <si>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</si>
  <si>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</si>
  <si>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</si>
  <si>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</si>
  <si>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</si>
  <si>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</si>
  <si>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</si>
  <si>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</si>
  <si>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</si>
  <si>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</si>
  <si>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</si>
  <si>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</si>
  <si>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</si>
  <si>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</si>
  <si>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</si>
  <si>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</si>
  <si>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</si>
  <si>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</si>
  <si>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</si>
  <si>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</si>
  <si>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</si>
  <si>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</si>
  <si>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</si>
  <si>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</si>
  <si>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</si>
  <si>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</si>
  <si>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</si>
  <si>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</si>
  <si>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</si>
  <si>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</si>
  <si>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</si>
  <si>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</si>
  <si>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</si>
  <si>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</si>
  <si>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</si>
  <si>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</si>
  <si>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</si>
  <si>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</si>
  <si>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</si>
  <si>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</si>
  <si>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</si>
  <si>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</si>
  <si>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</si>
  <si>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</si>
  <si>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</si>
  <si>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</si>
  <si>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</si>
  <si>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</si>
  <si>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</si>
  <si>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</si>
  <si>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</si>
  <si>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</si>
  <si>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</si>
  <si>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</si>
  <si>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</si>
  <si>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</si>
  <si>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</si>
  <si>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</si>
  <si>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</si>
  <si>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</si>
  <si>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</si>
  <si>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</si>
  <si>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</si>
  <si>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</si>
  <si>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</si>
  <si>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</si>
  <si>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</si>
  <si>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</si>
  <si>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</si>
  <si>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</si>
  <si>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</si>
  <si>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</si>
  <si>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</si>
  <si>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</si>
  <si>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</si>
  <si>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</si>
  <si>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</si>
  <si>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</si>
  <si>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</si>
  <si>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</si>
  <si>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</si>
  <si>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</si>
  <si>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</si>
  <si>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</si>
  <si>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</si>
  <si>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</si>
  <si>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</si>
  <si>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</si>
  <si>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</si>
  <si>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</si>
  <si>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</si>
  <si>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</si>
  <si>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</si>
  <si>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</si>
  <si>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</si>
  <si>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</si>
  <si>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</si>
  <si>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</si>
  <si>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</si>
  <si>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</si>
  <si>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</si>
  <si>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</si>
  <si>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</si>
  <si>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</si>
  <si>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</si>
  <si>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</si>
  <si>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</si>
  <si>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</si>
  <si>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</si>
  <si>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</si>
  <si>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</si>
  <si>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</si>
  <si>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</si>
  <si>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</si>
  <si>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</si>
  <si>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</si>
  <si>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</si>
  <si>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</si>
  <si>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</si>
  <si>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</si>
  <si>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</si>
  <si>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</si>
  <si>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</si>
  <si>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</si>
  <si>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</si>
  <si>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</si>
  <si>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</si>
  <si>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</si>
  <si>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</si>
  <si>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</si>
  <si>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</si>
  <si>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</si>
  <si>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</si>
  <si>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</si>
  <si>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</si>
  <si>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</si>
  <si>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</si>
  <si>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</si>
  <si>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</si>
  <si>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</si>
  <si>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</si>
  <si>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</si>
  <si>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</si>
  <si>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</si>
  <si>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</si>
  <si>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</si>
  <si>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</si>
  <si>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</si>
  <si>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</si>
  <si>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</si>
  <si>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</si>
  <si>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</si>
  <si>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</si>
  <si>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</si>
  <si>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</si>
  <si>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</si>
  <si>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</si>
  <si>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</si>
  <si>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</si>
  <si>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</si>
  <si>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</si>
  <si>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</si>
  <si>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</si>
  <si>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</si>
  <si>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</si>
  <si>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</si>
  <si>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</si>
  <si>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</si>
  <si>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</si>
  <si>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</si>
  <si>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</si>
  <si>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</si>
  <si>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</si>
  <si>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</si>
  <si>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</si>
  <si>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</si>
  <si>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</si>
  <si>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</si>
  <si>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</si>
  <si>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</si>
  <si>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</si>
  <si>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</si>
  <si>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</si>
  <si>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</si>
  <si>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</si>
  <si>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</si>
  <si>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</si>
  <si>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</si>
  <si>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</si>
  <si>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</si>
  <si>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</si>
  <si>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</si>
  <si>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</si>
  <si>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</si>
  <si>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</si>
  <si>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</si>
  <si>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</si>
  <si>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</si>
  <si>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</si>
  <si>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</si>
  <si>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</si>
  <si>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</si>
  <si>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</si>
  <si>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</si>
  <si>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</si>
  <si>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</si>
  <si>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</si>
  <si>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</si>
  <si>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</si>
  <si>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</si>
  <si>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</si>
  <si>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</si>
  <si>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</si>
  <si>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</si>
  <si>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</si>
  <si>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</si>
  <si>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</si>
  <si>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</si>
  <si>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</si>
  <si>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</si>
  <si>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</si>
  <si>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</si>
  <si>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</si>
  <si>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</si>
  <si>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</si>
  <si>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</si>
  <si>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</si>
  <si>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</si>
  <si>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</si>
  <si>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</si>
  <si>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</si>
  <si>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</si>
  <si>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</si>
  <si>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</si>
  <si>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</si>
  <si>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</si>
  <si>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</si>
  <si>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</si>
  <si>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</si>
  <si>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</si>
  <si>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</si>
  <si>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</si>
  <si>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</si>
  <si>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</si>
  <si>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</si>
  <si>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</si>
  <si>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</si>
  <si>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</si>
  <si>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</si>
  <si>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</si>
  <si>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</si>
  <si>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</si>
  <si>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</si>
  <si>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</si>
  <si>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</si>
  <si>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</si>
  <si>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</si>
  <si>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</si>
  <si>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</si>
  <si>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</si>
  <si>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</si>
  <si>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</si>
  <si>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</si>
  <si>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</si>
  <si>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</si>
  <si>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</si>
  <si>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</si>
  <si>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</si>
  <si>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</si>
  <si>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</si>
  <si>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</si>
  <si>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</si>
  <si>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</si>
  <si>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</si>
  <si>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</si>
  <si>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</si>
  <si>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</si>
  <si>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</si>
  <si>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</si>
  <si>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</si>
  <si>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</si>
  <si>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</si>
  <si>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</si>
  <si>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</si>
  <si>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</si>
  <si>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</si>
  <si>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</si>
  <si>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</si>
  <si>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</si>
  <si>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</si>
  <si>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</si>
  <si>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</si>
  <si>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</si>
  <si>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</si>
  <si>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</si>
  <si>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</si>
  <si>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</si>
  <si>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</si>
  <si>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</si>
  <si>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</si>
  <si>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</si>
  <si>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</si>
  <si>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</si>
  <si>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</si>
  <si>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</si>
  <si>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</si>
  <si>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</si>
  <si>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</si>
  <si>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</si>
  <si>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</si>
  <si>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</si>
  <si>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</si>
  <si>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</si>
  <si>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</si>
  <si>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</si>
  <si>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</si>
  <si>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</si>
  <si>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</si>
  <si>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</si>
  <si>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</si>
  <si>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</si>
  <si>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</si>
  <si>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</si>
  <si>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</si>
  <si>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</si>
  <si>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</si>
  <si>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</si>
  <si>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</si>
  <si>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</si>
  <si>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</si>
  <si>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</si>
  <si>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</si>
  <si>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</si>
  <si>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</si>
  <si>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</si>
  <si>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</si>
  <si>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</si>
  <si>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</si>
  <si>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</si>
  <si>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</si>
  <si>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</si>
  <si>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</si>
  <si>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</si>
  <si>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</si>
  <si>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</si>
  <si>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</si>
  <si>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</si>
  <si>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</si>
  <si>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</si>
  <si>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</si>
  <si>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</si>
  <si>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</si>
  <si>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</si>
  <si>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</si>
  <si>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</si>
  <si>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</si>
  <si>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</si>
  <si>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</si>
  <si>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</si>
  <si>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</si>
  <si>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</si>
  <si>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</si>
  <si>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</si>
  <si>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</si>
  <si>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</si>
  <si>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</si>
  <si>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</si>
  <si>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</si>
  <si>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</si>
  <si>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</si>
  <si>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</si>
  <si>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</si>
  <si>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</si>
  <si>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</si>
  <si>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</si>
  <si>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</si>
  <si>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</si>
  <si>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</si>
  <si>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</si>
  <si>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</si>
  <si>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</si>
  <si>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</si>
  <si>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</si>
  <si>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</si>
  <si>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</si>
  <si>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</si>
  <si>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</si>
  <si>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</si>
  <si>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</si>
  <si>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</si>
  <si>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</si>
  <si>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</si>
  <si>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</si>
  <si>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</si>
  <si>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</si>
  <si>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</si>
  <si>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</si>
  <si>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</si>
  <si>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</si>
  <si>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</si>
  <si>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</si>
  <si>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</si>
  <si>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</si>
  <si>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</si>
  <si>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</si>
  <si>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</si>
  <si>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</si>
  <si>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</si>
  <si>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</si>
  <si>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</si>
  <si>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</si>
  <si>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</si>
  <si>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</si>
  <si>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</si>
  <si>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</si>
  <si>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</si>
  <si>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</si>
  <si>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</si>
  <si>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</si>
  <si>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</si>
  <si>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</si>
  <si>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</si>
  <si>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</si>
  <si>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</si>
  <si>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</si>
  <si>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</si>
  <si>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</si>
  <si>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</si>
  <si>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</si>
  <si>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</si>
  <si>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</si>
  <si>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</si>
  <si>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</si>
  <si>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</si>
  <si>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</si>
  <si>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</si>
  <si>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</si>
  <si>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</si>
  <si>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</si>
  <si>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</si>
  <si>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</si>
  <si>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</si>
  <si>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</si>
  <si>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</si>
  <si>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</si>
  <si>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</si>
  <si>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</si>
  <si>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</si>
  <si>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</si>
  <si>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</si>
  <si>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</si>
  <si>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</si>
  <si>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</si>
  <si>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</si>
  <si>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</si>
  <si>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</si>
  <si>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</si>
  <si>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</si>
  <si>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</si>
  <si>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</si>
  <si>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</si>
  <si>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</si>
  <si>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</si>
  <si>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</si>
  <si>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</si>
  <si>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</si>
  <si>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</si>
  <si>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Row Labels</t>
  </si>
  <si>
    <t>Grand Total</t>
  </si>
  <si>
    <t>Apr</t>
  </si>
  <si>
    <t>May</t>
  </si>
  <si>
    <t>Jun</t>
  </si>
  <si>
    <t>Jul</t>
  </si>
  <si>
    <t>Aug</t>
  </si>
  <si>
    <t>Sep</t>
  </si>
  <si>
    <t>Oct</t>
  </si>
  <si>
    <t>Nov</t>
  </si>
  <si>
    <t>Dec</t>
  </si>
  <si>
    <t>Jan</t>
  </si>
  <si>
    <t>Feb</t>
  </si>
  <si>
    <t>Mar</t>
  </si>
  <si>
    <t>Sum of TotalAmount</t>
  </si>
  <si>
    <t>Average of DeliveryDays</t>
  </si>
  <si>
    <t>Average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</si>
</sst>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1"/>
      <color theme="1"/>
      <name val="Calibri"/>
      <family val="2"/>
      <scheme val="minor"/>
    </font>
    <font>
      <b/>
      <sz val="11"/>
      <color theme="1"/>
      <name val="Calibri"/>
      <family val="2"/>
      <scheme val="minor"/>
    </font>
    <font>
      <sz val="10"/>
      <color indexed="9"/>
      <name val="Calibri"/>
      <family val="2"/>
      <scheme val="minor"/>
    </font>
  </fonts>
  <fills count="4">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s>
  <borders count="3">
    <border>
      <left/>
      <right/>
      <top/>
      <bottom/>
      <diagonal/>
    </border>
    <border>
      <left/>
      <right/>
      <top/>
      <bottom style="thin">
        <color indexed="64"/>
      </bottom>
      <diagonal/>
    </border>
    <border>
      <left/>
      <right/>
      <top/>
      <bottom style="thin">
        <color theme="4" tint="0.39997558519241921"/>
      </bottom>
      <diagonal/>
    </border>
  </borders>
  <cellStyleXfs count="1">
    <xf numFmtId="0" fontId="0" fillId="0" borderId="0"/>
  </cellStyleXfs>
  <cellXfs count="9">
    <xf numFmtId="0" fontId="0" fillId="0" borderId="0" xfId="0"/>
    <xf numFmtId="15" fontId="0" fillId="0" borderId="0" xfId="0" applyNumberFormat="1" applyAlignment="1">
      <alignment horizontal="center"/>
    </xf>
    <xf numFmtId="0" fontId="0" fillId="0" borderId="0" xfId="0" applyAlignment="1">
      <alignment horizontal="center"/>
    </xf>
    <xf numFmtId="0" fontId="2" fillId="2" borderId="1" xfId="0" applyFont="1" applyFill="1" applyBorder="1" applyAlignment="1">
      <alignment horizontal="center"/>
    </xf>
    <xf numFmtId="0" fontId="0" fillId="0" borderId="0" xfId="0" pivotButton="1"/>
    <xf numFmtId="0" fontId="0" fillId="0" borderId="0" xfId="0" applyAlignment="1">
      <alignment horizontal="left"/>
    </xf>
    <xf numFmtId="0" fontId="1" fillId="3" borderId="2" xfId="0" applyFont="1" applyFill="1" applyBorder="1"/>
    <xf numFmtId="10" fontId="0" fillId="0" borderId="0" xfId="0" applyNumberFormat="1"/>
    <xf numFmtId="164" fontId="0" fillId="0" borderId="0" xfId="0" applyNumberFormat="1"/>
  </cellXfs>
  <cellStyles count="1">
    <cellStyle name="Normal" xfId="0" builtinId="0"/>
  </cellStyles>
  <dxfs count="33">
    <dxf>
      <numFmt numFmtId="164" formatCode="_(* #,##0_);_(* \(#,##0\);_(* &quot;-&quot;??_);_(@_)"/>
    </dxf>
    <dxf>
      <numFmt numFmtId="164" formatCode="_(* #,##0_);_(* \(#,##0\);_(* &quot;-&quot;??_);_(@_)"/>
    </dxf>
    <dxf>
      <numFmt numFmtId="164" formatCode="_(* #,##0_);_(* \(#,##0\);_(*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0" formatCode="d\-mmm\-yy"/>
      <alignment horizontal="center" vertical="bottom" textRotation="0" wrapText="0" indent="0" justifyLastLine="0" shrinkToFit="0" readingOrder="0"/>
    </dxf>
    <dxf>
      <alignment horizontal="center" vertical="bottom" textRotation="0" wrapText="0" indent="0" justifyLastLine="0" shrinkToFit="0" readingOrder="0"/>
    </dxf>
    <dxf>
      <border outline="0">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0"/>
        <color indexed="9"/>
        <name val="Calibri"/>
        <family val="2"/>
        <scheme val="minor"/>
      </font>
      <fill>
        <patternFill patternType="solid">
          <fgColor indexed="24"/>
          <bgColor indexed="20"/>
        </patternFill>
      </fill>
      <alignment horizontal="center" vertical="bottom" textRotation="0" wrapText="0" indent="0" justifyLastLine="0" shrinkToFit="0" readingOrder="0"/>
    </dxf>
  </dxfs>
  <tableStyles count="0" defaultTableStyle="TableStyleMedium2" defaultPivotStyle="PivotStyleLight16"/>
  <colors>
    <mruColors>
      <color rgb="FF00A1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microsoft.com/office/2007/relationships/slicerCache" Target="slicerCaches/slicerCache4.xml"/><Relationship Id="rId26"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sheetMetadata" Target="metadata.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11/relationships/timelineCache" Target="timelineCaches/timelineCach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styles" Target="styles.xml"/><Relationship Id="rId28" Type="http://schemas.microsoft.com/office/2017/06/relationships/rdRichValueTypes" Target="richData/rdRichValueTypes.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2.xml"/><Relationship Id="rId31"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onnections" Target="connections.xml"/><Relationship Id="rId27" Type="http://schemas.microsoft.com/office/2017/06/relationships/rdRichValueStructure" Target="richData/rdrichvaluestructur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Creation!Months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Creation'!$B$3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Creation'!$B$4:$B$16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2035-4591-8C19-6DAB2A908D7F}"/>
            </c:ext>
          </c:extLst>
        </c:ser>
        <c:dLbls>
          <c:dLblPos val="outEnd"/>
          <c:showLegendKey val="0"/>
          <c:showVal val="1"/>
          <c:showCatName val="0"/>
          <c:showSerName val="0"/>
          <c:showPercent val="0"/>
          <c:showBubbleSize val="0"/>
        </c:dLbls>
        <c:gapWidth val="182"/>
        <c:axId val="2075064095"/>
        <c:axId val="2075064575"/>
      </c:barChart>
      <c:catAx>
        <c:axId val="207506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64575"/>
        <c:crosses val="autoZero"/>
        <c:auto val="1"/>
        <c:lblAlgn val="ctr"/>
        <c:lblOffset val="100"/>
        <c:noMultiLvlLbl val="0"/>
      </c:catAx>
      <c:valAx>
        <c:axId val="20750645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50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Creation!Brand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Creation'!$H$3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Creation'!$G$4:$G$14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 Creation'!$H$4:$H$14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4575-4153-875C-1609016E49C8}"/>
            </c:ext>
          </c:extLst>
        </c:ser>
        <c:dLbls>
          <c:dLblPos val="outEnd"/>
          <c:showLegendKey val="0"/>
          <c:showVal val="1"/>
          <c:showCatName val="0"/>
          <c:showSerName val="0"/>
          <c:showPercent val="0"/>
          <c:showBubbleSize val="0"/>
        </c:dLbls>
        <c:gapWidth val="182"/>
        <c:axId val="796182607"/>
        <c:axId val="796185007"/>
      </c:barChart>
      <c:catAx>
        <c:axId val="79618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85007"/>
        <c:crosses val="autoZero"/>
        <c:auto val="1"/>
        <c:lblAlgn val="ctr"/>
        <c:lblOffset val="100"/>
        <c:noMultiLvlLbl val="0"/>
      </c:catAx>
      <c:valAx>
        <c:axId val="7961850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618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Creation!Payment Method</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Creation'!$K$3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Creation'!$J$4:$J$8</c:f>
              <c:strCache>
                <c:ptCount val="4"/>
                <c:pt idx="0">
                  <c:v>Card</c:v>
                </c:pt>
                <c:pt idx="1">
                  <c:v>Cash on Delivery</c:v>
                </c:pt>
                <c:pt idx="2">
                  <c:v>Net Banking</c:v>
                </c:pt>
                <c:pt idx="3">
                  <c:v>UPI</c:v>
                </c:pt>
              </c:strCache>
            </c:strRef>
          </c:cat>
          <c:val>
            <c:numRef>
              <c:f>'KPIs Creation'!$K$4:$K$8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41C1-451F-9EAB-704D9D8132D2}"/>
            </c:ext>
          </c:extLst>
        </c:ser>
        <c:dLbls>
          <c:dLblPos val="outEnd"/>
          <c:showLegendKey val="0"/>
          <c:showVal val="1"/>
          <c:showCatName val="0"/>
          <c:showSerName val="0"/>
          <c:showPercent val="0"/>
          <c:showBubbleSize val="0"/>
        </c:dLbls>
        <c:gapWidth val="219"/>
        <c:overlap val="-27"/>
        <c:axId val="884851839"/>
        <c:axId val="884853279"/>
      </c:barChart>
      <c:catAx>
        <c:axId val="88485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853279"/>
        <c:crosses val="autoZero"/>
        <c:auto val="1"/>
        <c:lblAlgn val="ctr"/>
        <c:lblOffset val="100"/>
        <c:noMultiLvlLbl val="0"/>
      </c:catAx>
      <c:valAx>
        <c:axId val="8848532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85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Creation!Order Channel</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'KPIs Creation'!$N$3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3CF-4DAC-B462-973C681FE71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3CF-4DAC-B462-973C681FE7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Creation'!$M$4:$M$6</c:f>
              <c:strCache>
                <c:ptCount val="2"/>
                <c:pt idx="0">
                  <c:v>Mobile App</c:v>
                </c:pt>
                <c:pt idx="1">
                  <c:v>Website</c:v>
                </c:pt>
              </c:strCache>
            </c:strRef>
          </c:cat>
          <c:val>
            <c:numRef>
              <c:f>'KPIs Creation'!$N$4:$N$6</c:f>
              <c:numCache>
                <c:formatCode>0.00%</c:formatCode>
                <c:ptCount val="2"/>
                <c:pt idx="0">
                  <c:v>0.5085999326712024</c:v>
                </c:pt>
                <c:pt idx="1">
                  <c:v>0.4914000673287976</c:v>
                </c:pt>
              </c:numCache>
            </c:numRef>
          </c:val>
          <c:extLst>
            <c:ext xmlns:c16="http://schemas.microsoft.com/office/drawing/2014/chart" uri="{C3380CC4-5D6E-409C-BE32-E72D297353CC}">
              <c16:uniqueId val="{00000000-50E2-48FA-889B-4CC0D2D74623}"/>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Creation!Return States</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'KPIs Creation'!$T$3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6A3-4BC6-BF4B-D38DBE2F88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6A3-4BC6-BF4B-D38DBE2F8819}"/>
              </c:ext>
            </c:extLst>
          </c:dPt>
          <c:cat>
            <c:strRef>
              <c:f>'KPIs Creation'!$S$4:$S$6</c:f>
              <c:strCache>
                <c:ptCount val="2"/>
                <c:pt idx="0">
                  <c:v>No Return</c:v>
                </c:pt>
                <c:pt idx="1">
                  <c:v>Returned</c:v>
                </c:pt>
              </c:strCache>
            </c:strRef>
          </c:cat>
          <c:val>
            <c:numRef>
              <c:f>'KPIs Creation'!$T$4:$T$6</c:f>
              <c:numCache>
                <c:formatCode>0.00%</c:formatCode>
                <c:ptCount val="2"/>
                <c:pt idx="0">
                  <c:v>0.50130134262318349</c:v>
                </c:pt>
                <c:pt idx="1">
                  <c:v>0.49869865737681662</c:v>
                </c:pt>
              </c:numCache>
            </c:numRef>
          </c:val>
          <c:extLst>
            <c:ext xmlns:c16="http://schemas.microsoft.com/office/drawing/2014/chart" uri="{C3380CC4-5D6E-409C-BE32-E72D297353CC}">
              <c16:uniqueId val="{00000000-C48C-4D19-AF7F-CA7F4A6990C9}"/>
            </c:ext>
          </c:extLst>
        </c:ser>
        <c:dLbls>
          <c:showLegendKey val="0"/>
          <c:showVal val="0"/>
          <c:showCatName val="0"/>
          <c:showSerName val="0"/>
          <c:showPercent val="0"/>
          <c:showBubbleSize val="0"/>
          <c:showLeaderLines val="1"/>
        </c:dLbls>
        <c:firstSliceAng val="9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Creation!Months</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0227443966981"/>
          <c:y val="2.5679389764788833E-2"/>
          <c:w val="0.70871854740554907"/>
          <c:h val="0.85054577951271615"/>
        </c:manualLayout>
      </c:layout>
      <c:barChart>
        <c:barDir val="bar"/>
        <c:grouping val="clustered"/>
        <c:varyColors val="0"/>
        <c:ser>
          <c:idx val="0"/>
          <c:order val="0"/>
          <c:tx>
            <c:strRef>
              <c:f>'KPIs Creation'!$B$3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Creation'!$B$4:$B$16</c:f>
              <c:numCache>
                <c:formatCode>0.00%</c:formatCode>
                <c:ptCount val="12"/>
                <c:pt idx="0">
                  <c:v>8.5644688351296086E-2</c:v>
                </c:pt>
                <c:pt idx="1">
                  <c:v>6.2402314359933889E-2</c:v>
                </c:pt>
                <c:pt idx="2">
                  <c:v>8.407114888656364E-2</c:v>
                </c:pt>
                <c:pt idx="3">
                  <c:v>8.0622742011264389E-2</c:v>
                </c:pt>
                <c:pt idx="4">
                  <c:v>7.8644186091685372E-2</c:v>
                </c:pt>
                <c:pt idx="5">
                  <c:v>6.8126935856369378E-2</c:v>
                </c:pt>
                <c:pt idx="6">
                  <c:v>8.9830498646926327E-2</c:v>
                </c:pt>
                <c:pt idx="7">
                  <c:v>8.8095021606248103E-2</c:v>
                </c:pt>
                <c:pt idx="8">
                  <c:v>8.9153586182441735E-2</c:v>
                </c:pt>
                <c:pt idx="9">
                  <c:v>8.6356432973028044E-2</c:v>
                </c:pt>
                <c:pt idx="10">
                  <c:v>8.2522954184893194E-2</c:v>
                </c:pt>
                <c:pt idx="11">
                  <c:v>0.10452949084934993</c:v>
                </c:pt>
              </c:numCache>
            </c:numRef>
          </c:val>
          <c:extLst>
            <c:ext xmlns:c16="http://schemas.microsoft.com/office/drawing/2014/chart" uri="{C3380CC4-5D6E-409C-BE32-E72D297353CC}">
              <c16:uniqueId val="{00000000-9B44-4668-8C73-96EE32521235}"/>
            </c:ext>
          </c:extLst>
        </c:ser>
        <c:dLbls>
          <c:dLblPos val="outEnd"/>
          <c:showLegendKey val="0"/>
          <c:showVal val="1"/>
          <c:showCatName val="0"/>
          <c:showSerName val="0"/>
          <c:showPercent val="0"/>
          <c:showBubbleSize val="0"/>
        </c:dLbls>
        <c:gapWidth val="95"/>
        <c:axId val="2075064095"/>
        <c:axId val="2075064575"/>
      </c:barChart>
      <c:catAx>
        <c:axId val="2075064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5064575"/>
        <c:crosses val="autoZero"/>
        <c:auto val="1"/>
        <c:lblAlgn val="ctr"/>
        <c:lblOffset val="100"/>
        <c:noMultiLvlLbl val="0"/>
      </c:catAx>
      <c:valAx>
        <c:axId val="2075064575"/>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506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accent4">
            <a:lumMod val="60000"/>
            <a:lumOff val="40000"/>
          </a:schemeClr>
        </a:gs>
        <a:gs pos="0">
          <a:schemeClr val="bg1"/>
        </a:gs>
        <a:gs pos="45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Creation!Brand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Creation'!$H$3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Creation'!$G$4:$G$14</c:f>
              <c:strCache>
                <c:ptCount val="10"/>
                <c:pt idx="0">
                  <c:v>Adidas</c:v>
                </c:pt>
                <c:pt idx="1">
                  <c:v>Apple</c:v>
                </c:pt>
                <c:pt idx="2">
                  <c:v>Boat</c:v>
                </c:pt>
                <c:pt idx="3">
                  <c:v>Dell</c:v>
                </c:pt>
                <c:pt idx="4">
                  <c:v>HP</c:v>
                </c:pt>
                <c:pt idx="5">
                  <c:v>Lenovo</c:v>
                </c:pt>
                <c:pt idx="6">
                  <c:v>Nike</c:v>
                </c:pt>
                <c:pt idx="7">
                  <c:v>Noise</c:v>
                </c:pt>
                <c:pt idx="8">
                  <c:v>Samsung</c:v>
                </c:pt>
                <c:pt idx="9">
                  <c:v>Sony</c:v>
                </c:pt>
              </c:strCache>
            </c:strRef>
          </c:cat>
          <c:val>
            <c:numRef>
              <c:f>'KPIs Creation'!$H$4:$H$14</c:f>
              <c:numCache>
                <c:formatCode>0.00%</c:formatCode>
                <c:ptCount val="10"/>
                <c:pt idx="0">
                  <c:v>7.5605540794069045E-2</c:v>
                </c:pt>
                <c:pt idx="1">
                  <c:v>9.8825594954492474E-2</c:v>
                </c:pt>
                <c:pt idx="2">
                  <c:v>0.11045782681432896</c:v>
                </c:pt>
                <c:pt idx="3">
                  <c:v>0.11831345304834905</c:v>
                </c:pt>
                <c:pt idx="4">
                  <c:v>9.4789188088422613E-2</c:v>
                </c:pt>
                <c:pt idx="5">
                  <c:v>9.703336823329399E-2</c:v>
                </c:pt>
                <c:pt idx="6">
                  <c:v>0.10066246753645393</c:v>
                </c:pt>
                <c:pt idx="7">
                  <c:v>0.10197751335383028</c:v>
                </c:pt>
                <c:pt idx="8">
                  <c:v>8.4144933724196527E-2</c:v>
                </c:pt>
                <c:pt idx="9">
                  <c:v>0.11819011345256318</c:v>
                </c:pt>
              </c:numCache>
            </c:numRef>
          </c:val>
          <c:extLst>
            <c:ext xmlns:c16="http://schemas.microsoft.com/office/drawing/2014/chart" uri="{C3380CC4-5D6E-409C-BE32-E72D297353CC}">
              <c16:uniqueId val="{00000000-38A7-4E96-859E-5313C9EDCB09}"/>
            </c:ext>
          </c:extLst>
        </c:ser>
        <c:dLbls>
          <c:dLblPos val="outEnd"/>
          <c:showLegendKey val="0"/>
          <c:showVal val="1"/>
          <c:showCatName val="0"/>
          <c:showSerName val="0"/>
          <c:showPercent val="0"/>
          <c:showBubbleSize val="0"/>
        </c:dLbls>
        <c:gapWidth val="94"/>
        <c:axId val="796182607"/>
        <c:axId val="796185007"/>
      </c:barChart>
      <c:catAx>
        <c:axId val="79618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6185007"/>
        <c:crosses val="autoZero"/>
        <c:auto val="1"/>
        <c:lblAlgn val="ctr"/>
        <c:lblOffset val="100"/>
        <c:noMultiLvlLbl val="0"/>
      </c:catAx>
      <c:valAx>
        <c:axId val="796185007"/>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6182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accent4">
            <a:lumMod val="60000"/>
            <a:lumOff val="40000"/>
          </a:schemeClr>
        </a:gs>
        <a:gs pos="0">
          <a:schemeClr val="bg1"/>
        </a:gs>
        <a:gs pos="45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Creation!Payment Method</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Creation'!$K$3</c:f>
              <c:strCache>
                <c:ptCount val="1"/>
                <c:pt idx="0">
                  <c:v>Total</c:v>
                </c:pt>
              </c:strCache>
            </c:strRef>
          </c:tx>
          <c:spPr>
            <a:solidFill>
              <a:schemeClr val="accent1"/>
            </a:solidFill>
            <a:ln>
              <a:noFill/>
            </a:ln>
            <a:effectLst/>
          </c:spPr>
          <c:invertIfNegative val="0"/>
          <c:dLbls>
            <c:spPr>
              <a:solidFill>
                <a:schemeClr val="accent4">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Creation'!$J$4:$J$8</c:f>
              <c:strCache>
                <c:ptCount val="4"/>
                <c:pt idx="0">
                  <c:v>Card</c:v>
                </c:pt>
                <c:pt idx="1">
                  <c:v>Cash on Delivery</c:v>
                </c:pt>
                <c:pt idx="2">
                  <c:v>Net Banking</c:v>
                </c:pt>
                <c:pt idx="3">
                  <c:v>UPI</c:v>
                </c:pt>
              </c:strCache>
            </c:strRef>
          </c:cat>
          <c:val>
            <c:numRef>
              <c:f>'KPIs Creation'!$K$4:$K$8</c:f>
              <c:numCache>
                <c:formatCode>0.00%</c:formatCode>
                <c:ptCount val="4"/>
                <c:pt idx="0">
                  <c:v>0.23484261593252248</c:v>
                </c:pt>
                <c:pt idx="1">
                  <c:v>0.24382527603609339</c:v>
                </c:pt>
                <c:pt idx="2">
                  <c:v>0.25601057741512984</c:v>
                </c:pt>
                <c:pt idx="3">
                  <c:v>0.26532153061625441</c:v>
                </c:pt>
              </c:numCache>
            </c:numRef>
          </c:val>
          <c:extLst>
            <c:ext xmlns:c16="http://schemas.microsoft.com/office/drawing/2014/chart" uri="{C3380CC4-5D6E-409C-BE32-E72D297353CC}">
              <c16:uniqueId val="{00000000-EAC7-40FF-8B9E-69B3B3AB4CA3}"/>
            </c:ext>
          </c:extLst>
        </c:ser>
        <c:dLbls>
          <c:dLblPos val="outEnd"/>
          <c:showLegendKey val="0"/>
          <c:showVal val="1"/>
          <c:showCatName val="0"/>
          <c:showSerName val="0"/>
          <c:showPercent val="0"/>
          <c:showBubbleSize val="0"/>
        </c:dLbls>
        <c:gapWidth val="196"/>
        <c:overlap val="-27"/>
        <c:axId val="884851839"/>
        <c:axId val="884853279"/>
      </c:barChart>
      <c:catAx>
        <c:axId val="884851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4853279"/>
        <c:crosses val="autoZero"/>
        <c:auto val="1"/>
        <c:lblAlgn val="ctr"/>
        <c:lblOffset val="100"/>
        <c:noMultiLvlLbl val="0"/>
      </c:catAx>
      <c:valAx>
        <c:axId val="88485327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8485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100000">
          <a:schemeClr val="accent4">
            <a:lumMod val="60000"/>
            <a:lumOff val="40000"/>
          </a:schemeClr>
        </a:gs>
        <a:gs pos="0">
          <a:schemeClr val="bg1">
            <a:lumMod val="95000"/>
          </a:schemeClr>
        </a:gs>
        <a:gs pos="45000">
          <a:schemeClr val="bg1">
            <a:lumMod val="95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Creation!Order Channel</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a:scene3d>
            <a:camera prst="orthographicFront"/>
            <a:lightRig rig="threePt" dir="t"/>
          </a:scene3d>
          <a:sp3d>
            <a:bevel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a:bevelT/>
          </a:sp3d>
        </c:spPr>
        <c:dLbl>
          <c:idx val="0"/>
          <c:layout>
            <c:manualLayout>
              <c:x val="-0.2578212399943855"/>
              <c:y val="7.68417800867675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456509740389418"/>
                  <c:h val="0.15455349009208899"/>
                </c:manualLayout>
              </c15:layout>
            </c:ext>
          </c:extLst>
        </c:dLbl>
      </c:pivotFmt>
      <c:pivotFmt>
        <c:idx val="8"/>
        <c:spPr>
          <a:solidFill>
            <a:schemeClr val="accent4"/>
          </a:solidFill>
          <a:ln w="19050">
            <a:solidFill>
              <a:schemeClr val="lt1"/>
            </a:solidFill>
          </a:ln>
          <a:effectLst/>
          <a:scene3d>
            <a:camera prst="orthographicFront"/>
            <a:lightRig rig="threePt" dir="t"/>
          </a:scene3d>
          <a:sp3d>
            <a:bevelT/>
          </a:sp3d>
        </c:spPr>
        <c:dLbl>
          <c:idx val="0"/>
          <c:layout>
            <c:manualLayout>
              <c:x val="0.27834998605880257"/>
              <c:y val="2.12977243823903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422693682792683"/>
                  <c:h val="0.15455349009208899"/>
                </c:manualLayout>
              </c15:layout>
            </c:ext>
          </c:extLst>
        </c:dLbl>
      </c:pivotFmt>
    </c:pivotFmts>
    <c:plotArea>
      <c:layout/>
      <c:pieChart>
        <c:varyColors val="1"/>
        <c:ser>
          <c:idx val="0"/>
          <c:order val="0"/>
          <c:tx>
            <c:strRef>
              <c:f>'KPIs Creation'!$N$3</c:f>
              <c:strCache>
                <c:ptCount val="1"/>
                <c:pt idx="0">
                  <c:v>Total</c:v>
                </c:pt>
              </c:strCache>
            </c:strRef>
          </c:tx>
          <c:spPr>
            <a:scene3d>
              <a:camera prst="orthographicFront"/>
              <a:lightRig rig="threePt" dir="t"/>
            </a:scene3d>
            <a:sp3d>
              <a:bevelT/>
            </a:sp3d>
          </c:spPr>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66D6-4095-80E2-246F5CC720BC}"/>
              </c:ext>
            </c:extLst>
          </c:dPt>
          <c:dPt>
            <c:idx val="1"/>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66D6-4095-80E2-246F5CC720BC}"/>
              </c:ext>
            </c:extLst>
          </c:dPt>
          <c:dLbls>
            <c:dLbl>
              <c:idx val="0"/>
              <c:layout>
                <c:manualLayout>
                  <c:x val="-0.2578212399943855"/>
                  <c:y val="7.684178008676750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456509740389418"/>
                      <c:h val="0.15455349009208899"/>
                    </c:manualLayout>
                  </c15:layout>
                </c:ext>
                <c:ext xmlns:c16="http://schemas.microsoft.com/office/drawing/2014/chart" uri="{C3380CC4-5D6E-409C-BE32-E72D297353CC}">
                  <c16:uniqueId val="{00000001-66D6-4095-80E2-246F5CC720BC}"/>
                </c:ext>
              </c:extLst>
            </c:dLbl>
            <c:dLbl>
              <c:idx val="1"/>
              <c:layout>
                <c:manualLayout>
                  <c:x val="0.27834998605880257"/>
                  <c:y val="2.129772438239033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422693682792683"/>
                      <c:h val="0.15455349009208899"/>
                    </c:manualLayout>
                  </c15:layout>
                </c:ext>
                <c:ext xmlns:c16="http://schemas.microsoft.com/office/drawing/2014/chart" uri="{C3380CC4-5D6E-409C-BE32-E72D297353CC}">
                  <c16:uniqueId val="{00000003-66D6-4095-80E2-246F5CC720B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Creation'!$M$4:$M$6</c:f>
              <c:strCache>
                <c:ptCount val="2"/>
                <c:pt idx="0">
                  <c:v>Mobile App</c:v>
                </c:pt>
                <c:pt idx="1">
                  <c:v>Website</c:v>
                </c:pt>
              </c:strCache>
            </c:strRef>
          </c:cat>
          <c:val>
            <c:numRef>
              <c:f>'KPIs Creation'!$N$4:$N$6</c:f>
              <c:numCache>
                <c:formatCode>0.00%</c:formatCode>
                <c:ptCount val="2"/>
                <c:pt idx="0">
                  <c:v>0.5085999326712024</c:v>
                </c:pt>
                <c:pt idx="1">
                  <c:v>0.4914000673287976</c:v>
                </c:pt>
              </c:numCache>
            </c:numRef>
          </c:val>
          <c:extLst>
            <c:ext xmlns:c16="http://schemas.microsoft.com/office/drawing/2014/chart" uri="{C3380CC4-5D6E-409C-BE32-E72D297353CC}">
              <c16:uniqueId val="{00000004-66D6-4095-80E2-246F5CC720B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9152">
          <a:schemeClr val="accent5">
            <a:lumMod val="60000"/>
            <a:lumOff val="40000"/>
          </a:schemeClr>
        </a:gs>
        <a:gs pos="89782">
          <a:schemeClr val="accent5">
            <a:lumMod val="75000"/>
          </a:schemeClr>
        </a:gs>
        <a:gs pos="5634">
          <a:schemeClr val="accent5">
            <a:lumMod val="40000"/>
            <a:lumOff val="60000"/>
          </a:schemeClr>
        </a:gs>
        <a:gs pos="100000">
          <a:schemeClr val="accent5">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dashboard.xlsx]KPIs Creation!Return States</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a:bevelT/>
          </a:sp3d>
        </c:spPr>
      </c:pivotFmt>
      <c:pivotFmt>
        <c:idx val="8"/>
        <c:spPr>
          <a:solidFill>
            <a:schemeClr val="accent4"/>
          </a:solidFill>
          <a:ln w="19050">
            <a:solidFill>
              <a:schemeClr val="lt1"/>
            </a:solidFill>
          </a:ln>
          <a:effectLst/>
          <a:scene3d>
            <a:camera prst="orthographicFront"/>
            <a:lightRig rig="threePt" dir="t"/>
          </a:scene3d>
          <a:sp3d>
            <a:bevelT/>
          </a:sp3d>
        </c:spPr>
      </c:pivotFmt>
    </c:pivotFmts>
    <c:plotArea>
      <c:layout>
        <c:manualLayout>
          <c:layoutTarget val="inner"/>
          <c:xMode val="edge"/>
          <c:yMode val="edge"/>
          <c:x val="0.20764105791955156"/>
          <c:y val="8.990907386576677E-2"/>
          <c:w val="0.54980952117039916"/>
          <c:h val="0.8679342165562639"/>
        </c:manualLayout>
      </c:layout>
      <c:doughnutChart>
        <c:varyColors val="1"/>
        <c:ser>
          <c:idx val="0"/>
          <c:order val="0"/>
          <c:tx>
            <c:strRef>
              <c:f>'KPIs Creation'!$T$3</c:f>
              <c:strCache>
                <c:ptCount val="1"/>
                <c:pt idx="0">
                  <c:v>Total</c:v>
                </c:pt>
              </c:strCache>
            </c:strRef>
          </c:tx>
          <c:dPt>
            <c:idx val="0"/>
            <c:bubble3D val="0"/>
            <c:spPr>
              <a:solidFill>
                <a:schemeClr val="accent1"/>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1-9D11-461B-A284-E4FA8F8FE891}"/>
              </c:ext>
            </c:extLst>
          </c:dPt>
          <c:dPt>
            <c:idx val="1"/>
            <c:bubble3D val="0"/>
            <c:spPr>
              <a:solidFill>
                <a:schemeClr val="accent4"/>
              </a:solidFill>
              <a:ln w="19050">
                <a:solidFill>
                  <a:schemeClr val="lt1"/>
                </a:solidFill>
              </a:ln>
              <a:effectLst/>
              <a:scene3d>
                <a:camera prst="orthographicFront"/>
                <a:lightRig rig="threePt" dir="t"/>
              </a:scene3d>
              <a:sp3d>
                <a:bevelT/>
              </a:sp3d>
            </c:spPr>
            <c:extLst>
              <c:ext xmlns:c16="http://schemas.microsoft.com/office/drawing/2014/chart" uri="{C3380CC4-5D6E-409C-BE32-E72D297353CC}">
                <c16:uniqueId val="{00000003-9D11-461B-A284-E4FA8F8FE89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Creation'!$S$4:$S$6</c:f>
              <c:strCache>
                <c:ptCount val="2"/>
                <c:pt idx="0">
                  <c:v>No Return</c:v>
                </c:pt>
                <c:pt idx="1">
                  <c:v>Returned</c:v>
                </c:pt>
              </c:strCache>
            </c:strRef>
          </c:cat>
          <c:val>
            <c:numRef>
              <c:f>'KPIs Creation'!$T$4:$T$6</c:f>
              <c:numCache>
                <c:formatCode>0.00%</c:formatCode>
                <c:ptCount val="2"/>
                <c:pt idx="0">
                  <c:v>0.50130134262318349</c:v>
                </c:pt>
                <c:pt idx="1">
                  <c:v>0.49869865737681662</c:v>
                </c:pt>
              </c:numCache>
            </c:numRef>
          </c:val>
          <c:extLst>
            <c:ext xmlns:c16="http://schemas.microsoft.com/office/drawing/2014/chart" uri="{C3380CC4-5D6E-409C-BE32-E72D297353CC}">
              <c16:uniqueId val="{00000004-9D11-461B-A284-E4FA8F8FE891}"/>
            </c:ext>
          </c:extLst>
        </c:ser>
        <c:dLbls>
          <c:showLegendKey val="0"/>
          <c:showVal val="1"/>
          <c:showCatName val="0"/>
          <c:showSerName val="0"/>
          <c:showPercent val="0"/>
          <c:showBubbleSize val="0"/>
          <c:showLeaderLines val="1"/>
        </c:dLbls>
        <c:firstSliceAng val="9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59152">
          <a:schemeClr val="accent5">
            <a:lumMod val="60000"/>
            <a:lumOff val="40000"/>
          </a:schemeClr>
        </a:gs>
        <a:gs pos="89782">
          <a:schemeClr val="accent5">
            <a:lumMod val="75000"/>
          </a:schemeClr>
        </a:gs>
        <a:gs pos="5634">
          <a:schemeClr val="accent5">
            <a:lumMod val="40000"/>
            <a:lumOff val="60000"/>
          </a:schemeClr>
        </a:gs>
        <a:gs pos="100000">
          <a:schemeClr val="accent5">
            <a:lumMod val="5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size">
        <cx:f>_xlchart.v1.6</cx:f>
      </cx:numDim>
    </cx:data>
  </cx:chartData>
  <cx:chart>
    <cx:plotArea>
      <cx:plotAreaRegion>
        <cx:series layoutId="treemap" uniqueId="{20786D14-763C-4F25-B0CD-5294B903B6A5}">
          <cx:tx>
            <cx:txData>
              <cx:f>_xlchart.v1.5</cx:f>
              <cx:v>Sum of TotalAmount</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gradFill>
              <a:gsLst>
                <a:gs pos="0">
                  <a:schemeClr val="accent2">
                    <a:lumMod val="40000"/>
                    <a:lumOff val="6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cx:spPr>
        </cx:plotSurface>
        <cx:series layoutId="regionMap" uniqueId="{7BF8E659-10FC-41ED-BA32-7C617A903D57}">
          <cx:tx>
            <cx:txData>
              <cx:f>_xlchart.v5.2</cx:f>
              <cx:v>Sum of TotalAmount</cx:v>
            </cx:txData>
          </cx:tx>
          <cx:dataId val="0"/>
          <cx:layoutPr>
            <cx:regionLabelLayout val="none"/>
            <cx:geography projectionType="mercator" cultureLanguage="en-US" cultureRegion="IN" attribution="Powered by Bing">
              <cx:geoCache provider="{E9337A44-BEBE-4D9F-B70C-5C5E7DAFC167}">
                <cx:binary>7Htpbx05suVfKfjzpIv78vC6gWHmXbXL8volIUsyk7mRuS+/fkJ2lctWe+n2NAb9gBEM2Lp5kwxG
MCJOnAj/9938X3flw23721yVdfdfd/PfnmV9H/7r99+7u+yhuu2eV+6u9Z3/0D+/89Xv/sMHd/fw
+317O7na/k4QZr/fZbdt/zA/+/t/w2r2wZ/6u9ve+fpqeGiX64duKPvuB8+++ei32/vK1Ynr+tbd
9fhvz5KHMnPPfnuoe9cvN0t4+Nuzr77y7Lffny70D5v+VoJc/XAP7xL1XDBKNRICffzBz34rfW3/
eCzlc4w5k4pj/fFH/Ln1+W0Fr/9Umo+y3N7ftw9dB2f5+Pfn174SHD49ffbbnR/q/lFbFhT3t2eH
+t7dPvvNdT7+9CD2j1Ifzj8e8/ev9fz3/37yARz8ySdfmOKpln726B8scXLb1rf9bQHy/busgdlz
iREjjJFvWkM8x0JqzMFgH3/on1t/ssY/JdG3LfLFq0+scvK//6Ot8u0L86VBvvrGv+oe5DnlhGOB
5TcNop9TQQWTjH/TPf64vt+X5tvG+OO1rwT/z/aF69v8tuuz2/rPC/lviEziOVeMMqK/HZnoc8VA
6Yr9YZknvvBPSfRt9X/x6hNfuD7+R/vCV9JCrji7hYx022V9+++MUfo54wQpyvU3XQJiFFKakkfj
PP7wP6/Epxj1T8r0bct89fJXp4XD7v9H2eZyqPPb93/q5v/eXSgCfyCYayK/zuD8OcNCIY3kJ3s8
8ZOfy/FtU/z53hMrXJr/UVZ42feA+S7b2/uHLvv3GYOI55pQLjD+5CIIf2UThZ5zISCxqG/n8X9a
qm+b5snrTyz08vL/rYW+j8A+49IEYNTmI6D9AoT9+OnHkwPGfvLqj5DYpyx8uP/bM4YVASD7GSg/
LvLHm98NUl+89wCp7m/PwIgaEYiBQnOFkFRg4+nh8YkkzwV/ND3mSmjMEOxV+7bPAG6T54jAB0pR
QrVkAl7q/PD4CPPnAnPAEYISIihW7HMhcenLxfr6s0b++P23eqguvav7Dt5GnDz7LXz64qOssDZT
jElMKVUCyhMJUoS722soVx6//7/IsKi5J9G8WfpAxr1w3CXz2InerBn7YIteD3FfSU2TWY9ra5Qd
m9pgi/CJjmTkNkrmyhR1x/2baoFwfz4O6PEbdUfuaCMwStxKD3JmqDKtTGdsSmnbzKRRXoYr3jr3
OmLc2RdoYZO/akhddonLXV/EntXTaNpapCRh5dS2SZ4FrUy/iqIwYuxSZ3RFqsloUvnJLDQtZOx5
bS/r3uIPOPdsk8+C6LgpBn1oiia6JkUWkfOhWMcqwdnEeDAON8XF1IbpFDVlNRpeog4O0E7Hvkdc
JS33Y3qeVot0plYOFdeqIG/ycV3wborQPJhGEpfHUyoWM7vMtWadW5afspHiLq5Vl1UxKWbbJn7s
WB43Ns9umIoqsW3hRqBkIa1c42nMXX7RUYQ21s3kpWg6ehohutjt2qmx3EfKTsWxncOQGWE74Y2Q
DAWzdLrszJwrdkV6XCxxQGwwEedZ0ufKmilYciHLzp/iVmVXM7bhbYejO972a266ufBDUuiKb4Se
ut74QSijWelew2pia0fbXqY8Uv7AyzCVZq3LVW0Fsuy6WMRqz2qbTmksyoFpM0cd7Q71skbzdvLC
5yYViK9nrJdtdLQSBxGjaWXRvuU6f92qdRp2Q7DpeJa286Jj7lxHEjURflnPM55ip9KuPlWo94UZ
ddnXxo8B73mvWRV3iyv0AbEiCyfFXLnCKEGHccPrqd6TWfV9gqknfmNXAv/uR7ospqOZS7dLUYzl
AS2+WzZZpQneZDIIYpgN802XZVG5z2fK3geRNi+rzKNY2La9912K5yPcOpYbVKVLuxnbvp8Tjr02
WYuGgy273ppmlWsbo0iNlYlUKo55juj7oPEw7zM8qGqTzbYbk0YTsNjSWn+kUx9G40JbnEKln121
Tl7KuhAvu26Y67hPm+hgB5wd1TRJZDpchdeqzvF1NGTdu1Uv4kTzYj960jemgK3Ji7QdeWZ86Xpy
41orhcGo8E08oLC8cDVd76usWs9GjtopLgef4Yt2sLIxsy/ItCH1Gsb9imx1pnPd9vuZ+aJJUD5W
b/tobS50LlGTtDosIUmRLnwcccpumiULzCBSicaoSNF+UxQ1P2V9nfEk2MVJky+RxScDhZhgOlux
szbggSVT5pfS0Lxy73rtybyRC4Pbjm20xjgsRCW+ySLDFEpfRWuZ7lY5FnE1+/q+DNFgyjZzW5uy
+bUewe2aLldyh5u2eruUFvwm6K6/sJ63MWOVP6lROd50VuSZKZcSYkGp56NjjF62ms+tYZrm+2H0
1aZ2uKxMjkZS7RvUsJe4KrqTbpnsO16QTG/Wvi/Tq2J2cjKSZmO600szbQdis/dziJrF5Jkio1kR
HuB6lM2NE4ge5lUyZ1hZ+8hkYqKGpVKU94Fn7ZG2q6ZxOqv11YBtfdeMftTbsaSz3WWQcUJSFdLG
spzGDRvtdJ41PjqkjNDcjNaX04swubSNM77MLMnKeuziVlcNPgqShuMoQjns5oViYroVhTwpKBNF
vKZwV2OOmu71mC/yoh6Jj7V00TtsU1m/VHkXoWSawVGMLjRK0shznkANJtRdFS3UlBD0d7yd4Hpm
r1cXoff9UOKNIj7fMFe0Wz1kTZJ1SkQQwiuaeOxgS2Zdsxes4+CjmmoI+4Xtj82y6PrGzwNlMWZh
3YysSa+rJUI3dilAo4JMctzUHLtpU7I8v0JDKpkZEBkzoyRn0QlbSX4rxtSPe+vQUJwxmq6xshBy
4hzTahOIQ8KsQztcpq6wN1hBmEtGO+Me4oXTPsG8gZuoeR3lZrJ6eqmXtVkhXmGXmg407zZrYOKq
nJuIxOVSV03shjqERCwjCEJ4Fq5dQyJIAKv0WZwFJ5o4iwBBHJwirARVOLGpIZrpGEs3nxS9Q3u4
zGt0GGpsD/Psg4tHwAfdnkSuTbd9w/W+LnN3L2bdvK6H1l9FY+8qMzduvStYVLbGS6AvID8Myiew
RV/F45CvB1yzoth3vNSDcW5plrgSK2FGqUcl1GQwaCqq/LIr1gUAQkvprWpWSHSqrsPN4lV35lGY
WCKKuegMKyC06gHgrBmlrc5n4d01Vdn4alq8PhaL1XSLomi9ziukJmPV0I1nhV6Xm3FFqk2mvIB0
ZIu2CftZDOpBTmzZV9Ti83TKuDc+mnxp/FpMjaknu/pEjVIZ7OYsvWBLPi97NuRBXy5KjKOJJpmd
RbTVbwVf+FVOopOG5m42sq+uh0q7E5yvfZakNXY7CkEuSe0Y7XNXIqOG+X0eyjF2AWImQV1B3/G2
UmVsyape926gH7owpiZjs78tohVnsW/G4oDmqTAQY6xBzuYvFpYPcTkNuU2WtsrjcSbuOmpqecSN
RGQ30lqYyoosKcu8NQFb6+ImXTIzrFaXhjUZiWXDCzPLdD1GzZq2BlkirlkZVcW7DPf2VIzFFAuf
rfu5QoOGGOcyk4WJ4rgEoXe59ZMyCpN+12d2OomyybIYianf1NItcoNzJ8/HJmrvxpLZezaJ7G3W
LTcRhsRqSG6Zi+XY+q2bA0uqTKAVoIcM1rQQi1pAXisZD6zuxfsmygLa4bok0XHM8wNmC9+RNlVX
jKyV4YXDN6Wg4R3HWefPad6MH4SS9QTYoCDVheiztkyyfIrElpO1iMmiQrVBePJ471kxv7fE6vuJ
1W585dOpdjvhsb9vOEXt1ZQSKTckx1IfWYVsf+o0BjVaq4fFsDEN99SWYwPwhmTjIUUlE5CdC7KY
EvtKH+uaji8apNYxcUVUvZh05+nBz6Jar2nbXI9dKPyRt824GKqn5WqRtEYxXbMz3M9u7/jSoTib
237XZpCy+rKvQixZNvuYNCm4CQDx/tKtbXaolFXHOo/cPtUTvUCMZZOp+slv+nke4tSHcqNRaSGX
Awa5bxmdX/JaZptBTiSR3hJA0V69iqI6Xcy0INUfVF2K+napex12EGj1zeJydj+MDQ3Gsra+GHTX
vBrmUsQ5XSZ8pMVSnnbEyzIuG4tfE8TwKwFY7bzrud3pcrQs8VUrqh2vBCs3iMzUzEsITUyLwO4g
QZYJpCxVxJGK6Os+7W5J26RZPI9luRpLivAhFE3zGjseIoN1JqOYpwMAjsgt9avGDvZm8oUKgN1U
ZhDgxRdTU85cwU1uyJt1Yk2sm7Wc7npW1YZFDKJx6jYzYPJbPK8iHpbsRV4QfIgIhcjfz5zqY0OV
Fnu04nE9LXBZLFto6wz5ufMjJYmeIpmbiA3U7UnoxLqFf1USYp4csxjhWtmta4aw7WRD55NhVf1N
13Q1jx2x5IXLC+wSwiCVZ0sRrtuls9dw99f9Oq4Em0JBmk/qdRgunXIs1h0NJ6js6JZEgApcyR6Y
EKSLQ91SwI0q54cu75bsddWEbIw1CWlmqtACIlwpwmeBNsMlm+YkqvJg5mFwm0Zk8xFV2m8oEl08
duO7Yphcsx26tUjjrJStNjTj/LyZdX89Rem6s4S4NwF0e6jruS1iKurC712kI5EUFXNug0RGi5iN
UfQ268UQHfMo1NoMtJIvJzoKlNQ5wzSu2tHfoVLJ2aSQaM8teyzOvOwKD9lbzy/cMqfl1judgwn5
+pa6bHpHQAqR5FOGcKxA3yFhNHQ7Rtv5XUNsj6AcK9iFyyi6AYALETZfRwDrQ5sdU+rnhyptlq1Y
ZHlocbq6/ag9O4OiQaXHJg/kfe4DTUoM5UwCIGOVcbbqoY3XYp7fzWRJgyE1tFbAiummKhsXYg0W
640saJFvwJlxY6a1GN+D+4rTrij7YDKMILuPrLb7NMvKkIxZuZ1QI6lZUl5dEARgaJM2yOFjp7NU
bKEiRjSxLsqhqoLyRsRQ5K47zQryjveQwOK1H6B+ZRYxa5ahFAUUSlosL9u0w2wf9VTnW9fV2f3Y
tPwwZgN+W821SrqMt/siQJhfCW2d4YuAWFP0ftPWfZFUXNnckArK9HiZh9ybiojuHYua9MLKke8E
brNXrVOlSuwSsmKb5qW4Wtved8fGkxQlnU5FalJbi42qZp2bYbI5AEpiAdfwrJ4vVFA6i23v9L3T
VL2gnX2Zad2WhudCG1/7Cq7uKrdUOrRTBVLHpcOTUaypD2F24VKODUpCK0S7gdxclpvFDd11m07Y
0HaQS+Jq193lfSb6rSa6b/eyr8vHkr2/D/06Xsxt7jGcDcnCcG8tJOl5Qbesn1BSgh0+sIKt12MG
CR7QqDhlQyau8mCZqbJ0OvPjemKl5r0puQ9L3FTjvmDirhsA8BTCSuNIPZ1MGVRJpEG7Li8B8Y6C
vl7X7B6u2ww6dtwMwt2Xo6sOXUqrpHQK9J0DQp6xOGdVFI4V70Cg0YdLBWl46/rWvgNMUXkDwU+8
YMUtIpxvHNwjAPo1TdzC6w1mnh+KGoUXaejRrlVjG0PgTLzv6A67Wt4PZYT3KWrZgYZiv9aKWCOG
Ik/CHOptXrX0RYvxciJXhd7rltUnYiTT7dCGNGFpUVVb3S9o3peFF3YDQXK6WwcxTKYucBN3KVfH
vmgAdDUEzh6PU9Tc8kKoZbOKhp8uA233fgZMXwgqd3kepn1IFyj3x1BcToou54Iz3ho+lcvpNI+A
CtXUrw9L3hU5EEZ1iDmr1M0CJOjpQkIei65mUBOXKp5CgRICSP6hjOZ21/bNx2TyptHdgM3q+XDW
CQiivch9HgfKebqrvLb7Hi+7plTFru6z2WAagPwoROhfAtxtgKBYuhDPH2uOOdik6XjxQdFMH3jr
1+tpyde3uLTiuvbLMBuU5V3cELZ0pkYDjh2HcAnMzY778jARG3ZZicXFUDAMB5pVFBPuawA7UcW2
dPBpbGXPT8cS6tNBsubN1KITiZe6MIhLfl1q1u+bqp2vSsSAOEJZpeKiLt40JUVvUlSFpBza9nyi
E96weiHbwB/ps25KQs1wDIiGX2YNFxsunTsGRExDl2FPZ3muAObFrJHsZOEEA5DSa0I4bTY16TnU
yKM7bTsbbUZIxluhEcA7YatTCFT5BlxGva6jJjhj26aJa0qcIdjeLKXU486hcb4RYu62U+d7uB96
4BfKSiWMzcVyNpXRtIGIuxhP63K79LY5rqsN5GTGeeg3wKYdljTr3ka5QjdcNH0EtcravVxHDWjP
FvR1M+doJ6sCgVVXtA8C7N/Wtt/IrsztsZkngCFTNiUj5xxwzlrI93Nd3ooIDjJ7DHxBv1YP4yLT
HcQHf92s0wRwKI3OS9qoDUun130OiXXAVZ3YMgt+x2c+xnk5X2e+lOeBpxU2PZQDvdEZlDcmnbg7
QUVbHyRq1QPq6WWUAuzu5mgFQJYul4ItYjNH/RLjrozMI3GSz5HfZXPeH8S8Aje1+FW8EqTib3kR
xajLIJPYwZ3Ipg+7BeqNTbQAsD1PZ768X11JXxbFjD5M7RBBPaD55bC6XS742p+HaCmms2wMGWDq
KNtXa3nXcEy6TUS7eQ/Qe/mQqby6LDpO9s04NpsWVf1yhYrUsGGpt6PqcWqWpcsASa3cEoDDMmri
InfrFCsoWq4QrehieI0h6UFPB7jyP4j8r8joOwigrbPZH4Mtn3/9+42v4M/Hd/768HEu5q/fzv4c
qPnht3YP/pGT755+6VGaz2v9NejxSOV/FvVJc+DTCM53Ogc/fPjPtRUwwkhSCQ2273cWklsYGfrt
tr7/7fzWQutpfzs+lJ/neR6J+79W+dRnkPQ5odDAw0DhM4Eg537RZ4DuAtOwJ2dKkccOxJ99BvSc
QoNWK0455oJAE/aPNgNBzxEl0FJnCNpPBFH8r7QZHnsIX/YYoAcMxaDQGoEkGligr3sMed5DyZCW
6WYKucnzeSdYtsVA8hYz232hp291NKCP+dVeUBtANwUr2BBTDar4ei8LKdcH3qVAAPvtKMfrpWr2
XSG3tefbVTdvK8TjfnoNVEQk1wtbrVCt0Tcl1FIECJe5DFtRE+gif7bet6QCTf6jVNDthn44iCcE
WOfLLksanNeiatJNyJYNpNVDCbV3PBG5xbaFhAoVYlTFohVbVdRG2zFZUlYBBAs73seMhKsfCwSD
Qv8okSJUwZSQAJtw9ESiCqhu4J1suunWIduRnB1szdk10zi9mLMMmcCj8gIIkKE1s1iPMIhVxf3K
B5MXIzusWf0uamt+lfa4PKGDSk8Yc4cg622Yhzah9fROzndAgiVj3xvh6zMBzHYxmVmNZqm5IVA4
aRFtKJTLwJ6aTgHv4dekyXhcE36GmijRId8GVid5yc50MWyHzB1FdD0Rf72mVUKgMmXNGHMAJREa
kgkwcY3I0Yp0NzT+tBNk76BebNo3SxUdogxA9/g+AiQkB2BWJnoMUPYTti/0q3EYX49DEQzUcVkc
Znlg/at0Gg5qGWOAbzva9knVlTMkhauVHZ3Mz0vF4xUBi8iXTSXTI8/6pGCp0Wl5uvDpRTXWR0rl
du7oXhS2ioeq3za5WrbRVBlCZEKEjoGMMQNrz8ZMbDv6YZZTohjsWU6b4MctbaCa4q+F0se84jG0
Aw64BNxZDsB7jVvbl3HO/b7tphj6DqAe2EazJDTTtW/5FdjT5BHdD72ozDqNieSAXPM2wc37TF6Q
ujmtofiB8imeINchpI+BgWeOaoPyCgr0F8Xk91F7voRHoJDdjnm6Yex9M/t3XXdXtyPweEBQWH3R
pSjWy6Vr673CY1wpuXXVHNu0G86R5uGF69N3VlbR2dKA5eRQXEQhn67JOvs+tnC1SJ/qy7Ri/s7S
BoqjEEBp1RiAnIf0/tAtdXZFVutvNXXAylH+6DSpgIoxzQ5AFr6QeIC2GVDCh26yw9tprD3Urdru
oF8CLJAokX1VhaIGdpamBqf12hhSYODfUz5UL1SxDFssOpn07RpR4BjnBTi5IOZb3i7lvubVwACs
jPYx8bpTOtAL3nbiql1Hed2Tqtl+9NP/nyQ/jbJ8Nbv252DFx/SGf5gfv5qY+/z9T5lQSxhlwRIC
LbQqYA5S6D8zoVDPsYYRVYUgIamPSe3PTEjlcwQZisMUmdCPOZF9ToXiuRSIUa0kkTAjozX5V1Ih
rPNFIojIY3qW0L9/TBBftNm7dE594YCNynCi+UU3wgzZjzLM99Z9/PyLdTVxo4CgJDc9z8rMrOuy
vM6ImD+Nxn6ajP1GAvve8mCVL5fPZVQs01zLTdY2bXs9CSDJb+y8+g8/Fv9rhPCXWh6nE74Uv1oL
NRSp2GjCu/Uq4Eojk9GcYwPQpIJeLG369JNT/cuHASD05WYd2D6fHkkNiMeKGoWohdbIItS7Hx/m
awjy12GeQA+pG+igQQ92M+DAzjCeGNDHKEdQ3qq+nneAN0RrqqUJ1z/e8DvWUXDTvzxQUCiM8nHD
sdRyPvpsSIeYdZAlNz/e4HGhvwDc5xOpJyBBQR2A+oHyzVR0cjoKCJokDkVHslNeZDk5w0MxFNBj
beoFiNOS4WaL6mxsf4afvkYrfwnwqOov7gfQJF3Bu4VvBgtzJzGg252kGNhk2kCXpbET9NaHRUan
frK42AzEe1WbyCpSwRj5LziYery5X0hQ2qUaSz6BChThMW39B8kn95Pzfc+AT6KCB0+d1NLzDRRh
8g3yizcpdOYufk30J7GhVLkTHW35pqDOPSD4bwundeSKIf615Z/EBujF8QBgjW/KXo6v8NRAZkxX
+WuRRz2JDG055SGQhm96H63rBs3R2CYieC9/Ufwn0YDMFqulzCEaeOgZxgswGsw0DbhS8mv6eRIO
CMw31L4L0Q7YJCkuOwcjuK+qvo9+Eju/c3nkE+/vFBqAdeZqt3pcbRbLIkDqrujanyjo69rls+/J
J86vfcHKAfjynY/UWm2nFodxU04LdD0alzH9i9s8cXHKfKqmEMld3w+k39dQKqDNWuNy3gTXT/Ov
udrTObfGj01K50rtAinWm6JdsosaStabH9v6e7p64sgTsH94AtgB3N/sNmXXSnpq2eKb1wVXxfwT
VX3P4o+ffxGLMmVDoWRQu7ZkyyGC0vVCWwyk+48P8b3l6dfL+9QtCJQjdoNsCNCf+czeitWHza8t
/8Sjh1F6qeB/GO3GEizQl7basCGS4Relf+LPg6P1Ui652rFuLMAGMNcYmQ4tbv3FDZ74c6Ej3ugZ
tK9x9djFwDBitmlzuU6Xv6SgR+D6pXklWSgM5c1ip4GReyVV113OzsLY0I+X/w7WespBVHqceA6j
Xbuq7GB8RlZVM7yizarRsY8yLa9gupSKw483+85dEk+8WsKwCAzFcrkLlPVu3690huG4oprQr/mz
eJKXZxhXET1MTe6KzgZ26CoyKpNDHf2z3PwY5r6BfcQTl15sblE1wX2CYYwAk6eWSnlZResojrZP
q2IzW7LUb8pK0XdDbaf6J5rD38E84omXlzOMWPl1grhbqjIcs6hLJSD7QgOsU/2Us97UPfREY5eJ
UG2LebUyEcBm+Bcjgn7tLyr4STRYUhFJVUTQWJHRkFA3yZ2SJf3JZcSPbvkt9ZKvLzsfYViiIY3e
UbS2frPidOw3PF3Xch80lcuF7Sr/IURsqvZsVTU/nykl9RmRSuVvYGCD85+I8r2r+iRwwPwkD35y
bBdk2tFYrPohzDM0aH/NE56EjbIFAm6Zc7lrozDtbI9hzMtSZe9/aXn+JGgMuBUqh/mcHcziqbcc
Uul5h6Lq12I2f3SOLzJOQy2Mp0RS73gJlUw8YFWtZnDAkf3kln3Hy/iTONG5BvpTc6t2/QKjOwfF
2hbBsCQGj8tIhvz/4ezLmuw2oXV/kaokQEJ61R7Uk9tTO47zorKdRAMCIRCafv35dureqjTHju/l
NQObRixYrPUNpeqcRq0MJdLmu5aHJWGfJfXOD7oqtAmJyaosr6UrNbqcEm14FgVeF6l3fhxoSk0u
M/zi0JW5AAHYnI9sjM5hn907JLK6iFU/bUdlXTNXhwKSJTO6/8UZ9JOQSL3YB2i/jTZcDVVPOiDX
56Q/o7VLAjeVF/p49Yx50o1HRfBuRJc1+ayATAr8rl40Jxlao9vQAOfC9/kN2lwxcoGpTfrA8b1w
bns3a2r2o4pqWdyTZRPnmua/amP8ZOGZF81UL6meBUafa8JOK+W2tDLpwubOvGjOFZCLC8dnjWbS
ngRg8mUmgJYK2pLMC+U+jky81vaopqQbrrZQDYCq7Lj+9+i3sPnBfcG8eFV12h5HEq0gXKR/4dkp
liubhVbVvKIS/N+/8bPV90KWol2kelGvFUXgfihmYJWBwxBhz3HmheyskAqtR7ZWI0uz+7xI3bnf
VeBxw7yQTWY51PnRu6qxA3vsBsnf6G0InLoXsbioayESOlfT2NfJyaSArfF2E+05bOG9oE3rxgJB
izKPVt32IGbANl1dD1XY6F7Ioj4aLYnr5yuIDav9SNc4H1C2z7M2bN9QL2qBA1ymZgFVYWvccRI6
/bIX6K8Hzf7W2P33FZz2kUBbt14u09ACG2UdUB4FANtho3tBS3XPSN3nC1Y++mII8jtVbHXYZ6Ve
zAp9mCiy2f+ZOiMTKdMlC526H61pXru8TZZLsaJoTG6jA3UYOroXrSJedD1YjL71QLq5XLgSaM0+
cNm9aG1Zmo8xiTE6I39NHRuuTdcEVraoF61gQQ1512Dw4nCyAmbH4OWVbWG5AZABr/bjNoOwM+wC
DKu5Rjc3WUiZ6HoOu6KoF6uy1USNNHYXtRyqXNvuLyC3krBVJ16cWmAc9diu7iJFy8qMpV+ixZLA
wb04jevU0L2NgFGaYnW2W/fVusMGDu6F6WSLrUcm7C5AVwLcBIZC6QzhgaN7ccppHwGoWmDqhUve
WLRH3tW8GcJaVDeUyb8PsM0x4G0xcnUkkM4BeTDP0nM0R7kN2zPEC1UCbLMEcG2pdoDDTRlRnVZ6
JfP3oCOSeLEKcg8x4yZxs9Z2eCh6m5yBYNwvYaOT16vjTK1ps6eumgv6R9KT95bR92FD+5Fq917u
ezRXXRs943j8shMeWCskXpwWHZDbieJzBSB3fnZt+jKKegz7oIkXp0rYyBS5c1XUzd1p6PkTBwQ3
bLMnXpyiLbxqC7DmRQ3bn90OwkMqH4MWPPGiNO/WJsJ9vVcYFjTag9g2K3dLm7CjN/HidAFEohUM
zBJoOMS/M6Bfu9J2RxKWaSReoLppIPFQjw6gS3Ocx41/aztdBy67F6R13k186Yyr0t2AZyYBLrXi
V53X2yA/eBzcwAP/PmIKlbFOR3KuwK8v3uS2Sd4MUa0/h31WL0TJTGYDOi62YwtGBpXr7zzvAj+p
F6MHG4u+boWrTLrQMsm3L8OUvwubtxejbGXb2lGMHfX2BYjPNymzb4KGjr0IHde6bmYKQG5cR9Ep
6uun7ogD6wM+NC1JtOZHRKILcI5vQbr/kgN7E3a0xF6IRi3ydDNiTYZWvR+Bx69lG3aS3/Qc/r0J
mV53uqGAfxmP5c6s5JGlYTdo7AWm3tM5GzXedplsnvJxq5Spw9qssReW3TBvrXOYtJbAX7tTz38L
2yFeSA5Fb/Qh8BFZK76ZrXifH1nYORV78ejAstz2FaSX3fbJy7HPpOodteewiXsRSRVIGH1XzJWN
ACUgStwVdfF72NheRIqhsymk3aILqECAKcTZV9DLwy42KG283n/Y2NM0xLiS2y7bytQy4CcLvgQF
Diu8azO3C59ZukTgnH004N2iih2yJoAHv55227QTOK77XLmbUMJKrS6TKXsJG9yLyRX9rn1Xtb0k
rb5bB/T2QQCeg3YKQLSvZ26ci0U0YPB8SN9Rp793DGjBsIl7cVmwdI+nvLAXI+m7FGNvbgkd2wvN
ZO04paC1V+CPxU8OdLGHiW1Z4Kp40dlatgzIZ7FR0gN8+rj/NGRtUIIFLPLrFd8Kx1ZRIPI3us/9
KWZ1Np4JMqAu6GhhhRegepWsRq9mrsBl/Bqty2c0Hz4FfVEfrLVQ0JMzinVxrknPkxMdmMCEB+UR
KAi9XhnTLhz16A0T37Z3bowftmUKjNDci9Be8pjxllrw+OibAYBDaP5wErbiPr7KNQaYS7fMVayH
9xArOPWmDUpSWO7HZxqpvaHSVoSk5LTKBBQ61v8d9jm9AN3RUbC5nC3QDNmXxkIzhKcfw4b24hPU
8VrkJDLVngxrOYx8uipQfi9ho3vxOaarKhZghSq0kA7wk8dnTu2vMAa3v/5/J+LsxjX5dw7kNLGi
TVZTjcDaDKV1JnqMlnj/EDZ3LzzXiOJUZA5fdNn/tMjgNpt/CxraR1PNuHhanY22Avfzw6b1fSxl
2D70gVRLnYsMDAZTHcvUXpa1IedoUN/D5u0FZ3ew2hqob1RFq0+C7c8y/1XaeYuTH3xMHzK1RqgH
L5qbqpULwPmGZ/2bKYPky9pDNuwUNn8vSFOhNvDPU1MNHf1jaNnnSIuXsKG9EN2AeBwyXhvE/2Lv
FmuSMllYWKuO3Qhd/97qDWnTzlCCibPks1yimyyB/i1s5l6MttukhYlbW6WkY+vloG5nUB4bWnEO
+wEvTlnbQHwlH7Alt+h9JyENNYW9xRn3YnTo0gkPZgxd78X7Oe7e1jQLakMxHyA15HstobthKlpL
UkHdan6fNGsXhPRlPj6K8CVOF3B8qzo+9nI3U0VZIDqN+XgoudXRvNnWVGrRcRkv/DqtTVh1GKyH
11txNsxBeQ1LjuPxcdnJ45BuYTHko6CKtRlcPzWm4pADKPmxPxYQJiuDdqGPdCqwS+KNCFMl4/KO
JtOTiefAeXvRaTp0JzJQ1iub5Z+7xLwfxBT0iGOZF5z1xqRodG+qDCtTFgChl9MO5nbYmniROUMP
J+rHYkLfBnQ1Q8R7FxWfwsb2QjOO8c5SUPWqmo5KaFihUHFxcZSFLYwPRer7Aqi0fkfcFLs85S7L
PgxdfIR9UR+KtPRpVgNrN1VHYQgY1uwZN2lY95z5MCQXqXxMtxHbZSxYLHDW7sJCOqxYRFANBx3+
1zEKLHBcNJvC2jftysGpB2ynrtkU1kdgPtxoF87lRta6yiMrJsg1aPm3K/ga+GhM2ev5JxDaYGsR
aaga7fYMwSpIHkCJ5Bq0M33AEefblsdLrCvooBAIUwHEDu2ewPMx9SJ2HoDAs1TpyjLezGVyEPFV
7Jtqws6x1IvZrTOZWTeszdhCbgXyap+gixF256VezA5kXGXEHdZd5foO2lKQXRjG9i5o3X280UIh
h6mHVVd9nR6f47Fu7mDzoEXYwviAI4pzMiU7Pmuh6sleObThWJnWI0Qhw+bvZb9oxolR6QUrT+16
b0z+qZ2GsNo88yFHXEgCjLHRFWfzx66x71cxfwybt5f1NvW+0gHCXhVXxR9qhOhNC8nJwEXxQnVC
yTyPnNSgLPf5HxxNhTsnIG8TNnXvZp3jaNsPmo4VIrUoM0BfymiP+CVsdPL6mDF7hB49FHmqdNld
mSb6QahfoZj+SUF/8KBhXpxO3QZ4HSQoqwVsbIhgSNXjsIHOImRdZNGIO6n39aMDy/ueWhplEMuD
vMoLKG58eof6nzUfCy6zO4G+5HjXCwXtOD5AhfG52aY8XsuD9ZP5tELi0Z3ifVLi6wgZWQjPILEk
0I9Erf3Ctdsc9KlQJTtl6FJv926K8r4ifGvZfT32K/RDYlQTfo+A7N2vCe3BR6Z8w5grZFyPazMV
rQXbjhzuKgnZjrNdJFV/bJyx+t3Msqj/ZiFWOVX5QSDYYjb8vWeIJqUXqJem+UlxkohTtvPG3TXJ
2BRPWa7AC4ung3wkebFC6ikz97qz5qjisQBhfZXDws6LYU16WcC0Rgl7aBcGyrmGklG8FMV+yk1H
eSnHziSPq6r74n6gycwqqDVDjCalYrk/jkg+G7XEIO7Hy3KUfW3q4+MApWYeloUw78CUG3OZcHSs
srQdUfWJStJAeyhoe/pIL8rqHYnkAOWfTP5VM/Gx5l3YvH2c14JOzDYQzDt1dQU954c6TcKKg9Q7
JdMFyJQEFaSKQJUNkoEFBCqhdhi4Jl5mY+KGZgJNOyjLQSRsE9PfWW/Ckj7qnZM96K2L4vFYud3p
Z7DBuruRzjLsKKPeQdlmEIJVEEerGiPYE0P+CuS/m7+E7RXvoDSyWZZFQzlC5I37zUA5FcV8lc+B
y+6dlJPqZtBEirEqUFQuU9I/tUcTxjRjPsgrRghDTAaqSPuoIbQxxmtfbVC3C3zl+DCvBFrK0FfA
joToVLpdiFXuKHmUQlo6aPF9qNcsp7WO2nms0Kj6e9XsIY1sGKODkfz1HaXdapZp5xB2igvgyGbL
t+EEtT7yd9jcvXBd0umgiyO6GqbiyEs+ThQ99pyQMCwGu7kc/Lt0tWo1JDHEm8G9SaCSzNf+0nVd
YILg4700X+v+aHCFo0djIFKWZCcdrXEVtjhezK4xqNJpp0awaofhIaMLFPyyyWRh+H4IZb9eG9ur
BkCmEcewcvyhVTT+A2/aPawUTLyg5ZucDmmRr6KUtUGnu3YVj2ceuOm9/IbQwRXd7XbqO9mc7Do1
pZulDDtwfMhXYpINIvT5WEW7on+1QJv/dUgo2pyCPqwP+koJVX3bCwgeZXyJ7kWhklNcr2v6i97h
T3h1cPd4/WXBba3rbMhVdQwJNS9adMt4gpo50WcI2UUvIJw9R1Ex9GdkcRDghmLwkF1buCiMYV/f
x4eBFJzFrkf+ue5Tm5+g4woBCtkqPYQ9o32AGNTkD7xZbicTZJnqRwkBal5B13uOAz+Sdx8fsTOg
1xJVUZpAzm5b+5VBEIotgQlW4oV3Zg9pFMEP7I4Atny4z0Dvfw/bYV5oQ4h5h5vJoSptlD1tDf37
mNPQiXuR3UxHYiEzJivktteBiAdCbFgJ4B8K5b9IeDKK4maFgkg1M8j3i4ih1bAeH8IWxUuX53Yw
TQKdpAp6zPnFtVARlWkXeFX6OLGVQzZM4YtWndmib7Jf6XcT4boJmrsPFLM9U7CISWSFXOuZQ9AV
Ata/0HK57bcfPBV9nFizoc+YmVFVdiPtQzKYvIQX5Rp2iflQsVVkXb4IKisq8rEp+zyfHlruVBsW
pj5gjBXbCFnnWFY8VTAbKHJI2yZ72D3gQ8aMVk1TF52ClnG7Plkj2YnP/fL+v7/p7ST50cJ7QVqs
Yl/WBPf7cLAJKX9sm+IyxMk4XjK86lRYjuVjyPI9q+ET04xV7OhN3zmdofUqohg2D//9d/xsA3l3
sYw6Oy1Fh72Zko9ujj80SR247b2QhZLFnMewiwHlF6YbHVwFYFuRqKDPC+ux19ekwmaMBFCBl4Sb
+sOyR/ojPFvC2ExQ1Xo9+tCpxMXEDrczOH+vJU2ruYPFUsiiUx9LplFdiGupBjTDUZUYp/x9BEeR
wIXxsma3z2p3ezcAIQAJpxPIh9OXYyjGJXB8726FIE0NrWczVIfh31A7eiN5+zlsXW6b9F83CFti
dKvBEARpdaz7crJu+WulU5j0Bi28mO3wfFNtfVt2ndcoONr8XmapC9ruMH15PfmR9G47DCZfNy3K
TgmBTYDYwm4o6kPKiuzge2pRf0vWOdnPqgMe4dQr1S9BxReoXryefr6stUZmO1RJm+3nvInjdyP4
fB+CvqyPKtuzDhWuFVKZTdJs40MP8dlnQnTqfjH7fyot//s8pj6wDLbQZMsyh62TOQjdT0mi3F0n
lslc8RBz5Aotvcyep3TYxqdox6vgSfN+kl9IQtnVZeS45yza07I4agd1hT0S4q1U6UZOcpr27nQ0
bX18G2vov1+Vxp17cmm/faeSsUcoP84Pe9dCBbOGMnlxQAMD/hCyY8dLm4Df8l7cdCpeVJdre8aD
jR34t/CVaGMgP597DQn/M/5r272hBNY/38MW3XugA9cIlzoQki9NnfTPUK0ungg8IcIuWNiBvN4x
YyTSEdVRUZEt/isjEzQ8m3dhM/fOGLw1IYSarQJuN8DZQvr0noz2V0Iat/n9aKt4p4xzkWwOmMlV
k4ZWx72xMOw4F5BThbMPXgjNPZRxhzaouga9vteLlExFmrElFVWko+zCxDpcDz00n8LWyTtz2r12
eCNSUS0ja8+wzYBcOByU/nvw22L/aJ281CCJm84J40QFw7zuI1DV7C3k2revW59Ev6hs/uwnvEMn
rgveED2Ji92oyM7tPJmpKxeDYvt9B0cw8otH9U8+uY+aAzyhcUs2NPArnIW4ups+/dpHw6WTR05O
QHSHVZWoD6JrWtROajNg0RSJAHTLPuMgCrzAuBfQEQRHUAhQokrQjpspjAVo8osD+idfwgfRcVhS
5gc4uGfRTHy+h09jeh3zAn3/rFmGOAhdAKXv19GQYuys63gEmQ4ICYLr3vxewJPyFxv2x7ks/HNe
j273YoI9mOkrztP5Csx1XtYt/K7+Oxx+NroXyUuHUiSFqWHVsZxd9bLLc150Qe84yr1AjjOdDAMf
6nOydA9xDXO9MQtccy+MdwoznxGOf+fjYJe6mK6yI0HvQ+pj6OCpOXa2EPVZdOSRp7Atg3hz0Gr7
GDrACm9CuF19hvLy9NBbO1cwbPwYNriX3dcpb5edRtjsSWMvWhtW7sXArmGje1EKc0lTp3HUVbyz
+hGo189Ts4eJw1IfQ9dkvIkW4rpq2MlwdcWs7mAGGwZFpT6MLto39FOk6aqu76ezbvOniBt7CVsX
LzzhlTE5S8fiPMO+absSsn6Cg6gIKyrSzIvPdizmaWCqOKtlehbDWPVmDLvEfSjd3m5bIxskUsPs
YK3rYKR2DOkvTt6fnCs3E+V/P3oWoPMPMPwQRHYZS6DGTjqDonDYmnsX7AGRHrvMugNrSe4n1ehx
KmujijBAGgSpX0++kDs4FyItQLQaD1LmQ20ex010YTxI6qPpXKZqxSdanOV6oGf7HiiAX6zMP6Xa
H6Q3PpaOZUcCcaqmrZI9ostj3MkUBKMGwqEvUEoaqy4tDlryabn5DaO6tp6mWaQL5Dh1tl8nV8QT
fDSThnyVPCVLVecQew+qwMN7/fWybtGUQHdjvj2XzNzcdzTO3aW1wqpz0L7wYXiq6+YsT1p+3kyb
4YDae6fgvpol9HvYD3jBbmbhYIem3QVWvfoicwYzoIIFVZqpD8NDypZSTaW7JDfdrzW9OYIyHoSv
hq/967XXfGG2njH44qDdPFg2wZaYhGH84GfyenTWOrDhnXI370cNY0JYMqEi8S1s0b1ohzUhvN1p
PV8W0kr4GUcgcMHQPOxe80F4DbCmMYtgkTwCWVOOwjTPA6fzb0Fz9zF4bNWaJjBZukQFuh5MHA28
xtKwhfE1vzqzJvB6G+YLNCrJOyU38Q3WoDwsDfIBeEfartPsFntRKhtOUK6GIgzMkX9xUP3kfmBe
zjwUMz1ontpLxzdzTesZ+uIRvJHClt2LU7oSegxithe6yhaIq/kF9OotcHDvSnbrBMksvtvLzpMD
Rt/CnLgIzFUYeR1JqXBZRCes+iEh17LO+9+x+b/uT/+fGvzUh+BFh4YLzkDdpQF7BhacLZw2Caic
YYvuxSm8NlndLUisOHwgraQfZUvC6NXUh361sEkfR83cpYtNXG4a7pF1DRjdf8/8J89EH/01JGIi
YqT5NauHdHnXOtnJ656RwVyZ0bgF//tnfrLnfSRYvdAaZnX4I1KSR+eFpM1JbS4MCUZ9vS/d1nye
M4zeNKo754CBnYpx/zNs6l64ih7HAfCM5gJ/w/3Uyak/W1mHXXw+EqzQLJ5lmprLItxylbBpLyFg
fITdfNQL113iuXGY1Vzm9hhgfCU+HUmfBn5SL1yPVrJjRK3novOWn+Sw9SdAUsNg/+jqvz4MFN/5
zPNaXyIZmVN/aFVSvYcpN4EB/Xr0mrHBJH2mL93N4fFI5QBLWBumKkh9DJhLdpScTZNf+14dL7C3
337rY/Ur3fqfhJKPAqvpuiYOYOVLahLwUW4JhybJr2qEPxvde+vC4Qbl6r0orixC6XyJvo+DegkK
JB/9JRKS1PDP+MeWqh7K5QA6EW6Z9vew4b04TYaRwrPRFNdUSwUAbr9l7VOWDCoPi1Vf7kvb3CGL
18W1sEnZF+RhiAMzMR/8BSGuaYYVaXGVDNffDQ+hwgCJ1Ed+wQyiq1s+FdfjJn0k1oSdWJuvYQkB
8cK0j4d2PvYRRt2ivlNGv4Mh3y9upp/tRC9G4xSgIiolO2eAP/QqeoI/5fugrfK/IF+QEWoNVexM
MieTiukBvOt2le5T2PheOUrpZOoHN/IrG5MNEurMsocbVe9XeoK3YPzBS9fHc3UR7M/zFWbPUkf2
bq6XRT5bHjdwgpYTr+9hLri2b+aj/n94XP/zVP3Rj3pPWL6TWi39NODZuq1qOyVDNxB9EQJRN1zb
ehNDOY0SdjWlgmP4WG79bhS/HwedtfKKh3UvZDnA4Hq/b+s9qr9SugJ2p2JAWkVJ+x1eqSWSHD09
iSzJ9ZvFwpU5u98ixidRmmNooq6MadHRpjQz10iExgyfrkyLaWy+atNKuPQyweGKTA8Buefzjgc9
b877tKzmJHbabx8hIbcucK8WsPiBzPfebVbBG95FGSuLHdLw4i7RIoP0vUTNcpYleAWDwwQtH9Un
TSQeMj3v87+llvjHxk1sOWeA+9LSYYXEaVlW0lUHnHzhuiRiatXXEUVb7srNwF5zLdM8a9ovqmOi
+C4bB6MfEDmP0cgSal/9/vsNpHenD7lvpYJolD2ta2cTceYgTtaXAy0bcolIvdlTnWOnFaclW/cU
toTLkcaPSb5kxbVL3SHBC5vG/Q4uAQo2u3rJ3vSx6/Jz3NGVnlqewWN3y2V+ziUEcOEv12Qw77Zr
P7bNeYY7ec1PqJBszYiZTcrwMicZB29k6aqacaSNOEsy6R7wtca2K+EWjWZVkUTwy3ZSkT+mWWbn
dT82/t11x06v2oypeD4MybPf2olw/kznmtKno25z15yHAxwVdi1Wl0AR4bjZJb4BQyPH99JdpzG5
Jj6Kxl1jqBojG5PxeIi7PaPb+m3KZTc2p3FBMfieg4FUvCQb3+x+GhSDk1iTRzcZyMENao3AYjkA
2oKCDneLu+z4luN4T1IU0sh9JlTewr5ZFNdMtOo0ZtsqDaope2SXW2a52MfYWXGBrzI9nrOxcf3L
tpFG5dgOI3HXnqZ2O41NywhUYtt9OONd0+Zf8pmq8bHYDjz82jR2mylXPaOYX8IrlRNkUPNMKT0V
KaX9+0TkMOaEwIrYHhVZE1S14xnaagfazPPSgLsV7zabgeTMILIWD+4bGSJwZszCmf7IU5nk57a2
af8Nb598QNDA4XA5W9g22mfh4iZ7ATxrktd+56AJFWM8pg9HGhHxlLSrOP7s1DA6MGZMNLLnCUHb
XhSMRMm9lkk/fW4jmcP7+WCiydKSS1bo53ieRfKN9XWd77ARLeTNAnFZ0ofYdGz8vV+zPYW3tY3B
Rm9WmhSQdk6z4Xs9r42AZ/Yk8m+wDp30Z7DLj/aE7hLuLvA8Rhg8o/6e438eI/Z97M1y3Eui9/1F
HLCnPekWkfS9Z9jmd40gx/MMm9FrTKa8f5sbx7NLnHe6/TCJdjvewZZxIRE60dANyM83JeIM1o2z
Un8LdG7axz6DpXU1jv1QVxMpEvPopoKTU88oI1/yjLDiz2QV9TMo5NED2kjHd1BbZNmvaXNuIBAU
nbfuyNcHeEgsB4w+M3i9Fh0rznoA0/E939tBPSdN3SX369g5GIlObb/dFbuJs4pnm4g/x1kt6g/t
VDT6pPc5giZiHxcWJBqZwchvOWxq3tj4mGNYsWd6+ATjjnp869KCt9e4FSPsJLd+wdm5prlpr8BP
J+bNVCzZ9wGaAOpUo2S4vm232OAoacdtvWTpCJ/4c4xu1fIoeggcX+vGwT13i/jSvLS5Ldi91HCm
LOc6Mtm3ti16fWqUFXNf5iqpYxgdMbrd20Ha+TyvJI7Os1UkKdVwrPoLnQvM4JzGTQI5ww2z6KLG
mhKO1VZd1E2Sp4Sg3SGepxXEtEuqzfoHifc1g71ao6DLCSuI7A3SpeavGiHM4Z3dEthxyjUdP+8T
/BkhcCQlJM9KKo6ju19nsGRfdvjTmbpsp5lvOO8PvY5j2c+4ptcSFe/Ffl/dQtPfYMFhcCEIqNUU
HwaMcvuQenbmAhNHdDovaoWNdgnuJxzXhyIpxGVZGjrsZZPM+fG4brZB1WKDjVVxF9c7ckQw2dr2
3sJlDebcpuuij1kqDDm3LHPR2cZLUpz5fhz9byY+aH+3zMdaVE6OUX2eVlLvTxRmOe/ixPbdR1SO
yC7Kbhjm4grV+GZ+KAReMM87SmL5lYkO991c1+kEnDdrtyfZxL04jYdJYOirDYfZamZs3a1gzx02
+TDHQoKModg8v+u2mJO7ES3j/nmE0l03lcvOYKADXfFyWk2R3MP82M5vUztF6iuMi/PhKRuoxR5T
rRzaP+mQH9gJEpJt9jI2OZxi8Zdt/SWVgllYpC5t/WCbrqf3INFmwxtnCAy+LjiOhuwMXyZa/3VA
Khma5rbt0zs7dk0DbDMYWNgjOXSUHtp+3vWd7iUFZpgAQxxfrIbrYbnMuyIf8Zv5b0vSztsfA0Tj
wUkvSDuy0wT5xeYU4XyqT1utt489yWZ6lxcaXJdUKYBV5WLy6LRrN8NSzozrBgLJwpMTGgp5+w7T
TdO327o33V2kCEPnqKtF5F6kPEb1AOhueyArUsf2HbeGVQIaqXGcvL91amh8ou3EjzdHXDBpcRIf
e32f9/j0EJrN4G72tOJAnt7C/cKa+3hui/lum7Mivd3cWwtNgAbLaG05F4jyGHp1zeGa09St+/6e
FttQlHBNy7MrZxLnWyno2pu38Zzk09fDWM36cpiXLb3fGY23Z4bd3/7e2w0WNPgj6Vi/FSiHrR9y
gUV8OGDUu50Vdel8h/s/0g0Wl8jlsh6crw2Sp3k88DFNs1yXVUTyE0/2Wb5bsGbLw9QDFvq2X7q2
O7G+He3vm+Yk/SIJ33NZQiEsVhorRYfmTwXN1PgdVOtZ8XWE8or4YxomQfC+giAiPcme9PxO8tnu
yN/aOM/Gcorcjqtw2HB9INuDZGwWpQs/W4g0jDswejz6BlX5nZ1iXOr9/eEm8cId9vdFxOuQnbrt
QM1VcsU+pwS4iBPd87o/4S3KOBwRR+4qMvAUvtF0i+X0rNupBeU4gXznVRf9ML6hUq8RbH3BwPra
j9O8XdOkY8vbRMUG+rvosxYvLFdre10GOOW8mwisvnMLl5ezZTVKAXkXzdnzrnTNr7HpV/IW/Seq
PgyC2+Mx6dU04sBkiA3A4gFUyysBEVXzppZDobdTzljzbgfyJTptWSeXD/ZYJxCiwXsl6wkyhrU4
8SLp9FthUWMqW9kM04Xu4NUOV1DUkkteU6XOJq4JvkTXDskb5vTNyTWzt+QnB7SybU5FvqTkLN0U
J64Ux7Z/7vMBqknlIcFafIFVt6W/NTYbn4xyyLhObdNHp6SHKtx+wum+lHzN6PyZOMge3DXZqnHf
8y1Gmk5B4NVzuVMWzfcdphC/d6Oa+Ymk2XQW/0Pdty1HbmNb/kqHnw98SJAAgYjjfiCZN6XuJaku
LwxVSQXeCRIgQPLrZ6Xtc6Zd0e6ecczLhB3hkCWlMkkC2HvtdVnLuT80C5b6ZxZM3u1p0rQhkkkm
WJ4hNzkSedSCHpyaKNz2EoeRt+nEitrczqBOyT7reJe0140p1juxXgJQt2mLzkaIJtgJJNgsOEZR
cuTTFmPb960j6tTwntmnuS1C99hPc5hhRjLSL2tbeJcVvoyPKNeQmtlARTMAaU+npS6PpdUw1oih
q8ZhG2XbZqVOB4QhccQ5B/SoUA989F0SnRWslLqUy3o0WRlSruDZqmk6DHHNr4RX61sM9U99Q7F0
usNWm03ejIRO94GHxStaoMheKy7ohtopjKd7RzRou3ZJMg4Z+Q3mORBrI7w0ghs5ZMg36yTo8+CJ
2jW05k3adYs9u6aVd8rDQT9v8BhnbJk9ktCL6hjHsbyeuVqvVLi0X1bl6g8yaqesCvhDy6bumdWy
l6kKtAHtZG6bZkyXoJLepArV7rpfEVW3Hrmj6oWHi76y9SpkjseZZ902b8u+n2p2tYK+GD97IpIP
qvVgLeTU9gk5Fl3ifJsWeHIFZPJrGbwhunu1z4xxvqYOqd4CVM7Q+TWvLn4Ap3ZdNtimiClcNZJ1
x9FQ9DFVNNS54i4kVy6MocaGrNQHV1MZFvLWkMXYvYPOP3jZeEs5ssNjZ89zrJn6gsq1G3fMUkKP
utJVfF0vrkXYq+pdm/pQT+Ilmlsd3I0I4dY72DSsPSwJDC9PA3Gy/UxKZAnXGVsrVuWBqUubzqxC
KSrtnFTZ1KJG8WkRkShq05Wtc/VtESwar90yuO0rQqk8yqHSCoanu8XaYjqtIRiqd3DRKehhEm1V
Pywhev/d0MdRt7cJ9p0cHY1KTuOFfrcbk45GdxDV1OwM/mwU5qFcmDyFkE0t3yuQsbu72Vihg2yV
ypVXZjRRgDxzhHphPLrVtF0f0BonFF0wKJvb2ZjWYF8o+8SHN7rDkvzQoFn1nxvWyFM8YEQWmc4n
n0MTNeRLhwEr2uRlYEhcBAhdZng6UCylxeywu5tpXnLXqUl85ND02xfhsbd/MmaUtM5ZMhKcV0XP
iPvA/VYvKiVIrY9Sa4upy2QRtfTWbGJZv8eQ+7dvUwU1207UiC18XNtykTAcYMN0j4xn1iy73sHd
9SArQod7jlWGHTGIplFgeyqXBGBh2UPWfKyjoPTHqCmboMvjbUIJkLaccwUb+AH9Byq+esxWpy+1
CGJcrH+o7TQpf5CNaqaX1pDB7YeaWHkyRs4Md2yTfspH2i7uSyMZtEi8bKT5Yn0zur1WQUcy2czh
uRpVwbMRg3B7vdZ1rHBLkgpiQAOUPZu0G1GUjhx2Mi/zBpdcCKTH4npQdDz4YhGPY0RXi+qAbZu+
W9u2TSdkg6YQhak5Qr6YqIf96gVbM4U41fm0RQYNWinnJDXWD0SndrbePCShT8rvDtEmYrc1QVDm
3F/O1VQZZEwcC5TZ1xWsufDURWEXXRU18lnPWq3DRylwEfLI2jhs06AC5eHFtFtNUKWuATksG57r
A+qAMLmyOALqV++j6oAWIJSfB1icJ2XGpAqqR+1YWcISOux4Nad4yFiUCeyqK7o5AuHclpRhdStq
H2zZhAX/3ISs27VFxXsstWK+GgIgGDfAKyJ2L/qFN1feTfIrkJhPKD0s5YhU4aCAD8iIoY89VcUX
+FnUVa46bIpVPTU31gaozDYYjPhTm4gy09uKwBHIOoJjlUxRezPayLQ3UzGb86z1UL8iINq+k7Ex
Jl9mgtsYL8lLM8eX4U4jcLYvsX/hqCVsrrYRtTp4TXZJW590e4iVJU9r7RVqA4wqHcLuxAK8Fjuh
Ab5j61sPlQkSGMUF6YHwe3ppUIyllIGBfgKULs11NIqR3EcJSHwgBSW9cifHlbItbsq8BgaK7qKu
dksQiTrZ1YJXD2pENvwuhHpl/L442riMlECuvsCrAWm4ExMm3vUlXSkezYp+mCr0I4e1r01Ka2yg
OnXzhBQ7Refym2CdoS+Rn0uXrZ0J0e0kceuWtHaiJZ+rKiy+iktpchQLVObPK9fvtmltjHJXjiGK
2S5u5qNEJojIJJ+694FhyaYCkR0ZYkGCeNfKWPwK/jXRhouwih38LYsYrQxC1fcLTXzySSsioT+u
ZAFkkMgOzkhGw6IgR1HS+SvGh+Fb2y5RiH0uLuv+BU5tss7oVProWNt4fUPrrLbz1NLivSvbTTLk
f6+OXnelj8dnUgScvYeIzGBvaC1LICO1YtdymBrsHUG5ZlSFo7+fZJFo6DowW4oVV8F9RTgHmo3S
IzgzD0PRvXQTp/lityDaOe6MS9tuXj7AEzmMP+pJugdCYvNRFEn4DO6H3Q5DARHQkQxojJe2W9yO
xwKGvlvt9Edc8+bchw1obbxGADc8TuLhNJRSjhnTfedTTYrmE5S6SzoyiLe0jj0/T4sm9wn3yw2X
Wyn2QwHrhV3L1uUwIlbiEOo2OMXIZMae10fmpZSKrXdaDVAPOwe/n5SNc2E/+BkWr19gIILmzKw+
Lj8BGo6SlLsV14H6usa2IKMwGlBxJNAfi8A+lwtHkRgBSlAKVUbNCOxhk43kE2jwbMeEAm7iEa+O
nJJk2qoD1YF+gf163TxSMUAEviCB4bHCG0mjyoV6zrBtr9anE7Cx6E43ZRJnkcbbeR6Gwg/7eizq
MqNxov3XC9f1NPRt152XJNla/I2GmMcmjH17F6nEo2Bbq2gvhCbDERTKxD8Aiu532Cb6fj8xVpuc
lq4NQZdDMOxu8AE2EfhjXOFeAI4oNBs02m0P0rJbV/toSFm7rGdz2F4R4rrtAPux7Y0wxCalLaIh
z2obFiyfQuByND7YNTKes3G0/ioaQhScZdWfV12yR7CXRygE4O8InANGDVGcFJ/IBjr5XkAhsz4D
Z1ocDiIThG9WTIomyMBpNsADpp11f+oxoai+lNtougx3CoJ30ZSozLFjtq7LyrHQ8C+HeZG8gUWa
SDLpuZ5PyxCP4pAgAxzRqIXjokoJg+3h3svosghJ7ZRCuuKIjgmbT5PXm5H+ZCHKkCkdFttiGWPe
9T7j7CxOerKByh0ctQMwMTsahy9DjAotd15OZZbEjkPrY/navFQcNjV5AL/56lMLQCNOu34uy+dg
2bB7KEJ4eMWTsGNZJ2lL8wFomMuG3gHaSiGCWlReQ1wY3MV6nMQDAkEql65wgda7eS3YkK50i1HB
SB3ab2RCqkLKIPWQD8iyccmhXLVPvnF8KP/RoEDl18yEbZLFbdLQ+1b5AKbJGk1BWZmue1wh4G/2
tDZBt6YMYnsHALPsN4VG3QJywEO9oChERnsxIlhbmuKmHIJqO4VxsPQ3UgOnTbmOPPzSdTm9Byyq
ylu6FT14SUXQ9MdZOELvoZtMONbUFG0e859+1XvkN/ppD6ab7jJMVdj8tfedIQhI3Kw4kRZwyqeg
7S53iKPxycNJ6hpiVDRg3e0M/LDJoK+wZk7hxRLSc8ApQ3PJLOmPFXgW7qunqzR5wXlhDx77tc8n
pnWza6NIjDlFIo1t0nHq1nKPbrCV5yKG/RrIl+0lHgxpaUNel5VcrgobJCKDTkRJlsOJIcCCqooO
82yMQgd1xd0SbahZrI6PAAkGTOtH1HYpcNiwSSEY3ep8xGPQ7uNlDsf3pGJNS9A7hLGNkHcLE5Pv
uula6LkaTMgsDtMOdWKckXaSB041XZdTE4pIvMAzurPXHq39ovHBq7iOUYMs0XDHkqpdPhJ8GknS
MrTRMO8vbtZoSJ3YXHw7Xzroc0GGZkHxBb4sDKbWQqm7tQsNmpVpjjgWeNwAs0oyzFoYutXAdLL/
Vq3orsHtW5MueJ+sIyOKgYShYRostI0OaTXDdGXkMIs7hs1DoVQU9fbWlJhGfKlrPzT7WMU98bi6
OuqRxcyn6iFGuY+1TGUSs71GaTS+lzpmXqQ2lHBr9kk8i6cQ+FyF+Bfg//arnOK5edFkHsj9oDDw
eXCXRhWOBatoaZa4Eb7GkM3pqT2VHeZeeEhiHe2nBI0P3yFHcR7PUAAq5rMNM6QBnW41JVWSB4xb
cfYak6RrVNeCX6Msis2Hvq2b6SpRkR9OZEYw+5coCIog45eabT8PHZnTNqGeXA8B3KkeyGzmCnsc
bOgzicq4361zJ6bbylgIXToWJO5pa0FpzERgMOSporaHxcykiP0muNHFU+QNNv8e+Qa1267Ihvhu
lKzwNWxPXqtoRT2FiOssTBY7H9ehl9FxAsruD23Dt+AFqCJjV1WDSWCmgw4EgB30xMEkcjybG7Ct
C6JG9uNE6ZxFvKtJijV3w7VZY8waGewx9kEIavW4r0iIeQ/vMeJZ0xYRayJdx0WzfCoTFh/tMsvt
qOOFBD0s3aifJTA9hay0YZZhfc3CyZgXZuCq/p6oeO6uUdhWyb5l5Sw/eI/RTN4qUSuoE0FIu6/6
vuXnQrV988ELXJjzSkVjroIZkTo3Du+VItF83dh9PSedulrqSTbPaPSqwmXBjGp5zOtBdICtY3i0
VUE2YzFrksH7g686xxwwEXLfgA54sTBOPsPBMDBhJiUMMLtdh1GQmU8owCZcWJvUerrHOd0DeAYZ
B6M01G5y/RDhskNcJVnZbM+YnhTL3mEl7+W2Jddoojk5U1JIFHY8gHsdvYzxBD0ENef60NTJyK63
doDyOqTrYD/7apYwrWhmWIfsrdLLWqah5yzBjJOCdBWMRriMA9gwXzoXC3o/wHbB0P3F6jUEprEw
hLuLaZOuzmTnfZOv3XRJlLOG37KpiPtTDCWvP469nqNcuVX319TApwYQaYB567BOybyvAOKHKTFh
SPaYUdoqb4WSaDv1aDQqpKirotclQYr8udhUvTzCkiG2wN7LYtreop5F6qtuhqA9BRGkjqcAqO94
A9eAyT61sKRGbdOzeLkOY2LW7+vIan29rooYAHwLFdkmUY6kwJdnzFYqY0D2G218Mwed8ZldERx6
mvAW6nzeKG0ycOM5ZuZxfKHXOrGXYDbftg7JwM+Bb5S5mewW9lcJYu+2y91OCmgdpF2RDG+SuP4K
mI9Eec0E0QZmrehnMtPjae92qKwbHJDYSC9tvp+0v5NkclG2EhJOWCxinCCX0OxyBaUGXIVKYmLy
ziSuJbAbqJLqbb6cj2/JDPsEaMmZOo2DXMM0wH7XfoimiVqsPcW60aZaGKiqATEhKCopgyrII8oI
6DWRGotbWibW77GNwgvRtX3l3m296OV62JKOfZyWmcdoXsZ6vlrXZFs+iqTT7u7i4RgdTTcXaQez
mzFFNaouYLleHM5cDDDvxbrK5MqUUBrcYlDSQfCO2ngDtDU2QK0YgitjZl8hXB1FCmER9buF6wao
3TSWj6BJhKiIHEKZH2swG3EuImMD3o3SiUK+JDqQYJr3AeZZ7tAX0zjYtILeL04HAR5BlGH2Pc3v
AJIUwFsANoF9BVqxVSTlFuVrnTLsshYYYjtA7ZHCpB59536BPBThQP0S8/IzFNbrPKWzR4jNeOic
ZVWd+RH+4ahDA76wMJ+iElSO/D/MZGHPS5g4YFIV2SwAI8ikRNixyGCUHD1H+G1ydr5U+iTLC/ar
0H4v+rJnxsXdQM20A1qwzSBZk4Kc/qOYl2BZTdweYdS9LHnA62FOt7VkdxhY9XPOC4i//xqD6cfw
Ob7GfTf0pt0F8lMdP3H318j1PxoKsTZyGNfgdaPqUQC0qNhflND8GDo3wK1RFlWS7HFMBgCRpAtu
DHZr8280vH9iWIWRwR/ZkYDCqAUjDZMJgvU3lkNlz50nAzwQzaQBOFFXIxYgkSO9XwygWzRYNQmy
gSy4T/+aQnVhFf0zttEPxDKFEc1SkSnZD0gzbfMKopYbkAfHDPUaxo+YxYl/4zTwZ2SqH3hm02jw
qIFTvIchwJh8sOtQzLlWqHNzj5MJ7qSwf2hRlS5r/2+u8J9Q2350J6rBD8NpQtmeC2RyWNjO7EZg
zf/mA/3Zq//APtNI9DNJKRmYI93XZgpfvNDFXyPlBT/QQ1Gmj51WBduviP1Iy2k9VXMb/cUX/4Fh
ZsPQ9sPM2R4Y9A6D1CotQiCP//qB+rOr8gM9tFhcZZms+F4FxOBMd0Ualjj9/9qrX/7qPxid0EZH
YAfhutCtgzevlUiZ3IYP//rF/+QJDaI/vjifws7rpcbjUiaSvhlgSj4L+EqRKyRop1M9g419hMiJ
6b8Uzxf9aFNUCuUTeLawPeJQ2cd4nMxtHQJe/dcf6NfN9Z+s7uCH1Z3UawRYSMX7TsgSCLTsV4/h
Cv55X0PLX2JU3vg/fRz2/FDp+qneqqcQTxo7FqaaS/QqqtwhnfFtcRGim1OboCT77d395x+0Iubv
/4Wvvw0azb4q7Q9f/v1p6PDvf11+539+5o+/8ffD+3D72r2bH3/oD7+D1/397+av9vUPX+xQl9v1
YX6f1sd3M7f219dX78PlJ/9Pv/m3919f5WnV77/89PrWVX2Opmeqvtmffv/W6e2Xn8AuxJjk4kz8
n//4R37/icun+OWn/L0tq3/+S++vxv7yU5L8DBEKCxkXqO0v//3pb/791+/wn0HAgHNTEkqKDLFL
ClOP5NPyl5+o+BkwRASKTCiBXwAv+OlvZph//1YcUPxWwKMwxCvSn/77zd3/9qz8dlNwRX7/+m/9
3N0PVW/NLz/9Gn73vx8pfDhBEyrjOOQRDCyk+GE7r3oGcprEWKSagGSDtDJioOuU/1Q66+5AFHya
yUQe+8iiJMbAW59BcAGjAfzUBiVp3X7umsm9oqqqTkUjEQjecoaZLgLeASnYfQXC2MPCg+URL1+i
+PP6XgHkfUcP8tXPBnzHTSKErgbyxYd4uNfSF08jxXwUvaD5GA1x9zoIGGMTgMqpKZrmfh3YYzO0
7gyDSFCtIu5fopoHu6DeilRhSJNLEC4+DIP8BHgtzkIPRmbfjMuOE+IPQQ8e4UJplRujUbSt44eg
i8oLUXeAasLKR72QJp9nO36IO1hoG4VaXHlEkIvJsiNYLOMB8w7/EYcrKDe0aL8DPe+vXaTKr4J3
I+AJY7/OvTBP9Uw7uPYXYEfEHDre2EVJldfdQkLMp4rwS1MDAkfG+Yz2SshrH4Ixk8EyfEAXgHnH
FySAVLCAkSyuUlBng89DmMg0KLQHgQzy2CGdHLthFsEb6Zo04kWQ1pzLMexQZ4hNO0iqB5jy/PqQ
/79e7DfVN5BEh+/2x9X+hw3i/6MtIYoxIfhX+8GzRXfwt/vp9e3dlP+4L/z+m79tCiL+WWBzCUDA
4VxKeqHU/74pJD8HMoIARca/7Qn0fzaFKPg5xvZBBcor7EvsIm37700h+hkclgC/KWX864bxf7Mp
/PHgTGKsdxYiEYrzAJtDGOEt/OPpbHuLcdLM3AG2TgBH5mm96wfIfzJwyaevRG7N2QcS3mr/cKH+
yV4U4qn+Q/l6+ctxzMMQ5F0RUg5q3h//MraDBqQr5w5ATYs9cruYfu0ohj8phhUxaAU6bErQE/z8
qQUEu+2WeNBNJhJIFbMC+D8/BC0g2Mxg5Pi5GIsKlJmwX1LYKioL5/tozAIAW2XWdIWZj56G/ZSN
c4ipAIzFIvCmB7F+jfyYRhZ0/AONouRzF3fL6zpQ+dIFNXKIA+rcw2ouc5rG8uoMNBNDJVSNus5c
SOdPfZxUoDgxB6Z4d46roQLqi3nyxjOz9V8RHQQIN3L5NoRDborhm4O+ChaNvn6QCDH4KDeOdJ6C
1NdTp8OLMD0GZE0UL56JA51htykynFZBl6wv1vcEJPEDtrB94Wp6snSpc+/Le1HOyd4t3YbeY2gy
EvYviIN3GYqjCZ+WfnCCJGkl6ePagSrO6ha9fzdA/Sqj+K7XPhcYXmQIHwVFF2zPzE8ju3h/taAF
Bj3A9qnG+Ii+asTkpUrG54CZ3JQYpqsICVpFuwdkAbJ+sWHrigAfg0iZGYb+xJQDODSF8XcewOh1
MGt72oppSovWzHs7zPAyB7wKahbgvFkBGLNIQ901IopyswBEt0zNJwrEbA9uEzvFQQK+KyYdu3Ca
56siMNUh8iXNQIbYspn19NgU9bwvtOquyq7hB8ngCDNtK5QHfiIQjMc4cEyo2lPfk/hNh04dgZyQ
PCGc3GJg2J/CYawe1601TQ72UpwroKvYg5cClJW6DiKQWASYY3ksEvCWAduWIABGsXldE96ANrhF
uO9VuSWf1RyLm2Stwq+9o92bTdY6yQRwpSiFz8L8qIbmOljI0OagzFe3NZXjya7jGcQoctVFWl+V
EP1+7ARHvK9CgjMI+htEi5hA+2rLjCwJT4Ng4CDvKT7cIxSiBfiHpAJMU4amz2lH2S26tS3IljBq
r1vThYcFo8vu0JBSfOgYmTAt6+IgH3m/0R0joQ3AJODiJgCS4VMzru6BEpAMYlBV1JVSegNeEwDK
BFEGjNuCNtvtmEQYQYyojR/Bpggwua4AMPFRddeQQVFMEuC6B16+QJ4NDGiehgmhmqnAkGzFxQRt
Io3W2ANxB137LuoG9yLVyC6BTwkINXClAEeMxJPfCebVeLXCG/B9GNFzAyMMX5qoHDEI7cL4e899
AZEeWB8TiDcjKngAJIw8Xlgpey7H7QzgrW6AZ9MpyvoxgDonauvyaaZVD1LFSM6TDsI9qNw6ypiq
ksd5Y73H++vMvt3IXYFJOFcN5Mzldejqgw4IfPXWC3znaHt0pYzueAzSBIIxry8uXCgSeHMtLfyZ
txBKHQqWWN6BtHCs9Xjb883cY3TzVjYhTyeoXbLCtuoY1Im+6ZMEozK4u+4TSDH2qkuq+xKTzQNI
4eIM3hjdIYNh+AoaH/jEcJK7DdZaVXm3Fv66MM3yvQPCHKcAWquzhIq2xAMsaJFt/QoPlmll4dek
9tVVS+f2LJPkbkk60MAxwLNRDmtBw9/BHYWkCRwJEEdFTzqsS/LJdgolOmYgPQ/ZM2Yuyd70bn7A
HDsYMegrRA5ozF2B2/auoxH7hxnieF9OusglXRMg63HGYH4AOHMBDc93qjphsNPdkwDYIcJJ4E0Y
QI/2mLRxEz05sk2YDK2NPYGE7b5Z0s23BmVlsysH9MILWgmoGVyZrXYAp76OFjAtWQHslDj1VTgM
pEnPxDESCz4YSwKIcj2uBsrDZ4E5x5nhPqbd4vEKiL46Kd/cuiKGxkgVx7kFkX7o2JVty+RGU15e
oR3/jtOpuu0HiWCAaVR1yvGkmFMdNeBHF2OjdtO2BWtagcrb52Qdp7eKrKBdgA4UXCe8N0VKixqW
BOVE6iUVzKmbpXSP1aqaj7aaMDZMIvEelOF8wLgdFpsSC+bARifcEVKDOt4558Qt7Fq6lwT3KXNL
OB3ByuzfZsfje7OMxVeQnsL4gwGJZM7s1oNlM1hQnS+ctqnONaqDISWhmnaNnrYbYJ1RVs/BV4zS
hz2YK9uhpaE7g3MFC5X+E1lmwNZQp9IFPj5NlOTeoX85VN1sxjTWAmI+zKHtk29oXAKoqOPbxCR+
2a18omnr/Hi/iv6hiICpljM8B4zuyD3YLsXtAuNMvGiRVfAdC8xU5SE63ZzCVQoK9lMXJvXOi3g6
Q22XETaBINFUCh+hvAHW9wYC7TfQUeKTNwlKhYAChIFBZUaWkR4JKUDjU5CfUNpea9Euu22e2EE4
aMAKReEaVircZHCdzzVTL4ioUTuwC/AAFB7bs4owIrDwWs86spWPHTTvu6Gu9sQX8Nbj4d7CIP26
XNCAtsSGQK+ByC+K2gzMPnsDkmCUXkZb6bAg3Wg1IwVzDFGoOsGQCHfI71ALRhlg3CB3y/ZctA4X
shtgKcNxYduxL24GgfCSwuhnz0ryJId+OlrJ5kupkaQ1n+xhgHDlgB0IdAmmoeJqJqh7ZooGDtFI
R14j7aus5b0hK5YvOAV3C+47uN/GgufjlvhA4IS9a5ZEHSbRrGkEz0Us+CpmZ5QL5nMlLjcVGBrb
z6Yy97zSoBSG1ghQLgv/WSZB+5iAt3MOZNt8x9CPnwiOnFMI5tzHWkPKMFPQOfeeBcOUYTTd5yoJ
iu+QCMxHzlaRQXqCAAAcs8WBOAHNylCF5T24Szg5G+WCK67i5bDQOnqF+gjs0IAud520jU+J7sFN
K2bKryCwAlPSubq7Ager+qBkyM6BcOHTOtbFe2uKzaW6F90BBJCqwcYUFqfaBuwKhPCL69VSy52K
SAVUfzFQV6rVqcMQiObQBTR8iWIBYQFYEFCZrQv43RSc/bnpAwfVgoThvyv77h42NeSJIqb3WJVm
PddLvV1kne4TphwdhFNrD+ELygcQ3nuzp2aW/ZUNgkbuWBltTw1yLt7nGuPSXIumeZygzXqU5aAx
Ya54maO0RQQVSvt9XTTmRaxDcFuUfX9VFmFwWOklcXxbL7oEPAfqUxWPcd51QXsG33J5cshWPzpM
dx6IjCyqSV7cR2YQN20owrPtRfKJtL7JAG0OnxC0BKEO2AfcqttJ1PyaCkW23QiFAeLHm7hD5V4G
BoBAEKYwma2uY2gAUxCakD1NYGOU+qJaMgiuwRGdzRK0aYu+AXJCVnS34DaVB9n2I4YuPQpGBAM8
cktgVavxDnrop54BjLkmBaoSPRWFB0N8I3AWuscRgfNtVolbsYGFPO+MgHKkBdlQbj0UclEPGjyP
x9u5iessaeUr2uwQOlFYhVSiXw8A7fl+HHX5hqKl3RGuoaVSWwsRzQxo+9BhHnfSozOfsWi3RyIN
qk22gIWPSXMuSEAhexUNhDxQWfIuUvfDMtFbD/3S8jrArXd8WBekgHyAz6uC8kxvdYFOBA1eVkD7
61PbT0uRxdSB6IPpHREpB4HlAAVK/djFXj3BDbP6vpGGHuTK1bDbfKwO8xSYB73S8POMiMynefEU
tOmJyk/zpuS2q6uq/6A6Ur4tntdXUPFGr2OMAQboEBW4DV7z5RGTz/h9gj/AlfJQraZdtYyPKxLg
j3yDpS4KNhNiV2PAtw8j2Bt9Oplo/shxu1+bIomfGQer4kl0Mbe3xTDG0W6DaKPfhUZg/XQ1OJ7R
WoeZYGoFWtMpENyqOVyrkw7xEOazIlCYzEhy2yENgodp22D1xisUTfmA8/A8hDUIoJhw6Fs1JWWZ
I3OcgvuvEwyOoZ5Z08Hpy6hzjj5DR1ceetCUXrSk8ytFS5SN4DQ9Tix+qIjL1dKaHH4F4mwRRJ8r
PIcAXHjwWiel/6J6WZ842OkviE0ln0I9MLHjIMF/5tW6XDnr172TYvhf7J3ZbuRIkkW/iAUn6SSd
ryRjV0gR2lMvhFJKcd93fv2c6C40Gg0MGvM+QKGQVZlaMhR0N7t277EHYzXta4TZIsLJNYd7meab
ZqmzAxV1fDcbkrk305n9wEv4OTrReNdXmn2Rcd1u2R250/vKeUgQe4+9begBQdv0sZSaPENAIjlt
ub3Q/aZOFm9WDV5SJ1/CU9WuLSeOE56jWH0MUfyNTW6+DrUISxLKWIo8kxG919mj+zMokhc3Zs0W
UwIz08mIX1vlDm9TypOTa2X/luZRFISzbZ7LIauOSS6La1bJn0jGwjdu4lhDOXvJC+IzMxnjPwQ8
V27QydgTarShJ7n9cY1wemCeml6zm0LXaVl834VWesGFZm7wOxBdLPS6v5sxowatxqSTBVPxdbzp
gWadYAIk5FNfBnrS381iyGtclD3JOFTFTlXtw2hNOBGd5m0Qc1IFM4ZTyoMCXtHMGjy/nRZjmw39
+hnbJA1ZiCP8LDepgcADv+NvM84stctOOZnl98Rpwo8w4cy3Iuo0rtXxcYmq5SOhFrsv+2jdrMwK
zgNejaeeKo98KOba7coU92hKWZ9DxvgvY8d579TV8JEkbbkJ1z75XMie4L1yaan1cnTOyqFZIyLI
05Vwq2CxTRTyHHeKmqzRT1kAg7kzg5Acp+fSHMPXHPDV0arD9FWreF91xMfpBMcyUPWSBUVs6hfH
FcYxdMYp0MYhf56X2jgTNS5/JIHQBkJAaTyT1+rvRcGd5zGhNr+xntNh4UVuTyLqXJwCYRrtNd5o
+sYk2qMTHciGN5JgfRSQHyZePNf435Q760+ZtdTPTmt0n6kWo6042dCUwew2JYmEPPycepGzcDni
fDl1VWtfVk6/17UtM/suJdVK3NEuZLtNMxV+Rv1Ef2UNifl7tEv7tQIY4GeOU33OpEcCIxTOW2Uj
0lhFX92x0YJOaeLs4BtKi4Dkeb5NRkc+MlPXN7rdWnteye6h1bvxDDsB10AxjCd9BKvcGSrcEJDM
98tgLts17qq7TnFg4ICp31tHJNsoK7RHK88sP8Xj7emO33PEV35ZVeV3RSxnvsdvHVt7DRcLKUh3
WRj6R/prSbcRe3U2Jz9kCPCAtGLZLOky2164TlHsVeWyvGX0kAEZZkRjJ9HIKJLipiaQIQ21EXey
2FIFtHeLGONfhpvoz05a8gZiCRvfg9ZVj0uFQwMhKCpfZdH8dBnmNtIrS0loMVx+KmrQQ2xpHEMh
RPW4aKrAGjVtZ8/J7yxC2CKUxyKx5TOfrSXouZr9iQi9P8WpuBVjrxwy1XFpuydWOhm7aEi0U5T2
ip8m9vTBza1AI72WDWSr40E99kknWRwfYqeKJPlwE4sLYd4wO1hkw0+TLO0Dg2DeDhqi35GlQTgZ
89i8XVPFNqv6JnCd3OOq6njStPU0D4s6J9ESB4ge7U53Q/E75u3zu9bxLnlZWRV8fN6c7FhYZ0L9
5ZY8bf9IJP+yrLG+426eHrNQK0uce2brD5qFG03D/4ANpX2wDPFw04R+ERaXtYd5UTeDTCvTByq7
AvcM59U5dpSN2tVZceSxOS7yh5TG03PmVaK/rX1gznH+KuAV2x55FftKaZBL8pZZ+EAsQnj95MAZ
weNF2NpMArMTwlPhwnOZh67XE3wPtz1s0pJLr2pPskVL9OVghG9NhPUK10D3i5mfAOYwZJ1nx1i3
Oqy1VzMZGpIU4EWrpgkvMfOhs6i1EuHMrZzTwKxpb1ZZejSSpTvVvahPiUzUI1yfeltONkqeQXbn
/QZFfUBc6/qNZXaUNHh1sk0zakwRV1mnm0guX+7arEHPVk5MjIb41tYoO4zhGj6xzS30gE0YpITr
1fDsVWXbKB0iLN5ifXA71LfYwErq6WmhznPW19dVmwme4d3ktzSz3EOpWT+JijnH2qrTF9sCzMHh
zfI/wyR8WCNe6R4PdfdAT2CQA8ERGAgxUnM5cm92XGY9Kz2g6820ezokCUN7Uf3Y4SSdKiyaxc1V
Xcczqap8vjqhkfvNorQDW6browa7ARNV2XwIDKWBFlUMgxi0cBh3e9r1XaYXzcMoqn7bZgpVcZ25
SPlP69BLVdzlszNtyW7XTlDGKWQNErH9Rpoxz3g1IjfYLI7bDVnT6lw8xnivY1h+JdilE90qAXcM
Sxp7KFdrRFqFkImD0ZA+eUrq5ww3tNgmEDGWYHXGtNxqGCer0xjHBpJsDUQMs2/GG5LchfZWprI7
KhGnaM8U0Zkf43p9ZNbWJqcKgvRT7Kw3p7WrIfaulm1NQdokw0/q4KZfh8n+AP5gPyoS+PrWKXOt
2aTM5vKtZRJRxM8Vu62Xs0R48AdXmY+dkpTIk5sYo5eRBn8bpJn+HjWxrORfJyEPc9eG9nFF6n9m
AQQZIjOcdhqhxod5MJPIi6ymuzLOxgxHUkZd6gkhzhwlWyuy/pdFDDcIFdNGXXfdD60y4229zDHu
VMc8dgzwX9MuxcxWqhnvrx0bGzgNOUJKf+BVWDewMuZ7G2sdMfXKrZ76fsQTFS6gxRzbOiowKheT
hRxtkOL0uIuGFYND35jqG9WA2WVUGm6GjY7RgTYD0wnINLV7NOSG+FRUze8J00iLZsRYzpCcnc0Q
X5PaGYYgKm33OevD8i4CnSAzu80CktHzOTS4CfbE+OvCS9a4/63itMPPuMxD581VMY4eqrN1VbWJ
ib6eltwNEmdhI3FvotQGY8Xe38AkprnlGsE8L93+amK/f0M4n65EFssFjky+S0rZ7fquxkWW4a1m
mCk3iWKr47ZKjIUgg5U+MFMnCFRNyv7oyXv8SmY7P/WaPl5aUCYNEqQey1NDWlDwI8j5d6x06x7w
D5sCekcb35e1x9tgU1xDZZnTnYiT+WHGD92SYGIhoJ/xQlxBjqyaH9VG9B1C2h38ROr6UxQi9HpJ
IYqnlLzkZtZCGmhMoRbXKdly241ppGYWDt23ld49NlElHo3JLB8ICJSpt4RJ82udVXJvr3gNvbFR
9ll02i2NWbIVcg+iTn+xY9fA+O3akV80iWDuPKB/eiotnCOIr/AryYr1s3Z5eDZTTMFG8o9NpMG4
xmVgk2Rg+2A75m+820byJ3nCTYDqOT904GW/Jq2/HXA8RBbrod8cxzQOhNnWszBKdlHGQD3w/ZBz
Q872h84V350c2hhiDDcfZk/txdaSmql46xznKG3u5NSzc9mMhx8y78nO5m3beBPbBxyPEfD8xyZl
G0BVCughcpL3NtRzDNTO0eLcDkanyp/kDDRGM/CBrtkyfJdpY9b+il1vRx6p3KeEW6jRoqL51GvR
sRJlcKpHWiTU77rsXrLRVFdFdfa11o7zBL+Rf7WcQ100Nu8RK3do8cKFcUfidNqxz8S0GXgNn8qp
67+4gQrlEfdxn7VVN0OfXXJGsqm6+DIUTvdYVZnF9ICzhZV4WNlPLtybS2E6+anW+SAgegnABtu5
2HOJmiCWYvhYkdVuF/JonNWACTd06Eq8qJzyxyzGlumDUjHqpzCs1uucMWKLKW7uhEjsK8Ot8sAy
svixM6zaN7LZAjPV0GrIqt20rQ5kLJ7Ch2Jc7CMfFj3wdGu/Z/bHkTOv3uNwzDZ6Us2ftMzqfnDW
9bLMxXejW0GR3TgScaV8I3WXs82mlqdkMqddWzmVn8bu05J0xiazc4ubEeny0HfCSj0TJMcmNYR9
M9VTV9gOD89S94HMea69Vuum7Uj7yoRmQOHQkiI89JTtH05c2ZdQCGg50pzbR0lBTyeQW9roAYEC
NTGTHE9Gyyyg+Efdryib2zumq19E7IzMq/vOeoiJM50nDBbXGTnjo3SUtEhLhhHhyoHxTTzwbppE
tOdUDW9mEgU6Ck0hawfjpy5D8mId+PrSBzSlJT6ye6sHGbG8wif8HZ0GzSnfzIgrizg3JUuMwpnp
xpR4kmlL5Q16/co8tT8UvL6buGEv+xyTAxAOWT61CHjjWF0kt2k0M7Tq++LDNsPuzOxw2OT2on7G
ruxOk5blaMG6+iXwJ7cEdXMIJFjH3eMQWhSyTsrcylwHOhgDKNOpw12+M4rGDBTTHOTe2vqsLVlK
P8577RAC0fEkGgmAM3SMcz9bHHKu09Qz+4LjJ6tk5sMyqukZ+LD8rqZl/p1Qtj4384Df185uCAww
ZsMdkAIFvd6c548mY37pcSpEr0iklCZrQY/njSmH8Tgo7B9F1ptcNFkfnydNiN8YtVSxmeqwR0lZ
uLiW0rXZMe+QfOxNDYCV287Y383xsFh9xM1VRtWh7axaYr00ShLvYb68NSozmNvE7tYg94cfjOzs
hqBYFfpVSBAg6J1kPQ9JyOkNaSg7Oq7dAWIh8ID/fnG+COInaHmCiZ+XzRW3lZHUoebp7mLd10US
47juzaznbc4tRpzMTkeywQNpfHee+TJZJiMsZzhv4ElI/SUfW+YoRpmd5tHBXQN3QjsgshdOYEGm
4H/AVYBgMCTGCzNbEv4TA1HwqKVlfYNNK+9rJqhXLi9qF+AFgxdaXO2HXhQ3wJuxzu/ozcamzVIW
w966q0L163aI3Bl6D/PBzUQsMJiTXJwVBKvvTFa3Syx3t2Q7yctJfRjDrYWLgISMW5zWQujHuWzm
+0Uw8cbsi0hexGTdCKlslLJ1nqwRnlw6XXFfX8y4m+iuu/eBIhxQQ5kflFZqG6heXUDqYPyj11ZK
dKBN2PfF6RytiwocR5R32lgbfjjyqzW1epIWQyfehdYk9xCRsnPWTsam6gXojGYeu8Q3rf49Hur1
2o5jeVdljWKMrmsbaYTFIdcd8ZXXI9y2WrV3BdT5h5DoF+kA9ggFQz6tX11kxvtId51Du1bTnnod
mbgif/RPC/f/e4P+m10QVQ4rzf/uFTx9tiUmxezz331B+j8/6m+zoPrLsjiahWv/yxL4ty9I4guS
lrCYlAoLBzyW2b/Ngrr6S1rsakBX4BvgXOG3/vYF6fpfFg4e1+V3JL+w1f/FF4S/qP53r6BtYUqE
J2PaLp/J/M8ldnZnIa32ZKrIUZEuXB4Ip//oqtyOmPe0sL+OVfbTyP6/QY3xR/znV2ZAhSdKVwJm
FH+X//AFobiYq73mw8YO3fYPLEXhUUZQbyL26BFGkJWxTuLgsPMQVtbHuavn/JCP8Xqf6F39Iy13
mQFawpjECKjUOy6f6pQa0oCPlBDMCaLI4owW3aIuMm+AxwyIMFvTCg0/RgnfrfboHLWoxxANIghL
zYJxIV8iEON2+zBFjLBs0/xKRVQGQwbLmJG332sxzIymxGBTQKuMBAZEQ5wgJwlunTZ9NGcdY+CM
KxcwnqaTitUz5qIY+RkypNM95IHnyFV8vXCZux1Wx+K6WFzLdXqXmml3zhjUerO76qsfzoJeOMkS
PnhakswvKibipq3Jl97poF92gx6hL7vtnVUS+tWThUEzyIgCIDL6gwEz5eZ5iF6TSXcfbUBWqJhx
HZB72VFRDVcYGjIIGce/k0E2Iz9rpYYomxFRN0dNPUxEg37C2XABcVZYjn2kI/e7r3FObgDSaV7U
uuJlFmvHL4EE2kFYm9RooDlyzMtLhv/IuCmkRbZMJL1VfMJ8NJ3oD4mJkaj3Tc2y7+ekkA8kf5N4
Y2SLdWm0DKCP7MRd0s10qfVcXuZo4nQjosCNujZOT9C5gMRT12G5q+Qw342p6lkaHrJEsk3dbZr0
66mcx/qlYcJFgrzutCjAoVu9GpgqAO5oCj5DRvW+I0fsVpfIuJVtMRlVxrDL0NM8lE3hy652e2+E
A7m3qUVrRsdifYXvAvwfyETUM1LFs02Xl6vlgT+H1cyYSv2PpTmWoCwfy81o9e4ltidsTwLMkoVQ
a2MuwqR2IJonbSLnVTrumHqi5nWYhXeStWt1ULFo9tVaRgfFOmVzbmCPZeiFc6+YHbVdmnqVUy+H
sOgcwnqAcs7DEPcfTWnwRsoa8R6JKv4T9k79xSuTPHZZ6T6w3QY0W7PkS7lJ5BC/EwBiuWMyJBFp
7ZLRsU2NfkEf4KusRqzvUbDd3l9yR35MNeIEjZo9+6Ec8xAbX0qHhWy9bEiIGNu0y5cno1rNx1JX
NJ+TbvQr9thbxpcY4fzVFI7N5uVoqq9jqLsfyP/xW5vw6m2kaquzm+cZOAE3sl/HW5dCH67PBNaS
+bOo+u4FQgjWJ6Ns7c8mSek/agdvr663dPp2nrbCb/RG/6N1if4EmKp4Ha00vNqz6byTkkbjiM38
5g6YTPEcAc8h462PGQn40iqeKruRm24Z7MmLmohyKYQahQXOHDDjJbHqMX+0uaYH9syStyhGANrE
wlA7PR4HWo1o1QHFKbEnL4fpMc7i9hF4V4MDL2Ieu9LDo04vIacIK8ujySvySXtYALsXkMxV9kov
S3QCdSi9pYCd6ksI8rWBTS+wX5mGdSBYUgfu02jAoSWoRLkGKJEnPlXpRYNAeDF6B69A61qYI9ZS
n65JpcxXfqSWV9U26Qxb1fYmZMv2E2icOJBQMBANreKa6zcnYt3Ztlfbc/NudtwmHGZi+YUMZH9w
mPMTVbDl6L8dvbR8pDPN9ZsRtDFh0RoRR1MF9D0ecmp3uFzLQav74xDZSwm9MHWBo40lx8IIoLFC
p13Hexgi02sOBG71V5lDVglH16j3wnCNX0nfjdTVg2XVG6FrEKuxjqZn4OPDhcRd/aIwbOOrDkdH
bcKplO9TsdbfTbS2OcOUgSM9Ee5NdgEkt/p1HiNLRKpdooMeatSgjmlm90VZiPhSsew93kjbNY8V
2Jh416FDu8eF0HVEX6LzdLVVkQBpbFLtcwpvw9wlCll6UbKUFFtUB18cS4rElQb+OoBXg0sdzJyG
n6pP2zFoiMff/HpaAY8Sw23QhBVhSIiwHX9Et/DBza0a7lqsMnyIWo9uOoI+Zcxx5p3UfjgMcs5a
1jqvQ9oWR5Y8Zqc1JRXMPWfn+5umCnG5HBachDqHHijI6V72wHc2RcZJDf4CKRZ6W4Md1pIOExDb
fppvkdSE0ELBsFhkzCEHp/1ZhjG+trZZY88tUzbw4I+/V8Wkb/mLUkhHVfFWVlF7jFilnvipw7UT
sZEy8/AXngoDc4XmwAZyePQ2Jt/55wrEZ5jikHmFsBY8crbxmyhVfi9hCKE+TCHWwoydUwlzSZxb
+zBaxER6makSvgyn8Qab9V93lb3kUDrsMX4TAAr5Qd+IYL6aZwX8TefvhoNzeYeebj9z/NYXxvT2
LiJS+avifr6zjWiGogr69he0GRczYoeQCNTNvom3qUO22xhIqHndcvNT2sSMP6bB6i8Srew+nEPj
IpzO+mMuwONUmKwvFg/Sl2trofR7YSfbucp3BkCU2ldVH8KFzvv2e01GOLZIpY7luy7Ek9sPzbji
1hhINujDYRBGlt814+j8ssB6/KxZyAYbPW5Geomc2Zo30Ka1iYeChPtpneXYwFgO1fui1/Ynt0ty
tXU9njm2yIDMnjGAO8QFVuPu9Zoucx5QTavGl+MqZ6hO4Lx8zWxlAI7MCmYz73gIcHrOnZZ+Av0N
76uxehsLlK6yDecgTnVQckUH1ILCAPUUE4MznpZY2k82ahcLxRYLvmQRynSLUq/VQcErwXBkaTcD
mWgGhYb6aozePJUxbnFsIxjS/JBp0b4BX3I3SJ3gfNi8ZLMpf9P9uvme1qqKNq7RAXXSMZzE6ClO
/6NsLW28ZnDAV0sYxo/CtKNwO+BDWGBgRmEXxPOQ8nSaA/LKNJktb5qxGPSNwBiK5XTAkHsaRgmb
kEV7ulfoZUkhxIDcl3jx9m0uEBPUilTrccHrP22GNsU5neOxactx9bVBzg8QmjsjQOEaNzGOPoSC
2NHNu4wBwzFpEu13mLTADRJLYgzNWiX8Gnzox23TD+ADBnIfESM42zdZq8yM1OQUcDGETTB6Nf2p
VLWU+2jEJMJFtU4vE6Z4LmPAk91hCUkqMe0MJzr1NF2iMzMm81Ewk1XbfIJtgjqdN2iWZolsZRvO
dxGSmptl6Cs3y4O2qV3f7HV7a40yfpsIy3uWtlKxtSwa9bKiqxBSQY9CWycr6JYhw95e174WPap/
CcsvewCtxJZvwFKYLlGvCgzc2kKuB+/JsNZ8MQSNB+CYzAlAMgaFOQqAOQvroedyD/VkRgNOlbym
6Kj4Q0uFQarNN44bSq7cMbyApoFN4wxq3aq2YIpl6G+8E80fovzppgXgwRNWOe7FGdr2Lo1nyBdL
mjuPK/6TaiN6N37SFr04G8PE68dD8QqJjOMKWMta7lSXLm+hJNpDkjsWQYLpZwmgQHY6U6d6+IHo
NHzJeCxtAuZdjHnQxI/uF3Q3P6bqxtZftTh+ljUxJq/qDHmeOkgaiQHryI8M3oVelkxlHOjDMv0k
mjMH9doUT9PKoYI5LawZWBUgSCD+RSgyYd/PBl51cwarkc3LUfJGpOjFokEfwE0rshgBw5KLGXON
lU1+T5gWh32Gq10crDZvN5HOoKjOGu2xWuD1r2hXqFbOqnzRtM5mMtTkV25qap7VDJMAvWRrxywP
YTzOC/FK3sSMPqpwxLhrhguVIBclSl2EiM6yCx2OzU3fjWGMsO0Yz61ceGkdWb3ofcGyA0QaGz25
FidAo9jmIWC7nY8dI3+Dxed2R9Am8Z/MidrYY2MDVRGOY0pEnYlmD9zTqF7FYObPUyfUt1FE1R7O
71wfBjgetzQGbR7T3/QzxeUvtrSx1sO0ZFAQTK0EBWxEQj8BdqQ8dJnpM34slTLxx2Dq9ph3QQCT
VdVcWzWBo8Lk7Fpem6wU2ITjIr+TrbgYTtLop5yEGJbrVopnp2yxU2n5n3JlXIiexvJor9UdDKdj
oWG3sOwIAFMLF6rqR0rIuJ9cdUwAfR1ZUckbDhxWduhTq710ZlRnTJRAt1kS1Biab53uEkOKw6Qi
JG6tSr9tp0MSJV4GWsdtraudliddrcCPmwr0O4j3Oc5e4tUuWFag2xsYVrsSbMAuqbQ+MNjk6E2G
/dDxADwkWqiw5vY11jgp6BsoP9oKKL+3OH0G/4mkHbGONIiHnEUNIxMmeAzJrmz08jpJ2MbF0lZB
r1M13nTpNuTLLDK/q0o92WB3Tj0mtxQXc2o/EJ/stqyn2w9cbH5KfRl12XQp7Va8CvyorMMTqRsU
bfeGEo1dOTHsx9FWagOHadla5fzgxNo8BYY12PtKzu4hdEIZUp8Y0cgJ5YrADZvkpOvYQas2UetG
tPDkY1W5x3VsJ4lA6mJ/5/D+ozpn1yjR/dRLnF2iES9nP5YuzMVRHZ3YMN+Nxo6+FReo7/ACDW0O
UaKXAw73muUx1obPmGmX1TYdx5/hXFDxxl39XIDu2husFgDEAYHj2Sxi7YQpe/BGBt17h7zISw1w
4iMcxIrbUSzazzg4ZfdhZrRBFAAJ5oAyVGLdtWk2KU5S7NZ9AmSRXHmdfxPSwD2ix1SWuH25wNJZ
Z/il4xWatqAFcXymymVPvVTpVlfNwCbwieFjLGrT9YdER8K1mHXLILvdmbWqkYPNWnFQKUYcWUCN
1B3rfxw7Pd/aL7aIrSP4xiQUAbNS3hT4bldrbxW0CaA9TRafGFUnM58BKRNrs9SZOsJE/VNbCeZq
yah1CRSuwIM7urO7B7bcRb5ZxhTRk5nbfxSs+CBByTl1UzfdL3g3HB/OJoXpwEqqr7aQfeXJqEmu
yALVvh9M81H2YiSxqQRHYqjsCc/NGi2AUjo2WiSFs1i7JAlpzok8jUxpRkPcDW1d72F+Uz31iqT+
FjxD/9Uvq+p3/xD9/l8f/S/6qGG7tyz+/66PXoYy/fz97+Lo3x/ytzhq/0W+Ed66YSIH2nQY/wpN
En+E+euiv0tEPoTSf4mjpvGXpaOKuo6ybuHJfwtSu39Z0tAFH2g5xDAJ7f9fgtT/SEr/uzoqHMwT
hkmfKS3++c8FnlEUYZKnt9sNw9jtWz0bPsvErukfTeYEucb0qhELMQBZncoROLBVlNGhnVXKOLTU
cbtahHfLxfrGPFbiUHW0raMLti6xm+ukZWW8WSW5rtaywqMsbkaKef20B3khcBBQtS6ePRcnTePG
5SKhWYXM4bVucn8DmfvjmrwalfwOyXuYo1Ucs46clFHkbKY0RTZvm3pwfPwYySZJHUY3VoLlmO0f
+dFcZXmus2V9KHWn+MIXSptDsvX3khjM1HI5PdTuom0NqUWcgbaMXg1BI94y4vAlxOYAuGf2YRVD
DsqVrxri6CqocvL6exQMtST7iN7g/E8HrazMwLHByjZlca2ZtX3CNu+PKYaew9Sq+WHQlGJRjzWb
Xof1fPayah4ucT7Pe1IK5amKCNARyrJmFBGCTTGWzxfKOcTHeX5KUjO672LuUSMkNaEVzsWQ5fhy
W37yp2Eh33tiT/JaCDpJbP3uJVEgyiEb3wIXYfI0poVxIKn0mjpjc4ktVCMOZ+sw8Fqf+iJM7sZY
la+QuMQuEcKkOSJ3xVvDb5sGhC/23fsYO/CE7Iy/xasmZ3ySblrcOzXSm4RjubJAFa3Wbt7xF4c+
pVL9Za/hD25CBcXVnd9i9I4sto4DEY4NrnX9Ot4o7Ql9yuU2hH9n8lXfUYzKk1m05mEACfMtmZIC
x0OTIIQf4+coTe2+XGvVeUK61ldtDc2uVlFx6OZ48RAQpmMhiN9M+O/3VAGF35MAOOilhtF6cf6w
6Vo33s2UryyYQDx1WlEdcwvzO8xFx4J4CyiSYxdSaUEEYyWIWxQX4ojZvRuv3c6FgPdirLn+UOaI
YRGUtzda6+U+X9yQnTCjuFuMBnd2wzIhFIEpAFiFUwMdwD0X1OWVR+ah24s4NIOh5JrONftnmKS6
77m9No1x24TTNwxOK2M+9IhT92QwXiIJm83NIHAmiaO2bEpwnt1MgwyUF/knNWrj2YwiE9+iQ/fC
LNI3aWt3XrMumEZLjR0Cy4AdEyIt9V8lNnJNQPrCMz0XNuujDJrMXZ6K4lCszgOsgV1hMqF11IpT
WIUysFLF0BzsCRXqbqVAAWCM3xl5aFzojozqtxUvO13mCXGdWYErEdm1ZnHBlvVlLdg5g9Yuk1sb
EROIFIBTZQj1K8NoiSFOlONVT5rp0S7rX9IufoPQ3Fhrd9eVzhcxVuy4Yca+LK2V25Zem8Pn9hmL
FlQ8QJGcnOrj1MlHxXwAvbHtA5yGC0kZ/FCUAKUXstPTR4P/Rhy/pwqGqtAbGAMGm+7Broc3sr2E
TfWMKiWzxYNTpb1f4dE6iTTqj1Vnyg0wMudPr7JwSytrnlsmyJdYOPomZD7xZDoGr+osDQ4Pd/Y7
rBt+ZVXMddccbLm+TKiDaz2/RXBfDyYT700ORnprCEiys4M/4bagZjdW6XLIKouyR+869hWt0boL
h3C9qGi1tpFjIh6CrcVTtMy0Kvy0F2jAvkVABN007neZy/42LXQqr8azvTMGi1UiDJl+1yk6C3+6
Wu76Fld+Ifr5KLIqfCO7s/rMweq73p3Go2jm8ljmk9rjiyh/T1bZnyaW3d76afHIQ14jpcdOCNa6
sRNQcpP5YicVm5P6JWfNC1tfRy9kAyFDYQ4+JANlbtMxvZlsKUJnt3ghrM5SUYLMWo7+zQuxzyWr
jLgwrPex1K6IZZi3+JuTqMBwXvrtuKAmETBK39uoWDdFrlIf73m/Zf0HBVMLb9YD12xtzDbuoM0M
PP89e6jQyJNdX1ri0jk5y0GG3IsBcGsU5fTzzh02WcYvJoswMpO43EqxBXHkqVzH+WTB8JBYvGT/
RDgZC8QwfRPnzvZTFelBGI7nmH2FqQlGiln+vGUNFHsUOnz2PU7RnYk2uzMtTnBLR/mdQ7PZDMU6
/nGj/hqPzgt4gt7FY2HaKC718l6nHBteFBYsxRnx+pKGQ8UQmO6xqLfgO7rVW9G3PhLQGo/ChibC
Z/dzIpThGP3qM079PHkm/n9PP7mpsOewtDUqNl2vCY/wOBH+uYvvWk2kx/l/2Duz3cix9Fq/ih/A
LHAebiMY86A5JOUNoVQqOQ97k5vT0/ujuu2TNtAHpy+MAwOuq0JVqaQMkXtY/1rfqnP74GX0w9HY
ab86ZWC9t1Y2hCmWDAzZ6b7qoobyBk3uJujPDN/6nvwVFP7mjQNtfBLu1N155dScas3rvsrA1mDg
jcs2OKX8Ustq2zouvUfAgR9bN0V+GpmG6upN4S6NMmJjQzZfjTK+1DIx2WYJ80cUhAyrQKS1TmUX
iyq3gaMmxHK0Bn8+Ugg3MhEwE4KJdmbt6iLbSZgzuCEzC20+L5mUzB2wwwFZH6+kaSPL8F99Ge0E
MMutcj7FojXlkxUPgvjklzdaaBbeFF3JBfmEuxwTC4v0q10/pJ0b1vXQfcxsQ1/ZrPthgx57D9IB
SsDECIHtDc7oM6JO95wDu9DCYMpLcz0UKWmpXu/CqXHkRZvonnW6UmKNNycwo8qFattE464VFVXY
JtNDrHhGOPuFH6qBmDGXIveJGMp4KGk3KXeUdkRJiHvjuUGUGFvh3/mao3DW+tptSj3E/5ojSqw3
X0Uzjs8N5Sg48D13q+yC3duyyuABMOlt9Pp7kMkl3efJlXDu1lXc7wjsvHEXe5Ez5UVWlVsPAD/q
bRVU05ZtL7hUaLXpZsJD/pahcqxqjhWxk39mib3Dd7uf2/TUpd5+6AYFzMHGMzzbJUlUhq3cbPBf
F4hZNdV0W0MX+9pR95OmP8JT/2RDuw2y/9U6NuEs1IUmjsU2Nuxg7WYNz+40G+y7nMKiZONUrhdm
7kxbQ2vr66ilQJTIvbhGTgIcNYpJVo0eobnEVtdYJ+rjNWJY4JwZaUw6R59Zfv3zNMNC4Jqs2RuO
8KASKByw7OTKgDI9USCihWk/WHsxt/oDp7jpiaK4eWv3g3NvgIGFrk6TCwfYcrQVGiuKpSjUxcUk
e9QSkget4xSkz802XG6qx8hMu9CwjHFvaT0gPal9MO9s9pMoivPgT2zRkXA3gMUlQrY7hvWcOOd2
iJiwa7Y4+l5v7pt6iI/QzU8lSeB3lY3erafYLjQpYrJW+bQQgrvOf5TCb+6CyDB2QHo//KLi5w1k
sxnYfVCk3YPQyNLA6nkTrvwgLeKEAAHtFVCNHQOIDBqFob066DpvQOW1TSoS7YWuorB0m5joy5Qq
egx77QsrbLnhROk+IF7F6zGrADcHqB5HV+TAHYXYc7Vw9yCuXT7UMj5Hsdbcez6bVAwrwuoq9drA
hgb96sv3Oq0Xix7z7JV0hcbCY8HyHfJ2S5JeLinlCAdyuVAnA23renlAftF2dk2vopdqSsSDHpt+
KACbP1qysfBUk9PiDDY81mZRvcoYmodVDjbyrDM9mghyK6Bxxa+aRPZO0C7xO2DevhsZAq99wQm6
8TL7jFGFiMiMY/Qjpbfn7PTYn1YGPagnpgnpUxwvWAHNFemtRVxnqQWLYKooxkOvY6y1Sv1qUIxF
Pi62iEa07SGaS2OvU+DwA1OsAXnCM8kDDuUvZiXBVfMb5zbBkl3R2ME401Lte9CK+DFn7PZUI2If
Bx8S6CozCL2SHHPXDTcBNFGCoW27bK5V8tBmJL6kk3BgAySsksjea+04XD2yEGt3EBU4ja49lbrj
beYo+hqqAf1lbhJ3WxUTR7fRirb57PrvxiihVlSl9TjMbrsZOwOwR0vYlBg0thqIyT+4sorNjMz4
1XQRTZNcAA/JRMTQjdP0SllbunfQ2NadXYljbQU6u4YdbPGt+cbaTO9zbag2Kl6am9LAOBIwR3Y3
gwwcurxjeAkAbnTaVe915dGf8w7sjRkc6MWxzqRa89/8QcUGbrB3yr2EGWHR1YhpxfTbiebPDnfG
ytfRPRu0x9CQqLF8F5yeDKw4MVbRKUriKyUenByN4GKiPlH4Sr6tzZ30NdWyCeZX8U5sfQZPkkFO
UEx6nBlzO+z3NYDT4bRc8hFiqi8xNDvMkcGp7oJpE8mERkiy2jfCEBpmnxH0KxMvQkWUfqxcgbkA
Y6ZxtjmCrQWOuxc6q4yIu1x/i3UHSIzQn5h8RFs72gJM3lF4lx+jsn/IBjf04oHFZeJITg2hFhvT
dcJEBwoZAdiaxjuiFj95PEd0tZLhJP1DIVT8NhSdAHhAnHgnsT9DUNYpbHMsHlRww3TBonGqInmf
E/0as35uCt1kcEBFyLYWTDH6RsNRaE/RHoN6EeZ2Kh/6pqAOKWnFvm+J7WpOVu7ZKbKj0dPtLvrS
v1Mz7m5mkbTSOvGl9+D08L30+JiCdifxYbK0J3lmmiG6HlCJOTBfUYEZ59BDKwocqUVd0ADbaJAH
cmefEOzy/YHUdD+cS5ZCECXa2D/RiFq9Mwji5bGohPqUUTVrK1qyR3prEjHquFSyh1Ia2uNoE9Mr
D9JeONBMRyh34xd/rcu8umZdZvxgB5TXRiu45iaSHzzDxgim2BjjtaGRUbbm6GYayiaLtKD/u3Ti
flpWVFdVMjd2Lon+ndfE7qOsxvw4da46OMxRMFLZ9k71pvyEXoHc68KQeMeG2n2O1A3SaNLwMvYs
nnw00PUpJifI0/v7wBwoynIRKNN6KVEwpf3GXXq49Sotnzox2Nec6QHe8qqecbrIO4vf6QPhD34Y
pMFbbA5fTZFhQcWQdEwop7ybDP5OjVGwBuTVoxs4BO7bSjNwmbvGprQJrHP6QBWftLOWEYvKCzve
Uv7CKM8QtKwWBl40k8gxx/SM11ZvAu/JK0ZtE0DD4sBdlxe91DemXCY0scOK1dOy6E59fgwkqTdS
fM8w4T9kM1xgHGkrYC6/MOdmB0/IC72NUFSmEc6yNb62XH583mH6eKaLCqYftai0Y5olycN/i+75
P4gGhwi5SI3/WNE8fcmP4r/YPb+/5P+wIQPDDwJUSLRL7w8MHIA4HJZYZAw0Rdvy0C3/3e5p/uXp
+DECG8qLR6Ulmurf7Z7+XwiPi9himPy/PNN1/xlJ03QX+OOfkqYXBC6qKasRfh2Luxf//g9MK9V6
2pDnRr6xSLe5EYd3oppuka6JzqpzleHIi+CInFxrrvcAyLpDXcq8oHI2aC5JrnWv9sBsnKhWkr2B
CxscpPuqPlAYCF0m8HNUSjzq1TYGHH8HCRtKce+6Q3pmA6o/7dlRJ2SLQB6V7qIRKZp/+21sAzVd
03bs5puO2Q6lhjBPxzBDMSZ+sLRkNg6tT37vu/j+rUwCUyhgQa0mohKkUvELvgBEyvJNhf3h7HAP
PM2tkOroJ7r7KubBfI08039uE224q+eOS3o/Y1p0K1bX3vBdiFB50rLGFSo4mkgd17ai5B0FSkcm
6ckX9EeTmbi+GWQktaMLwf1Jr7CFbPM8SOm3nmYBvyBeXvSBIoYqtLmcRHeJByEAzMdM1KIGn8DC
IYZiuHN7cjRYz20aOczIlsg03Dk9sC0GhUCKwai+TrOy+S3gPp1NpaXthmijPNdTpjv7OkF1WbuU
/WKHGLKJYbKJ6T/KOYFtmR8X3bpKO2ZsQ6ChfLpDk3/mWj03hwmMLL3w3Nj0pZfJf9OZot/ltArs
+c3Yz5gj+v0URROchym4N4e+Aq8eZHLctK1ev5iWxc1gzsox4tIl82MjRz3GUyLHm97k3gO+Q/eT
QY2VbpSrnHKFyYaPxo/9GYNR5hYbxcH/VahUvTLqtIHEFDa91j4LoFrbnidOWamqJ5u0Mxw2Og1p
asJzMBzssQOtGZXQ5pPvUZDzPRZSy4QoW2ZFzjI14sbDAKlfZknMyhgrUV6KGzZnZ7hmy9wpWCZQ
MY1jX/b3WCqaHc4+uM4YV8GLCQ52vxxpxPdASy2zLXuZconvgVfp6hZpSRoFkKO/h2KAWRiQTd/D
MqRxBmfqe4gG7oEWiO/RGtaUlqTjPOYh5CSGb9xAGMTpjVS/3e/xHP+LCuDB99iubPKBS/wyzYu+
B3s6VbAP5TLtW45ewxYTIe/g8D0QxLXNcDA2mRMK6Ae/1PfwEFueDknQUTLEE4nLC7R8wvbPG10+
BUFK0gA/BSR8qh1peiSLLLNbMwdX6uCpC1Ry8KBwuUFz0hFdeRzdfQFgJtvrrZ7d6GLXd3Y1zRuP
POiZZgvaNBJGmWI0YXql+eANlymoOuPBkGl9k4MFu7+19gAUB7WGQtNkRzsoq6c4yTZd0U49RFWk
4kMpeVKIgjkXXflIw51f6QPfwEpoLIQU0NBhV85nszf6YI1nulRE5KJ8ujG9gcUnJjSFeDnZUZ/S
06gMgFD2GY7KMsvTnxEV44+DqtyfOepcE2I1EMmBcGY136W0q05rg1dGbQOncfWQs/CIkSWAoeAf
qAZTM5VYzMkvmqZlt26iK2slrM5h5jrifqBVIDGVt4egxzK/iqi7xxRNU8rWR6H5qMfmVEGk23zH
V3BhrZiKWViBlL32HIc/7epfHYYukBOV2ORwp+5bs+92Bq1C/xvn+H+iP3NLtP+v48rHjwzCc/JR
/aeJ5d++6j/iHGCc2Kk56DnB9yb+tzSHG/xl+8jYLrv1QpS1/xhY6n8ZhkliI3Cxb7D386/+vr2b
1l+6TVSBLd/iBKA7zj+zvfvukpr4c3s3SIZ4uuuzzXsWTIP/wn6uCUqTVerarQ6Qo9hp0UipllkA
40D0rd1DRZ0cbYBj38LLzDJ2fwHCqQpLlMFrKyFhYNCL/ZPZ59aWxl3r7IogT9fImGxQpKYbPLpI
3gJyXGmqM4vgVnmZhZtZePR0TRLjLzQuOK7EL7RhzWoUXVhNpAxTwmWHJADQvFGqLJudi5XpfU5H
bB4GKTsoZsgx2FdJT7drvYriM5Yz96clhNrEXjDsRqA893NOn5DAu78pmzlfQ1etN41Q+WNvNuKz
N3XtY6K/rXzRi8j9SS6vejPJVEoGoQt9snSiJOHA0cYMKr3stfDLDhehbuKObgZoyzsP2s5Tq+sK
e4sjzbPuCfU+TfAMacAc3y2fdOFqqPTmCpFBkk+rjCUzV3XYGHLTxEBGDpF2RjeLuSX0ZUpyvJcG
zu2YipQ7blV0xbMJB+8NfXbxh175WPvSetLyDaWoKgYKLeWVsJ3z7nc0YROpS5YQacAhvm2tguNI
2auZFHvQWye/n9pq18IzMQ71wr61F9FIqY6Jgtl1LX8ALiPNSh9luRVZlf20OpWTULObe4Zv9q/E
MMYXulrhD1ECB/lpGEV1bPCSLexseH5RMTS3sq2KXT/7+BRLh9MJcRmBN1zHwnZLVNzdAGvRJS3m
IA0YrNn1o+EShN7wE4y3fuiK+6oRyQMhukxuo6kL9gne7p2lj/FbFo+eQ7zTYXoXppUC3Ehigyh8
1/Ty6BqDQblfCl97q7RkMvea3WcfTttjqAqotLdOhtcAzHAYsvM7M0i2Mu3Vn1vRg6XCLTI1K5Qf
0XPCaoGRsj5z8gy4h96U6yIMk6Ub3zO3889ZGkAKSANKTTd9F5UND+wERRMOEt197GUVce+ylkit
A4L6phM0aIc6RqKdzcZx5uhhLuMZ/yXPWqQ+jNYUilbwH9ZBX873pH+t4pHeQvKzAfthKlzr3kjm
jjSlnshd0RJCIKPvV++VqfKTB2dV47Iv3c+m0z0wiajZW4Zr3TGNJpeC93HxPoIt3QRV7b4HcUY6
tTRSg/magsIUov0Fw9pqzGLrClMefBqmsi0TBbXVa111nGQ0C4lm6OJHezZJQ4gkC970IRWvmV74
P93et0/e0BO70UG+cO+c8rVd+68K1BHUEgu5cOoM+8NzUmaDsR3XLgOooSARPRbqTlQz/W+5UvZR
9rbk/kuRUrZFf1RvDqfYn0kWIxgXCIDFTrIOZFs4s8ra55OJNz52db5zpPd4jSIX8eokiLg76zr1
QKAnJHl7GuADTOojxWuMzHMOCIziuSZP2J6ASjam7OBYGBHInsjnNUfEmHwUnYD8TsMD+1HbWvqR
A3+K9maQFL8Y6BjEvWLrXPGGI5ATr/+UrltfPa9xdqNO/gcmvQvhNbLsT6nK7I76OtfG6wiF4hqj
I/3QZrKhGfSGtaHXwdk3sviFJ4rGszLgqaxIbG7ZTKb3XE3FVWBtGtZSxyPC8Sc2dw5VINABvf4z
k2AQvRiOyoS4SxntmINTywiXnqhf6t0zSbX5icXGKZ/zAKu8n2n+1Yx5INCABdV5OA3f0snCO0Km
wPNWelFqr0If1TXvA50BO8N7SAqUaAAnEAVJNS8mdm/WvzpLYI/PRWrqOy6wsOjpY8vo8+ZqqGG1
hnLDOVDymg1cY9t1V82WeZHe1O09yjPI0RpUgxqDYhCAehnabdtVm5Zy4pPlpD/izij3VpGiXpqN
+ihAjj6poYdQ3QKpcEZHe7JZzkpsccKD30N3JzET4j+LXbH/cALic/t0tKp7xv0myId56rEzwHTx
CjG/dRxmm40BGGNjNFZd7WXU2emTDvzb4b+N0hujBNyUKoE5FbDdH/LRpBY2t2fEJc64xi+GlN5d
Te/GDw0K2z1Br3prERW/FfHop/dlgkOEHx7BhjzFUP3I6KTdU5gwWms1NOkvF5zJOkll7W+0WTD6
7nvqjp9jTfW/Ry81y9ApS/HDkTa8PDC7BJjhdnELwnrRrdMxcjAA1B7lzjAem5XTT7BrnDm6V7Kf
dY7fUQySvPNYtWzNcF+J7ths3Hm012cUT7MMKN8NItDKgTeeOOmb+5hcx3NdKuBWht9vmgiMU5R3
6p0aoIG2hZIq6pX9jX1a3kONK7FXIepL664T7qMCfxJarnit454Xc6FIJQtPqk6d6JRakh70sbV/
jQt/iuYGoAoOGMuub6bQntIfOTUeq0h4Xw4Aqy62tZ2Rch3torhk0sw8mmN0PNqv3TcIq25YiVeJ
0wb0Lddwow+26zDIZZ6VNYfhG7PlaDVMc0sj3kiwcYIHH3uFmrckaeS4GhP/F0ZfUF6m0Rm3pPG1
GRZRB7FryAt/vM48Pr/o8aRkfOg56thJUXaLTluf7Q4v6hzo2T6PM20DZjPlWWGurAjghQDvGaNB
g8rgGRf6Bl6P95g7BpydPipCrpP5Z0ln9G8/jbr3wrdoxZ6n9qcGPWHN3MBOw4GabuJnTuRePWwT
qyogN4hFYCGqEfuCrgZFGLiInaQAt6KhT2ug4go2mynSHhi3TwBsU/LAxGHZUDuxiaMF+NbLeDw0
qWZdhYFLbE3ZM+QHIiY4XT0E5EMwW+2XLyJcIi7oz5XtN8WhLNvAAjmk996WWI1/N88FNva5ksFl
mJvgrHfmNOEZUsnPsmmtoyOlBha8T7qfjbkAZDrKXH/optdllOd1iwFV82dWC8ya3g6ltGSiqKM3
HcgJzbtycsiU5HzKF0P6RJAUlGF3ZY7uMS9lROypRruuXbO9cYiCOJ+jkn22YpJvisjqsSihs4eV
6cN6YFMa4UYGeKEKzHba2jOcyFi1lpHdKc9IkpXlOl3YuLR7h0beSfeMvlrilTf8jOVMN7fDIJfd
D/W9YFvV+X5mUc4Xp+A1XY84FenXLJjkBXN9s76dwI6f1sABPCa+g1DZHu1JPPQZzdChH5ty2kA9
5lCA+WNK4ddFQJ+zVmLWM1vOLzDKH8ymdB+jVnoNMy63w96A356RizJ5TnqHe2tuFUrf9m0WYlUn
kdolKfxbDqYPsA2Hk4r4eNZENeZFD5gdOtE5FbNk0NWLXQ0E1cZPCOm9xk5Wf5myNNPHvJtYLuJh
OR1lSTM3WGi64oODAkz3fpzis4+vFou4wCvLaxPgkcjL1KtAJmTMTVigpw77QdLd8ojsJPuy3t0p
Uo2nSvX9hldAfpXKMR6HHJt0aDRB8ZDMo/ZiCj24mfRB7Mw+CL4USZCXSfOHk+842vvEBR+/hcjm
h6HOFJFDg+OCLTqoZCUhjV1JonhaDaXuH/Qqnl7rdIIgp9hjXvGWLuCV3C4Ifhd6lu9qhu0gmwJC
TesYwaHgpKxj6tAx1fjoi/QG7jETlOSIe0MAF02sAzkeMFmg4p2UeQO728pOEjHtIhww6XHu3PzE
dX0SB2UbLXzTrBBaCEMv+N1jGPhsJVPHdYHAYG5a7lI3O5sSyGHJMEoDplKdLgqFTOwjXAxJhE7L
mmzrzMPQk0EjYK191LL19lNmFn4N1ha40yGpMprg1nPPdSdED639NzwAhv/oYOHHc8eT1oDCG0Gd
wwxRH3jnV+0Uu9l26DR8C2MBQcIkc7gbQUMfLN4nHsyZmOY5IQ0wYu+xCavPTcyB1apBleCvfdbZ
b+ZjHk3RA9FfAR5UGXOF23wOYvNc2BjpdgmWvWJT+rHamLqlu9bagq3ETaWoHInHpSJlKC7JXHM8
atB58b0aTWlfO0zk0dGB55jc+YOnXBJUkH73WYsHAOhR9YCyIrSz73AmeZ4Yrc27gGCZtW3HOUkP
+IXS7I3RtSz3DpDEadvk/tT+KOdJ/wjSLCe9Oikn+pG7MWlpb4wNj0NSZ0VAdgDkE6Dr25ZjphxF
uqYoFYt/GE+m/sNyewDZspOIVJR/myFgxyk4s32LYZ/7hgJYWxpyY4LN39ek9XZdzNyVY6A7PiUV
wZfDlLqZvuDvkYAqW8XZpba9wVsz0K47ICJmuxUwBLSwiwd3N5VWEB0tieF1S4CXvYuElRcdK0GH
kblKOyIDK3YGUH6k44r2fcw5bjdinMpLsVTKrFG0HGRVd+j85ljp1RTsIyrFplXnlF5yY5Ny20U3
rTjm6MNwxrThU3mZpm1fviTQpLKfBu9w/RCrbgortyFehz8g5WrXuv19JoLgPeNwZ4OxweIXQvf3
yP/IdJr3Rozt4pRojP83fuR4NiYAr9t65iLizb7UTmmZvwcZLoiVMJr4PslRoUs7an5o1sg0uNDn
+6yNH7Ne6CqUaU5GoAgG4t2zReFCPrpNEqYRrcpmV7JNVYTYf+Om1cwDiHhuRkgMi7u/SKbPKZaW
dWgHAw8Bxtj2KESvnpRBjzRRLov938Fw3NPYYaOFFo90kLA2EUrKTzF0cpNTCyAywgUTw7dYi/uf
reergtM7Ix12IVkutkLuNfu0lTG1L/DubgBYYn4f/mJ4KNKYSaFrFeaFCUYfh3w1oGe8yHSOiKwO
KjxByQhDQupwzePK+yVY+tPNKMz2pcUduoQ5GvlBu0MFTL3QIIx71LY2NKgQUZoNd1XEhLvCuXSs
O6eIrUeMYPaOUUl5yLBNzdBA+TjcwZUnnsvumU8+2FPuhawOiRhM0zC3h4a2rI+41ePbNKXd6yTi
LtsZmWEee8tYMuXBhHXdNwqwU73XwIQgv7T2akMvqQBwIPJU5J+La6AUTtzZYjS01fiD3UScBydq
VqdyBb0LbanyIzj/DZd9AqaRK0KaIoi3ETLS+3Ag1cuKDdFt898ylPyHRVZL6uPzjzq8v6dAljK6
/4+1dTqdbqQj/vFg8pLONc/Gn8olbXd//7K/iZeB9RdzR2yewGb+kC4D8y+UUd9isuL5Fkv1H611
Nl8BvIa/LN2hdZ2mrH+XLo2/Att1nYBBp8HX/nOTSYPv8ady6Tu2DSPHcrEwGMwnv6tY/xhMjoj/
FYjOfl/1FIU7edXsBkeUxKKMqyXb4EAN93u2pAPIWn+x4ILHdhh4/fGR3f9NKf2XP8vzvok3fyio
3z+Hia3Y8Tw414xI//OAlDIIjQqnqN+DfcCh5VFHZOXbel676pwkJ1vsBey2Mr2qFMWf4D4zmTi6
EDrtVkJaz0p419bE7XebMczp1cnKxgb+fOcQ6/TDwfUA5DX4NeGa2k73MCmM4RHFD98jB129DG12
nhz6kKNqk5XtPbf9uyGPjqbVKExUWwx9BCviO84OtK07+TOgZbkhTvhhezlAVfbT0HH7EcUPfNZm
5BuFJGcnypHTN+rxnhmObNnY91ls3Q+IUNz1CEPzwbaWBY/KZZ2N61nfeqQH65FzclUaW8C5CKiX
WkNTID7R+69aPj/GWfYklslWPO5NyztWCfCVnFibJ57GcZEvEROmkXiAbXPPiUmQUO9FNwuuIY7q
9AvMR6qUv2rsT77+Q2v1Fy/m23feRTrykTK9ndnVGwDy4WCaYFU8fgw4S+tJMSieip910f9KBSKA
mi0j5ML02wxmCgwcM8GrDzJDcFsKR28+dcZw0XzV4ghKYJJRKAYx9InR8kHqj8w9v2vccWQOT2KM
7wnpbK1hxfHD4qhcVNMG7AOYiiM22peSUx5aGJiU9klU42+cO4ex1d/nFiWs0YNVMjRv8ZBuJyc9
mcJytrR4h2VUY18MXni8Vrmz5bhkY/oH9jh2PbbR/gog/y1q5lPvWo/SY7cYPfViWHVoGBjwkOd1
Lp79mIEVhuA9Qqs2OsfaSJz6OfdN+Gg/MtqnTZtia30s3jweTZG4L5A5dQQ0aNcCJXpKKOJqEcJN
HQU96z71ZRYe6RGa9IKprzaeMawd0ApZaTzb5asn5XxHNjF/7efy1Ob2A02y/c6fEEQpm2Aoa2Kz
gkPhVUHoimrfJfmbq6Ivps1IcHeN89IiJqwMTJWML/UH8CT00AzzoYmzV9uohr3C7QVFhhiDd+5H
MsY04PZscfb0IP3m4unBGmGEaLU9cSlfeL5wjxiyJvfdGOGUzLq9ZRv2irE3Ts3Kyfd+cg9J+oyr
Zi2DQ1tZlKER3GJEc5+meNPiaHxt5m4/5+5PQq+bbKiKVa4Z8iICQ/LmYHlIXWtD1XJIzcRPp/C3
Ir+3DejajfEA+wlR1t5yfrnpfrmHn78iOj6s5tl91XBh2lqx49Hw0BHMkjO3splHswtHvXutlXGE
pXxXmfML8U8nJF3yniJE0/XhbMCmrqfJ2qqSCKzZ7sylEW72vRN1GZtYJJ9ub98bNJ/xOpl3gY4I
KjrnLg3iw5gHP7jwHVLl/Kpz45CJ+YF6c65QZg2au6j2wA+HM3cWBGCPIKUBr2qphF3PEcItMWPc
E/fSndc6pl7pM3aPdeB+TXqhbnWgdNwa1g39U+g4kqXIuef0/VAWGTaMqnmmY2PX46Jcp07Czbtt
ftYO7ZiTeyvJarn8g9DMcgrinTycxvpUJ/LFw70YVd27mspmT/tRQqrUvyEYP3nDEEOgv4xeRwCM
CUopn3UtuKNy7b0rnB9mZ26JaJ31Sb2LKX8FdljuuoY/BzCUSas3ZCJIvadU4dnaI7ekw1gaXIa9
6thBZF0rwm8MWmpzlXgy23v+cBh0f2+a1m6WzW8rL3eVyj7IlSziQnSomoSQVMSbXwkuTYbwvzh+
38aFXoBvYyPojBBW0KwTu2g3pZXCcTKqvY+8bCouzQLG2Iq+h10B5xzQKJfh2jqPaG4b3rBrNxmv
gjjJhPthY+N+WOslNP7c48UojSVI/t4H0X2l+c/a4J/1vrvOJPIIfnnTrpX5xazjwxzbXyLW8BXI
uAiNtD3PfKxaBDymH7ZEdziNEr0gu40MrWmYBhMZE+obow15wROv3gFxB5+prd3LhjvplMRQUzPt
YuvYTdM4/UVsDoNi8agztOdjjh/aQu2Ex/MgfT7JfCNdD8uZdahn+0i8d1MwwEkgh3o+5el0MupT
dHSdd2XlL1CrNmlH/GmCxD6Qj6xZhEBbbrsk2jXSDZv6R9JW1zLwXhmgHUYYyl1hn+DT7oe+2ULW
CY2gx5zkuwcdrZTjcwdW6UlEAwZOez+lV1Fzwi3RRji3BzzpfmG8qaK7w9WyX+6yKy/YpV0EErKN
9lAcZi6g8tmNqATNFUR8G0+iK1/9QIYOsXh3sBDpzP1QqDOXynG2QqokMTdX8kGbrQswIpCvIOmC
jFdec7x7Z0y+mukUw3Hkvn6XUNSGcKc77jbL5pXUrd8ddSobS2UgHY0T57c1uYrfqVn9SmL7zqJu
BXr6Ps3jZ30a6HhKqOqVwZu/2KPU786hQGRi6aQbtnXk1REjL2GN9O3cuDIfveIHScJ3UmJARrKw
zbOz0tUdyZa1VTssL1FycVi0ZqN/kHjzvWG8qoB0RQO72yl/lDHN75Nm/ww8ce2Vua/H6eKhnIXc
4tdZYOxLi+YsQ32oWb0xOdoUzrzPjeyTdoifpTVxPbzQo7mqRrp2HZwvbtJcWhd6RmG068xfDemT
WR4tFoVkCG2WZSabqOqMMdWmG8vdYF3mzD8MZnGnB+lXj2RtFSQw7Yj9s+52ZAHoQqSKLtcvdbzk
rgJxju38QVYuwy0EawoyEwzAadm9J5eqOHPbymzg20LbNm12bbJ2bwxwTqw+vXkpOUeNekSMQesh
u/fmsFrCf+Owr8v2lx2MpyTN96PgA2Q2bOMaJaNbHIjkgDgoTjZNna7n3uQofwbkgjYdSjplaMnN
EVq7hvuCWzcrX6AE2g+YiAzUodZfGToOKrcGeVz3hPY0ecyzYp13UC4q27nHc/4eZ9OnGanXtmeu
Dy4MMLe8ybzZ10NGdlVuHGdYuyYQuZHDzPzcdyZ5ejK5BFBhez2KhjlK1O4mw9l4vbY24wthjYCi
iPEcBDzqkG2C4XcB3kSlD50IjkMZ/Bt1Z7ZbN7Jm6Vcp9D0PGEEGB6C7gN7zqK1hS5Z9Q0iyzXkm
g8PT90fXaSCzUFVAXRbyXCROSrYGMuIf1vrWY9DFt6Q94YdARwT74JkJzK5sd5FT3IBXwf1girIB
R8L9AQXC7J97rqLNxFg7Gfaz/xq68ls4mM9xb3IeePs4vKcxcxNLHdAGsM33doigLqOZP2nxyDhk
y7yOmfUPA4XTWAuSoHpikJPPYegOziAvccVQ0KjH0+iDa8Bj99sv3iLezakMT3T/q6QpD4FPI1HV
u7i7xGJiqODdHfJaPbv7iBWLTJNEaRXQnXvUD5COv6UdSOOpfqsXVkptHJFA+nCI44Qjy6YkxZt3
qnPnReR3rfBmkGHJtiJFGhUg6OSwzl9D0zXWhU7ik+/ml97lRm7wpJ3coEivlefkX4aK/G0RzuUx
CKyGGrLxu3c1pOVb3c2kOseY7XTWTb8LXCqPfmJ61ya19E89lOkWDLu5V4rp8mp2Ak36GasVT43b
Uinzyymy6Mmzcuds1iFeQA77HCl0lb7BxfG2mcj951lb/CSNLvrB3nA4ZICAGRkaSmw7RtanBORo
v45gy2wzFO9oKGKmLFN4cBvb/MVf6X252Tx/GijgDrmaun1gJgJiXmPtBBjEmxdNzckscK6Zhtu8
0O9RH1OYwTZpivapzlPrjumftBO/5m5JouFoihZ/nLbDY28Q8OM2IXfcTFxUMAnvGNbg61e5zvx9
X1b1FUZiyMqrqdj1+gC1/aq9wmcPTlnTtye/dwELQZRr38bG5+eOdfXa2a5YF3IiUk9q6pnJTF5K
9mVvZmNOXxUBMOekc4JdCPrrZo9z+X20UMExoaxfaXR4f7w2zD/JQesJSWPFxwouSm627tQdvGj0
7Fvm9NQOfvUghkY9azsZb03pR4Sqv2kkfi2ux73PBPc5KIX9atg2lt4inuR3BcV/h2Kbo2weMxjA
bv9A1qt7mbgwf2AxdA9E93pnkYzjJ+T94hGdQvfIYri9MY1Njjl8MXpIlhZ+uEztSq/fiakI98Rx
4ZywKuSoemYxGUixLu0k3/tRWO3zpcEu0gkzcBSyAUIKJ9bCitQ3i7CpNQv4/EeiMvlQEe5wsCEH
nI15JtF8mf/mWUzq2Y8x6tdJHMFg77LpJiWUcjzPE84CnsxJEL0x5XsUKXg36vlLZQnCoqGFMVYF
+h4YzquH4g4PFIFb2cFW+RFDN/pfxm12FxPFM55BO2KEHxxW4GptECe7sQ324RP3r+m+D0Z91Ohg
172wfzoQxyyZfNjkaE4loRlhumNpvC2o3LgYbCLcGNH5zoMX2uaeuf+3UZZ3WdjH2PQeMrvfwNVa
R4tdsuz3On2QZvMmROdvcWe/zzPLoymEI9Xkzl3b+jVA919NCHkhBWH1TS9IP48h7E8vDvWxEiBV
lUFAbF7oFCSTvE0em3dop+syKbZ+HV3reGhhqVCUtzErRWnvdNOB1TPkptq2qHciBvdluwS5Ikbx
dmFWgGxvX//rYYfl/B3/67ErdSzYw/SayCOF6f87uZgDXiDplDMcnOwbbX58nsd+vGHvkqT7ZNPJ
dIr6YSzD+YnzCeVk7Ki7IKvj1mDGG1atU2i8FTr/dP+8Kuny1kzL+6OWNyla3initINdvbxn4s8b
t7x7JbkzLwRAMEApeTX75R1FWFRdp+W9zZY3OPjzMo+h1Z76LDVOYcC7Pi1vParQiqYOIhw2kPqa
+62/H3pW3uyi8Y4TkMgYWzTBo7SU3FXL2SKWU2Zezpsw4OQxuwCAD8vku6smziXRUp+HUdS9sI5t
X8yyzfHfO82pIor2Bt7b2rEDFi8SHj2gC04/tpfzp1pORHJmxC+5nJKMx+NjVCGCR+e0RYixxKss
56oRh+xo/xy2PcPtw5R60Y+ios6ozMl/thNSICNLpm/aimgYhmEBA0aDc66nIXqy/VJ8Bb4xbvMa
UluVcMn/uQTIEcK/uNwM7XJHBMttUS73Bhqm6be53CXNcqswzynfxHLTGH8uHX6bJftXbiJyNvIv
b7md2uWeCtwsOsJ8v5TLHYZ3H1Qn1xpUHUma0NzOPxkSnhfpIYpqKVosqbn57gHKrVZTnMlvk3IZ
arG7hBbqjyTNTMCOd1XIACrl2dz2DknEc04BJ4kox6hSAEZemE0RxllZyeihAqAOsLjeVTRtB3a1
IMPsxg0+bDRn5aGEk0RzU3YC67TpIins/vyN7E/ytcuK0OWeJraAh6lg7wa0PsPJmzgfHr6xc55w
SOydwaNfddh5cJh1BnnP6HbST8usnrSV4aiuTKnqHQQK6hK6hXUPjJiBV+4gferY05qqGre6rp8j
us3DYNjfmwWZC1yaTmKmrpx5fKcMbVo4jVvfCO5JUt+zLsq3xpA0m8Un+TCYRbf1aNh/0cR8MzxT
XS2inrZtZb9iVqUCMqS1NcF7csLCi4/rMHv2BoelWDymWy76dhOYaXx3TTjzToeLDBTtHfXE3avj
iNxcPz0ULmV2n5un0BLdttDRGO2cUVP0dFm60ZbzIxYmsxIyJ/EtpWskMxiomZhtpZguDfUHu1Y+
fODBAO+p31UvylOBRXhXOCPpWE0p92CEm43QPgyS2d57UYn1tRjQhJgkyzNMZaxi4qjpzSfqQiAS
zljDDxxeq3JckuGKlwE+7E16WbS38cJCEETQeYlgp2yylCi1DuXldjDw6loAAXYewR3w23S705J3
Dei3jdKarBEDPij4nPbHUGgXj0Mav8dz8YNdNBWEqpDWuV63x8bf7IM5Q2DTxABAckT8jSD2tasw
Gy7WwDXOLFANCQsvSAg5pUVl0s4/qhqDamhRMU0RLX/kBeVbGXT8hie6VpbWbIR8fefz1DG0EAqs
LJTAr63nALDpVHCUlW8eQO7E1zJwf4qqRa0lCVb1Rg4Uwv1+0sX8TiznHuWOWI8idlfSCO2HqqyS
denws8v86GfrU1PAyOVqr1sSZOD7rvwp/iRD6H3IADImV+jDPBEyXk+F+ziLUsIQLH477fyMeIkV
kodCx8iwz4DqJa6HpgN+TiP1xko4HIVJ46EJ4VujqmletJDmq8/bTvcqvsaSbA9yvV7dJjuIhoPL
sLyBzrgiOSMU0QUCxxmbAHRgi/drbLgkgKDHGwbShGwruaBfy5pEH10eI/CIh3AI5/fEW5rMcEnw
G1PN57UubNGk0zMpjmm+ASEVrd2ehZitGHohL6k+ELtYx9BwzHM0+MmRWOn2RrxG96jboHhUgTF+
Bpw/ZyFr9zAuFZVeaqt6qbKspd5C/0/ltdRgZN67R2MojU3wpzrjxLVf0a2Mz81SvPX8xP9cvP9c
FP1zzdD+QU/9dZH0173Sv6Kw4n//+2/Lpr9/xr/+pxuqv/1B/5PMdWha/lKiLBu1f/k34f7DR/7r
//yv/8tMo/n4l8fm4+evNvrbJuvPZ/7bFsuz/+GydnKVryTuF9tiJ/XPRAWH/2IqyxE+Kmw+iIXZ
/7fY+f8QDrp4E3KY8Bbv3T/XWEL+w5FE8CLvU44tTf+/I8D/s6X6y/aIfZjnCrIUEPsTrQA97O/b
I4elrRZ90iHRDYf2hUBF7z67RlFtCC5zbrYbebTMoqwxRo/lzja7ZJt1odr85cf2H6yxmDQue6q/
fiV8GS42RNdSyxaL4u7vX4lJWjMUVp/3G1LOG/qIfhM4fnDUYS7vfRr7lxHK94xoi8UEMfZljxrG
N5j2jerA/xXvDJGW+zKN8h8qAjJRwLaFiw/sdpMDbX5ERBscZwn5dvL9/iGiHWAfVSs6Vdq2p6ht
QIOSi3v0ImhPRm3M3XoMs2BrNOmwsZQ70QqTLBYxwn4XEqLnrnMUOy9v8s9OnwKI9rEhrBM+HtFP
P4ojO2SClo1CEt9oP+SxZRxA3sCRmNvO+qDOza4KtjtCSlgTRFKb9Xl0UFE60/jJbmv+KdJG3X0e
gn05WZrMq6F9jLMU+X0SpTFE0aH87FyvPVKqNLfI7sTJLIVEC0Rr5fh29xiSYbSxaSi3ZmKdsrI6
jNjfKXqc8HUiB61eJfZE0ZII5130GIZLx5SvHFGoZavUOoLXx7atLXmpo9DY8SHmfgQguimHqDkA
7PAvoWENRw37btNMGelwIU40u+7PU2csW0c73FacXVu3r2VKdVJYO05ctUXaivxPOd1d1Wa18eMF
u8bC4IXrWL0Dfg22zUT6stWY3EOtNfOt1cxfUFTljjFcwzxN7v0wGt+GodY7GKWooW1Iodzy8RbY
Q7K2ZiAkdZ54WwQpxZOdY/FbBY7RX4cqb05xaNkb4ZB2OQ5XO6oPXmGcPVZQO3xUzg67xc21OLfB
14ZiPZMbyf1Pp6EaJlIEE+xTa+pYHDjVxo6mhWZubOANp2vWVVtGhmiQYu6vKKhhAbfFZsib+GCB
Ld5UXVM/VGnavcdJ2IFA7UqSIkIoycC9Pt25HreeLqaHXPka9gLPE4OdZmczwdlW6MWXf3N+hk1H
KwGt+NuMUJZLUujpGtqgqbKoFE9I7QXhZ3q8mRVEqLrSI9QDvHdgoG5xljWrKO/nfRV23VOWKWef
Zfb8ZJP4ta1nCFa55ZREQ87AHKa4wHUuw62FJRy3XYIxpkblpqI63ID7l2tADstkr6ressLCPBcD
Py8yRjOFn/+2hijcisHP7wHaIqhjjYsgnD+9j2rnoAkPuYzRaB9L1Xn7oqD9sNAFUS2BHF3D6/e3
TWh6dPpBtWmY2x0asjC2pMmiS3FVCWs49Rq16y2lXY4Ih3cNA8TGqEaX9juf4BagiD5NC+Wqt0bn
FreG9azHAddO+zBWM3otoClXj4XdfgFybmztiGvoRTefQ2YrPftm9vka7M5IKFnRn7Ww4q8JV8Jv
vJ0YBLMO/BibXNCnA/GurkViHaf+weoz59RoXV2Lwe6Oc6HVDv0liFu+7HWN6Os5LMg/l5UXnxx6
20M39P1XQwDMMyezB/O8bH7Ac0vWi4Bo7YcOhPUq7qmJFGbY9OjZ7Kh5+JHbuj27eTXX+bCJwoS0
0Baf0S6IMGAiSPaqB5Q9AxOOBpEXYm+wFQ2btSRkgsssBnJ4AGxnjSXH7dDrmhaLCuDk3UpYgCl0
HLxZ5E3dWB+gLpDAhOSqijJ+zwRxdup7Lrz+yZCYs1nVts1bSzArAWxBeEMnimqRkuqKLnHacaax
Apr64kR2W/S9Ipdar72w4b1GZ9atRlbYu7kipHSNlhNLV1SlLAZsBuhbq/J/TamThseqKOrt0HfF
yWND927HPtvRBMPySndswolQcfZgl4l2YIla/Y7LlLo8oEH+7bYAHeBEd++58PtD5ZQ3dFrfECm2
h8IwqU+FA222iFkCV3AQoCQ4pInMJPx8z9zU8VkJhOW7nTeM0RO2cr45uMdgiL01ITsFdWIwEAYK
gBx/Abkyj6TAabHPgwGGvZNM2r9UeSDSX46h2v6ZgFr7JawA/e+6yqg+YB+OH0Egi7cyYxdRh07B
vrvkgt6Khr8t92e6kcRuDC6pwH4LtX5Pc984T4wqg7NpAz/HwD47EP4IBjBja7DWzvL8I0Ak5GT0
co/0tqKFoDc5v8Uk1TNXYcvKwk2y5AlRP2QKV8QvfVNTEggSizaWqKV60Llf/w7z1kI8HrvON0LK
rK8J2tGxq/CZTLF2zhAgvF9+7rLeDiRKdMMT6hIk9kjYbD3ULzJSzrWAGrdK08zdI2VlLdIaCPVT
FFffMZzXzzan9cuUQxtKCqiIYRtKhWYy8thT2d54BdHBoA82xdZtqV2Q1buQnwb3rY1wAN1aEbjJ
SafPhq+9cyITlCt2Gm4XOh7AXd+szW+EA8XfB5X0ctVUMXYSlBWdtY0Z3v9wQIoUt4TsMhQQcYG2
vc08k5m00UA1JzXoSRRM3w3BOjEa1PBOzyVeLWOwXmj185MvWrWT1ljegswIXwsCRY9UNeRUOJo/
glprSDZWQb5GNsbDvi5lhyOM7SZVmvGkJmAfou7bdTHM5S93yajxtGFMbEAC/QrrpkgA1NXF4uFD
RL7gybotA08E6XOkiVXCETEeEkwsmyEMj3Sb42fkGgMiyCn6Fsq8vboWHC8Q8Iyac5thAT9gBLvc
n3lSM+0evWNEKMoNlbUDcR8L5Noyc4NazNszbgUSUuSQ9lt0HGU3nkk0Mpal0cC6zUXyOpzaMolO
lDPY9qVIojtlg3O32z4a1wj3iwEvpyse0xo19DCR4pHOJa1/Ajfkmc/aqQSWYNOPA3g4RRpqZrrn
IWynbVQSV7Ap2qZ9rwKHSKpETUeRyG5HlF7IdWT5u6JWgOuEm+2J5QxvWGzUrrN5Rm3SHi8O+tNV
HCKpjdFB2r8i8zg2xTsYuw8EoavESk/SfW9Qnco1vi9UC6PRflJflruOQJVxAwhGf8PVVz9mDSNf
nCvMJtAXew+Y6px5P5kLCq5N/b1npMkGiWGGVVzZyJdCZ69MnOyicHT9QBsbrT1GFCvR5+ieYHRN
j+2Ii+lUlrO6On6uwbtGBjYhMrHOceqnd93jCpMLhUrpNjsmgHEeSWW22m1SldMvLXOWXiEbtm9e
x2yIRF/AvH7Suuw+8fRXbD4t6G1l7slxOxZ44wMWBHBMS63c6Ei0O8EojLGR6EMtOKhxILajbCpE
VE1xKdzefEgGF6Xv0KdvI2GyiDBDxMHJAFX+4AdBnR0SQlwvnvRA2Qk4A3zLjAC1MA7a0uKzR4L6
aA+ypa7GNPXCaYNSZo76viL+Ig42TRdscx3oUxr6l4Z1m+Wm2Zaip9qHxA1cBgU3StJcf8xDgCMT
6pJx8hLyPyzkFrUFh301zTL71Rcu41xORW7/jmD1ZrTpHrCM4u6zzeLqZoAyWuhtb5UZ+49ccDX8
r4FoWN/odqYt+509Sp4JYiV/MyCBNyks9zZCWaCAdvsYEyKD4DGujDfDYYqGcixgUutXhblPK8QC
bqbq53lw4MCPnbQemgBlUOzP44dKQPhMnOJ7GQJzzBGa4oIsMqyd7a/GJk3HCYG7ukpU3JzISQw1
i40Sw0PQUBSQ9nq2+A1tkyl1t9qBclFJ1946XDSrrKoT5reBe52iLHoTffNQS6fbtWnZ7rNStijn
aG4AnITp2SGbh4NEZv2hpMfY+GEkj6atpid7VGw3suIMounVkfkvePy3Tnsloa0RZKsxJSI8KgAm
x9jVmqRdly6hXo7o5ltW1/mXnpr+VlJ9MT/DGx3NaXRwvHA4ueITeRbqp84G2Z+uzXCcwOjZEb3U
PGwW1+BOcCGRKxtOJFLEYXggJA6QhmQ8w8w3Vqdoci5NEZ7TOXauoRuKc7HgF9IEQOx6rlS1yfDV
UjLmYPLrEH2PHu6AFimiCS6FHU3UjVmn8SbydPoUTlS0QRPaZw+xzZMtcu+kzYoUCAGRxDW8eB/w
tp/7iQxjTAcNWSuLQp3HUK1dVitbY0TnDC7zEGSOs0+b+OSlHRYKrOJetDddIEx6Wg+FIvxH+DG8
L5GwkAer3UhlbiaHu2k1s89hhYl8MTESgjptRXpzTsYdM9rxADT4UJvUELOtwfdKgMC4JrKFPcf5
p1nZi6AqgYLmk7El+Ng4R2GNM1ZVMLrYT37Ds2SvfSazp2qc+40wRHjNDGVv1cD6edaJ/AEQyPqG
xbh6pgJOSP+N9VtaBOXRKirjWehePadznXJWYmVCKt6AH+2S6Ar5hEADirYvIQQttKiIzoFq8hPm
DfoEu7ugQDi3eaA2uGY+TbCiWLWIISHGvI+Ne530xllOGicEEs+DMWXucZQ9Pi5n8F88bMibIqyZ
KwoKWO0WFgJS4W2UW13MCHI5Sckbx0QUYNl0kWaOQn9MqROK5kM4hHDlBpHQNi3+sbXkgZxd42Ra
MSs3MXQP5Em2JxyJOFRA73qwR6TdPJQQX8zx2oOwQzO+wy/2PY2GWzGYAvT1+OL5yS40ckDfzSFA
Ccy1RExcIEq9pjSETei/57m/sBw/GgYb66whiiz0iug5GXt23R2gF66Z4mKng+Q5bsojOCKcRVFO
IK49n50mMrYonFnM4fK3Qf0SmRNlB6SR8RGDeri3dP8CaoUB+VTotSReYTNro055OPCsmYrmao7y
9Is9AmA1uAfQ7obCQYfDGYmeEt5aYm0UZsA9o+NgV6ZucB4zxeSfFOeDL+j0kY8l7oWVULDy0AfO
7IePTZaSpeEe0b+dRY542MpBFIpYvVakc15M27Ve48Rm899otpJKTlyMKSJEpsBEs/RrLwFDNMNM
ejMGP9sA4R12s2NQhc0QXCJQeS+Vmz+mylwlE4shTzvbSCanLq9/FaOCHwYck4WFZxZbDviTWUGJ
BCW9Y8RUHROozuvagl0j02a6zhKWu+NK88vi+0Mr3BMf7BajTWKux1o28bxHDBVqh2kbTa5LjFYI
+FiDlds5usNvFLCmJ5PbIljrGS84sFQ5+hOIduUiEjKcZtcpT+6HuCgRbpn86FOi7Fw9+GwCDPKx
q0ZdMIPZG6dyhgtsWu+irfIaxiRnztB6AJWyjnBPMMxHwoKhfz6yoTrmXfxJiOQvrCIOa8CqpBCX
Ncw75YT1oRVNuePaNNaDyhBXScPclkY+PPSpBr4HhPrAzYW2SR0W4+dg42EwQerQhx887FpFiE2X
2/YXKpUHo1D+vnXngzLEWcFFZD2PQFDr770cgFGMpOkca66Dl0aY04MVREjiIPk1pfFmxb665cnY
fRjKqg78d9b1lC1QC+qjVdONUaIYLwSXXUsLf0UCr88l2e+Cvz9AEi7fOcBD0Ha1erOsXGwMfD4b
bxJvJC/6sGE9AosaZDwIsJoKUmDZ/epNiOGaq3nlI8JYpb1Hkkvu/AaVd3TwXOUp0PUhv4O0prxE
aRTXDOprLvBdHlQWw409Kul3o/Js3h5IFvGwyGsyO+teaLLbXWbH1yTQ8d4X3ePQZJR6Vhw9QrF6
xRozrcEM6w08UOpFwcTIFZJskTZGIBHjyY1lxihP2A/j6LQEf+tik8JX34Df28qWENamLJu1Evpk
pxcAYudqiGNex+JlYX6QwHkK2BPj3OkfnNkfm03b9/6mL5HzwGIY30EVnRIgxnAxkXzk1Xhw6mxE
T4oOb5uNU3kEVtHviCMQR0NE8pC2JGTWsw5/hKmAueFaH7T8dwtKyvAoIWmI+qfLnOtORFV5FJS+
7IZDtnCjvmDkoqHGcbwzR9c72DJL6E36W5gzbulRurzhWkVEl0ywQIhssLaiqpJV0ekGJvIEtNll
YkbbEOy0OzsvczTEUNvm8Yrokt1UIp366DgJjipjjLE4jReDrNTVAh3lF2WG+wrG/NZlbQ2qo7Li
V61G+4HnbCv7CflJ0F6SADAwGZRMvY5zIr0tn9tiH7CNo6RTJGmI4Av+TvermoP2oP3hxQ+Sl1yW
0R48fLVvfLRHRsHkuybtiPgxvq7YjLcp6W4kCxsgXRYJRamhdYBItqnCq2fHJLpmpk6YZhfdMtHZ
xXGu0mpdD8N3VeqR0UETHcHW2ldsgekm1BGLyyRLK3QeIb+zwzBa3sUNqyUwzHUwrKmEj2PLqjdR
ETGhqtVPl1EXwQmTJJAoGZ9woNVwdZd5uG+6A5NUDBJSht/SWaUX4knhvVvOiDIjTsjyM4KWPDgA
88l+SKP0R5MAvoEurqBqwFkpo7RHFMqNHM9kWq7w9kqDc4HIwqvPhjy8aGc6k7xnvAWSGOCkovXY
tmw4775S8N6ll6btKsM1iTyYkswNKnHQgyBJywUyCzszx+w7To4LqtaJzwFoiAOfwr4YiPKFXl6+
xX6mjqJz6t9tVFE6BnZ7GXCt7QvDQoEPXfRG5Jy1r6Mm2dct4SVr4dRiG8ZIBje6ytUiMd40FH+W
8CEr4ESxLkRQyRe4P+Epm6S8c/AXt96xor0O6wUP0tTEjyS5Ve+Q80n2lItSmua/4uoDs4JpH2KA
qnsmYeUkow/P4bxYxSjgXqXwkA0jzXOJAsB1CGZGjPavgPyZT9MSZbTBwBT8DLI4v1OGfE98BXwr
bZ5k396JHNIbvQy8+nk4dPNU7VJq5/M4Il+XisEXW1h9ANBWfJBS5B68ChBwFQbmVpcEXYeMBzGA
pvOj2etxzR6hy0jF8hibpbLj1bIZ0DkwlPLS3ZVxUj14qUXSZD26+y7qXvXEct+UzTewK/W6AXS0
TyWxxnMXxs+T0dY/7NADqmAG7rC3cBDX697GkVgpGpswuEeR7x8RKFHu9OXK8frzGCcJB96YnCbp
/o4p/1dWApYAsK/JSTCSD6ZJUbuLLOcyaeeFCNKJ4kKqyGPvzo9O6PhPkeshVNdZtSs7+VVEGN0b
FVvXMac2Jm3VOhN8Z3wQdRpug9L/4ZMGcsBxScC18myyK/BSF75VgdMJsuQ4aonat7BpjSX0GbN4
TTKhHtgN10gNjPDUj55xoLHDu9RkT12MEH9kMbVz6+4iKNRbr9N7a2YqudUSI2IKQfVBT6PPEMO+
RxUpZkWas15p4NIRKaA3vUSJXDR881m17oR1g6FhIrw20QAECnKuF9IUw19kMoQ3uyvGZyEbXs6m
cJGUD+IkA/8FE4d9jorixeQlQr+BFF67Ppjm7A75/mHqyPiMHEzUo0zA8AOYIuVL9TM6nwJZlqTC
4SxkNGpvO19zJg8Yrc5+aXXIIsyGpLFpCJlXOxzIwm+q18k3nJ+lcplalhHeFdEgW/JVeyx5DDeT
V0GjIGS72lUci9cuaoPHZp7nBX7rXT2/Q/lbJa8qdJ6cliTr3vY/nIQkuhFnPtPuvb24zprJevKp
i84xWrymjuFrNW9Tn7wrDde2aiHi1KUL8v8pwGi9mVmwvDSkCK+lUWbPllk257otAeSiBXpTMnEO
aTNQ0owtNI4GrcMs3E0dVfbW9YjIzsliCPunkV3TNRyi5JTwrn3AgMTtkoFfApbRMHvpFW9AWKiL
6CV7sdqGaesRABxq2yOsoDkKh/MUTd4cYyFiJdjHVAsrXAxcJznRaWtT2SYjR6fYWzXKf1JWcvlm
1gu02u0rdfTGrPgEKI7upepleeEPTU6FN7128IMYEMpdyfl29acswR2tR+NrJml5y304PMXDrI9h
VeB384lue1dxY9zp+60LoTXqbSwyYELM2CN4RVELyyjDmBeSD/DDGX39FbkdfR1DA1+zFEpTNcMy
VXHK9Nbu31TXxjdtjLzGsJeROsXJED0EM3DO1dzFlJkZpPt7JjBkR2M5c1w1poZy4KrXPhJRgUSF
OVURqrJgkmnbJdUgqvcQoWixtrIR3dUc5vg38FLYxDCRT/iKJLQ5so6ijCt6Ge/oqO2D2+cxaOOy
knysRP7uw5N8T9ziKwLbQw4JKWh4PPQK+3CyMWv5lVHwsXCbGVitjISRSNub3lnLLuakKPln06M/
vE5OGVFSmuodzPOSKsEx0F4Ny2k/sT3H7rqVQbmreq1+JhTku5lo86MXhM6VLSvGAnRajMfYCSMM
6ciIzNRTD7mBt90NeVBql99eHznWwTCChv0TsM/EY+3DpKtYUSrqX/x0+l1BPCaAjyQ+ADV7RorE
GhIALd5DWxnrJEiya4eG9IXJWoT2MCcFEKrJGgxj3kFIdfDBTCRlkgbvjNHGFYH6BBGDDc/OzPrU
GsDjJHmKG8lU9gAT27oR0p22azfwYEsPEtABBvde26S5L2kzZjPGOzaK+3rgAQ5n76OITNTmRBGQ
NmgDfjf8/ljKUt5MHX34UCALHPiYxvpBf7erjnQo8u62cIce+0hnG7AgMDdhq8HklihvMX/Dl31H
sJK2Zo2yqHxgIwh+ra/Fa1jVGz2lqIxJQXxD5kVwX1gC2Uv6gQg/4a4CTDgWTIY1RsjmQBcY7VrL
CJ77CgeR2zs/xqCDHZMUsIVMXzfXxGP4NTICe7bTIM3AWCn7zrJp3kURWeqQ8ONdNxrj96ATv7KZ
oUNKWOutaJr8rYi5O8oUERJKwfipH3xrr5WTLU68OopXbFFwmCVz4J9jxpJ0HQTX3qPe7J5dycJn
KwlC0+tcmvFZ+RMlQeiB8QLhQZ+WuutgtsaXcUrFAYkj2LXRp0EjrpEN4nHCz7XmYXG3y02NAt/Z
uj7OmApBALSj2nyDMNWsxn4he3Q6WxazYpPEg0ZFX93pzKhSOrvZe2VlXROiQXf5BLV9SuUP9m/B
mUIkuWRUk+u8pqGZYgT3quKo1UmSbSd2f9eMKK5vLsKuPDSHXRJb06HtOveQVlVzrmYR79K+NZ+j
AasGSwbGnF01VMxupqred8UQvER6dEjmqPlWEpaCbl3YZ1bT4pGfKtJtx56qqwh6sncNrPyrcnax
gEZACC7FPLpo+QrQj2xf6AHZuo0nuDakXZNptUmZpd7D2e5vVl89GiHmFqZ513rsnKOduYmPPu//
sXcey5Ej6ZZ+oUEZhENtQwuKoEySG1gmmYRySAfgAJ5+PrB6bmeJ2229uIuxmU2ZlVUxIyMYcPGf
c77jVlQZxAzjGtOd+R/aod9ltQVpca4+G+1ZAAI9JBW/cvoPiXVg1xkyOjix5PUqVdt7i4PCWZjj
QRZT9z0fsPFsw8HQ+PPcMn3m9/tGDVi2HxkisHWhqwOdsri2jdSvZurFFFmyTyhLxnpoJW67Eozp
GO6g35kbIRyjBw/Re1tNxoEIlUUB9Tx6FFKU/Ws3OdMlm9gf68anqTjhYtA6FeFUV6lV7blsNmjm
nP9JTaX3XRM0jIsz5YB2ZYXuKvOC1rBLNd9fMg5PlnTzj9ko0kcVtv4HClx45RLgJEQKp4f7Nuyh
wNYt7KPUkkTpjOrFQJC9rawGImEJzmnKLGNj5k79hlGtm7CoDjm0Cdo0zuwFyTszUG4e5IRvY7L5
W4xBgBeDsrhF+B+PVVISHFSjMM9xkfJoQxDEHUqbQ9kZr3TQt29hwnmD9NBgnpk+s9sMmZu9Rwwr
uSYI7e0dbWUHPDuY9Ku++cZg6DVN5h96DCXbuNc+OXYij2njQg5iO01fLO6f37rJRNYBjTQddMs5
nbuG4jZl4uikfwPWVpgO2zwfy7tgKuZ1VAbeLQQUHyuv1AfS/JRBMOnrdpaKycqWtcaToWHUUGCk
O2M9SQqZlgtOzlhiN/vtHYqXRQtvRbtDFqvxEBh2iJRhBHvyPvZdJczhyieFcaKxStxj8jDWM5P+
DYf28SLdWBzsrotfwI87T03e5XgdcK2g9gAUJ+447BWEqXxt5K11k9mauZMJ2wLBi2AgJRkbEGaY
iYiyDNu0nBi0D7gPKTKJN51hwdHsaWDqShuTTzl7dr2pAp+0V0NmOvDVZ2aBr6FWo+lJZWJnAJs+
b23HevSZ7a9T0wr3HqvpFn23uDKkfXEpRNgpj0yc7c7+zdTSmbgCh/pjkE5DtDPQwZ1A/AY05OKp
N1OruEekDR9sQ4wXBGzvhx0k5dmYoJeL0hxOWetP8zqO8bc6VRI8iAmVcSLVr5hD56uW5utrQJqE
cCFT7dlK8bukU3/b28W95Xr51ciZ65ABBdgIHTzTt5VsVIaheN0EY/bU4Ne5aPBN48rsRfZMvRMa
AYgvzE0pxZC1MxNYGst1mUekR2m0PqokXzhByckt8NtS7hacMte9qSNsnb1TBIeymsojs4yBlsS6
4IkY9cmqMc7QQc58s/V9UmvBZL5ATMT14TjON4OAfNBGT+FY6wsJ1nLjR9zi8laRstdLw/iY3SXo
hCluqIMIMG2rMJzOU1YzeZVjeZNXVJFRP3F0OM7elT4hFM0l6iqciinHyeo517UfVgfmfu+Bqh+F
SYKTUjNOYi5sngLRhkRKf8gohXyh9cLfKVmEexgXxZPV+yxcHZr0sczKE5bbnqgzFvKEIMomxY/6
LHM+qEBFpGELu6HMB6GaNm1PLUs6CCyyFXIXN3F2sI0UW0fVY9sxm3qnodkCV+lhFa3qGF02Eaa8
Y5ke5CLJj1t2jmqHJmmee3v4WbcWsx4Vu4coBSK/kkiRRJtqd43/a6JzyRSo0/FIVjAeb4ISBlMI
KuIei6XcznB3buPQKu+JV7f3upvsbZwU9eskyeqvkn4czmMB8zGhD+ET4GH0PKh8XCUzl1Im0lGT
8+TPzS3yUvitTOW0qdOKqUGC0TYv6bl0Szc5ZtqlyjrxbSoOPYgZpWJQPif0EITaIe3EiOVdavTk
VVqXYP4YRGJ3sLzz5CnxQvvzyHo2K6aGo3umPyUE9JuPEt9Wip7givC9iUJx4qASvzMk5AwBAhdd
usnuIFI5EGTb3j0F3csyCvpmRriygMqa3esMWe2Z6Ub6ij9tvmW24WzjMDK2M874n0CPrHso4ygH
USUfo4zmLWQBrvclyHBy4P7DAjnZJ33jEtPzkvsBqAYFO6KXpy7J8k/Yv8NDyfaKMDNFt03YuFSQ
01h5KLpMbI0sik594Ti7RrHXcHkuzYuUk35lzOJdI1nBXCLxlfOVx/qMYiAeip4LuFFN+UNeGT9A
zQU7r2X/7GV0SvDGI+e47W3cjBaUsIGxYs4zsyqrjgpEPzUwBrU0EDWzfSQnDPfRM4b7GeQm83kN
SF6Wfk1jEoOMOoMpi0/e+rSzIDrj0KHBpjZ6utynqE8uHoeDHWJcdCoqnkPdYrRfjVz1uTozLUCN
su91paL7LAwrapk4e5VUsbK7cuZxuUuz/ToHiEs+WlqSQ52Q45MH344ypfqLrtChWXOs3XBGzr+F
WU3GszGi5GWAo5mtQplpxg7Mt2d8NSxRqZHvfNMRZ2V78/eyTj2iCqh3qiucdciVcx1CS6DBppge
mIZ1B9eFcqnnZfZem736xFwzESuJ3Ye5sWayZ0TV+L0pwltpeILX7zHTQInhUSXfIArN+ET5zBUm
zyC+z9icryUKdjHe0Kh1B8ypwxlHsTzQvWCHm4wzZ5wa+xLp5kFBb+HGrNyDKRoYXyqwNMlNtPfP
GewCO8VcPuWAGzgLKmeXSq86VlTb37RZ397SpZGfEou/fzxjFCQQLwI+cusnC45xPUSTovlDAtCm
iEuyBv0vvGJZBnJu2iUkgi0aE6ufLmH87ehG8pU8KuDWFMvwkyfRP1zcV5ehjLK3PFTDjesgujCn
xQybD6Q9EpGV/8+3zOBb939xdP/VCK/UH0lOv//APyhO3m+m5dhsCTi7QdEvnvrf/e9B+BuueP5s
D1+ugBfFf/mH/932fws934UO7/HDVuBgjf+HA94Wv1k29vfAs3zXdXzQTP9Ba7Zn/ZFBH4iQ9DSv
xFg49AWv9ScPfJX42kwM4NYR6D+9Mkcjsba9FTnZ3qwwWvIYzfICFJWIVoiRvySwOXXcUol1FOvk
K9LVfsW7Zuxfu/Ir9OV8BcBGo4+IyC/hMIgM5MgsS/ycrMWgaLCLnwSMBsnAhvSKCIf06JXxNnNL
dRFpad+RF+dehXjK5dIor0Y7TI8KEsw1AcyHQNRqzSc47c3aamm1tLtrfD47FdCKSMHKlijlyYfj
7dd9v5lbDRFqYiphLwvS3AbVzmeAvBF5j9vWxVxRNeE1bX7WzWCoeE+3zVtppel5simwzLA2YYBU
4a5ynQ8WUnetB/WOCyzA6ZIGq065gC3HaDriQ+ru5jDUpzw1k4+w8Ya1nCx1Kq3uuz8awcH0zXZH
M/PSEc5rBqn3Mxp866Zrxo+5Rxg2x4njQWbceI2PpjMDJkiORuxsYBd/GxvnzO34SnCU7ab+VAhr
nyYmHkm/Md6BNeldNDofUsL9EBjlc2869HKq6B10HuOQYTEDcfptcqxGRVxVaIJA9RNy6Z3vv8BC
vMpaeJsBbWpK0/9KFcw2jJsAOp4xnOEutFx9rFNRVBOGR7HHKc6lQ3aXvF2C/vOoiq0gs3Cgc/DH
pAkKFa1n3s2OR662d3GVtaJ/K5SNP7fyhhhGgodvAfX0kgMv3uNIEO9t2xt72VMJWhSxf8ayPH2S
iKRmR6ROw611nM84jPRVm+S3plWnn6LV2AOmmkAULMBVocAcu6nsPuq85wYRYN6AkJBjhFpbscUO
ORvwkTmsRyy1wSUndQ/ra74nEHeX++beiDVhrCLVR3egBTptOnoYzDyyLzilmw2YyXdgn+OOJNRb
4fTDtaKGkhAxdOrBVvm97/eY5HEinQHzMrjz8HFltUZPdGay3eV07nL/1jKEe9/FSllXvk8/LOJL
aTWbcjJSJFqRF/2uKzj7rw2pY8wQofQILEBl1xtZE6pbEXNnZ0fqKCQl2FGBPpFmHm/YyGzSUEHI
LIjsIWpLSgfqBvC4SQYbeiMNPczi4i3MxIliUzCdHhM6km6bSEYasS+zuML3BvTyVRm3qGCGAMhx
6K2w7taJnQO0yKjJq+GKZS2haIPG2HmTF8FyIzMrWAdDULLdJFyhCRZgRKDzLZF6F+CrsqhWaNsA
+bHhNJm70qg+6zydQ14XpWgHv12G65iJtMcBJSqJa0YggbbE1pkOxoPp0gfneBPAM5cRxxbsJi1K
UWEE6qOyB5AYlRUQHbCqidF92YQulGMAtKXmiQm7jPl93AbThg6blHDpNCYgKGwtcTQNRPtoacWi
snLp5nM3HKf4sPzcwMxBbTZ/DboCzKVcD8ndTpH28qwsHhRBhp86aiqBfYFEBl6V1MovHqnxbDf3
ogy2RYfR9CbJS377zISSfTyMWFepw0GFNr0AOM0UcwPew/r2rSOWw06+N63Rp7sQwGq+tosgwss7
WByJQj/Fg9YDNCjhiqPi8IJ9nW/QwwfeaJ34/XGKRgp6G2RYWQFuAyYOYjWFqUIy5rsuF8qVTMbm
uq8UfvoEKuaxGDlvBUxl3QQ6mumpR0K0j0k3vgQlBBtVNtNr4OoGpS2Rd05mseylMYmRsuweABZW
u2FQwWtsN5wtnU7Mb5Y5f2j4YpvW7MvnyGg3dVhuaK8dmKcP3dnjzyWN2JmWC1F61ENBofeQO3ui
uHyiuOgWM6A2uA4xEL6dWmltDYq6+n2s687eVD46yNYuqfg+s2o/D50Y/Z2XNN1DRmWwcx/JZoh2
EpbihkGix5GyFJAA0RPGe1diR6StmxjHYBLXeJCwpz8Q/C0X0E1ByXHQivSxpcZ5eONC0LWnGVcQ
c9UhJdPZEJq20nw6cK35MTJqDVac1ADGUdsS4leuZ5peFUa3UQ2XroMqLQzUzcEZx+vA6e+mvBfH
KPGyu4AbE5dSzonGbPrM1uT4qpAN72oDis5qILP1CMdpupuitpCXIayqH6XjAmXJZ32M6CYz8KQG
xXcvSq07g+EXSkIX3o5dMSwB3iz4EXPe/SZTrNNEVuh+YM7WR/kaAHnwGciZ8uip158RZ8oek2bl
y0ds6RxmfQNHve14SbL1K9Kmn2ngYTbOjMSkj2Dw7uFGeN/o1c326ZDa/i6EISavLNzxrApTsjXK
sH2s4qaO6eXQJfH7oPoccGS/6MbG9toIKkU9t8CGy2iHy3g6cg01KqTPWCoDcm6O3ogjsCmuynoM
cjw9lfAQv40h24ZmErz4VewE60yF4z6ro8qmhCQXH5XRDndebgePZgVHiH611GIyG/lPsrXct7ln
B0knVtWVX0zxizcYaO2jFRMgmiTuDDJnm8CmSitiKL61YtfCUmh3x0HYOZh/wSTD7TW0WPTFNt8F
jNMbPH2TICQVzuppTCzjhjkIU88xVsyZvFjOmLcMbPaLNFRqVslGTmClCNahH0xym9D0elLd2Nu7
2XGUe9dmg3wpVMyXrorjpc1yGCJng1CKyT8sWwetEh54hA/VNlpuICb7XxOjoN8xyTWmW9dDlLgz
zIkh+lhl3GEAC1BJrBx/om+EK1RMv7UEmkOrELysNOCWvo/b0I2v0tLwpjUou+HOwoMSn0Q9u+aV
hoWFgh5iB2A0Ud2HlGWRPMqMqb+PmtStnyN8+CPmdbweGXNXqCvbMueRD9HOMWGThcnJfe5114SP
0Vh4dxknF6YmEes+kXOYImJ2DqEbjJvaTu0D+1lx68zcthndBXtCZEiCEyPmjZGp+UpFIuhWJSrJ
OcUq3axrvAyaL8TQvo+B1wBnnCqODxTCqkmjvbbRvckDv25VCvPJY0iqZA0cw+obwANp/JSpBgqa
0riTzdqLH0kyE+LidFPyG64w2VDsUF8xoQjyvSMokzkgOcINmWsgj3RCEEa82DjVb6EcONhME+dJ
6G5s9jI1dETMMGdZLjrPyzGEwQM2gsh5ogsn5dc8TX5MTr3vH0Yq7OujNQXcEO05/mCbY7GMWs1I
b9CJE0MFMqOtxf3je23R0TsxYLrQ5nNpfIsyduwhxNBraIfl7F5hZA/AY7nnZgZEWdrdY+ylOd3B
FAZrHNbf2TCyBwhQ8qPu62Hf5I3V7LRj5HhT6JxdcZVpPuK45AhWEZEH3A6WaCjYoOox8ZGJU/Cv
W5Omw13j+MsMCL9eu0ejBrnqJsT1VKWZEeuRdEWOH3XddFP1XqvpvfvCNnRWWpDBNBekA7YTLPwM
p7Ls31Bjl9LMf2Zt/3rj4W71a6mmg9vRrEhuHEUlm27luKo9ldLIHn+5A/5NqvfvXoa4c+hB1PR9
bMx/fBnwm2UVRdQg+mOL/kwAIoP91tAY869fh/z0n97O8vu1BEIuN0Luc398HSs07A67Qn+ksrL/
ni07vNfN3AjiCUzDejTy9KccmJWgoRV28G9e3V4+rT9+mmS0HccXYeBzu/3z20x1TBVP63RHEA31
Dt9G92AHhbcjUzvzJVXyLmiwGOWEC1/zqWLMwWliMMNHurcfxdcxAzqoXA4epce5fx4vo19VR89p
GKsAWoNXAlKfqbChU3mr2palqvLniLFWQv+YG17968/zr2+Im7Dpc2U3LbgxC0P516/HjBvVl1Vf
H+dUKTwROeh61KxUmwsSJWSPj2kHOf6nL+qYnimoiuJk6vnmn76TLdlDWolDxYvG85XjO5ylO2aH
8Sn1p4aC2/8iTf/NN3O50v/xV8aLwQ/iDfInCbGMBH6BN8ehY5dLkdpRz6mxdVv7Y8yNXWGO3b95
V399BDCccwwJXMx7AmrRH1+IrJVVV01awjglpXUrLHhSnP0ttz/863dk/fWX5rgh7GubY6KN8fhP
v7Q4T0Xmzq6kVJphc9JzpIj6MVl6kUKn3+S2A5w1ZLxIe3mi1W2ue0dcCOeBuuTI13+d/moLkwG+
mGg+jF/nQ2C9nBX/9V/1L5+JZdl8tUIGO3ws7oJD+MOHb4i4o18oPULhM/1jHfTdZaxGLkv/8es4
PPYubYXMQWBu/PF1aGJXTRz3ybGMuAxsWlTndBNHUp6+Xuf/0zEepxrIxfcPYLmbVHVt+t79gXEh
TIel9r+eu79MBQ9p8f09+S7/FpDx+w//PiH0w99MSjpAvYc2lD3xzwmh7/7Gtxq/BKgmQeH0LxNC
x/nNxl/qmD7gCNtemqb/z4TQMX9zeN4C8Oy0iHz9p/9gQshRnm/KP5cLXwClt0KLqTozQmLuYmHB
/7Jc2GAEa819FxZbxEflK8AS9KVUSAhT8y46eOaZmYTPunGDvWdoPK+CrgDqZ8Ho0GL3YTIAP+QD
7AnGdLd9ERZ7gWryRiYEg+bsQZEau7x5bzpKDUPVKEpZpvgG5+54TzmGsat6anm5anXtB4Ub035M
lH9fG26qt4lZi/cI+61Y0ZeS7LjA76awvyaAAd7TxBbUa687AorEY03ocbJKglt1SKKdQFEdxv0L
aYLwIze83lklyRTtWyPqd05pcaWQmRw/Ykox38iq96dZZTZwnLHbz+T2DmzGTMFsagzV2PSb2Jb4
2NLgFqiF3k6kTqh9Ni2sQD19vo0wD2mv5ov24AKEGbcD6n092moklTEr6s3qp4EI1M+0IdPVmYZz
aoL+cVZm+A3bSXBx/EYsrYsMSm2vipwVdUaqxgLftv42ShTh6KnIFtT3NK67ys5fVD+ZJycYu1OZ
2+9tVBBBz9P0Kk1w+Kd+oB4kZhhUVYX1LppN6vtyPyUtC1XCjugVbVIlrmKkzx/1OJBnGZVrfA6T
110XUzC8VJzKr/mF8z5dpnNRg5vKNcWNdvFcb3z4sYQVpNxGZvA5ipwoq5dgy5XDUJyafDmWSudd
F5p04gznaMdxMVrzhRd8UAaF0oWd7STOI1JqvfmCa5nd2JMN9wII5HWfW9dOkqgDN4Rmo52Qtx4v
gcUYeP8wuEMNIMTJzq4RPQctyToXRR5teCnkVNR7dnPivI5TnR96OwD1IPxi4UJgQ2wD2OAeKuuq
tXWBXK0wr/j2xqapY1u4yU+bjyTi3Fy7N5Y1ZEdGlXheI/OK1sfiSldz+OHWIn4aqdfpV9opnqfR
lpSbkwPWJPfJvYxgb4PB6AGUm/adaugeQNw1yMjAceKo1vb1h0IpDJeku9XH9a6vM/tmdkgHZtob
bxLaGmGJ2XxrUzOUT9IPbdj5HP12RsFnFmaWuTHasn+b3aQ6G0FQ35O09c8I98Fu0ma7csbsoxFL
aFG1+xqW9XNeozvnBS12rRGf3XbKNtrNkz2+0fLJAvVyk/DuurVrDATeIvw+MOuz+AYjTnxxZkts
usTBKj1ZC6y51K25V44eVsBbp3WPtQbum1u+B3OuwnXoGs0BnIjY4cMJcCHnl7mv3pU1kh6MQF6b
emObHQWalb4uBrI1QcPkITSBblHkFFulDQdhmXfaiWdsflmr/+aMtLRo/HnVQ1BnnbaQYViEEWd+
XfXI0PtoniwHaRvb1M+7FcPdGu5CwtexrK9GsqRrXSAfqPJF4jpMthD72xuBZwyHVAQmA54fE5Ui
6Tc0LchzOCy5c67p+RXzivKlamS7U75OnS2ufFFsu64lxEeLV34ffj3PFJ/xbDtYKcURPBzuTLWs
C9qdUCz04Igv+Hf+9q/fOuyIP733Ra8Sy3mKEiAOiuafVvzJ6ARRqdjcW278EErgxcBgH4xgfGO+
kK2sKu/XLrSaK7/tYZSgHjHYRQXl29DWeLkNem8seg8TBPxpjpjK2K7etLS5/8SJHz8Sr5+OfqMP
YpTHxpkpprH79i1Q3Q7MfLNHAzrZ0g7WeZ6+N81YwbKxCmJqAY5kM2w2DGiY5FoqOdlo1QjD+YAf
E/rusaT40FubudmRSsntdaSJoQ8eSSbqJwvc9jp849JevtE8TpO9hzvZZoJ/48ZTcyNjclaJtoCh
dtp/YYAUHb3CiS5TkQ73/Ku/a+c+fcngr57GQc8b2saD7Vx4LlDLet5XnnaubGyndCkGHTM5eDK7
mMLJh4kL5rDSc0zBqCLY4mR5sstFaO25zXsEIHAfSQeFgj2oT7etitrnzoYqFONOeM4cgriNLMWn
Z8JrTrs8P2NZUauxdrNzTbkQtUnKdp+NzqVmYA6MB0dpyiOjMGZvCczqJziH8dkzKu/Z9avyApan
vQQYn08mXVcHxxLJVdSY7cEexLHAUN4NCaWJFWWsDTbjDuOpNd7ZWuu7URf5DZbqHoq3tFK8f+S7
5NQTwpua9qG3GeJQAsaMHhjTD1E70WMViSpcR/Ip6TJ4HN3s4ovu1Ayx3KT6dXZskjBUMhAZVuO5
ZHx1VRDa2AWeTK9Q+ZCdWspwdq2VTUvnZZCszXaoKVvS0a0ydH3n+dpv9kzvpoNLSeLGFU65bVu0
jHCY8wulqdW1N87dJsEwsCpipz5haCR1sawisok4rkCV8/AEVuUtaZcHubQLalmgBU3Xo/KMPTZb
ZkpsE+uJpUota1bssXpFyzrmxFaCT8AwPoNlhYN2izLfMszQrc3Mnqx9qaS7n78Wxv5rkWSlEITa
WDnbZQ0N2oR1hnbVmYUgMakGWdbbaVl5x2UNbm0xnkpdsebWNvbiMhrI5eqJFR1C2f3gN9V5Nq3+
zcV/s6mYeG9yo7V3xdfGkC17BAZOFDJpYcbHAjFSY5unxsG35zLFSLJsQWZY40EIjanTm9xq/MfJ
rNxbVUsRbTDBhx9pm8DECSord/fKDNqTMdT1Ti37ZE9IZZN97aBlHQc/dJ25bBV8px32qbQ+45YZ
WEOJsR7oDtD7iIxLumm/tnTkVX6xpG+oiHTTgQR8Q8XqrPgV+V+nhmk5QEAW/pyXIwVgag4XuafJ
4vW+u0mWc4fJ8TEKk2YNJWhpIZZBsCW6Np6B15OIh8p6jFwcWbiyin3N0WczBEV2zPrepvUySMBh
DaFYl2PVj5hS8vzatVV2dLoKcRlR81tSAVdC7A3uy8miJa1VidrZSRv+bObavoxSu++D7IdLqqb0
yYAs9xBh4FOb2Oz9YxdDyMIpDy+7MEV6CyFJk6ci7nrjGU5/aMkuX3Omo4tPM1NaRvi2e6HLPTnV
UV3cdP2AFlBrv/0xtsOL6dVwwwJjStY5Hn+CnYG1D8YhefRj3njGreHYGrQvI696A+JvwAS4Voz+
nJzGCHeunKOPG/+hyCrvwvTSXac+Wxe1n9VjjTMmXVUmkB/HSMmfF8AOEImGAKiHVUMNDcdMXXs1
kr1H0pcMeGr+AGXVv9PcS9VRNzM34UAaOzutGRqvPC/2SWcQmP42+am7R6/iKWbuk54I/uVn3QbG
KWwGfSBLO54yn1q1ZaLIhb3x4rsUUMSrNVIoz/zo0ZHIQmNFbQvDS+i3s0USQovAu6NwPKdYh9Qi
WqfrrJy26H7ELsnPuu/U1vSF3NJCHu35X36YDIK3/I3cbUfb/RnmJ19+w+8kW7mZ3hnN4h11ZKUQ
GjkFLrQWcVnYXhGiHxU1GeYIsN2I9D9N2zBGDMlg6VgTHWNTQyfeBWlH/y8Ti5eKKp4T3e89zDsq
QWPL77caNYYf9uejbyd48fTi6A84sG8JCIFOC71TaIrPQoc/aGBBEhsLSoXDqCqPREoDnnYwVqsy
a+J7kiLTnpWHg3WUm88ZQVKYCsWzJWr7RTRWfxh6WX+DHpJ9i5TZ/sx53jch0/PD0M1vZWhSkgrk
Y5Vlrnd0RXVte/o2A1jIoR/EV0+Sd0tKYC54rCjb3ZoDgeZ1HwLMO7e1qI+B17HvRrCq6PB0DnNX
Z1sLa/VravA9NWdhn0dt9IxfvOjdbvEOxACtNVHo5Vg/lyMH5bGnbiERH31PpUgImHDnAWii0BHW
dT0h4Z770qjuMbrZj8Tl1LhOq7H7OeQ1x0UnV8FV2ZSsNkPsZA84mGFEzItvOCMZsvOJ5O/bynE5
Gteow0bkeunGD1uPPxVMgUwHoE1+3Z7sFBx5FtC1NQ4yOiKsZecFlbAE3+ovGB1yO9eR29xTyaFs
/XlLjl/t62geuTg5Dua2fDqOYWhjauX1R1P6LwUnwRQG1xReg6Cbdi4d1zvH6v23pElpzhrSbBVB
zemBMU08te1kelxDUdBXdaUw3arXMOqvZ9+kcCDttoMVWd+7wfBvw4bYj18/Krxj9JvhNLu3AYpR
xpGm80fmzDwGSfBcdCWH6p69fbZLa6OHVu8DswHckjjj3lzAPcSezGfcpVArMJ4lUAWIl6QV2dJY
2KiRflTYhOhCvt8Sxf+R8cT86KEW0Dto4qdjQH1FI0GNzYT3fJFlZV9nXNlJ4ZIqcuhAImGSdt5G
kFkr96EfGg8uW/XFoVjqE7BzpMgw6KWSxY7nxCP2OokDTZMci4zyuiATKcwGKpOSQK9KCSA67elw
HW3uGKMyNoX7AVFJZrsQzRab0YQHXIe+tamH6KrT2XzDgfDc2VgTzB4Y+ls130+0lNnAI1dNaWef
mRvf5HlRoufV5p3vRs0r3y82L2/qbvXsx2eZlPUL0WeN/VsyhcChbhDn4Yl+nV2ln2iMd17BPbvf
vMyjS9tU4qgMMzuxEyRXnoyMdZBkhO8iCYLDUBwqsvjYtVlKmh+OcI+uf5dmtXcPLGR6A+c549qO
i2M7C8xLmSfgN+CaAGOA1ZX91B9f8Jx667rEpbrIJ4B6F0q/BAG6FYQD0KzC8cGmHX1P/TaUJumL
HVP27CAQcoDic5KdZDRth9QaD5whTWIXVeDRIuqY0cWVZX0UTT9Ctu/FNify/9SmnPxInLnkhHrY
kaIND7GUCZaldEJTihC0+TvYmyYu5u1Qd9lLM0yw0rsxjtfQ5SD/sYiucOrMu2HZcHHdNnvLyp+k
MdUn5KF+n0c1B7KcIBP0Du78whOPIeUU27mvacBgzcB3P0GrcCltBgMtDY1bDMA6naKlyYKN8WtY
/DG0lJN1X3dhwU8MXQFqMiqd56lM1RqpkVh8XDqHJGeFiBZYt+rQPXFeFIfSxmHcYfxdWUEOLiqr
WM0weOh1nENz6fPobFtUNpUEbcowATPv4IyhSx1pwkqic1vAm7bz0dn2VfLSFaStFsfd0rsznZjw
lWAIw3vu5Ws7lJrPthixtFPBep0sYeZCD/6GOcG8TUcXfhipPe7mQS7PCdNlPoLIOuq2srCO0Zfh
26r8TCI9rjzNhDlwJhqMjciqKZVAVy6JAX7Ysspfy1S0EmnDju4JFobXhEHkhbtKdxbEtI7m5DFZ
cj3lPGcEMdYEo+vXwlvSqLWszmj/Gfe/OjvUIDUOoGTkXgxtc0VxmzqoFLMxqQKCMT5WZBHOpEUy
a88T5jx1XNcunYEjHe53u00LZh9JaK4sM3ZWXZafK9s9jeowBXyedJu+opuvsyYJ7u1yCPfQt7Jn
5FpxbHIpr/xUobnyCMIfJLvneLr/N9N6+++uwgQBApuYcghq9k/jep2VdhQJh0zLRPeXKzLvvY0H
TG+NWwYhdnTuv4Q9Y7TUEs4AkG1dbZKkNojH5NOPBSbUbqVwk+2E8Q7n0zKvZKaDB7IPzR52TzIL
Y1V+TThNrweEEIwMCKfKC06pW4EoUNwQjfX/yNT+/yJatRPa6Fj//TieVex7++sA//cf+H0EHwS/
OSZCFaNuEyk1WCYi/zDpOr8hrPrM123YzC6xml9Nuq7NODJczLOe7YX/xFRj0uUnlhH8csj0mUn8
JybdwPszHtqmtdWBHSXYDDHsurzTX4dRzUCZNChZhyOGJR6zWMybfkrK0wg3gcq5kR6UpnhN8mIk
FR8ErynW1yvIH1zRO/4h9iVUz+ukEvm3LElSUKizd22FlPEcuRMnMH/sNkGvbz2PYbMmWEbDoncV
5f+bvfPYsRzIkuy/zJ4Fp3TnYjZP69ByQ0RkZFI4tSa/vg+zCpiaBhqDXsxmMJtCAVUZGfmE069d
s2MgklZcFfOj9idvH0LGeWPtUDCEyfYt4mnIHZ3h/c6TxnhPyCZFvxeA36tC7zgbrBOTivXYNUN1
dpq8OGGFZZMLv+UY9hOed9MyloTQbDnnklqEc5L6doMHxcnpnUKSPrLYM84i4S9a8+XrSU56mHEj
NwtecLNU+8w13LPnF/1nFZdkThNDaaxxcopfg1GJl8CdBjL5dsjPtrmU8GVNIC3hxLF+/GUdBs40
K051M4Y7t/c0PX1J7aySposvIkukgyDgE4UqJM4Ess71g1EW2oddEU8PPlvHHearnAPUwRMkyKFz
2vduRhYHe+4fgu/GY4A0jAcvDgZMGu5SD2iQKVw1bE9QcRdydiVURkGedAgGhhFEtmaepqNH1oaE
ONwdPIz4oqDG0XLRyeKCZcE9JqZJIjRDwWTEx4BidS4shdH+E7ULltaLYJZwRXLqQ2Jo3EcFxw0U
4Vbw7kadT1XTrMh2NqRbSOLmcjuxfkGPNMnCFELuetuuf6Y2jWNeDfx2HRasX6U2hw+z7b0TTkUU
YkaBB2hy1ssADe2qXZ24hCiENLjeisTY8oRm4NYOAcE1LXbuiRjcdCBd7hPRycstAHIccRxz2Ql7
trw4eTKc3LbFMuyiVduJMWxNTsVPMBTpc5a72AyFE1HvZkG7iWcDzKLCe2EBUiJaLICN3pWeILgs
tWqvbq3si1tBRRKmYU0gfkHMsYSxMsRpXlJVe2TGTcMnXhTSSrPSfj9eAljwmZiDT+4a+mRox/mQ
pNvOWOHSQ2jVFi9TYfq3mtNarFyZQ9Qte7ys6xz/OThmnyckgX6AUhgAB2znqpntY4P/k7CR11jb
eOrrR7S4eaemZCuGmG70svosIePCfS+yDfF247Vyavou/OIkxs7YyS4oNu7k3LUa9gXJgl3mI+QE
tfMWMFhQ5EJJUSFrMPEyuiDgDuR9q19gW6tb5tVPSLN//LgJ1oGtt6hbjBV46NvZGe4yDJCSjcXa
RCkgr+6BTfG67C5wMz71uFtGbzdYFgJMBZgQduhIYX3RzPtRTJLGtYRMVs1VdxA2Thcnixgt5za7
kEv3tnwN+xc8p/mVjjh2PiA496nTdt0DXUNBuAoZ5tVqFgZLl9AY1WcHwYyALvopeAdEk1+wMITY
cJpA7SzE3PonNY9RtLc7XhzoJ6kxkjsY+CX5Q0gNhR22MCftoTPgZbZ1REBJ6h880N2uox8TWTFx
+Vi0497MXGcvekfgWq/Mo8kst+4HAKNZCOl5Fc5B8CJ5adddS9nJULr4/IDF1XToDWSJRQoHIE/a
bjfhibu2biyeFOVfn8qsPBt/cN2fM8sCICgDfR9YKtghC8R/SnhbLbAPF6jA3IppN5CC2yIbcHWb
qU1Gdei7jxLAAZXIVOGt0DDjA1ogvqhChwA4G2ldcdbTW6L9+ADWsH53LOy+QT2BnQpoz8uIInDz
yPsnkZo1dWidPskMBxK9rlBJmg7vE69/c58kouvpKnK67xCmBsE4/zCH7pm82XRphU7faytsSFSO
h27WxhPeMA0ZX+nHiaKbO68R8x1LjWyv8ty+r/JLGbdHbIoTpQPUD1CG0L+QHOl3DVRrxsdRVkdw
KsZNNLkozzafpruhrNMLrrmkX+vON08O7SgB4vqHNLR+reKuuPIy64dMz85nC0dMM5sKqrorWF13
YQQIK+onzBqMjQ2EP2DGrKyBuUCmA8845/NmCNDVHb87p9PMJXzu3WrFGutcG71i8sJJ9zQPOmXj
mM1Pwdxa9RoIrH5TQLi3Uzm2d1nkECpJsxmaBDvxdeMlLNB01B1BQ/ImZWykn1In5FO2/N0yju37
No+tXQiw72CZpffLHKJp7wUhRx+glGlt52neoRiN7ciDNDcu1EAXCxwr3fcDj/uyrnYm7QQ7lhnD
IwVLywRFi9VeKaWP/jyF+8CJaCwPgvTNyLv5BdivdZltcFsrE1TtqXSIOK/zyDaPobB/gM7qjTAH
/e1GqtLbGfrXywh2iN5hrh75xq9qeRlLlVzZck74RDlbgTJ+seaK+Rjr5JY4dXhnk0kFgDQH3NsR
qPTnwHmarHUkbGM7hXnxIOkww2JUxfNzgfOBHX+RdSfR1B5wdN2/jIn5U3fAfvdx0BjkuAF3SL8J
f8uuDaksWiTcyYI2MDUOwDGHkiqCcLb1mtRyeJYcNV/BKGMOXaoC5UppQVBAJm75Iqck/Z3a+Ds7
G4sosgsW/qw1P6IEt8ShpjjnrsUgSmLO340hOr4qwBPNpdu/+0H4vdAf+Wqx/4Zyuc0scIC9ER7y
ynwSM+/zlBTDaaqCG777aiUSyJyqoyE7J9hoPemaL8mho/nnPLKdfOqJV6+MprP2Se639Gsgka/I
7jffZZLdcBnzRk1WfbSYY/YVfRoWWzTKX9M4SdHCreEhDPhMs8vn0Urj5q7kmfJCtCHdmWAz14r6
tHsG+vFFl7OB7Oe7lATSplo2KTSgwjWeQVduRwdduRaWehgaly53yIr4M+PkzaSM6NjXWbet+7z8
yetEQ0prcsIYfX4Y6Ql/Z/Kb7gLTK34wcYw7wtd0wQ2eNz1hj68O6NxcTKzm4IQiukRFB+W+j6pP
P2/m80ik+o8E3LEuA/euRPk7ZwaP+5wc0feUY+KFvKNY/I99s2yOeyM+pxl2OG6SevwTBGK4zKA6
4s2YGd4NohwHCfHo76yvLQCTjTqHgdHu8RHE9x7F1DuTrddOtiY8sESWV7Ij5IqQ9NZm4GDab8af
zJtpEimrW6fsFmJj2Wwmk75z1dIDDdBWXwCk0bDeDRcunfEGCcu5S6kNPwQlx3pBm/yutDVg2/gy
tdE3lvef0vTv4Dg2u6xoydE5YSwf0QqALValMHdsrM+ciVkHOQ8keFZxrq6KaWTzIoaO7i7Xr+az
9NphR62G8ajEZIuPoZyVPPUYYfaI5D7vfZE6f7hkFd0eOJT5ykOKrdcA10W6Q1idZtYmIDSU9n8g
jpnmbqYP/rNxeoB/qSs3ztzNV9EYVzp/3Ucuk9MpoRdzZYtGX5o69rnNLQxG9iIxobjQZCszwKF6
TrUZHrKGEGu++HKHNjnbbundOBHarYvIc6Hzqq+XzVr8XvInLlZG7+2ae+Z8q1tFUL8UlfygDKt7
KmqrvvB9xQdoGu20q6upf9AGPYtw3IBqOYZJyLn0cpp9A264pM/ANgKkytOn2fQscKso3x+AobKL
3WiAYIuIf7MLbihaVyg2XFYzusJDr7hHRnFp+8qawFs1LpWda42NYN6GsyAlhsQUvSFZkgwoEako
QnOoL5RcMSgZORY6zW499c/ppm2yq9V78kGFwkEZljYApQS634+aYvM7LDsFtFzLD+BQ3ZHsFdwT
HEdga7Mw0hHADQyJEKWV7WPCHtllFSUN5wCn1HMz1VGLdlBP2xGX7Uq2hdo5lbv34afjCCmhXdCu
Z66nJKj3nFpfLBTblW91aA3KifapIos5xu0+ssJ7UlV/KqyMhyAvjOOYBJDqAUuIMlpaA26kPP1V
75XZJsUq8ySG2oBiUsN4dtNgo0Vgr1NH741lxJASx72DKj8Uu7zgbshvApE7/4NClG7YyRwsb6Rs
SHPhZkTWCKK+sfGL6M2vB9iaUfjcRvPEzjF8Mbh2rBgH4bkl7R3Tec5yVF0xZlbsw4yDHQNyZBj5
Jp9w0W6yyWNXrWc/5tkgwk8cTedQMJph17Y2bSe9zTxU00oXUXuUGpExG0xUYC+YN0Gc2VQMQK/V
BPg3cU/dg4cwsx5wXGSptRHp+EUyZgOT/9CSr9yQybubQUHcY9YptnS+z1e+e86e5bUPXMM3V8Mw
1SSUsMihujXhY1Bi/XcC6Axh1XfbSnQdomnM2s4oKfmZkSG5lBpTz1LahXYeuGZAn7mebHw+HcX0
EufWxQMBR7t9yuuragoh9GiQpLCd/uAYMnjtTKt7b5IcLkoUpQwsSQtCcmwmWSLi9/1DKpIs2nph
6b+mTjZ+gREKzo03D+6hDkq2H9p9JyhFe0ZrUIC7Zv3cj8CfzfjRK8MR0Jptz4dyFEiGNBa/hWyp
n1oRlmjnteORhNRpc5JSYobqFTYhWN7lm+O0TzZRpL1o1XPbavfMAUOABGfRYUyrL2p22IF4SzRv
TPD5NHSzmqL/bU1dhCKMH+wWdjbK4RzkKPuiTD8mpbwlos8yqKiD/pNvVrwmSkJAL8uifeaN3n6c
eFQj9XZHK/JDCLDWeGgVKsFKRaa/ja26PJshZz6nkBheQ1enH0Xqx/vYa7t8m8lGviguLg7wjiwd
6U+A6vt/RVf7f68rznYVyth/Lb8dvurpK8eo/ntZTk3Hn//5P8x//pl/mWAlVlcphJSuiYz/bwqc
dP5BJZqHC4m/grj84o3/V0wep6tCevNwOEuM7Pa/FcWRoPdsH4+7aaG+Lf/Lf8MD68rF7fXvHlhM
2z7oVJe/RSi2nv9JgNOmRehVA/1LekPdER8YICnPebajHyV5D/l8fbh0exxzYMF6xUKOS/Po2JSu
VP0BCcw/JmXdPvkOPwOCe+K/0hVtv1tDLm/zLJyXGM/kdYAodZwyO/kuYsMGwBeOx5z/PHiZC51C
kQWc1pXZOj96nC3ARVXX3jzQus/kwfmmxKRXAYqVjIYI+s9Wag4b5QvrtFz/7zEZaq6RmHXayMsA
K1Ix4LE5fSW125xqIkivPCOSK3mkXYwYtFI0yFCRUvHV6mP6VJNWbDzJitzVysLBxEhRpCpYu6Fb
lSCSixDOnZ3v4wYevTPqdGNXnd6y0M6e8O7KVT8m7a0jAbEBo7FRkbtU0Xriwv2+XLycxon9o7Nz
EXtuDkakXS+1fupb0dKVyyM7kV5Om4PTkD1qzK1sqv4xzTn/+5YdAtNyBwrbvQVdnZKeH4kwjZ3/
YdaOzQYs73muW6BarErfpaldH9zl5tDWrHTTrp2//MxJV9yIAbCS/9jg60DlmCX+1bpF33CE9RLo
8g8Jl9Ld5C07ejJuevgQrLRe2z4c3qcoaJ5Z0ga/zZmt0spRM6vQuDKJjU0CAOSRnGeG99aOxEfm
u06MWALlh75eOX7inhqohAic+D5XrCtjlY1nn7DrtsZ/PXF3m1W8KSie3RCDnZw1nxFDsb9KK7zY
3UztSN9lf8xphCDUm0CHRGHyHGiK/GJnjoES41ZP6cT74lSZWDcx9LkR/sccsRyChGlfNVQ42gLy
9m1MPOLhyu/eZJ/Er1x5w01TGY+Wl5TnpB+sP8Cq3VUGA2ZcJV0FCTehQffBspKfKFKfEFmCa1nP
gODA6J8tytg33QDJmC1PYZpL7pTnpZSle+37LnmMCmWCYG6mE5gqeZeVlP4Zmgxljt9pkGF/6Wkn
/KqbDqqM5QyHMFa0L2DfPdImsrXCMTgUBF/DFetu72HwVXE3tMO0mzxvPJHUdT8iu/boTZt74x0D
Svwalqk+5noYPjPSGl9DQCQvYsLaFI1S58Gumk3sY4Py3Id4NKtHux+ztd+l/RdZ1OrVHUEp10Vn
f5R4o48s4OxpNVE5a7ICJbzqZCi3G/6v5S1sXN9jvnfCsx3RkAA9rbxzx5ghRJXlW0DXJbSfTHQH
qyL1vhZZqXdJkNLTJaYEGQJ6EWULZgjjIINbYNO00ZJa5/cVsBRgDpjDq5fF8sQ8PW2YtoprIFtE
4Dax7mI4odcy78xtG5Fgbli8EVFmUo7XWIi8q45C0HBByhBBFt38rdh0/+48t7qyFAO+PtBuYVKq
AICxhxAOoKBpECZxmQ0v2MFytraeEuma67yWG38y/U1GowguGTshbGgv9yscFu7VokFnW6S22HXA
AHKy261wNyXheLXOk6jctrbsY7aFhrq1KGjQAjmKP6RjzRQXjt7E7d5d4rTTHBrBpsduxa059qhA
qGHnXKC2UlPgRLhsGRih3xp9/tMg14zcvkPr06nd0V3lZRN9jIWynRUHIvgnmScSPT61Ovkx5Q62
gYie3BeTGOKNCOTwXuFmzE8xOhA+fqOYaJ8Vbr5nmWtTOM0F9Tss6Khn1VLK947dhNr6qarvxTIT
2MW0HNpDMHEwIq9BcwB8vAP4NXV7ZYnl+mz5xoeHodviNgunE/t0Q0QcmkxGZiC2ynptA1e/DSmb
0O04tva4DS0TdhzWx6TeT2hxbGwst3iKvZ4b1aBmRhsuaM032Qs/WXUd1nsAnq7VPpWRMM6ynrNd
l5VtvZVdhCydVLCURAjJGFKt7j5wPXvuGgIG+K2hGxxQ8M3iNOsMmpdF4y4tyqmZoN7abs9Mq80T
qot3NM0WBbzB9fanxsH1BkS22RcoSSkeC0bUlR6r9DHWMnjr6Dq5pr7zp5qM+suNKVcHAU7nOGhA
JoW08HadyPxT53bjJ3kDtjtO13ufDu0HipovLDYCUxn+BZmymzJ7+RhoNav7UAcG2pGTmRU4pXrY
+YnPP6CWUbvXqd86K48hf2DMyZIXthrjmYKY8BVPHtHWLnWaDbdVMaBw1MNvU/FUsf1hbNdEK6l+
o/PsapBmkSuyZhhT26xzj4YBOgBt21PvJarQM2xoLG2ZtKBxU3g1rovIAZmCnNzvAxAkLx2jxxWn
PdlHjTck3uaQEN4BzvM7S8J5J1hRTg6ag0L3FSvy5oTtsXpDuc6cYww2slwHEnze2sZuRTEEqduL
znnjDDtldW6Ihl8Q21v6Uxk9lWUU0Mw36uT4xrSBmb4ledqdOUPNL2G20xu7OoqVcod60UDOCWcv
LenrgR+NQF+M3YfPn39oesahVcSOm+JJ1/ioUp5Q1sSaLctp0jBhDe7xq/qv4TwaL6L00wfHJvsO
phoCZdTa2dVO86BeFWSYf3Potnc0FzC1IUG0r33vTO1mju3i09BFeQRYhqBb2aX95MYUFa04FY3v
nMwwPHFP1KQofKrX1laguCqw0Ei/Yrwy5d7o+4RMUjv5oKrjAkN5YmUC80WN9JCL/LeMHJW9mXRe
4HCZBvmIvzoKd3JAsKj7BJBvqwt970cmfI8WshwVsaE7nIM2I3aTJNHD0EaIFTAfAVsQKMdjk37z
XjHtzKMqX4cGOxG2KZ7vjjk/6joyypWme6xesWZYVkR4dR4MqZEqrMoQr2WCMX4NKERe+mimE24M
pAwPLf7Hjn4EC2VAd17YboLIbe+W6iY+ntg94rWlo+A98DDSZz7mTyZwXlUgOOVr14zeQzvEPrSY
mPc9wTlzT6B6vs6j4EQVymkeO5Mih0EFuJ1bIaydB/6Hb3wYZ8d4aZmiL9Cu1g5POD4Z7iSJ4nfm
zizMjla8XsfbZBZQyQlR0uGS1AmuVjfA5qBy6wskefFqVD4YaZMtwc2rR14RjLUVscyRVwg7XXww
x1B96ZgoEL3J/Foh2NVXH7Akr280AXx2ZPiL6RDgddr5r7RS4CyfK4PDr7VueraTazq5wbgx3HTG
IZK4B560pWZmxMoKLZYd1b4ADnEJqPY7jwTW/DVLlha7Wxw1nwPgD0yb0AP+pKWf/Q7wUp1oJA+/
2QFM0zpsZv+CDn2LlC2O00xz0+r/D41/p7z/U4TSg2xmuTZuh/96cHz+nX7l4X8eHf/Xn/yXgcP8
h412T8zV4+cxJhFZ+aeBQ8p/cB9i2UAzJSOkZ+HS+Nf4aPr/wPYA19p1XFwRYplg/0VZM91/KBLF
S/AH5wUCn/ffmR/5if9pfvRc10aYVNIkJ28De/vfDRyxVnEDzCHcNaJ99BYWerZQ0SEUdjvfyIbf
6P6c2p7vHzpK49ZgzJtdj98Ayntm42ZMctovvCV9w1DnPjQLkd1EPsE3yNcLbWi8yb8eSxWSYwh8
ChvpXPipF8L7nGLF4keW7Te8CxDwCUl0mqLH2Hv3XDN6bRdafPVPcLz1FyK/8ORpj1XHeABbAb/E
9ak2TKCZ6xAuWPeXR+/mw68gnustF5Cz0kP/7i34evcvyZ6XA6o9Jg/8m56KdzSKQ73Paqc+DhRk
vuSZhIqfoxLNXB8WWr7hKAMYrR9md3pcePqJY5b44wzfRcRXcc66Gfh+Xov+wxcKWZH1T3ss/SR4
ZtMID9oSrCyZt7yIXlCQYMjAC9+fTFp816Zp/7qQbzRBoZh2FjHn8AmmmzmZ/SE2m+FXIbLsk+cn
LQJN2jQs2oHhbXDC9NCPKRxgFWFfWts2niMgYe9GsTQTeNxZjxO+9Yeetd62huONIrzECENvXH7x
lN2I5nfvItpUClUfis4qLuJvJQJvc/7tdaULeVcs0OxYWPySKBArwaSw1yIx76zMh1Ov/3YuFAkW
G2XYLUlLL95bf+sZJooanIiJum+GUyEpWLI6xgjij9FjN6KfDpDOTa4AjIjsKClSjpc2iDCqEkqI
5XDlA9XhbfQUzRFeBucqXNIjGBM3/Ui/hBZUiPlz7R0kaO1XkC88pkejOptLN4VBW9E6U2PF9k6F
+yIrsE62g30X+ZTHpSpBvugyceYdJQ9MvQrCiRaf1VKhETlhcF8stRoo28US9JPfreZ6LOyRxpEC
J2uWq+cKu+Xgs+sK6G67B2INOWdp7sBBTbyqU85XbHbTOUYeXoc2vWAeTnZb1s2bEBgXoxgFWo79
irfptfnbCZL/7QeRPgvbbBwO9ZjclxaX+cg9eeUO2s6Ag5TeJ0pSslXVld3BZeynNBEXhCRFEcbP
fA/ktTEz79HXrpcfBFrnic7i4L2RQj07zLkwqm1ixLgMPFw05WiTdI0Z3Z+sSlACxGfqJnj5GuLP
GBYsBeEQ7/DS4ELQ5DVPlHNjmLAPZl2lkjAFRTB00sR/xNISUw9cupbSTS75f3tluqViRuYmJb9/
e2dC7khYKlxvugfPHj04WAk21GjT8WzNKrwvxyq0NtPSejMqxYVyWIpxAJr0HyUqyC2OHdacbGlu
mqVOTY61n/lJlO+kfWc+EjeVBzUz361Qwftn9uTWS5fJ4eAN4/TNQj3jGmwVRMq8xPnm8x3/wbyF
N1e5JoHZnJTVlxnQOQbJjL53yhOkvEucilK7v31EVOj8BYfg8mK1xTY4c4NoT+43v4tounzul2qj
YCk5oo3XvhCfsfglCXLcR4Bvsg3Zc2g0dRs6+0504R1LS/OhX2qVEjzoF2Dz2a+EjzDv6lLC1BRN
e0k1xUyBOeNoBqB+NpNU3fK/DU5pDah/JWnDO3sBFU9+NeB/Iv17wRisG/5RSxtUvRRDGa43AI+F
Bbbl+0vvk26zB0WJ+6NjjbSNlSZ5z1M5D/IlTDNBjKKc6l/UHc9M/iCapSgpIq5dgkwdAO5qAqqn
EiovVtzwaiJNhd7H2VA1W40IcrJFGh0GP7+JhGb4lWm4pE/I9q4iKoIOdPpkD3SrD2uXL+62ERnl
wvwHoPQ5h13LbYYmFFKJsX+H0hNe9ZipX9r24+sQBkChLeBxsOj6M6K5dZAYbL71TFKJiPW4xoDM
0gl1chmhFr5miGvQr2AN0mdBJWqTn0Gz40Av3G7Y4kr8Npu0+FsmfSC+6tElXO1YOb4lHshKvvrR
0dS0HVZWBNpJ9z9OEf9OmlJuPfxy6yVvuO4LVrUw10+x4ZAV7VzCsWaMBcWhPizwjAcTuugBjSA/
IhOcRFi7ZHTYU20xiE/vU5njqGMIqx8snL32JgyNcls71mbO0+c5k+OOALQiiVq+p4LdeFq25sar
4284oEN6smhysVelD8t5CFkNrUQ3U14eOP2j2TvJdeyNcqd02d5qyzpL5X52Y3lw8gyJFGr5qhmb
bp1No3lThXUxnXZWtJApSpK82sc+OPhABAvZJWcLThcGjHKemN+A+y6kT/5rh1tuX9nJqdbcVdfc
yqtpM0dCkF9TLRz8uBjKQ1+nX9mUMkimXvdBIxOJ6yCaqPWb6HXKI+o11rltVI9Vm9b7uRoU3izo
62vZj905i0IiM1ZWo/pN5EfmzrB/Z23YxxR+9K7eUoNCLQmqYLouhy7u10bZ8ByIrQZVasKHDsw5
xSydAxe8W9bad7GOsMkBniFqufhEfTLM2DmuMLTu+Gd5mqNqSp5tKlMgaPkt6zqMDuNrEMBR5eNO
uMLbcO2BJAUrQDdV8sWBWD3GZAtXReuChga0N/KPwkAjEqImCTitDyOsxDaUKZEyu/YB3MK6Y+Xe
4r1hR3mlNsz9biwdfIZLV0totuN2IWuwdTJI+9pl/VJIfBAhLbdpI5uTh1PivkyC8FW7lDJnrNr+
YCBO34feKXdMMFSgqDTP4kPahvVhyH1U7r6EvcU/nvgjZvP8nmfAsO9AMN+Uq+YTXkbnNQbdjfXd
QK20VIh0XokjzW4tDyRSNXNPlmatrFgdI0yL2AXa+ZdVueKgwrbZ2O4c7CCfAbDJTMJ1EVHTVr9g
ZSBnS+eCdGFSlna9sRqYlgIEmRpzTKEK20c31L9tZ0npF3wUNUEvS4A75SDeZC25TodwvWdND4Zd
2ZRz04mty8kFfxIUXy7n2bpxuFK4TVbHW7Dnu7IlBGfNZCoTGKQPHt6PSxhUA460hqAE7RareAqs
HVXo5aYPKIKMbesW9t3ZsqY/JvFoiIc8pqh247b/Qyc0cFMXA4HFVevmQ5La5SGG4nYOo70xA2Zt
Bp4qfm32zy1a/cvE0pdt+Ei+2xxvIoyIUvpNsxERESdUXlInQ2hvUYngizqlv7M5yqK1bY8f/KH+
Emdy/q7xGG6DRCQ7BMX8Ikptv/F6q3LleF2u12UZy11JZGTrhmyvSVREJ8nQ/lD2PMuDrhTniCze
nUWxGCneOXgQ0J8umcg1I76hcSeU2r3nG+qPK7Ko9YU5JHtAp3R/z2IM18Qx8jt7tMyb21neiZ2G
+9uPAv/qQSFdxUMUP9l1VZ1d4Tn0dFR5/GGYWXvl2CRUj10MvV7+CgmNHlA4UxJcSXdDslIfrG+p
tkxyAp0mD3ruRXZSXsupysiR4Qk6FllI/QrrmYnTg5EdOSffpYxOB/IO3tFw5fQYJJD3aHHoTkUs
l651Pz9ROju9DjjF7sYsei88GdyLoNQfqEskpCWFSBNkT5s8FxaxpNrJ2DO3WT2GtF6bxY02FJ50
ZRBuS+5NmBI4nDvfw72VEaYSjDK8zCq7qzoOPO6PxXuERwCbUapPYBv5ANfwShQKJDv0kG7YVUPL
/ENopcY667yOqpN5/BVMGMO8mOdeoCz+5qnBUMSS44KZPjwXsnrxWOa8KSPglpkRpYb69QF17DiH
aAp+C5AvS7/GvujveaIi3yLrFBvhdqg6wCApYCk3jFmEpOmDjuOhe6bHJ6PsY5j4WPf9kZSBeZJj
x9ai0VTEZDo4DJECbIEwVFZ098n0ZwCR9hOq0j4mBT+KKyzrHOwLvyYjms5p74WgYKnpIgFeGPsg
I1KkCqa+HIPatnQG585wFYJjpOv7ocsX33xRogZXmJ602R8TC52bKne5YvThOlH5xqGVU0s2UQCN
C+PpKQhimi5Bfn5p05/5p5TpNsvn6BfDGI4xEA8QdA1n1ftt9WIY8/BIhwzLd+jy5kcuC+OT6Hm3
q2JRHtxxEePouSzRXsaMoQeB/74GQrYOevJWirDquvd97LUl/EPaJDBHM8n18WJjo9JZ+vp9yseB
T9bgLfIknaykIW0jWnvgqbG5WSuv8+C4xAqbMy91619GDHfrAGLx2GMA9WNrzfVUnLRXC9wA2e9q
GA9D6D+rJYrsmX18H/NIXNxztEApGe4mhw5fqtHao+Zf+VGJov+ae7Pe+jLwXg3X8i8Y8YJfBncm
UBcA+NZ9TZUwb4+z9bNeUsKdlhevdbIPCaeTu5HrHsGoVnto1/D3/Wk0tiZlbIIaDRe4Y24a46XK
MbhS95b5e8uO3BXQlYoSNJYWu6BO1C9BGIOsakN0gNie/PQ9w4O6AbPjteSKtC19yAHtMKfvLEHj
PWvJ+EC+Zfzy8ijj2aFz8z7FUMhZls8PoWH0J9rxxgejaYZmRYkHHXS+xHulySbTrz4++plff4UY
kPdo4uV7yfONI74hQY7MvvX0UF9Va6GUV23pbSm3FCBKq+KhdVt6JTsKXH6LOeyfjdyjWKrpHbLj
bkEpFPkGiDOTpT7Sxq72srH+xPi9TxA+8YZPExZaFZoC544dvy5B0EXq7qINZsnuCorXOlHqZO1I
Z2XvHXvpX5qN7X3O131FDqK4BXXv3lJMcBitSVVsKGgCUAVaqLnXsi3vuFxDKLXDYsIXanHUVDxE
H/Hg1j6JIoBypZdBecdp+ZSU3GEpqiYxkMFP2fhMMRcrZCsHmaN58QRIrAIy13pqdPjqJApLVR3Y
auXPMIJoHscT0AwzJRtDeaqqeXjvZ7t/9rmFPnQWhoJyTuzXzBrjk9+byXcoO55FwTDfINuBNtel
CC81XMVr3vSwN9grUI9Cc6wo+7FazTSBFOuCkMVX7xgRKRuwAF+IoBoatSSZTEJForXQFwQtHsJL
RUFK0Z2pYzG3dqGYdquAMOYkdXnlOV5+gFkuX+FKuNsZmtGVQAVZYWUVd7Zy/oO7M+uNHNm28185
8IPfWGBwJmzfh0zmoMzUrJJUeiFUGjgGZwaHX++P6jrtUvW51b6AcWEbaJyDQpWUzEwyYsfea33L
++q4mXvAgTquBAmCwaAZ8sKuJ0qstGszphhpoh6Fi9nX1tP4MrRGY9e0grG4QRTYt1ngg7VbnVjC
ysuPaOGpOpPULVdaTwafu6Txpa0T8dV6z2A+WMGI7JtpWm31iTM470OsDYL9lGGunRDmCgaZJfYP
3695KXB87wUpbIQqkw9IplR9KLO2V5ti7pzvmsX5YvwIFfQzVHrEhdeEDZoACvV1gteId015q5FK
mCz5hImFA882cDUuqo7kP7n/u7D6XkrOiOxmXftv//0Hu28h0n36w+ajKXvdvzXTzVsLlf+fkpjl
X/7v/uUPAc/ftXYhDv62rXt4lrL/x399ltV/+8fxuY1l0nzSBv3x8z+0Qc4Xd4nPYNgrLItGKuqb
H81d3Hk+ZDrP1R3+z/GwZ/5TG2R/EaZvC8/lkSPcYmHn/WjumsYXwwUVCVjPgoTpQLT75yfxgwzF
h8hnGr2VP/78j6KXV2VSdO3/+C/UnJ+auxpjKGYQOuzVz03dwugj0eMm2smQYRQhmAPeLt2asVcl
6qKyMqfc+CFEZM7kpOGs+tbKNgxy6+M0kjAOz7neTrFrXzgFwZb6NLpBTlDTPqei2GhdyBy70iKB
CYw+QwC2gcNhiD2uLhFYyeUUmjMheSAXrt25IGM2ba3He4ZM9aXojewhakLGYC4Z31JALxg4cBz9
iPBiigSQAAvlQBZxcwBuRKC38JNnYjqwOUHxToIwXSAJ7cJL8BZyQrYwFBQpw6uyWsAKVNDpbfmB
W3CBmp7mPkK5gCahe4s+0Awwwoy7buE1dFOdTMeazfw4NbgTKmPUtqFXhuxM1quVzoRzeA4ACIQn
yP8yIxvWhG1bu3JhRRDpp5iDwo+oU1UFZNBxqMtAf+NcpDW2ECcyN57u+gx92bGNWgSs/h+MCtqO
y+hJEtNK7MQqNnJscPCXjzYiwe8WUhB6H5UWeAR/0DRbiBgLG4Nme/bg2lP1ECV+v9cXhoYLoMNd
6zamS8SlFFaLg2rNUad56c0+PJg97f9dzHFSXwHvss8GTTHLJqJYu9M0mgrns+WCLpz73H8HjwZ2
HgnXQhDQmqOD4PJZq5KMbDlL+WtNUqAneq4H4ZzyW5Iqhp7em023QXnBYQNg0oYxoQjm3JmCePmX
sFE5IpEIbtw4BjKgeuBbCAxOsPd4KDGVez4I9q+tOXjEdSoDdQUEXhdKEV1vQhszL7qUjmue+bKO
r2wD0IOomjDm6y4Hkha0hr5u3cfTVUgIC6ZkVDcWv9K4arjE5x4TKsgvDYlYMZEhz4rKSboADrgN
2ZGNFcyd5iy2tGkrYxG+T5XDNbWIoFCVCCIR14JbJd6EQ23cuE4bPmNXzDzIcRr/MwoDylaCKDim
tAGLUZOeHSYcfHW3bK5Lw8iBBfkVcZ39jITBQDFyk1h59I4yjXI2LCuAjAk9TrsUHHsoCDqM4wMV
zMr38p5sOE/TXyE5Tc8zNJmvJi9rB6UmzHcdSg+PdGQT/KGQ9Q40AT1d4/lpKyDEilgo6HSFZwY5
/ACSIXKjLINR2RagQkn2gKG5nkVPElVsgE2eIcGUjs5CzuuB6iMUsW/RkmfDis4vwVud3RbGJqW4
YKAx9vrbMNXlmdYljGxIlo2wd0UFtG1ND+2DgBXeIq/2/Zt8HF8MrGxnkyjtFwq7fA/jvLthdgOt
ricVaha1dcWHAuNIeNV4P2pp9Iy3na6zQ7peNdHLa0BEyVXuEB7gZr4BIbKVvNc5ZpeVg+J7GlEK
0Rid8bnbbEmcHh2/rzYDZLQ9sM7o1jcq1HOq8t8aA05UMHYaA103ib8nczp8j0JyWp06nC5m4ERU
3K126CZbXhH9wZQ6arTFPiEm60lrJhOmjmtKer+zXp6IgNCRI5XRE7+E5EN6XlctUSXrwfKfUD9U
G1oKDr0SqB9e39joFr38RMio/eRZEQGjxUI1cslIJBlysYNVLmsPogEKXpEJdDoKJMMZLffygHqr
ygMP/34SdK4RntLUHfeTk3ibuIFaRuCuF57sVuQAIzWdxNq6cdtq0VHpz3gp/a+O2UPJb1v/hgSl
66mA9x+NI80gyyu2trYM/Ea7r+4cW/lHWeXjOrKs5IWhh4XmZZ5g7PT6DntcfqZIqNzYbeIBwiuz
vZFodpAT7YXzoh4CHvVmUy5rekFlhHcUC4MTjda3PGqJF0hiInLtgal3NuXJhca6dy4BRF/6LXEc
sR2qgHjx9sZmnb+qI8VhHkDxuFZ9Vu+IcbOunN7K7kSrxW8COxAmnSRTm56J63EmvHGv+3qy7wt7
2BVWpB0qP2YEPxhFCZgFMmpQDTI9j2w5ZBthDvP3SPPbfZrJ5EZCkjhDWnNNWi1OB1ZLJJiodYxv
7Nv+kVgF6Dm2PTnX83I4xkBLG6v2dXmgFp0KwtO6EdhRGb+naRbdMLkP74wK5SlPB9SkaCB9Q2sb
60IgoXgepHQegIHgJNFnztvJJPf0QqhIfY5dWM4IyFolanCv5Wi6p7yZnSA35+GkGs1CUErsIV5X
ER5AuSNT0qMBjUqSbKMYdy9u1QhlrOi6raul+Y3tEoWUEJtFRD3dnTc4AUl8YbhqftbQjcEfRX1q
YBkv7TUSpPGESy1ac8RCuIUy44Q5W30z2ijd6paONIRdbKd8WS5rvEd1j+MvW0MMKECpmtXF7Dkc
vWe/Nt5MVRaIFVh+kWyB3WNUOjPD8tqXcPYI2ZgLY6uGWjvM3ty/STwK21K06pYBRVStXMsm0gCE
2IFIy+zZSHzmkoVvRJcR5j6UdXnDMJdx9zpqHPOMSbDFblC5/dEdhDgqCbXT1/Qe60TK0dMqWek0
fuYsERHgyzocr1IvdnbdDBGndbyaT5P+QTgUzVqynRBHP4X7bCzbm8FugJl6oXvXpr66itUAV0pO
7NcUukcPNxh43QJftUb89YxjnzOH45589tXv/7kKjf8bK3Rw0lTL/77w4vSctfHz6/D2Vn2qzP/4
uR+V+RJGtzyKrmOi5QAZ+mdlbgC1FlTlFh1s0//Q8/9TdiG+uPqirSA0AEQ5Yv8/K3MPbMaH1J6K
HS228x/jZvzCcHV8ky6FcF1dQO/wSOxdsBo/kavtcgjjxiyA6g7y4EsI8Ew5TpFsnhh5scm4Oure
JZuh6XchCbG0mfR7IL36qWzVozmk3/qqQbY0L8hp1e+7urtK2XzXvItFia0lQY2dhFFd/th5S0Ax
XSqoDYGvpgODVKqe3mGuWmlrY0gvf/o2/sW5A3HKT5aEjzfnmdBpdcKACUuxfnlzJDvH3TwxKxpl
Ggh0JFn4XjTVle646//YK1mL98LxgIDzn8Ux7PPHGGmNcBWY1aAV1KKcjlOMylNXBqKKgt+/lPmr
0QKILausxf/RBrU+1Do/f2Xsr4PUWJyCwlEvbkgCkSuLh24CwNT4gqijMlrnjsLDXDtV4Kq+XdP/
VtiH6xhl5dDt577aWQlOQ6CHjG7P6dLNgW03j5E2HOlJP3P0t7AuBrZTfm9GxDaVyeGMcchpsiLW
OrDi29DUqQBwAJogHtedwp1v6ckQxOH07Kj5W10nT2btUill2HJ//xmI5Zv72WzCm4fcD+XFcWz0
N8Yv+N3QdvGym5oflJ63i4FkCTkyvYk77J9w8crHSjpsIgruMWy5RSBqKflKyMzb7y/k44U+X4gr
YAGb+HIsBFJETX56fqZ4HCMZwS7KOxZXUdcUSJr76EXtYsbMX0AKHK2UCiPPj02Pz9ueUMGk7o5K
Nl9J37gG0XC7wAhxHuyowJ7nNHqSE7bU3L75m4tdck5+vlgX3g6LEGTMxUTE4vL5YlFLAM9DFb/R
9Rk8FZYG5lx3ltJva80556R21/blWeo7+3l0aHjr91grCLnDzBlz/G5mOMFElmAcxi1CcErsAOuu
MBz+/jr/8u1ynT7UAehpPErAgX6RgtlR7aIGcbVAJfktPnsidqSk9zaMlwM9sDZsAcOnA34W2sYr
3ORPqp5vJ9lsesS4v7+Y5TP55TP7+Vq8X7JjdKcSee5i+wzJixkrHXSJWKGGwLli7Nq/fbmPNenX
18PJBVebbwrW0i83FOoJBNqQygOzgyQJ1RzaVdcEvRy4K6xbEeUGRBTGKcz4STGXbnLlxNOZpcdP
7sSML8XMuokGmVORFI9hj/mSVE6Ztnczs5AjHPB8jd97hMmbXPsYKoIu9VeaOZ+oF6196nByrYgm
Q+VrMKUuxQYb/NHzcUZqhU10pVWf8lqLtgyJGmb8pFt3OLE35AzOK1sCQzIaJoedOV/9/ov4vJjT
PuKmcBirOuxVwiWX4PPNi9eb8VrHF0GjYzNb0Rb9zZh6QSbPf/9Cxl8fE3pltMSoIXkhmFafX8me
SWQoQp5pM3VxBGRvhS0wrsKtwWtLVArd4Yd0HG6tej7r+unGnIxvoSeX4jt8akKcGnb7ikBqVejZ
vslp8XTN+Vjmu99fp/XXW/Pzdf7SXNMJOIuMCkJFODunSQzbNnNxxqTyMWSDxhKsUJRXKsGsga6A
mPjzZqwIfa7qx2jGb1UOMxGqVguDiNDUPcWoOm/aRgYp7WfUXF64i2rHOswcfe8xOJTrqu4uVMkc
3Kp6BnEddiCNLhS3Gi/s6IpGCxFtxBxYBLwNE/wWJjQbIi16zj3lw9ilz2Fcwbmohulpsvt7VFaY
lKkc3iVtAg7OUbMN+zo6YpWbtyQo3v/+M/vrTUS1Y1tUPWzT9D5/eZqzzqfcMAs/iOwQJD9Ts06t
E9PdhZWx/f1L/RK4s9ywHzWHa9oG0SRw0T7fRiNS0L41SxSCxmwe+n5+mJPKPFYNRgoI6kRL1tiP
ium8jd4jFyRgabZLEhwb7NCVTTBPwuFLsZsr4U9/c3Gf+7Ef14brhKeWpi9P069lX54qsD5ECASp
zA8Tun5bO87117/5BH6tVJbgFaKTFwKccIWxeE9/rlQaI2O27uREFuNQg7BBcwBxaRDapIMkcRnA
+r0Zoqp6zmv7azpM1zbSMlpl0DutAsP4jCCobpJi47bjFU2g+JRrHQRBMGB/U1D8qyt1PItNkduC
Pu4vi0vHqTgfbRJ/PadkVUno44J4gCtKRhgtIlBh7lbXw6OHZOP3H9JCR/y03iNvQoOKU8lmV+ZQ
+PkzUsx35zIqyRqu3PtwcFliOOX5JeZ84wYD1DqR9d+8pPhXr+kIxOCWzw4L1O/za/py0i03s/GY
1uGO6GjUjkk1HiqLUC3mrCcoNC8x/Jk6tp7TxHlGqQKdQfveMV5Zx1pZXiCNeU/phIrSXSfp3e8/
EusvCzA8Muo7ClwXlgVP0efrQzcrQLR2GkPvPqAZAXch3IYpjwseNmI5s5ngGm6iYTSA0caHfnae
2rJBYuaE35p6Jg7NsW6MQb2D8tvKUd9GZBIDk0quiJbZEW/FVlXis6jKF4f9FoNXtFX0XM5IHdzN
aAMOmE2w1cMln8aeaDa7fZukftdP1jfRLoKvYqsItESbO2yUCVTu95+Au+zyn+4Kj1g13XQpcnl2
sPF8/gSKBAKwJ2I3wIp4Z0j7mrYEGhWloYMZc9DiuNJaOz6vRtRlKETXeYmoqpkQApGWfNM1w43V
pGwGGhERSWbBDUA907k4lrH5uODCA+nTpxVmc4raBZQxsXij10Qz64glzAJLjTUEtFAIuy0LEt28
W2XiFDaSc0HSdpaDTseqrFIsh4MO0wFsymu8jB96o4b7liCM5tJ0iZF4PI1pespymvdwk59V1wWa
CRspLYZd1znn2Fh3NWeQzegztmRoO2+tgv79aNabUkOMqw8CjbocYdBkEDCsdk3itUYHSxwMu3oZ
oC2V+aNLPHLSvf3NV/GXbwKYG4d0l6PdMmD7ZWXonSIsXBS8gWms63lvu3tV7msY8OWPSvPHqPHq
j6/3j7HZz6PInyeT/3ZXSv77GE/++W8+Bm3/60//DwFHcZNgSFqOGf9+D+X8uUiqvvnUP/nzx/5o
ofjWF8ownVM8JpRP6FHf+LJkt2H+tTGMsFSwkv1ooRj2F8eHSsqCTv8FLqnxZwvFMHGuMAzlN5o2
XQLivH4ZZv5uuInG/PMt4ukOKhbhGjbdd9oA3i91mF23RaXpmb8n51vup1jP1kzFDrRNEcF2kQG9
MRrvMi8tdpbKKcjjefwKKEi7RZT70ER+fa7V3nwThXgFXZatm1ZZ1wKswCqb2TkF3tK9MZY6tv82
QtbQhPccRuV5l2lnbRP6a6v3gLZl7Y1WZAIC8whlWUPXaCsg/LiS6Sdy9lvlqQSn32JeRrrYW1vN
Jdw5qGzaAP40Qb4M0eXNw1SdN6nFgQ+tgr6Wcbl0ckPCi6sMcxucQnvvEyR8m/dI2JKqestAB7ik
Vpp1g6gwfUI09X3wDZy5lnWRUsqtqOQwe7LXBQT1tAEuynddKxBO9kV9MRLHAeszlDdYN+pzvAL7
qSdzeJCC/NkEDTWQarFWyKT4RckjjAQHBQU6sD/GoUhy6tVgmxAsm/Q+5UmWKI5Zygwp1lAAkVUN
naxu9CF9HezWgmsfhmszZrVkgRratdfqT1LQJFq1YaHIK6ODwvYU3aqBnDBz0G5V7+bXKifiBEc1
EW8g4/Rrm/kh+iA8JPl6LoSCsbSswDSydAycGVk76KRivdhDIpquw2Wk29UWIgq7aFTQa7lj7HPC
RDSw5bQHWNi7lFGgAZ3VGluw2XMaEkYcA5k4KkTCD53BuPqsrWHq7/wpUYe6s2tUkv4M8F0xA6hX
tOdUSKwvcSRIeCz9xanN8b4oSE9kvNm6nFvdjyaFlJ2/mbTJv+ogSCDmrensrIXv2mTwDLPPToEH
67FrneZ87jqr2gicNck6AhF2idxTiqAbqByIYNeZvjbE3/iFuqT2bgWx3R15YX7aYjKm1MjdzWAJ
DpYIUIfhBjpdGO/dZWc9cIeZtKu8CFBr69bGhaYNxXtZJRIDdh8B5ZkQBqMWq1u+8wn//qKcISCX
4IRh7Qz+dauiM0bK4PDtgXwUhNfAMGSg0IquqC+ijWVeeLr1iDT5akwZA4MxNCA7NPu4s2IEkfp5
Xs0RuqTyRpnqe1hZt33hbCZhTReJbxKWk53Loa9PaRQGZkbuanyOBQitOoq7oIrmNQYzvjJjsINO
TmBD9My8SmhPvXE706EqVr7Sr3CN0bIbvWtdr+FngLGULFFbXxo06Zr+3ZyvZYecwONnhKgeJTSo
a8Q/yKviJBiahpFNTOFL3ooTlJn2umgbb/1Kw5WktVcgCShLJqQP7IbcDB7JxzaSrt4EpWaqeJdx
OFyhEYv2tUs+rOPIiV0fD5SQZbueQKxssq7UnjngI/Fyd2PBrHk2mTSqCp9t4ekFsgoTsymF2Dr1
zTIIRVGe60nqPPlTdGvkktxoz+h3Q5hXPDLpNgPmFQjT7bDDhe4LxI9204hpI7yxPRlGOkJdR61d
ECGhbPeWpe88SgFgmPVkHHBubDtpMwrO8601Gc6u9pudJA50R1v8NV/GuhAP3vCyX5ro/9ZqtgjV
bb07DQHi29B52fd+jt5/2p1+bNI/a1mozT8t9+i2ODFZDvXzUp+57q9BqgSsK40UAH+Pg1iHSZEa
yNdy4iIioqYu49LhKdHm3oa5X2ftuV6OySPTsBAztlIAwiQDQ9ZJ7O8OBNzQv0qZBvubaARuxn2Z
eOaqERlh3LQepvuyKQRZSZiAVqIZUKW71cIuxqPcOMFU9s1ymm5QJwpm5TtwblpzRnY7i0VRhUc1
IafdkvvAaqJ9rCz1xyrTLgvOKMdYO+u7yTX2PJc0C5oGv1SvW/Bf8Q/ddOSVuxxTCWFFFcsyNTjR
ixHSkjLgTxJT0p/ysN0OPoDlPkn4NlN1WtjDKK6Lo0F+19FEBL3BWz6uM8OPAykjf20UoD5Ub94Q
q4UCnuXsRJUF2ZG2C3MBAhNEmbSBHImgKQoD4YjbARkoi6+NispNbcY592pbS1IlM9GTnaZKv187
czLt2nDmaXHw+XB341wt11Yl0uw2mVoxHGFnSRIrB/SiyPIpN51mrdeaJKQsKu7j2p+vnBDdKBag
C1zx6XGKhHXVoxQgfAHv4jcWBaI3a6jFTE5KNLVzg3/aqdNLBcniNersfpMU6XVD9N3B0clNLSOJ
HBE3aXYh/cSljG06PV3n6BQSErwMongBml0WntR2roqtFy9U2k5oeXcVakZIjnMUvSCQ4mkdk7qn
a8LqpTxlgB7u9euE83UALea7lYdir49MVFtacXjmJchLTG2rxDZ2OY7DnajFgd0O3UmvqaMXoQl2
xqbeDDEx4ySPJvjaEadORDTajzGCdohk6UMesf1bkMZ5J/600bwYlkUl7pB5l7Auxn1jLQB0rEnA
P14jnTaUU2svmG/olxaW4LTVHUwXWYpIT7khjq0MH0CiBl4dn5Vq+J4IB36Cf0G3atEH9/Z2nPtX
GeP+yWrzrbQi/zzrK5w7rt5sPTLF9qXonm2vbQ+xJ9S6JS30dfL94aAcr72WpTGdtS2xH2kFkknK
zNsp1b5QLNp05sxXZeU+AZCNs66zyMMMkiS06LVv5H9HO47G4qKo/XMQxfhfst7YFIU2BcyXiKLp
qhCBT4srlrkraJie3ELaVj5fdmYN6abzsGvksKGrtjufK4CME5jyHTbedi1Hg/lxOJ7nQpBPKo3i
pInJofgQzkU0uuI6I9TvyiYuiqDOBDmLl6+jQYfpwQkkOdAyN4aVoeXWWxvmamP0onrPVIQfBRXd
FgRhGcgWjbcpDf42sSPIOlm6o2vO1DzvjenbCDyDLMtxMh7cqe/QWSDTeAT0092jiEBFVSRpSjpG
guoKvmi8TvuoQ0FrjC3IiAYKygbVrzyGyx7dLLs1kig27upjE3c+NnTTzaNk731s9Opj00fVRQFQ
gSBFzfFRGNCToEhwlnohXiqHjxX6//Q56v8/wNxyAPppM/tL3PL582s8Pf/jqnl+fWvjTyeuP370
ByjA+MJAmiEj+B4qEKSJf06srS/koS/DCY/pjPiJE2A4X1BPCJ+qmM48DUUu5IeU1BBf6P8ZnNOQ
xn0Muv8jpy2gcr+2vYnbZPd1DHpEjAE4wbE//zSyTmDRj3M2t9sl3tUK9AaPE5SZ+FLTUmbTdice
vDri4WlQ1Z0ScxrEwSsquMJDQuaVZSSXDS6wmkppsl5pSPp3c9H55NqUkYE3syBb6z6iJTchWC29
e8Z1BkueYQSjRk3Z6vlNDbPlq2ujS+niXl1WhX4/p8gO8a8Nd4ldybtoLorXHljeJU7SdG8gezs4
8xyfNRHmOJkBL6A6tcntbNkKgHTHGnWkMWEVtacW32FXzEcG9oO+bnpvuvb7UIEgSpy8PBhNfVOM
jpxvlI/6lHp0lrcVGhYVpEmjbqUoYQJBrcdt65ME46wYCcbqzIhyRPGmCqtXTfN6nBF1AUHLlHrU
neCt+j4cXcMl5mCwjOZ6mrLq1WJ5T3aRP2bqXhOR/1rO8/h9FoQs7o3Gr4lkdU3Ou+mgOdvE95s8
0Bwiei5tzy2Gw6zZ6r0DtEVXNZb1EwQpcVc6hAuYDEquDWsiFjRNz2IHZsChQpOv7wDmOd+RzVn4
gBwk3WjuGza0PHYwgMYjO4GjMLALMj6SdSjgBVLH6ndWWybfQBNFr32tNS+j3roXTMcmF0Zb3RH/
jBV1jR9xONKq7nYFrTuWTmBZOz4VS6w7GwYQYAPlYyup6PQoNLaR6KKTmWsye5q5OW4A/2nwjPRC
P2gghNF85oQqzRGn1SrEeEoLieqv6pGLEjgK1MtcHAhWZixo68H9iIQgwSF76SV3CwP1jKhSWSJe
SqL0lnTXiLQmHLB6zvvuvdBZpxotAGRvY/lMJRni1+rNdzzR3oPV4KjhANtm5lNcuQ6nMDAMbj9+
N2mfrvxIaft0ZBtAupXs9HTuYs4nfnJ0OnmzSI/GVdHEJ7Rj9vUyLsbBlSfn0ZC0zgYAfLyrO9d7
aSTedKLLtPxRNWOPAtmwyTp1kggDnmsZuFx6vYizjyBwb01+QVodWjxCOxfnO0ZXFHYnwHEgoovi
hjg7fZOUAleylXbGqjL9u9yycI9ZLnlIleJ+R4Fix2u27MzbooDG3K+Hcn4GedjHD71exlBPx5jg
pAKzIkU1yvHhTEfdzcG1n4kkLyWF15kwPOIVUWjHj+2Q4P4ADteVW+wn5FfUE93eIM4GsAmkJpjx
Fim6UdPcHsRl2yQCgoHTON9MOHTQxiCGaCEWst56AJxTaxe21cbNlp0z7rcob4UdWKoFVo9WxrS3
wzROepCOfNEANwob77tpRMV4YXH06s9JJSWUU9SpDvTR51/dxB6GIsDOqDMeOu4ub4Vdlk5nGGlU
sBgZdTggE6eMFZb4cg9ZqbvDdWafebYf1bdZW07eJtE6P30b1FSdFIGMPNg2fGhIcCLHFhST0ECl
lr3lQ+c3GzMMG2z2WY1cNMJ/uXRCZjj7rac1cOp6geRRzvl74+OzJ9cKyxxy96w9485Ehl4hgF8J
v7GuG5UU+P9t+9XRxsLYo43xk0Nv2c13088bQA1xVi9MJuASCX/FIgEEoXAs8ZVeyIxlLxPWFl1w
tLf1qma+4JH05doJ7MgZ3KjBuIjMdho/MBhXLJBuu8Y4X+PjaXMZiKRCDpjF+AGYcGZoYNKiGb4p
1MbnioLqoQQEJukOgTHpByM7FI2Jm7Shjb5hHYo01PI+PAbRDefKr32Kbg8AnZfG/jbF3HJtj5iw
rZhhDArmGB1tZ1NOEclSnoW1Qe4NqlRSMeopOXYd7SKbMJE7EnPNB9k5w1Y0uChnDjxnfTJE3Uqy
RcrNqOlEgUaUjqZmjOkmSrQFt43YcKfT+jpVZaetyb0DfI/rD1m+VVSXWlf2z1A/xqeE6eF9G4vs
zCHTbKs3Krxht0y8XS3c9q4U6fi97hLrlbblcDc0ctgqu7j1WZaI0Kxx+m5iVd6mvQUCoZ3jxWuF
dWrnCQ76xMqaFJIKLSVpaMnatjplru3UT+KtlytwlW3ufIvI16sDSuH2mDkTfkJV9pSPjO4YS+v7
tOvkE2hskJglB5ZhryOa3uSKdkBOvNpeSlVumiYdLuy2xt6GX0Ok20nwhkEri7cKuuuphz4cc1qM
RHUC6jhjGm3m8mudD6A+wlGydxWqss4qmHdH0LOwv0p05Dbq0C55sjXNulaY587TOvMviwbTBE4H
74WtuTkRvt5+S5WNkntAcXxAERsdpSDodVWjQ76xzbG5kTQyYRZayr/kWronyUn3PhOtA/WEkPcb
AwvUWYILAuiY42KRTd8cz8jxfc3pZghl0l3w7RXf9Fmf0fd0BCQ3nb0rDQuwVlm9YjYDF0IW9QWV
y4ist5CPk8gb9LtaEp8VJf2pQvTNJvNLxfPmjmYg9MS51iuhxwQs+dO16KEG3cKk1sAulM2TIThK
biKOA8kqLGvp0TrimAUOru2+O7WyngjgUdcj0anmGV6N7LEcoii6nKylkaenVvG9hM32QiQTsIp2
LBvt0EKuSPlU4eAzJlMukN6JQ5Bp5+6hIoQGVoSNGmU1xWi21/w2FjNdc10V0BjDEAa/jTjlsLOv
rRQDnj1gOl7Q0gJ9fVt0hDlDY1zz05IQyogxXwX5czfNQ/du49ilDa74M7if/t0eOnVGD7Y6DU7j
Hmwtqa6zsiR/onUnKJp2rtKvORmnu5ggnmMSh/pO50x/wJbNLxJNAtgPRU+89p2WzWbiwwEnkimu
UMX85ZKK6WN0lG26rSZzfq79IrU29WhOz8mkhS9dO7rWpm0VB7XIs+oYC8IUZ1dARZojXzzdM4Mf
L9DmVJAhQWoXlzWanhsKUxx1CV5rbMleVKGOzGduVoI/d4aflk9+1kueN7MYtqM2J4IMXbqMtHir
b0XZOdE6mZriOZtsYOJ0sJ9NnFUb6AB9Q4GnhUcsmcJGvGNnZy6XtEGNzBk2Jdr8oeO4/4I/ABq8
WWKnSmKbWaLflw5Y2Wk8NW1V3NFE4dqaprQvSg+eMarMpD0r6hk9j2FF5RWr/hQ0jevPe4qdslox
Eo++wkpc1p2BZbI1wCET7kkDvgkpmmhQpaRKmONUP3lJylZDL3u+bGRtW0FFiudz15X2xo3TlhCA
OssuzcRAT+Z+tP7jCdklzg2cQV0jejLsQYB8jebOv8NVk3lrTgLzRcLAZV+UNLgDFAbWo+7bKr7N
wBpf1VZs5hsWGO+1o7bsVsAzJyAQ7MxXRTTZhzhf2nKJ7Ly9WZoaMHw3Bnca8Znt9cRXO3K2LOy+
onFJ0koBz3vFYNwiba2Cyon6+3juYAzgzb0apmhJDWMYdJ0bna22uk/UKSWJpkMhJQ4M8o2KnFvl
+MllSrgcRZ6XTZe2WWcvMhrNm7piod47ZhmBKASQs7GVrb2y4qVb9mdnC0UyfaNrXgWUQvZXf/RL
sYUv4tzo/eAQ05q6ydoH5IXd22Akjf7GP+Bpd79lSOqvpN5o30tPpregRIgYMdpOHgs1ue++pyfV
aY5a4EkzySevGCq6+3kYiSGbc3V0yXTCl+PG9K10MADF1gH8PAVJwSq0r2vp7GmsaV+daKIvkbdV
u9NxNUNIId2dmDldX9e4czdi6htydow8P+iZHGKiHtT0MHthtynjFGWSO7k1UC2ZjNtMlNUJgY5L
rEOUNJuhiKD6AyA5E7J/HOnwr8KoTGBhTkgESEp5Ckt9OUw5pNbHJlS2plry8CLrOhlc8jcmA+9B
MkE801m8Vrji742MhpfVQGfmLqSr1frvJSy21jGbszGCsVB7HZ1nNJA7bwA1FsLkeAuhuFxaRsn6
NxEOvYKLhdapw4knu3g3UCJYgTEqWjp+WV6NhR2f1WnVbsWkFXsQatmxxrX8MmRddU1aGmoxcBuK
2sUt7/4ne2e2HLdybdtfOT8AB/rm8RaqI6vYiZRI6QXBEkV0iSaRABLA198B2t5H1vbVvn53nBfH
iS1WFZrMlWvNOabL3gfqR6ujFlH6jXJGxU2UfcprlmbicaimF2CuWjLFC8YmObUe3vU26tDmpoM6
D3bKTk1i01bnmkai3yPQCJkbsBOXkIl1/1bK2tS7QgtYpgUQ6kLa8FVhzPXXmgckNoy5O3WSXFW3
KYtrAmaw84fybWkNaisy7tftlNNYm9XJlT933fVs2AtWhRQFBQEMJBOi1Lsh2qfeZQEWCAlRdUMe
qL3P4RM/9JXJoFFOE5Y+WfZAQ7L2ajZaWWxDRjF3+LhpVhmFfwZc9sRj/+CDhIa38wWXCdYsMuvg
SIkFM1IJvMICLsTtxIxP5BcHt6XIbjLowWVczIP40jhT9mymfkRmduUPbLASE3o/vTLKnO7JVFwD
yiBA38yLH+D/B9zSJAhnDzRSXZa3Ylq+okm8K1vV3ZUVHs9E9ccB1QQVIMgIzmnOgK2qS2Lihr0X
zCTjpV3UTZUJeVLMW7fSAqfDEuOkFztKTAw304Tzamr28zCHQNuNheFepG4LkGGP5MKxz4XS26Lz
BAwhmCDxiBLfWi2VfYs2Wz/1AbU5BvqerA30UF9lAt25t2j64ekHxjo76hLWeboXUTCdvCjRj0nq
Cc45vbnXjDegDfru3jEs/zmk1VnCe07TcTt2IzMgqpF7FBuB3JH+QZZ6AydsJw3JWLAph7rHOMg4
x9OWhAfBqY3TsOG03/qK4gkQ4TC+I5btg6cgnTBIWXZdczLp0Q/17CZvnW1oJyYyZjoWS15/m9KO
9sTg2CLBDlm06X1VtOaXJB8byu8Sx3Hh2N/szPDv7EJYb6owGouwRMGstuU+XA2cbvZ+IDhIYODP
v5RyortvhK2dP7atqolnotFN99HvyRMTcnkZM1iCAR2gq2lQ4NCKyanvLfQs/nFtkLymnmHtRhgJ
SD7HySf2ze3Zw/qaeb2lZhyGenRj9pf2MRNB/2qLnAVAWdXR9vJvXdEw9FCqr3diNRSa4Bs2nOsE
fKyk8Z6I3eyP+HOhOqXTbCFkIU2q29nKXoJDb1aOsXcwHcIzAdMWfilkbpuHll3TYTYt1pIxPWvd
7nPdFVyIPhoWKBfmojbFGJnvLTmItyEh2M/mVBGTk0Fbh/jfB8VLXucdDJioJkelkDj0cYGJayMo
nOqJqL3lse6t0T8zE+rVqSF1c4KYNWPQ0oaG1zDzkjvBV6yvVbRDFWphuzMdkHtLbuoYE8Zyw6Gz
AzXDjrXXGvJ9mRLczdHMeMIHGJ7JMFXMDQvE5NAuvvHK5d0tS77vnuRQFXdW4rjfRTGEz3RmMIuz
H1FJt96hZrpw60WtJBWYdjOMlNQ5T3KF7EaZeCsMZqBHGRY5Rq6sK0mVXpyJ3g4hhB4VHw0DfKN2
B5261R64g7zVN+i71HosHFL6EUIqzL9T20MVUzUEixbbJdxo1WCXxm/uAQxzJ153VWQzAYJmha1a
cRIr9lUwhwTRBaO57UqvD2K3a4cXJ5FrqYwmjT1HCfFU0g704oSO5R3MRJLk8grUMGFlPJgb9unS
v5Ze5b6mhoK3TKOdeRmBh1Q4bFEz6kx0Blk1Xeuo9S9QEdtnv7LCl8Vnso8fNDPuoVM4jA9dN1RA
qdWMSJy02H0uhu6KSlzsR+CiIk7mQXG8q6WJXQINBc7hLEy/uXJuDzV0mFuRENTKoQvT274PBnhx
eeh99+l/GOiCUXH4riB7MqfmeWG+T96N5Q/yxBTPua+QtB1F1QOoKHpHfKoNIY/48ZGFQOSSuDGi
lHGG1fn1mci+1Caeg/zAbeVgC96NVQOHOiEUa0wRbCRVixWhS6BvVVZxgMyBiy4hJ/br6HPA4peE
6sswB0MHA3CK+NWBv6TAnnv0fwF6FlihJVXyIDLrKQyYW+3cPvSpE2A1nnw1DhVqgbF4tQlMoG+R
T4a1Z95HNm81uqQARAGS3YIgKhBLVeGjNGdK41kbF/TUCwI9dahq27+mIRLk5BiR6kG3VrzVsrJv
ajzYcGhLjO9rEGXn3+WMUr7IyCuepTbHcjPMCdxVja7Pj0sAl1hE3MGqY82jgtk3Ab3ad6EcN8MI
fgc2BKf5yWb5mWHjXpJZ9/RBbFvaZ9aJXCBThQS7UaVXWVfhJLuaKOJodCCsj8OCiHIKvnfe0H1G
dAKHuswrHurSpqW3yYEaoUny6T1yFjCAv0KkBzLQWE76Cj82OCEepFeaR0V4i1MFl2nA+smCXaRI
cCrWfyhX+FrNrVdjFY2ZhdOw8bNBmjg4xvYWkfGkadKW01c/KVDwB3L4ypvU2efOxAeZtqkazq1p
jx71coDYznBU+paA3sr2k72mrSVJbciYbYl1ZaongCWFMyJNj5oFh+jQSz/WbJPuCgjW6AMwOhuA
3BrEC+Z8nmuS6tdTpJHGbTfJdLeIRhQ7G8v5gw2DrD2EVEYdR6ZIbSW+sWE35m5yo6eVcdX1xbKT
ZrEC7wmQZkE1I4wnrKoOqppq2uPHNofzrD18E4Zkl4kFshUR5x0QWyRIPuvAkkXhrVpIa90IdjaO
YGtaA+NxFBahIzqQTSFhbBtTpzSLmOwDFTMmcHAK33CyF5X1PpZG+KlDMEvnsfCJyzCaftqaGbGf
vMaiRQ8l2q7eKZZNgmt6aTykHDXCL3aOVzr1x5wDTEHoRait0dhzrAc4Cmxv/oYzHi94kdv5JzGF
LoO62pPbTAf5p1KE8zEIGSDsV8DDlzYf2tMyj+kXcrWopOuwLe6FFC+t4SQ7SGcB0adsIrtkQCyd
yh639DAl9SsDHeOtydv5iQjrwdgCwkBZvTKXoXWxFXabKSRLjjPkFB6lXnvZ5Rh9p5jrLmYRVp9h
vnV5DFtD7TisZdegB6Iw7pv1F+FVdwgOXjn0GRNSywCmR9fC2U80FE60dFwsxN5wr8BVDlujgp5G
CLBejg4P7qde6vZTsky8AQUm9y0ZcQxr0fUx4FnCHu2ebU3A6oZ2v9BfSfeLZlYfV4aiE2W1pInt
E3dwmHvy+EIVbUaHvmWeaaJALQLN9stijcu5Xb2eRzVBdrmmmxm6m7y0rat+zh4z6fp4wa351Uzy
nWO4zZZ0aDiJchH6OwMZyUlA2i/UZJPH3lZk/mPJ0WQzNiUiNGLJ06cOnssTtSiKJDPKAiM2GUUZ
lG1SPvuB2bxHNpUzkxf6AKvmrfqBligs49BZYzT9iWa/HHIZL6DcN27FQk9F2fnV4b/z2Q9s0F8A
fwJkMBwWfjehPTSvP49l//gXf1iJEbkiMbXIwkH1uvJ6/oD8AHV3bSZXZCwR84Vm6Z9WYjDtyJXw
uyB0DBzmaH9MZi33byEDAoI68KesnuXwP5nMrmPXnyXr6xczMRHj2GMS7PxqXLMDPdae0BwumZ1u
Jmg+SPZ7ECkW2QFGVUzXP12ZfyPEWk0Kf/48PtDzGDn768X4eQwsUkeVBHtpvGCq2GAIe6fCoUup
mdf8/pOwa//5s7wQCTjMMscLPPMXQwJJP7ZD+Jbe2dYq7q08j4ltmlkwAu32pkzS8YbJU3Gg81Nv
U9lFb8xpx3tVTyW4apdKQxrEv5gzPudNOQA5ojpNu2cXCLre5KEP4MhPrevBtNVl1ouXxMqCn8fh
JCRMjEHMFACXbn4Y6zLnhyX6mxDg8N4JiM469W5n3ucCFAL6sSXB0Re4P3o/g2XMpGnkXRfD+wCp
/UfqI+Qpa3weTSKWe1YUwlp7pmEHiV4PPU8/PhTgSE/SjMzxKF1Q0kxXIr7KECTJMxEB9JXtTEKE
yFMkeMRYwK+nWDeCQ7sAFt9UomCnHiKdAj2gu9Iw5x6796owuutA+VdByvNgjQhrjKA+17P/tBLn
2y286uSa1KLllNtefT9N4jxldr9DaTuip25fjCojRdgEWusu9aH2gjOTqI6yxAYU03YydiKjO88Z
vV1zIK47MX1cbxagI0bSiDBhB0HXMCby6mf1AraI5uzk0qOUwFgpcEP0ecFtXxcFIM8ozrKS/A5i
p3eeEdFmredDmdoPdJA3yjY+AUrfekxbNr41ZQeU6e4WTumVLVEkla3DxzPe2JhW+s4QJdp4Q8H/
yDgLmgzwmPlH8ShA1DSZIjHO5cNtv6JcCs0HPYC+GJqOV4fUh9RGfVpTJNt+etEJjzp46HDr1sYh
1+ZDU3awmbiipZNFW4KuHxmkpLE52W/ekJytMriSTYE/xKoOZsupiClUi4bUeSDjnsydynor/Grv
lJwHqqE/OGbxbto+RWDSvUClex+T8NZxincy1M/Qja/TtrTickwk7XL5CODiYHigvefxlCUlR0Tj
nIGyWPmKPHdTaMPVSGgYnQv4ucxE3UTdyZ4GtNG81GOB859m48bR4mRG0w9/aIttOXX+vqy4eR0t
BObYEXqrXkc7Nthys4S1wz2nyz644a09Z+mtk0wXYuWeJyb0O0RSUEYdNNR+YjwlTnqei8CMCQxF
S2eoJLYDjGdlQonjp+Qil83B7+wXKjp+QMLgNeHjhM4vCbH3uPh7SD9OEPdQ99yWYLLK5KN9baO8
b5DrdgoZMjf2Iatm6NENjD1D0AVjVoz6W9rLU2/QBU5U8KRNfmkdVOcRFTCniPYSoa3b/Xdz/f/Z
XG2XttxPy/qfxE93bzmsjp9313/8k3+IngIiNBE2ucQi/RPG8fe9NbT+5pr8n2eZBJOYbKV/7K22
/Td2AzgdVE/EgUCA+N+9NWDbtS3gHpHFpuF40X+yt+L5+nUHCj0QcbhWQFmQ77ny/X7e7ZB5ytBt
+gUkdEOwT1N5Ar8Xc+SbLOgygrsweQ+tlYBUJYp+hxabl9+vxR5fozyVRWGRbWhWRMI5edQSR0C2
uW1zwEfXChvpYNceHmUrzyD9cKjYpczkrLimzXTNWVa+LLkntqRyiKvcgaWPj6Q7DtXY70ZQo8wA
0voudwO338i0H6MtxQrn8ooDJnQ0YNMIF13ExVd2KNxTDpAh2iDpVJwRHOOGgDZgmGaJuxAiwmT8
SNTQEbCtreiSRx2iEpMUZPLn82uiHdfBZ7k059Bz/GeFeGPaMYagHV+21LjQmTtoubYzIIIvauwg
vfiqFzO/ybv8KemAWXlpNV5xfupefX/JTq4ts08wsf1Hf3HFKme3Dyi81Y7o8ow+B7z9cTYMmoEm
BKNO7NOmXnYRl25Hkm7Gea9LNihg9Keupm1eRuFN2EziZKc9bglVvtlp623g7uafaNQWV6RPiB1C
zPnbtDT+OfMYDuOvMWqOi36JBraAaXJdNjmRAMp02G7V0GbTphFeeDKIomjplxoIewVCUkalk+Z4
XGUBcXzpYt77s4JFOwoRXdEEthVN7FTelYzgmBLCdH1tgkzLK828/uSnMJ82JgyYOwZDNFYrGY4I
1DvYfycN+IBW7dxmbO8BvHAgTWl0j91ipYn2xAnt6xm2ErB+CPutIEzcTEKZb1OmmPned+kz4SMv
GIQo+zYfjeKbwa6/T5Rm96aPu/6kES1dGoWf2155O68Pp3OpqvGutwLBrYxG2iLuFMI8s3U3PoYW
cyIylB37efC0/6VBYavjVnfWQ0TJfOfb7lhtvQ4KNtI7caT00uwwA1Om3oR4JL0cS0WeORywslRy
3p1n2qn8pHE/CKthSiTWVj64009ZMIRHrDHm0afvs6ddUtE9K1fzXxs0N6gYelylj3aXw8TR4z5g
oNRoyZZazuPt0HONLQQBX2lZDPde0xH642acvLv6rkfa7MyztUU+vTyUUqwzFYNLBkAw7tBf3BBE
76BLA/bGWz1TX+iug8ZDGwP6Y0s0/LIbIhTKsdFOSI8gef0gteQrPbfuTG+3vtEymoivRVq3Kei2
HAdVuXCYp+a6XlTIfm1byV2hoJshoUjq05AbHRg+bZHY3pl58FDnQn2xSGWDDE2b+0ZFVvcy2WQ0
bK2upd8Q0Lg6eW0yTFc6pIXGnJjicmeOTjh/c0nPcB7R3UFY9+rmTayw6hTJk++355BnP6JJy1nT
ejZSCCpXWbE21ojgCTF8Om5pfnf8JInOdcOoa+vNnKzZgEtsP0NA8B8hvrkTm9Y4fyYVwtp6Q09W
nT251XXW5PKQE3JEzBxifBqgA8s0VgDHLHeBN4hnfAoEC0Q0i2IW+y+DjPTZcnp1S2Rl/Vl0HpHq
FBK0/0MxmW9BAKxFQfS7oZQtmXEZyX7sCwrimtSHu8aa5kutEuur6CYRB13vHSfeIlbYNqXR3rdP
Orfp8wsTQP8UC1c2b+nYNw+YVZIfhaHmY0mj8a3TEwMc2+QPWwkgsB1YNXc6TKnjqafcwBYZu4EK
UxSnkOc+zUoGI754Auz22FMX9ypFT7HtOf7rXU50oX/EcIbBvxpggdwQJdXaV9Qk8PY8G+L6xirT
5QkF0CrFzAh827iu72bYj1xKOgrwdD02ROXNhLKD7SUlosnKUIQsA+QCu02aw0zvjUZDw60U6Z1Q
lTh3RLjEhjtNcCFcOvXoz3lftWqvB79gRgGqXh/maapu0rLTnxF5pQx5I/hni2u334aOnxN3Ja8E
+QO4abbBIJ0T9O1w2YMSgs9XiTYojmUKojomw37+bmJXAmVeztElkwbCg7YgkXPTBhDnELiadXSg
W4yZ2Kxmourc3HPBIGekMqkgUPaO40qQnRLiZrCNDEPKEJEFPr8LGrOjeYqv6KpYEBnplkjdG+E2
+ogkmbdAGdWpgRZIgxtZNB1v5noFkg4aeFn/CXh9v1eiM19lv3xyxwBXT0IYyaM5lbTX6PMjvOtx
wlFR1iPHCHsp/dcunU2xLdvJf+4Gb4hi128Jh6KlPWa7QfoLPklQpgtrdtHHHCdxP1mR+dmzev3Y
01wnTmmc+0ffoZwl7gD2kWG7nywl3WeSf6sTC7Z7rTww3F6BTUzr+WaJhDvFg5/RhvRKhFGEbfS8
sAxXxfJWiYaEycFZYy/tRXFQzbNKrWEBEe1rZv/dvFedNrC2Ctd5pykxD/vWCKv5wUnN7LOXkQnM
XycsrSTjKT3kCC0+F1PBehcwekV61qxmdiQh/Z0RDMwBjdGOnlsRQadGecPJBg43LjzDwtiYYN2c
tn5GvYazg4nLVpWKG527KHPvFOmO/S4clWAoWpp3XWH0M5K7gSleN841NUSEfAJt5fAV91B1N9iL
ga8lWUD1pZ56VItrvJJ259mxN6gg3+FAZKExK4R/mbDxvdkkot7xq+V1kpEgevRbE9FfmQ3qh8Lr
yWgl1VgyEoTywbGZe6Sc3eAEWRyCQqE3aWYs2P5iGYzC+krfBJPZEv1T92jKUs9q3yzYCGWM1b+5
Vpl02tjV8nsIg+LYcuj+PrjjgjxxSkIDuThHr5idadm1jSyoHAoz/erBUDlzchufjVwwRTBnVdyM
VvM51BJ3iEB7Ze2wtXmnqlN4s6qxGNBc1G+ma5NRojn3LXXT4Pgquefj4A+3U9lGUGQYeyEpYy5Y
DQUDAkEfYt4TqCrvixxV+MZIegyhgqBQpqqSFn8+lN3AZAJr/T7lYPYyZxUKo7LkiIqTiMG+4Ybp
5wHU6w9Y3A6vNPFBza4ZGuKU86Xm0QOvJbdL37WSVZmB7UYqOqU0oHyOuzZ2rhFr4ZeRgQc5qFl3
6PxVVszkGkTwvOwIBjpQkB5Ls1wPlAXiFXcGOEcfw+9JcoGB5YSIQpi2ujsk4yyBeVWqZ51HJPik
/RSz77OelDyV12noJMc+Ja6gIcv8icG7jgWDqi1Q7on8V1+IWHWmvKRIs5GvZpnzfaqaGPkzQQHN
8hVw3o8xxxxswDM+qsQeiZmeGVshYgi9Dz0WMpMEExITmmw5zHNm47nqO/PFctmNnjPZGNVmmRzv
3sHtdLXkJIrunI7g22Pat8LaaERcRPRGdXlpUw8oGiJaiLBuQxPKDzMDfVYTtceO7SLu2QOuppx4
0ybK9ZekRyXtaWHrg4L4PxhZfRptFFG4wmhdHA1Fht2mq2tEkwQy6yekJYhCPOk34DDL6hJYFAk2
uAlvWzGr+NG52KyoNXz+9hR2D6xAmNcG02mR9JWNujdbHZ1dmiTGFo5AdF8i3n2E/wRfM/GZ+qJh
quU3Pw84+Ku2wGNJgTZ/DZnVfh/SgLcj6FEwnHjxKAzzOmteI39QT541OufBdez7arLU59AhbGrn
tORGkmPgz+yzqL/IwTCiA1Ke6cjTowGFZObw5vZzlB+bJY9OnPtJozObgMEa2SQh4+XZQWZWYN1H
103ynhCVmzL8D9IXYI0+5E9NPrIYxCoTaJy+jynZrNcoVMO15ev0RttVg8stXEuwsWfKi4/T7igO
HIhi1IQKPumszswG0fRIpNzGZrETMzpktVvR0tPFa6F1cCNCs3Bgk5AExzVD+DSGOThaFIbAhPM6
SbZW0nxRfjGeeFndOGeKH4+tY11b5E4zbypdtGrkjbGqkh8ZQHDfos5OMJn6q+g2Xeb0M258AlYi
EmE2HeFTl2nwinPXepG9CfJwquBdddbFGRDDTWaGPNEoiSyaOTdq9Mpgn6ZTl8ykdCxlsYtwbd45
xVLfN4FfYGE0Uj+OlGBhaRsItx0mRI9F8jUSZrBpwsH7RhzWcpmEhGXWhnN6M6PEvLR2Q+bzJNJH
xsLli51U5iM9Lc5/AXvI7di2iT4gglWM+wO7L2NeLEJ7iVEHaJx33cnmtdgRkdLT6zGOOqQoqOtH
lJ4CJz2/+wFgJh4Clx7edsDohAe0FlU8TL1Ac+1kx2mhuNh2vliymCF+9uY7LcUiToWd9ILqgMJ8
Sfce3PhTij7j3reS7EpwA55QJopH1gt5Th1+BpURXLGxpCtIe4vynqnak60hE3NDE45fX4OC1XZa
SQSyWT7/1P74N/3zP/XrYb3TR8CRAg6KFNdfUFit5+lAVKD5JRE67P0BiMip8Y0TSGnQEYJEzbff
f+KfjFtMLGBuBXA5oEL5v3bsGXLKymn75VB2VvEAWry/dbOV0F5bwXUO9O5grZT/33/ov7q1A9o1
AZiPlaSDQc221vHHz40TO7eaJQnK6aCzVJypa/p7nD/glUjceGqXbthzCPSvlNbyx8cn/9eH+Jdz
Lguo8m+bcf+nfnutXuv/ea3f/uc2/95cXrv/uVKkGL+pnzt0K3Pn4y/9gwPj/A1iG7Mepkv4bc3/
RenCgYEM6OAHjDiZeR+WxX/Ov5y/8f9Z7YegrgITK84fPToyMzxONREDc882+S/+o5AL65fHm8Yh
DmS+GZygyPTCjxbeT75EpUBUNPnUHTJNBnrhVZe6DcudwzFjk+G22cM4f+/9vAXxVV7gSXMsBZ8f
yxFRR96g5gtrtU3Qr8WJzr+MDR30378L1i9zrPUr0txEAc2rQAJztHYZf/qKWP8Y4pVpdwgraBwG
h65dSpGJcD86j1K+Ymu89dWwVSmNoxJb+19M0v4fXwDyns2lgtuzXsOfvgCK2zbULmmKHwkJzjKN
8dpmIikgIdGypThA2E710l8PTNs3hcX3+P014Hb/PDb8uARQUE3LJfWNPOtfxobKRWAuKiEP0EWw
R1rB05BxqJH1+fef465/6Kf55D8+yOdj1uXV/hW26i9IRee5kYe6oWnUsxXsg759adDP7VEH5fGM
IDCWvnI2o9YIpRMTR/hkP3g1yQ0VBT5dKid5VYWnd91km58cUsmofKkGInKwroYaU39XEZhitEwW
ytINdp7fthw46MuiAGEAO9j3eC8AhyRcyFn6X2GnXpmdYoCUSyjtNYMnw27hJnhLdjMnnxHZ8rRW
gGqt0Nu7k55ugUe8W85S7tQoLrWBo4QmGTT16MeYVZ9wyD3//sr9smJz4XglTI40FmHdNOTXO/jT
MxIstYmFXLYHDzjILp/mrwX1DH0JgsoQ7GLG4pAeyDHa//5zf2X58sEuPWOYhYEDG49l5F8/uGqj
oFVRWBxClYkd2m9i5sKlPzLjtbeMmxUl0jLGTOY4O8280DVlchyENTdUgJMQWbqHIR/FHh0ZkpLs
chslQbhppJ4PApYPUCGb0S9KcHv3F9997f//69PmEvhOfDRP9TqO+OWxNofIRcqfiUOE5HYrDTwi
6ccAc4w+CT00O6K8xKFP+uqWKeDV6FhXukyviVpZZ1X+1d8XIHfaN97ZD3xKRMUAKzL40fhqmDkT
LhZPzvL999/7z/cagDWANY/ymIz5dYTz873uiWnAvcbX1ka3tqBYlUII4X+/0J1PFJ4cGJUarrD/
6v38NxeMHNoItptnmd6vxO7BrhJNF1AcCNdrOUQSGBmh6fuL6mNFf/16W1aeJHNxfhwLzr/+vlq0
lYMgTByyOagPAWdqwtiyy19cxI9a7dePwVhpo722GFLZv9x98owCPDSjwFom3pMg6SBWKuaYae0g
1luny5Gh2VvGNdXSWsprxkfvVuouDwSq7byatLiE+MHYconWqXrPIDonNY9C8ZCXhbbpCRs5UmXQ
Oj5ZCPDTbzE9dVc0EpFFTkzSRwJW9oajCeURpk3QooeGnvXNsyY7XqMTUYbxn6nMs84ILThQDaCY
ooR/78oQjeuCbAMaLASSifieDw0JGu5oXw9gI7Kodfe2rb5MMOTpPupik/TFBYTKxSuch6pdkuuk
xQDgMqkmn4UJ+5AROxzVR2OKzLX/FO1Fk78D4AiZrbPmSofpO/oyHjiL57tOFWeSVlz8kWfQLdPP
cmmX/SiiJ7D2PIF9yfd26ItHHBqy0d45dv/CMSOK9bp6Y5ZXzzTjFaK8LtxOWGHj0uXDRFS4rxaJ
l5vOxsyyTpYV0vg1vJYgB19IAoG9b3VnFzGDE/vT2GiKh3xhI158YxeI4t3K+NFj2sMqYTy2YTT3
CbTqD79k99QOtH6tRw6ALNx6aEm8ZgPBfLz0cdUZLwGpIFs3wYmDNSjcAmhI4gH38p61rD6UXn5x
XG4Hh3ioRYodWMw0gyu3OntAnAorepKqqngNu35bJmF2oPhx2FjQwAuHW1Or7pOfI7+v2uGOAuOQ
BPWFAEI4ZUO7To5AUkYTiqBqZrHsZOHHIYQUKcV7HQEvQhZ8QiNITEr5jiAiOkxqViSx8kOVrtCD
OjeJwxMY1mO4tc3gtkxI+bWYGjHlR71hD6hMk5bnnAOYsZsRGMb0l9p4Hst3ZCk8sdxZMoDePSxF
GNml92UsGaPUKZoQ263UFurwOw4MHgKmaBsY9uHWyJrzFCC2yNA9xGKpLk5TibsBMVXsj0b4qGyx
x2xyodPaHLOZXrFPCAewFn4j5enZLxC4fNwYKoNbIGr9joREFNDrsztrHhuz5RyNpr/HS5NfwoSa
0UudBycU0aGfxSU0R7g6POFWz6vx8eB2C987qac9Prd6RzsVVF341EYUMpk0y7+/AhVPmGU5D6rv
1NZbW8uu2y439cTNGvK12jD4e03VOmSm8gQ5Frdfmbwu9EdMhsJjdtamQeamTkAZhDy0TZ9fPr44
X5cqZqgXzBnsaVHE77bplD4j92FS1Zus1+3EqxZk7U0TRZJ4Ie5dQLLpbpHBleVDVPUgziI6Bihe
TOMZjFIaF2VS7CfSfDf0B9/pjbNgBah1Fn4Hjy7I4PUGw0t7sIV8aVreK38q3qXPt05kcflYLoag
fO8n6uhwZCWoi5QPUDT9+lVs0/o4WDurZwahuYgcBqiHEGXGVMkBOB/rCKYXQBF2qW0pWZVYqMqd
v7Qvnt2cP3anyOQpNumJ7IllSK7BIrzPZpLc4xGGMatKxreLu+uAQQLcAhYyR2+AzRC32Dy5NUXX
Rqn8s1K8x67B3x1ZayH3cEEm79AF4tJTX63L2QxydJMJ//ZjUWLSiRipVy9owdgYkejbBL8epcBN
G5j1ARLZRGevuMxGjj7KQXUk6PT8/TSRrQULSb6McNh28ALefvxCrAXv6yuBmvph3Qrgtzz0LV/s
4x60dnSbEzHBVBt3ZKnPIVC2NXyMxwZz8Sax4cA3tPpwC1tnr0Mc1KZi12GZ2XYmD+PHSheSCRdj
LnhqZo8VFVEZGOhI3ymMCRjgeX8L3sydNhb+Ff7VI/zK5Lpf7w6ia3ywzPgJqEdUXvAeTnShrj9W
4nxaCzE/FZjcaEeyxyPhWsKnQNAgJ9QYdF+3hNNereKhUHEDBhTL+7wZSMohUem2icwSs1nL9qNY
EXiG+fPrvuKUfCkCMHlVfQ+hV7LD1zsfnGQFXM1cyPUJmxb+y6ylTGelwVTBrdIND10XsfCIlseK
hjr95ZFb40QUFOvdpUmL/4Y3PMhY9TkF1QeZ8gflyKngY/0V6+qYyIzReGk5GwPz4FHSaNyte1wX
8QFpxlPtDbxAwVKefZ9vba9t7qIlQOyjHCa3SewG3ZU3RiLmzybN4mNQ8XbTF3c2DJ4uH89K3VeX
IszegZo9JWYxs2F0qLlGLvW62zDNYmPseQUQRTD/C/xyS3guYQsjHTKMEWjN7XxAv1ETTz2uvWu/
y281Q1cEcWt97gV72v90R9uGDW/u5S2rpDwR/91fuRr5Fh5TfzM52bQdrCXal4MOd00TQSOXyOob
pWe9gRhhHjvAjJeMWVpHOe3m+9EiirsPc2JqAiY9CEneG9m8JGDr9hMnq+9GVC6PDgiSEyHi0zZt
+8eCwfSBc05O3K5lvSDkyTdEJNE4DRyU3pAuto6zmEecdntv4ZhEfspaGrQjMxAvC+6toSIZcpnh
Z+iVNbFmzYXrAa7MqJPl0t06Vubusaeg8IzSC2DPaVsEKNHxnzixrUEVldpcTkvH69TWLPbrMY+2
cgkUDR4627va047LjpFBCxOlDU3cFb2gG4H60K3MGEEMmloBwWZs8YRkFbJMgCDIeezuR7FQsPWj
1zJTr4m0I855ZwfuVR/JF8ZoKHqGdtmMjg/iwsHoWoaOOiCdKEB3uwkfj84c03uydYmp3WQrBiS3
rGHPCPIaGeu3VKT6R9l3yH5kmGz1lEBlsP3vbbCKfefvw0TxbFgZixYjsbgJsbcYsodN83+ZO7Pd
uJUsa79KvwDrZ5ARHIBGA39mMielZsmWfENYtsV5nvn0/THPqYItGVbXTaMvqnAMn6NMZQYjduy9
1reMiElQkkeIJHVG4rIwdO5wEazOyNxrMXpOswEI0weSfpx1ow3JWsNswXHUbQMQQJ4T8J0G4aU2
1BcRmHQW4fAIs/VI+9VZOVFGhq+r/SgtFp8N3sMzoLFgYNG+qpZdN66wCLazvA0SXLpxrZ9qzUw2
OTwjdDFdgxdMaPsqCvVNM0Jhcpabz5wgI9ZntqWoi17FWLjbcHEyC5+dpsjD6dFsZbV8wzOZy5xA
Mrf81wFFyxoBfvoprzp5IWf9qTfYKjTRPEFZoqRKqhr2hCvZ3oDbYzhtd0lBERyO1bwdEiomnTtc
sopBgtCh5/mWWnJaBJlVwOagC9V6GlbRXVfW/FfLjR5THNuByWPqlBQyuS5uTQYtqzSPIOeCeF0X
yxLlwryTw/Di9h1BzXl/GzqsGB9/HABd0AkzR8HyPhf1qaD7sGsswbWQ03rlUmZ3InxJVPGkQ8Nb
90q/bWa4IS36qPUQNuPxrPCOdLvbAAq9wd92KifxhQtktdV7oAiNbtSPnZY8x5xpQWvvKmNyj2Ap
TGQ9cXIZD7wbh6pq1bgt1fWync7wEcH+ceL1TltuB+U8oP58KafsRIEx3sz2CK22Mi/LmrpGEy6G
ssji3sjcrTUG1FFjRswidHYDIXqLHg6lcG1dQekLb/RalM/REgmaUyZ7i0g2laww5mfavgO5Q4HF
Z8rgj89Z2g4+4rxGhhAND1mlMdqpWW7G0ryKggnHVhIyZWBf8xFMeEkVjlBsTaNbWe6ySWdUfH1f
Uns37cwvS41pzD12uwjOalEX+zQQO18nSUm4iIS18DXgtK9rziEMKFeByfs8n+jtyCVsKXeqZa0G
LJMrX4J9D6gJuFyTiGlOmqfxhsng48zMpyKFhMytZR5pENmM1TZdUD8VGUdPP3TDNcYrWJ5K58sG
OLZrMaUdJzqTCzZsvE6sNrmrOkAQmS48LUCHPdpwcVJu9LiDWZN1W+SnCGru2mWACd3BFSfUbuz6
BmsYH/78JWP4/b2ORpdxDD/AcUmkcYuOrFaN1eROOPTSoeGn1NkrnBT9JfP7/JRy6p1XP/dNCGMo
/7isvtKE4LdKrTsHHIjlGrdQeLjq+Zxccan9WBpVSs6onQK3v1QV38iULGfgoo/uCgNUJDUUm0JQ
3tawVjjM3HIdCkJ5DT28miK2MZqRiZctszzcnEcNigo7bnkxGfPsSaCW8KzQ4MRMh2A0GNdp3RPS
IxHxa+EgNm5IV4rVzhHX8RX1ubw9n72oDhpWkv/w54v/OT757b2f7AgDYLqNevWMqv2pVdbHGE+D
eEp2mPO5iJs0bCFWPFUEK5Ojkc3bWRPI3Tu+5XZO521oZB1bTflJVZ+dqnzQnYhhXchFdykzOlvX
PMu2H6BK3ujGOK/NzNb2BMciEEAchdKuv7EwPW0Mp6UAboPHcyPzfEfCmvI9arPw1RqJVFGtdStw
Mm4GrRUnAzTk0SrH7ITHkoKuX4pSFKtrHMUR96XE4H6tqL00Xfx1CcPa7dwBVI01v77ImwolTLBU
geEi1efOu1GB4x8SIcZ/v0XORMBkUIBXhq7A23lRnKJvCc4D6IYrh2MP/rHBOrG3DIquLFGfovPG
Sx8ftwSPmxgoGv/8tf6mKea4DDMwUZtMQN728kzHQahoJN0utnED4wwP94CPOIWsirQrLcZNawEb
79PI/KBddZYRv1lQXN/JIkSxLGHtv2kk8WSLDiBit3MqoBSKTR2koCbuogHJk5xLNFp67Hu+Phcr
BLk3RZ/1MKiNHTG04unPH8P7eYrkGyCvx1woy/D6f+2ddUYHHKIYkp1cNoGlYYARnxK6wZJRK7ge
Abvrn1/yfc8eubahbJxUtJ8pvH99STNvIbfTlAIjbDpeWkFVqwL+SaTFw9jUPZ4HbdjkQ53uo6DP
9n9+9d80C5kT8AZchN7LKOvXV8/4UE3SwFsmshRjCQ2dNVm9zQcr/DcfK11mg8gEh77nuzEVp6lB
yoIigkdEct3NaMbqePyCJ+aqcdPnqcWx+uffS/zuF0MBz8IlyYTu/ptfDGNtQFmStbsgipsLv6Vh
HuFZOrAl0MoZnIeQ43NV6nTPFpdLNqbTrh9Fifin6tZpH32f/80gqKXXv8wRMa2x2GkCv1lchO/V
kauXPGNJ/KUo1fTjr+I3ianxkMxfffARLD/v1wcL3ahNjAXYQRip9ptGcGfYmuXnSbNzIvuqNgx3
k2sgUgocuIS0cACL3vqKHeyx1LMDCojHOiLgpI+GS2Lqv7fOgPxaRfMHUWdv0+b4GBRyDVKHWG0m
TNW3A0GENFMASH2XuT19mpTi2arYakA6cmQaxqErqlNIk+wz7ONyC1qaihYRF1qP4knU6Dxr6rhV
WhrGKipy7E2WeTWIFipIHH+zmr1qdTgSkhKktUmKNG8hXb12QViusqCLkTYFYGLo1NgzuGHUcpt0
mTomyKNQ2KTxmriEeN0QNI1GRke95oPi0EFL8dHQylrGdueDLZ71+vDnr8xYZg+/fmXLJFlJ5sou
4oG381xX9CMpdnq5C4jLW01AtVEbBaB6BihdpV0h7gG2ROsgwwreA4BYfk1aq2CNoBNOjk2r1uek
gwybHEu90zylMyXql7p5RtqybbJgvqQlQaKVQyc0QHf/wX4m3thG+H5tjIsEPaFJZSitL7/jTwUC
vQz2+Zpik6IURIjraBt6agM2pPqpM7DHh1Z2IoSo9kQMVV5Lo2096OUHb+P94gcf6i7IXib3ui3f
rLIsns0ScEm1g+Z6NAY+mMWAFuW99cELGe93GkaHwnGR05L9Yr/daZiCAGVMsfP7SIXimLpHTMmi
HW7z13TGamejg15HS3e5GjuA1wkABAOO3trPevSwZQilJ3iJEMGd7Iz7XsIV8OyHg36Oe4vLO/3t
E1BHGqcpbTjN5+7y54X3uy+NAR4DUEUIsHo3Oc65uRoCKuMubEjZQHEaIboby3XWUHWOBJ165tB9
X+5LZx9bV4WvU+Z8sGO9kQctKwdZBPNEwk3l+2MC+lBjl0KUO10WP0wsQGs+BjrIKb7EYfro1Yz3
ygTbNjEhM/c1hY5a59eFahaCFEnLKJlfEkKVlMW0WcaSc0N6jisCRQOXgnpeaGxYkIPrbC6eirFI
Li3yaTDTBS+lIyb02WQ09Vy8UQ1jF5BI+kh7afrL2Bw+CBd+f47yjtUyKEbQtMhIfn3HtRrtDMFx
uYPiFe2KBggk+rfE63TuT7SyMXPq6QdDy98U/LwaKwL9lM62/fZJSikdhqIyEInGNDaJ45BcxEfj
FBdy3IdZSz+VaBZutN2hoT114Zo0KpeeIf12zcuMQgeWRgvBZ1C0aROcUiwAcaS1IrYV1WxpcsUM
EfZuTNU+GTP11rknkgsuTgbj521rL7tZpOjXLuMXaXQRFhY8pSAVwr2cbbkLSM1eR775mOJ/XAmN
oV4JeHM1M3TYhvZSzPuDu1PLhBLP9e040Cc5zzaKVOorZm7flpuwFbW83KgzofC/mBryeoBOAygF
luGfn7jfbhsWvjrBh4u7Tr6tBhziCGvJthFMbXgDm46mANeXraFwtNFYLjgDueRiNX6hbU43W/FF
5wMJCgPIRC+36uFoT/SIznt9hlnpEE0R6SCywcTQtsbzebRJFIWL5ierjxnj7iuYdx/Nm5dF9+uZ
hU2d6gI1EwJU/W2aYB1IRrCYAXe5zWHcjUO+yezlkZBhfxHUbrZ2nTl7liTGE2nQJx+cmfL9/usY
0lYmmhe0RuKthMJ1xsQdSI7Z6SlTtMKoxxuR0O93UjrhZuXKT3mpMhI3w+QA7YZwcckJOYItYVPm
n1SSQ5XV7WwTzCxTzi4mSkvMjjXJL7rojslUPOFkAAOyzB9obQiNPp8PQzckyPxJlcs0QNFkj2lK
7vRs6fGNSzt3LqPbuhrkJz1Vm1J3T3UP/E1Zs9pC16BrH7iv/I+hR6rpP0AKpLvcQWCT2IwbP1hu
7ysLRPzYOcmZlJzK1vIp/nQq98zq8nghClYMKc4DggyXGypyJkIlkFFvblPsAAnibD3RVzP6Z8wu
nxgelIfzGGbW8beXtWuuOa1v02V/q6wHCVKNuXj5nDPR3wQTswgb18vuz+/+/b6HYJuKgude55r6
9o7UtQAQMaQXOwT8O+EzX1y2imSiHXnuRqV+9sGut0j0flnVNmuK+pRLGR4kDvblLf30eYUCkkud
cBOktV2uwO0CH1gm9+dZTHP+ejuGQj37C0oORCPg9ZhztpUD7XTsvLqqE08hZlkh1fho83h7UJ7f
HKJWk+dtUQ0tf//TmwN+HEOqy5NdFFawFGreA55JpgCMy9LlU/nzx/+bl1secZRKpuAy8e7YSUrV
MIhMdoNaVi128kmjoJINa+dsD/zzyzlv16rNHseOgg4TIRtJlG/Walj3TBvBh+/CMFQnN+ole2Ft
b0bpbhk1uSFIJCqSaEEUACZR+wgLyV4ILb+ShbQ/DzIj4ajvAJt2143ljB6sSdBFQ0/yDM/ohu5K
c5E6Zb5zh8lalW0enXIzxt3RE/ATzW2+xbJCM76vSQ3StFtMY/Eh7nKxLeKm2miFQWKx45TYPdnm
1lpBCL0MFKxSk9CD0R+2dCQrrw4qSdhpYB7RcmhMVJJraH5EAiAH29mGyWcI2+FEeE0MlSkJrnPu
yduZrKdNmjvOpgv5i9DQXsSithND1d1OFGrbLPXjjR1yU/OLHvYDFR0dQViK8Ph9Br9JZh4RqCp0
YIkbb6ysyrd5KWGkxzVc5gxIPF0y38RCUTl7F5vySSv9gP7ufdnK6yCMjI1Gd/jCsbSZ9s8svnQD
iEq8qeqDB818/6A5FGEGIlp2JZ37+q9rGZZ87WoppzwKCmd/vveYKaqRvNGZbFNLkeSkX5cVeGW/
HOTanCfpwRHkCywSuQFJAtY27qjr7ZrInygNv6VGbMKiqyyIJwNZCCwgYucccJ9skGAs6nzLEEGu
l67E1jFn7WEqBnlylx8fF+11GxoPuKUBr48WShIFRryrs3xvxI3zQcPp7eGF7I8HiieYOoaNRn+z
1Nk5xULjdbZhPe9qVPm0iD54et9unueXsFEYKhfx/TuQDLcwRSMgcBAMxACgiRFbg93kmlGCMWta
8k6xmn90K3pbFPCi7J2S4ob7BNvGmx2KDAErhthrb6sCrCfDr3pdznrF2A2UB94YH9yaag5Frftr
2SbNB20t8ba2x7mzFMgGBTz9VDouv66qCQNHH2eFve2sEurYGDd82zDjsKvxgvBWD6XbOjt2uwfa
DsmOxJL+8c/b2FkB93NhdH4PtMiBPjiIfpdMm593aR6b2jZqMkpiK9E2/VQ1+0yaNRdxvZlXhBi4
BC3rzddRn/0rPkh5RdiGv8lbw7nXEnvehL1NStYg422Xzc6T3hh8lFVDdReW2ywJ67sB+85B1Ta/
Thvapwqi18kuh+qTEaBKgKhGCsfgtjemHZSrsNfSD4ovZfA7/PI7UsDSMgXxhL0TlNiby/5EZrCs
OEK3HU/VaTAJRNbLQKzdvuiP51/C7cL0BsCcfWpC/oLBo7924Q9sUlB7ZJDIeWPSiyAb0w/2bhA6
JJzFGs+13hzG2Xgt0WLstd5CQuZAGY4C85asF9Mra8IoSbdp9mlFpJpUs7OzRpvkOdV4miKIWM1W
5aVWO6PwKZYZe65ts9KYN7WvVgF8g21SVw1RoLOzLa0eiUUY3E2a0sC4DOnNNJef5jo22YS6oxpA
Fc0SeFxQhf2lEdntk1Z85FYhBfb9x0kTHk2lTSsYRNavS6Z0XT+auTdt8SrTO+m0em2TbxcFw32W
SQJEOym2c4sdOrImuDJ0vNaxKp194kCFw3wJT4n5MmHNPGZx3ocXpL3gB4ZHw3jZnS/4KdapX4IT
Rk0Cqm1JeuBDt3aJ3n+b49K94Janr/UWyZ5qG7mtjCpH1GfUa80qPuEy67YgDR8yGtKbZMYB+eeH
Rr7brYCacNukbaQcHmDxZkHFUUukqJGqLXa67trBo/DFGAeGYLxxCFWdY3hd4bS7FkwiPOFMQ4hT
hRcihqc+SWxhcQh9Fgtx9hgFi7wj4rEjuUlhl1KxtjWGkoVp4f6rEceR5MQameD5rUXkxPgEHeFN
dbeDZS/QEsj7oTefpCYw0Ln2vR9G37nrkEXCfOoCCqW9DxBtXAZ55Ny01JNemIITAIXBdTwPy002
jO3Oojewk4z8tgwmWehwVbzRTU3vzx/d79YOkwtJ05u9711ROI1RyIyStUPe7ytuA+dmeVZq8Ebr
QUAL+/Or2e9OriUHy0ShRicXyttbMXPW0avSu5YdFjnVJmYO/YSwLLwosVat9RlCpUmA7xWMz/DC
cGo2vJrySwx86GNfUcE7BEsyTfzcu/4J/uSlPyuQ5ah8Rus4EV65qSae6z5G8sq/uy6pCTcwif11
HXN8GANPM2X7a9FU861RIOYT1dz/EEXR7KE2CSaHY36KG93ygK8G2xBJ/OPQp/UdA3+8isAlb8so
mglRRaeRSEGLy5orD5t8f4mYyz0wkb1t8cfs3WRi55jd7jKzcvtU4664HHS25aZMEtD+vB0mpulS
iPePipifTdNzzGhh72RrZdjxtqjaxZWvxVeGXuAjr3P9i+mDkEbEzDg7DAtt69YZbWci4beYW9mM
bGF5Ib0gKlAeiPmDB+03q4VFQi9m0aMvp+SvO01jWWmSBahiHZhh7CF8ftgsOZwKMJDEjMXrP6+X
96/HVBFFOiUWF3X19pZuJWAdtblQQEVJSO5LngZkc+4BzZGzD2dVffA0iPeFJdc2xe8GC8llmOcu
7+inS5KDvK0CwC+36JhML5pQhgrhWKcoYxCVz3p4gcsx8gJiDkoyTfd1w3Zhkf/oFRkPvz3kjAIG
21/DxI/XbsdBpfd81XohiVK1RbsrK36VyCpIbWnYrlW+HO7Kx1Q6RympisVXzNRiHcBSRXHNorNE
+hX9IhQYC1VoTODMJqA3+VA4HHaz5VymfZhsmTK8QigoNvOgXhM7/WqEvHdNb8ft5PjzBX0twyOD
lMZKUT80pHbAbGbnPx+tZUKpVYNne0JRZoJmQnAvEPmiEeFpckGt70KWILTtVL8YWtnuCms5TaEr
rYOSuiSBQbvuMhjf+vKsTgb7R511EEdm9rekZ53PFUs8qetmj7KYsydh222SsvoURYm25XMjdqfm
DZU23DM6LvPG1UKmAFM1/v23KeudFAVtW9twiFeExXSQngZou0gLVtNy6sah0RxklNg8LGwXkRio
B9px5kMcm0PY6s6lqBjgdyl/dNvA2Tc2T2ge8q/oARVE7rtEfxeIv9F8t7s6aOqrSKAiylu/4Fzg
19SUiK96bSZOsheNBwHX2uFRAqkH7MWDiOPs0tl6tCb7W4ZeF4i8NA48nf0JT43psYOxitVE2GeV
UrJElNHnxx1D+IwbAraBRrzcBpJBDHebzz90zZZLO1/H+en6X/N9Li/0rWAUEgXIev/rP/9+4YVo
9ssfvDMX7bb7UU93Pxr4CP8MsV/+zf/pX/7Hj/8RXc3C1fjTHvOOrnbTfe++hT/qevrZv2n89Z/9
TVjDo0k0PNcqnc+dgorL5d/0UvUPtbR1lOJKxLThZ3opHk3JTJy5MQMseovUvH/nSgr9H0sIJScs
bi1ajpgZ//kB3PxVFfPZ8VEGP4q///xzrPOyxf5UO1M2YxGWDD1MnND845tSR8Er1Luy49F21LM/
duvGGVBWBR04a8CmKzTh4zZw7VOZm99++qR+89JvduN3L/3m2mnEggB2vaFUkQm0jBAWfRjP+zLx
X4YK/PufX+3tWFPamCQ4pIGY0OiWhvHmjh/7PRsezOdtHyfyGFTY0lx4XxtYjcl2asonHth4xzdN
vZ52jufavQ3RUleb3uqeKNwJpJgX+HNyM7X2pYpHKuFUoQf0P1eVz/FN9BjD4PhCmHnz0Unym7fP
JBFsLfdZhi8cJ7+eJEYNTt3qK+kp0sr3NmhKtiy4bNAS5ILKmBWxRWjRZpBnNzA+o3tumNfGuLDI
Fz2m3lVPyQyMioyfZ8ruU2jKHWSnl8CGPk72zKGFdrE6zyTO0r3cmedVMHChKULw3rQyDkFl6A9a
rssaIH29L7R0Aw+bAIrbqdDXcRh5vQrvpIr3wTS8NAlRCEPoAZzHatK3wEyTWztM7sp0upfV96mW
pCqOqy9jNM47eyLIvUV4dVkg+4b2WSYH1+m6gxFaCDMb4p6Vwy8z5uYnWQtzZ6RG8GAl+i20fWSP
Lq9sVn16MsiX+BpnyC0LNwYkFbZ4NeKUNleVQ1iwSO9bBL/R9VQjX5PpUO11OwFcYEPYUZrvHqU2
+CfHAQYg3bi5GXpf7uesAU/fFM4X+qE2x2lUXDsK+kLnLkhB0GnE1viuh5rZeCkVRWCJLeTYi4vB
CIcrZNDwz/VF8BybSbFVljEf846X0C2qv56mnpbb5fcoir9HQWEdBthKiI2heXM/ucWgVMMTDI9+
kj5HTnispPsY9BZACr4a1Uw1ETv8B2Xsw2XKaMxBOKguYep4THuxCPB9f/A4sQH9snFguORqxPCI
JUnzaMnE/bmyAeEpKgjmwuvSNCfME9sCQrmqJRETUHi5o99kPkSRMZ7msNO+hL5aoH0L2N+PKiiG
tvk4okycFwrb0HXOjzF3pnt4rCmeXL9ZW26j3xFvmHxuqq6DF+Trr+df4X/tvPr5uPqv3Y/i6mv2
ozmfWv86xf46t/71x/8bh5qAVy2sRTP5//55ULw71/5/3eVfv4Vf0//4XWryv37A33wC+x/LpsQM
2zQU0ZQmR+ZfJ5wrOOHYq1wlBPQQm0XyN57AcP/BJZGHjc0MoAGahX8dcGQqI08C0M2PY7zA2vp3
Dji6Zb+uVAbrLqYp9nzOSxbrWXbwUw1eBVk5Rdy0DnVE2Oy+m5vk2m5g523IiIGTNY5dGu+zNC+7
lV1C/gNMnXcVmYqhcWDYE3vgROrDHObKuhQ6ts8VsXz8P0LJ6HmOSreCBo0t1IP6ExznwsK9ScaD
7jGkMoOrQqks2mtyKp/hdoc5sfUR+CCuqGSgJEHWOB7QAvtTQ1DvVrT2oK+csvegnAGpjBxJsNKU
JJ5PXw0REsgsoPUGmZnrGXjKrSvY6/cjoMV5bRDzZuyrMQYHhdYZO02Pe/DGNKreh+Jb4meclAgu
c8DotzQvSp9DqwdjLeKhVGvSjhoiY5xMfw0jvSD6AWFzu5FSk3d56EtM1n4WPFWYkhFKOv4ErVBr
b8o49RcbQd4RH1qC2DNr2X8N42Y8KEdlDGtKK3pGzNjsa19yGx0KXWf4bdWbgZDdgxAtVp2c3YaQ
BpJFViYOvIfWMqYnNBFOu8pBAUHC1Itobzg2PTBzrhNGKVOcKa9sbPPSyMRAZgX8bjMDp1LNMpqv
zCjrxL3BxUusajlVwVa6pel+7kEnHchMbISXujpCuzkPjAo8n9BgFKVBW0eHqmmUfu0sn0viVbMJ
ZTbG3Oc8NHgel0s2kiUf5sATgh4AAVO/fFjhoWtDaDt5OXj8GHlBzVXtnQQo3LXAGRusMzvsxXVg
O8ipNLsd1vEQVyCLltqi08e7NtJf46kC1JSgDR4o3g8F0VLgLqkv6kpAEe2aad0Tk3LFfRMirEku
yDTLdhslYqJww3VFfoY1YCxxO/ueaSEEP01g119ONi2Fgyhj/55+AfzotP9slCbtOnJpatYHKnX1
XWTZIe/rwzAG+U5L9WwRLBjrxZjjmUylLgPDzI8Wy+YOqo12sMae1DFT8tFVlbPDQbvwPRbyIQq6
QJNry8H7P/vOJV235hKaL1rnHhZQSswG36oMv0vIdTsHxubnqFX5VW8mat/1izPYLeBKu2G3Un0T
XCdE5Hpm2hV3di2LK8RBiM4SBe0M2ciiktb9xyAd78mYq0gXSoLD1A3wpGy7PpZWiG7OLfyNPZpQ
bYsYFElsAhgSCV0AsI92YPhby0+lJ/OByFQks6vepz8u2u6yQvRUYc5ifBBPqntIw/KmL2vkmvpM
KiqmSVpCYXvth0QKq3lquYAjUybCF72wwd2sXgdTf0cnG1Cird3nefmj66KbBNHgSvl4LtMWbFYe
N/Y1GbLBU+BoqM/5GwRbSf7EiLJkMzIfZM/6nzJtpTL/eyrCnehy94bro/6jjsnOrIvyorRsQJcD
oDfdBXlYJ+OrnbcXHaqgdTVofPMlzDlyKmcNtwsRLWlHYomvwJOQ+Q2UhI7aPBXNKQ6JfswbCLB0
r0eShmwqrUnNTxrvexvH/kyzkUxrqtHh0gkTbE6ONtxjmrm3Wj8+piqzMRqmPS3P2vYcOUqP+jS/
rZuo8YDdEqhHnvsVYtxObqZsVPuQOCz86VrfbcBlmfpaSsqLKa00slV9Y/oUxeQsEe81XLkudDOL
qETPDZX61lb1a1mZ5kbvnOo4Wr65DcnJ8+hUA0VP+uxGuQxag7YxjiN2h5eizPOtTkOWX54Im5sl
hhDHic4E0PDZCVv0qZ6aKufz4BrB9zLp8df8dKr+7g50Vqb8dAFzECdyH+FSYjOjoRf25hZUFHUV
xuARD47R9OTpiiGzNm1UTNcNxsnHoWgle1yBXW4wqxkAXd3nD3mlTYwEUvG9C0jcOjE6FMJLWoUw
z7Bw29XLt48jTXBMDfpgY/ewgRR7qJYynegaER5UlznD9QiUhtIymQeoaWZyN2GtNUEVulavLspo
di7nuUtuQgeGr6xKf+Eqm2aL16htXjD7LN2G0PqckACI7SOZ0KnbQDhWOgm8mBltvHeuT3z2MNjT
rmN/vyDqYNymUCVXM4jMPXIy9wg0HxKXQcPCTLFF0zNvP7mxVm6sYYma7JgO058hILilDkFZpYgG
HTm3WqdgvIw+f20N7jztHavWYN31gh7rDmeGhUwVP/m+1ieVnWziZz2XxBguQ732A9nydGwaQx7S
oCC6qJa6dpckVumNRauus6kxbxozhEE2TN5s1jTFIojWIp8X7kMsiusM6DiZhppzje9Dfc610tz0
pBiu27RC8dXmDRBIVEClHrZbM3DuQ+Xk6wbsQTxd9G77lfTnXRdiuzMYNF+V8Uvf0xrWhHMqBE07
xfRug8yiuQv1BDN0wQdHvUFM+QLjZ1ys7XO9i77Sg1qAroznO7s/tlp+ZwxddBX6WYijybRu+ijc
29wHDxwryVpvLZLR7ZLY00aZ1WG2OxpqU9n05AXi9MQflz/FE+o53ShfSDRR67qWmHBnuBKCtXld
2ZW4jwL1zUZ/d1eEPHlIM7urplVNsNWcEFKqQxdyPjhgc4NjTpZX/j2dZPnEkJPBj5PYrtzBblFX
5Vz2BpuyUuNndx5Ft4GWWH6dCGN4hhkn53vlawapo0iPJ64FQfVMQFd45ZStCZQ1t16G2LcX3yoj
8kCZ2gv9ywbvltWTUCDInXY1PUKpAHLWIM/s3iTw9puJpHCVGG52b+RjF3o2qqOdSp1+nVad4roR
1pcd1HXyLJB4fFGZE9zpspWXacx+U1UD53w3BBtLjpFnWZrzUNG+J+DYtL5S1SZEuQdjIPaDXqXH
aKg0POFYRYkzJQTrDlriMKzRbpiQo+sk0pdoSATfkoKj8djsymqbEM+9CdixsAPUc1etEQMFV0RR
uHycRsyxT4q2hyyquiNtOPu8DEl/dIXV7Sm9YIFOJqHkZlmR5I0JNONB6PJ9Obkzu5+Dg9wbEKJ9
shRGxGRKzKtCZv0dYaLuE0l54iHKJEMAQpXuZo1L2crU6/yet5E8iHnm260ijibA8frRcgZCMCqp
oJ44jX0KExK017VbKQ/SU+MZtfE8Yf89Mk3AEqhPSfyctpH9NPnDa192mr4Wou/3Qs+3xhRxdA0q
VrskmcYvCI7rkMxztL6rBg/+V4AN/T0kefnkjzY8UyPr/XIVNIZD7wVX9p5xh/llTugUcChpz1Yb
xXeR8N2vZVOND4I4w1PMJDlhLm3QcaIKV3sZ633qMVg1gpUg7XMbmbP1rbNkvC81MtY8kyHw6Kku
6ThXCyahazm20xfdqTWu9rBuVjmx3u7KyP0EtmtcXcrOHjb6bPTf9azGTKe3jfOZNnTdokY3NPOi
SADlr0i5BKHZDZOPl2CMsnWp1ch9Wg6LZ4Yi2b0anOQw+PipZYAQH3OpZLIj/Rzakkslthp6tzmy
6UEv06d+TAm4qbJppcbB+NLa5ZTsRzmEL1Nc0AkmOr6/LOOZuAIAkvhlE7uZLxxqbJ1+S3AxjWwv
W6SU9nd6tOLkR1Z3DGNSlXeILeZPeKGN0hOtwOAQjNpj3qjwprVy56UYRXuPTZ3J2bIkuTwlYMFr
N+AhzIqYiZpTsUbWNQOXEy5QQZ6CcLn/QKQMVm0bALtkFhvc4IcjO0SPtOspHtnsbT1EBz7Oqfba
dpJg8SYzXDDZja6uZjdiMoVSp7+scG8/z6FpvjA7mzCex0b1Y2qD5AB83U/W4NGDp3xkHLtNMF4A
EZPy1Yj6HgQwDngvayPoMVVkj56v9QnRvXFSfRJI+Ie1lo+ZhzrSKUg0dQbPTZyJvFmtGRGwhHN7
0dSxe80Ezr3j88mvhlZQdVpN/ZxVg/Ac38zzDSITo1yP8L2eCYokuS1z2q4G7BwpTwTDeAAaO+zM
jB1gEytmAusYBWawisuxuIZkEl13kRHsKxICndUgA3Nf5xEY5NROe1gbcdIa6zCSDDvyunU/4YSG
Ca4K+5EozemFe4xZkKoUSbmqyB6aWAqkkNYTWaxr5rXjzVQPT4au3/daWz0QgVsBgUbQeg2uSC9u
+mQM9/1sqK/wLBY+9JS2V0S6j4dKDYmHn6l56iqzeR0D3ck22lA49wVRrPezjINP05ByEiW9HR6y
Ogvp+hBLeRHguE62FMLaZVBg1tl2ZC0fQsYmzMHN8LGmv3WccrOtjwlwpXhHeF7PVbt2hqvcDetr
21kCpMlkAsSTjStap82BHqnzDCtuvK8pt8aNgKlx4KpkBVsxmukBY1lWb0l+yjZzx+qkxzYV9nUl
EBVs8MaRmOP0006vBvMr5Oz6AGanuNJFMkIYtie8s7UcXO6TJRVYyMQtWLmVNt5o9UBYaqqGb7YZ
/Dd7Z7Ijt7V22Vcp1JwGu8NmUJMIRp8Z2UU20oSQUhJ78rA/5NPXYtr/tZTWL5VnVUABFzaMazk6
kudr9l67+xLJnDz1nvS+Bjc92HvYNxxqtLMEW9LCu2uManUwlJrJAEKMLmVROj1FI2G/K75i6LC+
L1N6aRkDsFqowsMK6jjQ1miYrUBzvRo+e99dbJGnBqAjxbqWVOYy2kUgalboGutrDyT9DmXKAkXp
1YusrDC7KbTC4RpuluemTCD7BjzPrVPdocO4lUg+hs1AJ5zsVG1P1BdutUBRqYpQd5rVBkvSyMWc
+/OKaV/0OjezdWqZluobvJMgc32STaOgQE5zQkxc64QchdN0HPNBiw6Q3EhtAYgwfZQ+ZZtOxuWj
qv36q8hG76BrfvksRBY/+eXQQ+E29XE36ppxqAy2hI6j+gPBJN56BiXwLTPGiY4YLwBEh6LM1bpu
PSKijbBFPy+0HUdSHbA4p4/TacYK06XNjximoHp2xauNAWwxq0txmX0DObtJExn5ztFFrLedctQR
cK7mh0FN+jlnOhOYWlat/LBV0zpRaXXfOn74Ws0SE5ho6odcVxNndtv2257ZPP1iZyX3M0Mp1F9x
/mz72nDOM1tdKumWiJxnvL181/pN4iIb90tJ6mWui+PADX+ZOkr/RsunfeQqsImJKr9VnlveCLMR
Fy57KuHUPhqsag/KCLuXqBvsU+EY88mdDWwRwuoPWM6AC3WEtJpZvWpd8UBN3tzhRSK7lsX0Vdxb
1T5zEueDzi/3ObRI0aIHEltyQJsgnI3sSvZlctsSlsqYCnwyWCwCXE3mDIC8o2+eHT+GKNn3tpCb
osktpOP+uK7oMzeTJZorADsf/AHoVp21486P/WaDDgIUjYOIll3ws88Di52pHA+iTV4Nl3U30woI
og007s6ChSXM/mjGzLYdcnRPoZeaJD7ExMwYKv+IxaW8nm2yE3xyQHiTebtHldntESa5gdZ5JBLr
yDrcxCb+DYhkxeH56zbuH1I/Xdg4r9CY2YYNu9V5t0bTePyWIw+SgzkkJmXnUqV5VhWd5Vja41pw
CU1r5HXGSvYWbLmpdw/QUsPf2rj/od7CPOWgWV5mq/zN8t4ZLps+hJJguOowkWeRDm33mX3vCPBu
sP32xvNKw7kFCu+yHp+L8X6YKvo/MEodmqOB+zu2h6dRmYI52WQ20bZIfeZnViyK+pMjsLkEdquJ
5xq0xC1KMb55x8pfvFrDNf82kCvGwfjslsRGr026xmfGHxqMq856MIdRe21iMpAAXESPrm71JHXX
UfLSJdbi8B7sa19PGApAEXomUoMLJYnVXV05KWgy/KybadazEzydJrCmyqKQsKKbEZbEukODe++6
xXTCMGNd93nEcUgu49ZS+YtpVfpdZ0ZHdwRxbS5DS3cZX8q3SSZ2R56QGiameMPIVdzLt7Fn9DYC
RcFMuvjbYNS0a/eL6znerRJZcz9Hs/GMOr6uVzV0NcZfS8GuOtEDzYy8ZJ+gCngEPsd1Ci+d6t54
q/T9t6pfvXUAyZBNr6JseHYi67hJ3/oEo6usfYjfbdUBADDRRy/tBNMk5xO6vHwliFo6aKH5yNa/
P0hFnoUWMgnN5okE+NSvFhEePQsCO9oXb+lkiqWngRzDPy59ThirLt54M+dzWk0AqYyRjmjpjbyl
SyLwMQkaWYidWZMzlC4T0TVPE+1z/tZkqaXfSpfOy196MHPpxiaN8XYNemmCrt/Trkk/NucHR7TZ
B2Hm8pNwMW8EJZA99YzXlS9JkOx07mb6y91oO8zCGaTLlyaUTvlFi50+2cSij751Fl7c21/fr+Y/
vIaMW8Dw4nk32U+wB3u3De5LEPGAmPpDQq11LTUVQWRL6qBtrOxQFrp3qL2mGNdhX4Ub1bDsy6vw
KlYVIAbNGcE6dFHNNG3WooAJQClXZZERheXXYNpt5qQv6LDksIoSq36wR9Ze0oRHH03JuHFcdYN6
/mYEAAIfh0ziKwOXeMdCQYWvmBmsLbRk5+DEdXYHPhROv3LSo+UYD9KK0eeHt3BXIY6EESpDK9wa
evTAPW6dQV9c05jBHNFsnWymRBcaDt6558iuPWcfJ7UAJOVQoHJ26PtBuvmt46T6LUZEBOqVLaIL
empCtGHJbSLVa9GqsqqR2RugxzMPl/rWI61m21LJdIFgtkyOJ9zjYSNUnh3nWi8IwTTAFNGAy/KL
2y8L/szrKSRFd2v6Q/s0R2MYVFY6LILZPPBBLhQASNzwQ8xW4YMSU0EeOKno27DL4l0Ceybj1LVd
dhZpt03dKdqXnuCWs52RGHnRAOyZinT4UoS+z/HV6+GOTrhMAtX60+JeQDm/cnvyMBy9Ce/CwY8/
F8DsMBNEyWbJ2L5XTEaYFCSkYSZiOOYpcj9TT4wzo8WZq5KiM099dcL5oX30AZxu+M91iJ688j5L
Us9kzivrR30KuQNgJ6yGsVtyr+QQbx2iOnB6i2E7YZ/+MJhGctHi1nyqUxT9QCX0eF0NNY8mQs3u
5raLggaV9knwlFrbrtttKnYNWByhcrmxkT6WeovLk3xSrFwwE+xjYumkFhedE17h+9XZvsY697Wf
WleyqB58f4TZljOgcN5OIhTL9p2jNdH1SKRAwXhH78NVCgfCuy1J67GIV2OJZLztk4xO9cTOv+2Z
9GXl1DDVnRFqLZuosM3ZSvnJlEINLM3PxtvWymd/Zb5tslr0m1tUVe5T/rbpKk1NEyusKnSfAHSi
MuDpJj9ETPeSvcWuOzpD2zD0zXKOfbH7URHzoUyPpOtl25YuKq0VUeb8lc7Acq5BsTaHJgfnOo7C
OCAV7qirayJMWM3PjJoALmbpPvUcMtUmBhgiaGDjn6zeop6o32a6ahnvZsJ4IRIAv0oXXaBfvhBi
zg1ipmyG3ORYhzO2tMF3t9Ko+uVdwy5j0XpSMSuiVqvEXmZT++nXD6pli/7DdBiuLYoV07bBvKPG
Xnab3+0udSbzGSNR9+BHEJH8mzprruRw9/Yi/2oRfp28NlVbfeveL7B/2HJfqoL/vf9X/i8Ublns
j9ko//cL7ocERWDxvWjrrz/yl2jL+8MHWGHa2IEgIbxtrv9caXveH3SBjonL891G2/sDxoW74D7Y
hi9Sr7832u4fnDYm+3HX1s03odd/bd7/2hH8SrJl/KjZckBaWbwrLHseZh3PFqzbv78oQivWy7E0
zb0NluU4N9Djoiq5thkwHF3FUo3eQAZ23FabUUbqMVmI1zTbRHzpXRwY/nLqAOd8TdmBBth/3Puy
IM+u0mR3XTD6/M2SYzlL/76I//l+3xXHQpuYwnmTgckrHxHIL2Flpg5bu0TIKqEumLWvXzP1DXff
/aQ/2a78acr81Uu/265Ixy5kI60JbA0LnVl16ZmUNW8716raYG1A3+qz8eLAKpgGixs1wEVwar8I
UJujlUKNvJ/mkieWRn9PEr27Inb0BicZwiTJt+dY6ia3wug6BCK2TtyKaWtT6nsUsfdySDdNnjxm
qS6KVVdriHgkRdhLlmgTqtZ6rG+ruKh2MQ6Ih8HSI1IggZhlOTNl0CLFsfD16lqw/rhuynn8EMNw
DQwNW3Zi5OZmKuYawXS30cvXaYj1A0Kcndal2orxyBBEo6E/2mOlDu5QjrvcghwYqijhAO1f08Zv
O/a0Zv+CqV0nZwcxNBIeCruI0U8Ti2pXmemjcMKbfhrv6lRCNh6DMdde7Lb0T1Dii+OU+s/tbGo7
gHzkp9h6MMUOrvw5ui6KgoSbiMRtb0oJS+qTnTXKfDV47qeuwEQzsHJbQUU5Ak8mVmiYbgjTEdu2
zjpYAgw8tdjqjnJQiqV3aAZhDsKUxLKt4rncRNWFfccxnKcwiBoZDJjOTS1aV2l9JHgGbw2V+Ral
nwokB882YRS7q1IP297IcrhUUxYQN1Vt+GCMlhPZHSgj9I9j1EQbJ+LsXgmjm2ALJART+9aRuwby
WX8K0XCvbM8ctph3LmrQhjtK9S5QBRZ+6cBvtEe512PtQqgLkYQNmKyGXdYqrqr4xu+R3Q4W8Go/
XqR8qbFpPSc8eKWj77okDg90/t7aM6t4Q9sD5TRx4Mb1MgkGKPQXTdVH3DQbbbFcEkNwYC9lBXmc
5Juk42pWVOlbijIgNh6ebgtU14myQWfw2CU7fSg+22556bKO0awpdizsVz6qBl33g9bpYc/kfJdi
tMWKhenesZAoIEZ316VL+GkOXsLIexmMPlkVgy/2gl8TU0y4c8RTWYICZl7vrWIh84A1fUpfonnr
ME9R7dUoFV0yBup8vGcOrp+0iH0VlfQYKED9q0p27mmqZPZAniOGGtfdqdF+yCqhQEIpkvcmtidZ
n57x0rLdiF1mAFXPJjKFtDNp5k4bmx29prahmbjvTeWxIvdPkcgO7CLvE69PVvWkLp1KTkJCS+zi
81Abcl+JORgJlVRUpnl9w2qrXbt6fx/H0ns06yzZwu/YsGj7lCXM0J2ouW4yk211eSFHdGPCfa7j
4lU3yk03s6fNXfDKtQkLorXsMwscdvTzsErS+i4Z0WA0xo1yo2MaliZeDjZDK+Zj7jYKHdhDFNvt
Z9KLBN97qT+olphBlI73GubnbZigDSr9Qb0OqBzBFDdOsTKV5X+K84R/5mNhV2Onh/fKBtDYU8iF
tcy3DpPwdR73Ofp8qwQvmxBJnIGjln271JqZuPNCkx3EkEFqRBOzz6GPHi2ei5AK9EeCbc01T7/x
NOljf2kIi8ABZiMViDSdhCH2AXnuJtNqLF39iumDfvAhp9/XxIHfjkw89klluqtwxEaXp1W8ZoYJ
9ihvdHzH4Y1kPtiY1rQRTnaZyrQ7ZkzOuATtp36aSXmWbgafPULdYCKtJbijOZu11691L4yDzs6z
ldmwWkozJKs+tOkDEzNiAbVG32lRkmxcHQGUX7XipSi1oxvOPO/oxjA0pvtyxJTLym7eN6M7g9Ss
vrlRude7pNsJxwLRN2TZHvTCB0tr0IYk4Z2bWOXaiEPmGq0aGWzHw4ZFtXEoyGo7z4wQfnOOLWXe
u2MMYBnnPh0rHkf3XbfqVeWYlu1s7LmD2eWTWKghPm5pL3KXEVfjakFSG9lDN8tun7F/OYfL3QWV
UT/BratPxD+xQW+rFydJmztUuT6bi4YnX2SU5ZnePNxnBltSshSifRJ2+IyVagFKTzwYSv3Y1Kgi
XBl9Kx1XW2kIYfHjFXe8D43I7PxfVb1vBcMPH/ed1jm18xxlsjD25DyG922jLHIGPMbgHlOmX3+1
P4rQ/3op+Aqwd9CzQrv6sZYycKAXXaYMpjXut87N0Q0J+yNeLzY2Qr78+sUWIeQ/f8fvXm0xHn5X
zmsJtCVVpeYeO/jt3Avr2Sri/pCO0RcjaWpScbLuFq9qfPQ6c953miJLGvLBymPwee2n/T7llwxa
Lk1mKGqbtj2JQSE3PK16ESQJP2EmFnprl4qAzUZ5S9wXwxhwT2tGBvzX2MUxZ9Cu1HJQ18uRjSru
9OvP+WPX8ueXupjyQBgaWAreQ98MzQYumrXGHgPRXZUUzp49GjjyWPzmhd7NXf/5Su9K4axTZUzC
tbUfop49buh/NeaWpZBuVusycz47JkGkStD4Ig8JA+mSgPbrz7r8ZO9uTSp+ohld0/P4ad91aDBz
HJ21lLF3ahGhpMO4WlgmSSO+o92S/k3uZ1/n2W8u25998B9e9l1NbXYVDzciM9CViiVdW3xxM4OT
uQmzFY2rdiwnKLla29ySyVht3BHc4a8/+E/fAj/y4m4jZI74lR8v5lzHAyWLxNhbCWP3liORfeS1
52ORDYlSWQGFvwHSRr1pOR956tfbX7+Bn9y6qIf/fv13T4l+BGNvlJG97/L+I8MBde7K0DoWtcNN
rEW/EbwvncL73xmPIlQMoLOCv//4aRmJQujGI7cXVpteGWPG3KsNu82vP9NP7pzFCfmfV3n3mVpi
1nDOVva+6BSZpnxAZA/2pmOW9puf72evtHwUHU003eo/HnzSJ85idvT9HI7javQMprL+gfv2N5/o
p5fJ9y/07plH/9F3uEVs7k7pfk3G7iYF2sAy1wtX2O+shywCKruCaBzfoGWjFZCd/I1R+Cctsw2A
D/23p7Okonf/8ddj4D3WLmiufe+mcj+PzXCRpo0IIVHWXlrqsZJ+FkRDtBB2YNwh5q3Xbp3rK7fQ
PrHxZseN3aVeqovyhGj72Wms/NZIzKe0carfNMxvor8fLzbUOiRwsFNa3rF4dxkQTpqFxdzw1qL+
VE7wCpEOAVubc2JYtPla+Y7ayF7f920MbXFM5IomFDsjicWBEGW+GQqODqSCB8rUcJNWRlBAZ4A0
bCCoVfU3KcfogEiPEs6yT4Y71KukcGnPJs9BhJIgWpsraisZEpGQfzUTCMXTWAOhdCDhtG37Z4nz
r2ZQP58u/TCA+j8bU/0/ZMawuPO4Nf/7QdXlU5Hk/+P86Uv/w7Dqzz/217BK/4MpKuY9dgHLk/g7
h6HzB+BZzNXsoTBUWC4v9Xc+JAwuEkmxR2Cx4Lj+z7iKCRdrLf6UzWwZg6Hu/BsDxnKt/n0tg1DC
3+35/AUAyoKKenfrNbXl9Y5ymk0SyVuDAohFX/2R8Xa0hn1HLZkd7VbNXMrZ7wZPPz6zXaxJS84Z
IzI2Pdgv34NtsrA1WcpoHSEw1MraLAGsD0n+myKEQey7jwiyEog800ILjBAv+e4Rt8C9UzS2Obxk
bd6HHS47rYundUN7sOp6t0NhnZpXSTvEu17qyVVXGforORbRxpcqLjZxZ7cjJQrpVwMaOuROSpzK
BjVFw97vCJ2o5FRv/WsrIcKwbyaSFUPisyeWB5K8EuneUeqL7Fou+du141ys2CJaEYHOeXDnSjL6
Go0bpPcw9XunvY4I+0YwxxygEt28zR1LIkPPW+vs2qCIDL1mWo6ubb5rpsi8wkCoXdzZVmvHq/yb
0YpmdL6WfR1lSxKPpk2PMC7sTe2GOYslNa+I8el35qSLk0/Y2E7woD3MJJVaa9VoWrJa4rWzve3W
8EYFYZBBoyX9eNBqUaFFCTViEG3XCiEnI4VpNFKx1xW05I9eaBPgnZnSvMcZC36xLXyea53Gt9Yy
55uGtL3qooY4BQIJirvCioavRTjpH0q7RW3BQqycQEOU/FFiEsaXMSIvcKV5Y/FAaNxzT4TgZghN
lAlmd/JK++SjUNpHKUbzofGSXVprH51e96/13lZOkPdkh+d92+P/zNI+OREjrTrsgkqde4J5+LGy
7DSQGr3LyZLemV5E35rWXnVVkg14iMlr2FtDPF4iq0LiFKIpTRoie9qWVK+55+dujUz/lDMgYsEi
W8A1bqF2meajUK7HKz9LFm5oI68tLWNk5zJVw4QIkVhrPdS6RN0vk27BZro3rlg/xiArF1l+k46h
3AKE5ufHLbRlyGTTNxMehCgJgIcNpMbpyLhyIsN7Xqy6KAeJPlCROHlGDep/uc67KMnXNQ6va5Sa
/mUgCRYzKd4qapd2Y+mIiJnC0MGArKEhpYu7kB+SIyYWTfbgRa1vBAPMbgNyMKC6OMiq2sBa1Sbj
x9TrLQMqjmfqfMU6hMSsHRLuFmMU2dae5wLx32jaw5b5xHz2Stf6XNphd69bZRKv3LTLd9PiKhzB
XHydI7N5cMfWf+xwAFAixtgS08WgmPSFfbFgLxuBqlTtks6c+cWmVEOFAmYQkNQMTat3tCMojUY9
iaKVgv1ZHbCYjJ8l1BMsYanJ4LMxGhJAvHbaza6YCNky2Fz5s5N+blWT344FmO066vNLm5hiX1b1
oUXFt/fy8dsMYHBVsNnaZqVlfYvIyflC5lO6nyKRXNdZHx9mgolwC0E34eu0hjMCGgJ/BMDNoEd/
+eiMpv+ahlZ40N5AJSLX1mU7juSat4XYo1LAbZQYbXs9G8iwCHVvnq0Q9WPej8YZx5f4BLi53PYj
kYEmApPNyKLhvgQ1+VCNvvEJcLNza/Rzj4SAwmBSXvsYpgAd86HVrzoVFS9xKuqnCo/AowsQ/BC3
qOWknLowENmQjeu+z8adbNscbzmSrRZgamI0r3liltEptiAkrIo09+xHk1X7iP2iC1+amXi9dIq/
oYN13L2NZR3lMyPqeU9s+IwPICHOqXIqgGuxRbqtmElrTftG6etIr8sIOSzOj9bQ8P6qdEg+caWp
CdFuPPFAcv0EWm7C0xiJWxOt42whubhynEpExDimehcWJzqmqTjO1mS029rOsM14mukdwtozPgpN
+Ld9Mw+HWnfD59YyG6g/GnqXIC3pHFgxD9w2Q6KFn2JnApMUdv54iiYxPvUpcsBDaDZJGNRMsO6M
OsVDZADx24RRoj6VqZJnlLfYVuLC8zeDNn2YRrJUgyniiymHHDsRM7avdTgNh5aybTO65tBv9L6n
+50GkqjgiBblCxf/HJGsNagIlnEGTI85G17rXtSTvqrHwUGsy4a6XSN67jJghdL4oOSAqwFfr7HF
P1TaK6dnh62VY2tv3Ezaz4Ut9Zc6iRA5o0l7TXqUqJY9+4Hfzc1Wz6P2Boad/6W1ZpSUtfLTHeRM
vVwZZAXPhAyGFao8NWBgV06CELGeK7bLrnUJJ+XAWbS56XF5dPWeTQJvAN9SFq2KeB7D1Qh0Cf13
llLJZvA/JM9Mm+dFPE8JsaDZVHarMMLrguzHmtXWy5iO7wqn8mg0lnOH7Wv1xNETYjJCL9avKzXI
xyzp5lOGrHfLT4YYIfW6rc1e5goLDAcebgZSNmu3O4IYwwSex3gK0DkX5W0dtv0aRKV+JUGPraHA
iluU+3EMBsW1btJhcM4Gppt1VJvEHSO75Wk6x6eC6eouBrvdrNAYpeWa5R86ZxyL8T0xP4YT4CFv
Ma4No77c6BpFQteQtQhR+0s64Txd9yS5EFWX+e23ZtK9G6KcrArlOZAqpsfUW37VxS+FPUAs1Kvu
DjHjzuocdRuPhn8/Z2P0hF0CY4k5uesQSQB7upipMMY8gX/IbxZ6WnzTui23LSoq+zGv6uF1mAhd
irOkWdx80QQjMnb0ee3pFtpPWzTX3hxfTQQ3LqExd0Vftztbr0jmcs34Mqh0PA+z5A/Hdp2R8acZ
t3mSW2dbGc6wGl0tuUc9RlS43emnOMSKw2oJkFp+3wM3whA7G2j+nG2iIyagTH61B00EuEtvsiki
nnNC52qnktfjDzrbISzcY0f64m7OHHNdSBlvSbUZyTxJS+8WOq2fot02rCLIwHIwkXdkhVrfg33n
28hNKi4q6iAKoW/FEM9n0BEqP8BdQYZsYi1YAX6CTj0OvCHgBQWwBJMZOtOCvvnKOBtumO0l3Wvv
xc20LSDox6uhkXLvona9ynLMHavay7H5pIU7CR6tAh+Rb5DbeygTB7PQGDHmXWVFXz7Y+FpP7dTN
PbEodutR8gnOQ0n03zNeHPN5rPUccwvwY45QBY2yc3qWkbSdYIfSWndeZ5m5d3YTjk/GTEm5rock
O0YeFkFMXlRfm6bVq0dc1K2CnDVwPxWT79/WrZzPGSHG6NBd+0Jgjb/XTTO9sSLHeyGSqGHpZPR5
xfbGUfIQoj3PeNMO72TgAU6Qk58jX6nR0n31MzOJCRU0cVJYYzo9CEuIeEVfYNrrcmJ/utexOF/1
eEHxxzAruIrTQjKwjXiZKDUQgvO72DxX27ghgM2xeYglrBjbq6ZGZ3VTFjYepybS+nKdFwN+XTvS
pvAm0pVXBmkEeHslp5kvKEX7kZMpJDuxFVNsPgxN2GhMWd1I36QDOaFH36kHb2tAyj57Ve4f+8Fl
txoXuqICXux3xmQDCw9Tv6VaM4kqnUfzGUmO88xNnQ5Hw26sU2HEwBF46GQ80jP3cZIkQJ2UkyEb
Ioy1ZrGgMNuD9PEbSlap5Gkuc+2Tp9WJCkJtBu8M+BLE78hWJEFR7rXDttMdbAX8Jn5zjEmZes6B
UD41E40PJIbO8Q6io/XPq6aH91lrX3UjDdm3GEwxdE6Vw6RGHsWVF6cv1mjrMV2C1j3za0sMvHOa
r+fCYlnKw3yP+Mc8zXYE00mE3RU+DzJURFhVI9IjfifeRL9WWKTOchB5jAcrwkCYUh4RmebX4tLp
Zi2j30xP3k2c/mz7dMOBgUI/bIAM/nHYU5p91+eJ3W1CQ88PVRd9LpPygVXfi7X4vUTJweqyAaHI
/Nimw3z3XX9++2dr+z1S562j/b7jXdpOsM30gjp95z8itqd2Hgg/tHtAo0SL9kMvSdDQLM3b2zHu
gnU2yMJk9V3GX0oODhOOXE1gmTHk44uhJnEgKL2/cmTRoSxzfcSsBNY4KEvO2iinF9OkhE8yJyrX
PSdWd0uEYBX+OVz9//OYyyS//q//+elLkZRB0qJcfe2+H6yg2GJOuIAEfzGSaRLZN59+/sf+QmKY
f4BnokJG87NMZJbBy3+QGAaTEBNREf8/EiIGyf/FxLD/EIJxkA/xiVUUY5P/jGRMEz2SD7kORTc6
ImYa/2Ykg2zux4mFh5oM0zH/QcfBaMJA9MdbRJYZPbtt9AxlWRT3mIdW2ujtiwEbFrm6L2jzIygX
cb5GwEszU3VflWk+p5yCTAn1e6reeiPq8UuHYY/U1KLfdMrpA00zKEy6unyAnNSelpS2VeVRR8+w
zWC2pXcOZVEwEra8L5e44yiSZwJBgQAnEx1JJV4qH/Oj00/3la1/LSRD1glSdB7hdSrJFCemUvuC
/Ql6QWNicGKWhJuACh9l476bKPP5DkNeNRo+Jm2+h/d3BQeOQ7YbiQQtnOg24qwK6L+0jV5POP6s
tLwi79k6dak9H6Umnau4DIGLS9cuFjD+9BT60UVPsk9j3LxkpF0zKO0mQmxcW2xSpcJFigBZrZ/6
VWra/T2h37usyewr6RiKVbvot3M4VQFubbSstYHlCj0qj9pVKoz+m9H753aKnI3RWBzG3OtrX8ab
uG6z3dQSHMBKt7x204pAdtWGny3gd3sHHPmRrkAG8ENZz+NPOmSNIY+U3M7nzpk+NsqP1xYqoSXB
jpLNJ3Udjpf83Du+dh06A2v6UTqrBF1tMOfCvp4zjgVRVF9Toxt3Gnqnm0anCh4j6Kd9amA50Stv
nbkuRv6YwNTRr5tjXSjz3mvnL1ISYFzBRUfb3GcvVjW92J6MiYqc2Dr6KeUYhTF1Xs843Y6h8WkZ
j8P8W1J62d6t/I9+RwisQ0m5Igtgirejgfp1KPRj5ZIIxr+V73UYLafEzS+Y/y4uA46jh6wNS49K
Lm1I+HfmklKBjigiHSDK79HyeGsDCxXQY9/ajEncrjtpP7oWiW5upInrPq2fuV79r0ovUVNpZXGe
TXr/omM2N8j2EmohWV1q41SK2mlun9KZDJBBZ7LVllgXlGZ/yEul79OuvTeEVHjxXbliFtRuC6xA
T3oES0043v0w+RdSRG9LC2U1phKBigfwSTsU2Ef9QScHXrVRSG4L2vtdgcjiUIYJ8wViYeWtTSW1
MYSmBXGT5Tc+0pBNZUfjgTWc3GKsbm7AGwxHtv8JVFimQHkcX0j8anczS5Ulwy4mhp7iAzBket+m
trdjlMZKQLRPRtSqByzt0XFkRcXoiAOms51HhpvmLkuG4ilPs2TNT4XaQUwDJWja4ffqtfAD1AkO
1cysr5KuhYEzjSzhQhgh1soAhRP0YfO1kk0ZRATJrhw1+2eH7Ie7iOY7kIrYRhS9FJytc3TYKN+g
0qY1CwU2Sn9EgWXkMQZwVOR6OkML1pz5tZv8PV1ajYbIrfaentKwytm4C1kKB72WREx4VEU9RNal
3obuenAixkvdyAnsSPwZZrwsSoocafik6U7gj1r/PLW+89iDv9vX3kTxRDu/1nToqWLAgYi/Mj6k
bj2dalckj0Rf11ewAyj6YzGb9/lsaGcfvy+xYnn6jB76WY+bbls5ExZlRCWyVbeyG8yvGGCHJVxw
ZO7QAryEx8vmSVXz0Ys1wmFa+TkR/fh1sNrixqU9AZHgjPuu83LI4bB6NDfPtsYcPXt2Ls9a450I
B8NGT4FPR7gm5ZM9NBZweBz1STHQ5M5NrDQooJQBmozdk50X6e04h/IqNLr0Br24sa70/qp3kgGK
S1c/I3nqVyaxLWf8kv06nojf7ROi0oqWBnFI5/Rx8Hkb+TjN92E83ylRFoGJxSiopjE54F+84xzS
CFMLyZjWRfS5qYp5z5T8EgGmA6pQ0q+aZXdDfyUg489JYJUeNhEzuVLwRO7ryK7uRIovr0igxTWG
q62F65orS0FBJch+wuwifOMAMbsPsNyJIEy8Yqc3CKWVhu+SZGm6goK59+BaPIUT8ZXc3jLwndxY
Q666KxrnNTE9krDS0YL4RjuvdAmrdEjHRWQzb4Y+5PESAvqvyvCJXChOxeU9QIiGOICma111vvns
DdzNOavWDfFn/jXpuBBszIFZwCqzmBNqUQ8NhnlQczGl90206XUx9jx9jb2HhGqDSeVmAG++Aqhj
MTjy4hGOQwzr2svAvWjpvasMee3qTvok0QZvalNg5Jzjp6J0dkIb88DhTCjZEPofWO0S/+XLL5Xi
gnLa/DLUjCNSNZHjmOvnefjf7J3JcuRImqRfZWTuSDEY9sNcAN+5Brcg4wLhFtgNMOzA0/fn2dUz
UcycSOl7l0idsrKcDgcMZr+qfrpeMXJYQAu5+SP7JHmkuSOI2vMv7RdLvLPGRIZ+xdLTw25Qcn0b
vPrH6MmYi4p9a1syw996HfMj2muy0xwnt1SBcNwXCSUuFDBlpotxJx79qOZQS0yGVs92VYrjuGcd
urFoGXon/WbtqEhzod4crLl+FQarEI2jGwxpW7d33hYlD5PtfHDedXAWmIoaHefjzw3c/2x3/2G7
S2bIZGv6/9/rfv/s+v8Vfqrktfx1v/uvf+9fm13xh3BtuMoCYrz9q/7oO7BKA8tFezT/VCBR6P5r
s+v9gZXNQxPEMi/PYtH/2+yaUOOwJmC18Hx8/Hhq/ht2+X+3iXgUlLEFlzQw4Jgn5/21K9izjUSX
pPZothiKnWY3E46Jm22crCDqoZbjL5fnb05/f8Lhfz39nTfvpimRTrkiePW/BDBzOcdsvANvbxYd
YWxZ5J9A9vW30VSQZQDdbKp4RY4c+F+xJaZLhaAOSTc4/3EZTaO0HosxJsf8D3/Xly3/+TrYVFH4
ZwwtQjFUvX/znp1tkTZzQn8/yfJHr/g7ML/5wDudg+ztE1RmHN+lRegqK+dNulw57SBOv/8j+E3/
TQs+/w0WiB5BY5CJIvzlbyh8WAxzPvj7Jpv1Hi5QfPLNrH74/af8zS8O4NXHRGPh0kfe/vdv6nGR
83TNadYglEOunHekBxYzKxtm3HjYf/9pf/Od6P3i29iI5hzbvhiDaCUwxZz75IqV5+5m/2w8HRr5
D59ynll8uasCnoggQNDmHv6zR/AX56CMC1NPTuztnbTiaxQLXZblcDdW2fvvv87fXLzA5MAIf8ej
/tD9cvuCHOKKnm/fOBNs143855RxgCgsdQtk4r9Xtni+J5lc040C94r3v/jyYfNg17XX2aBaKamL
SoY5eFZpMqtW8oNz7h5+/93+THV+vYrS9LG0sCKg1n/5rTLTt+lDSSAEGgwjqXgKLoGrizs4au4R
4nqxaZR2ITdN8rDWeU2ysorfqF9XOJtnfZcXfru3VDVukAvh3whHg56yfNi0zrre9rKpmo2fqkAf
kXUyzl5QPsK2WRlU10z0oqZfzc3g5Ey2Re5+a6uq/fb77/g12frnNWWEQASFccFf78dJEUB3OJXv
EwW/MncM/7iMjojA/D4ai9rBiO2Oqk1+elbabG1s4A+gDfx/uNR/d78GrNxA8s7lO/aXK93mDPyd
uAz2sJTt42xn1wr+P6fH1P0HK+RfPwkTC+8P6VMEwbX+8klpc5YYaXjdezH8nHmgdZFd5o8OX+j2
Hy4tm9O/PIZnDwuWGgurgvef//yXxxDWvmV4svP2djCeQfRGdmhZ8W+lcOc7KFDlhvzhQwLVhnRR
T8ak94WOcPY3THPreTqws0eU9hiMht3guPdDNjqvDtnPw+SiV0eWHpZ7ojn2Zd+P9UVB/mSv2hTw
SEMAE/4XUn6kB5Na0sobjiJY/EPDCZLmBrXsyanrTdtquQW8wH5eDwKeiJPUTryfeqmjpDLjqwGN
9kY5YOijLu3Yro6zZHfsZzexqPLXhVTq0R6DaXumfByWAC8n6VSGC7r3nkEj2TfIT9lh7ej8NWLY
UA5QNQ7hMr4y8wXgRg9cIG6qY+pkGEMrExFlHpoHW7YAMwfVvPpQYiB+ayWxBOg4UjXYK0+Ny04R
rT1kos/vDdHoG19UCOgzWiys/3ltw3my9HPDgeaqHdP4KQ3WbA9M0n93p26uw1hYLzTFf1fgvRKM
RrV7kfftjRW0OFuqdKPFOWVqVAc1mlbDCpDIOwoZYKdYqetfCNvqblbkCSiB2t139Oft+TqAMUf0
AZTybIO+OpTIftlMQaFbLpfBEPBjZgV1BdQHxIDTBwb0YFem8ZMtE9dkss7tGkTE63Iwr3UfY5Jx
LBJkura772anxicmAUjzldN0bojyFjyxbVtw5Kigf/TLyj4OgxijSWsjal3HvtSjW21rLRinZ4nf
xATRefVDk0UmCvPSJqFajOczbhK0O+Xze8tu5PKNRofG7xbTJuG3ZREazWxrN47zkjIGuCDEaL9Y
qRZj6IsivRkTLTCf40ZEHhsE+hKLx8zKaUOXQMyZgqepc/ryiUSTArIi8ndNVRI1aLHDHR9gxrkn
dVxg3U+nZpuyxTlRUxGVpu39XBOAEaD4YBVsBF0/+d6n52FFgBmWS1lU+rS6vVvTpjZxOHPR8tJ4
dvdyZYMTsh5Ub67ljAHO0djYBHarjy0SK5GUYjiMsZiv4OgkWZjbSbCva1B6kSiqauOr+LoY5gQj
b81UcFYmf286tfCRUh8nKqhLNw1CTErrpZza3TCa+pQGTnuR9Kq6t9TUR0W27ObGSx+kCOYtWMB+
1/G3HSajTnaB7oOD79BnrhkXbRJ35v4oV2xQuKIGd+dROvvEQc+7sBb9WZvUjmRDm7E/1fpHEAP2
YIMKls8wz2QOI5fYnUbCS+bqMJJDFt7gJ+fqC7+4gukGF5CioGOqWp/v6iQhVujqVbRJfp0rczr4
Vht/FBY0PuY10/RtzLGMweUZIcFYTKwyo9xOxAf3BuWRNlvR9n10qh7wQLccmIlU+7YDh0+NiblD
0zWIjga7eWSDOK+mfRHLKd/O3jCBaWQ6OzYn7Cr+RVf7FIVX68RUHFYAh2vQrAt8Gt2ayY1BbeZF
2/bBa8Yc/FGuTg8xNwH1gtbGgVO18UEKpyZ+12dbkLY8Cr6RnIDcjhuGNyMsHweCVDM+++AITn4t
ioi3HgGkYRjADK/qqqc5Y4gae1o5tmc2UNw2L3FFncvVB5p9ZrwUVHiu152lgdTn3novtdddNWuR
vc0ZK64wOMDzms/IyRXzbTfW0zGnQuW5SahpB94ePLraXsFDLDR9gOO7SoL8mdmqSy1yNTOEgWOe
uLdxWd0JUZTHiv6NI3OuIoyLnKbXcdzTNGDsasudPnHaMIUvmqJaedYM83kOtHVll93VFKcMwxrA
PPMkoPDYi3lZ9padwG1Jy11besXGKetpVxPlwOXCbDk3wQaubTvexR3ovV1re11Y9iCDcmX8nIns
V5PnPLBJWvew9TSDdB5l1xR7k6gDUfravLJVTzlRe8l4HDcZsVO6xySI2Fi9UnDEtJtvDhWTBYi6
cW0zCsQZsEmz1d7OcqInfJisaz0N8Z0ScbX14mS5IIB5Zdcj4xeiPOFsuZSxTIP+EQcx2vWCC8xd
1lvXIaKbT8qdGBVO7rPyUrTnMll2no4LC2tBwpzZVgZcinpRzSP7svmbVJl1wMkY71t6zCOTxeYa
2mkTmtoI7oENOy9tMI0k2uaSppzSrdyZ5VznOBZgCnsbT9exwHHUFiOTXq4II+vVuy0dhXScsHh9
H9O2e5OGJOShEViHI9Cu2d+5CmBF360/F5lhzcoog5y84bVay/rI/90a9v4M+B90WESvB5CRpbxj
7d8IFp9rHkK9X3OMfdIKiheC0fokQXuE+KxokcZ0vSnKJAU+WoD1cnHNF1N7gSVqvoHr/zRizQYT
aTxa5dREFi/5W9eo/V23UuYZFalJpDd2J+7cokO79Wx9L11x72WdPtQNdntcOuLQd0V+mpeO4IGm
c2HA1MUqPyjmMkice8qf5D6pS4hCioQAQ3YRTo0sL5e+krdDU2YbBdn8pfbtbgsJEobekmNgZbWA
wFH/5IWE20BN5YHEwfiYoMIxxYF79gm5wbHDWjA4xGKJR2MNBHtGZ9kZhs9Ylw6145R1P2sp69M8
xeY92EBSz2K5zSiQPC2rg1gdWHBuTSqRn8jqJT8dZIwtILnlhiGuOGIwjalXCGD2OGWy6wAnw2kZ
rgEVJrsyC6BZ+3mGOSEfoCWOYt5PYHEiCBQ5yQvxDZy4T5YzpRXVH2eEHAciYWIn6kRlFcTjWYqd
aYFQnmW+7uo5A1GEFQdMeDVkE9VNpGgHZPF3OUvoVUoW/U71XJHApW05Vowv7RSQbUNxeWEPz0s7
11c4Ea/nsu4+nKoZsB1ZgMVMEGecDa8HQqJbMGTdq9W5zr4SejxWDp3NtfGk4jPfbFibZKtVrE51
XNER3czJJhlcWGvd3IMOx/4ieAke5gYyAOahR7tJ/VClvtzoYGw/tJpW3txsCkKZ1Wg6QzJtGsna
XNRugmKnkm/mCOKpE+hHfgUYDUIoZg8GGeMtyKHvzdl5Bbz8MpUjLJhl2tYp6/baw2zGibJpayik
2HjWPRgVqKtyDLu18a7kCh5AZln2jY2904ZJfp7zxrgEFNJoWM3qqcuNbAdAbTsWuKjd7IB7sT+W
w4J1Cj3sYNVesvVNaC++NRMPoptiXxrnqg44bDUwNviHCExNY/inoJ5Jf1qZd7AYkc5GtdFDYaLI
OxtFuzud7nOx9RO8gW6ax3sSleTY+fywrc7EaSd+9io4243gaZ4Wd7vSYAN9/HHpwTR24wKNd3jy
cznepmTeubQvNL/xjk6Nd3oFn6RVXGHquU+grRHAMG/K2ftMis8WlWKvz7oPblNY+AMDaN2cGse7
zOAVGRLDTwlb57JsDbrgAvPSFkGxjyfLf69n5IpEVlgfExSzZtxbrq6+r9YHo7hy50tNV9eUV5Bu
yeMPzmLwA3bZw1BnCGOdemxX/8nVOf/Vr0UT/5hr5zI1yxdbOrAuMTRFQ9nmO1Wlj6kMDk5VPZCh
fVFSH2nuPUvG6tpy6fQRcqxDtxknWDkIrX2OMUQa5MJth/lFquVRUSa/m9zyLuepOpZ5+sbY4ehO
C7gvDc1KmnATgHRqGhUP1DCMNwoSyg0s4O4TFTZgaAbUGOnjFGTO2dw1ob1M8VtheRzMOe4/9NrG
Qsghn0fWcNz3dEUpqyjeTWBm7Vrg5KelIFYj4yk9b6XoRbQt5A1KFIdNB/V+Q7lbG+ICv5I2KcpO
zexVGhhLVjXZxIs5InQTse8BPblM+MK5zKHLSoA6AE1Rvmt+b86tdTgZ3j1BzhvbmgCSy/bHiO26
69nnK5fdZ1VIOPcxaz4U5khbwV26WleIlN/7RV1XbmyDLeB3TwxYB7lXtsc0XRte+upR9Fjz29Ei
DJ43z7k5UnlG0Ik2ojfPsL9TO9FHa8s7G8gzP1pbPDXSGm4xBVVPM8NQQq9OSf4ZYLGN8rltMMaG
je7y12wc+n1qpxVLSp2fPAi2IRAjY6Orib2t1/5Q5jDu8RnwTUlBYN4dbxxTL9ihrBqFpxx+ephy
b7J6ZncHK263ABTdGQHMhAVPueLMsss5/5wmFbM5cqEIy/a27TlgOPTFPKeN4eypnxj2jFju9ZDU
u7ih9GZMrn22hzedNobtzNqxtYPYvYIkSrIhnzk34yvWCLk4TVuCUTvhcjj2z5bnIl+3A9mrnSQq
iVrTE5WY3PlBGoqji2rYS7aT2GHBrt9nvtTJaz3ElZmfVJpDg3JoDHvet+K60WA3aCVXxA4PaoFC
RIhfXolFl5T6DflVAS3mqTNr98mfnc94NnH7SDXu09IS38ux7A/KzI37phnbt4l7+7ZvffdqySzs
f5Zl7AltjXsAE2joZdBdO0NHgQNjHLxUKXWqGr5EOLGbV+z7Ou9R1EVkDAkEMUGzbcGOzPGjEhFR
hHDGhyMof4G8Vb4saENhwsTrPYYQuSU9vkRpy1ao54i8D3KUrRm37QZ2CRXmWjkYmV331LT98jKs
y4YDk7steXx3ojOH4zmVsZ1yB84YOvxtBlWf3WIBj4bGC2q03W8pg6horPjFyZQHB3QxczczS6E3
exrILXQAbOa2Peb4FVUwzbuAB52zVNVeEFket3lG+H52rOoqgMfBNrZMI6cwp824xumxWcd2P8zS
3Vdlj9G6KpbtkAEPWx05HuJi8k8xoCxmLhBBrYzdPAew+6mT1g+KFc3InfuPGU7is1kkP5S3lld6
TpF/s/WD43h7F+DQIizfGkMEBISK0KIdL6gHeJTS+c7HdifVkp50B3uLR7YOOxveY0t24FHOVB3w
Q7XptRQGsyHVdta2GgSzoOoMNq0yN0p8xe1T183OSesYgjomku9D0iKkenXzfcx5TcdF3YcU08CB
xfDSR0vuqm/MKtQjDDaEuyBtXvMite4ynKe3UtMhmaKAL+Bks/a2kMEbJrPgjnncOeBnYeO0mzqa
4jWP+sCzGDANHvwZ1V4SSwDmFczFcZyx3jQ6RmsEMb2nSJCOp86nrsUzs9OSLgS4nBbgoG/WgALV
+gNXuDjQ+7w8pzUonTLPWyYc7ptH7J3NQbBECATJtqus5szNqXF/LJTPn8s+/MDKKSET3wLbbUA9
qEQf5sRKL/FO5Nu1rrMLORLfCo2CiepFSW2PR22KNX5bcmF/INdqeTJW7Erj5Fl+RJOq9wyERRRb
KjRnZ9sOafaz5ibz4KIveUM9Sb88rBV44KgURhtvfWPuAVwWbfk8uc6wNZaJk97arw+EzO19M5a8
HReEYFST+9wdWDODtnivYp3uct+cN/48J+B4sKoUXeM8xgVh0X689iuzPZWYhXBn8+7gWS3XK9VW
wTY/5+dD21sh0aYKyjkMgvqJD2ofaSSqn4vz2mnW1TXQ4GKXq8a7dNLA3JXmlLLM+b16aerGOvVO
Jbcr+OdlY9c6PphOPD5Oelnvi3jUD1lBWEuAE4JTgRdZKOjEi5EzZe/KpjyYTTC3fHQ2bKjGXjER
LCZrYiV4/1KK41fhGlRjlHiTsYVxpO3QTo08Kvsh3mkvYZa+aHwFRcHLAF/TQJLF1V25M+KpeXWL
ANQMv0nx4LH+XNM7QbejcowqjDlM7gcutX/J+/tcOyrbuxhWqzCLO9cPqn0wpnPkML8Mm0CAq3OG
WzsxnQ2TnBEi/uiG62iAg0bkz+Ip6saYhRcdYWc4U0vzSaP3mNA2TUZ0CaB7FBhGtzHmwmnCMdDF
lZPkOix09+TpLE83Kco7B4TGfYV9Iw/B6EvgeMS8p4CYgbf2wx1HSoiLRZXvq9Rwt7Nu+Kvw1U8L
bz/pDPPWILCFdWf6WDuJfWce17Bep6dhSQ96wlbFpBYegR+L2+6MM8FACNVlwAlVZp59UL0qoyUt
9Mnyszu3V8MW2M8ptgUQHO4WmFNMhbdMdWhF63L5NtckmzdVTqcte/DF2/etGB1GoU1/YXvtsPc8
ByAQTmn/A+plsB8W2Xxn/NF8U37X3yWT3z+TK81vuPKcixnd7cyxpYeGcrzIpQSK3uG63gh8K32a
tIdgNecbB/5pHIqgjN+YwbLDZ17eXCj0fAIDrHkiHDvPo5kZHAkO5URT4VrUQd//xAxvzlthxqvY
wP9BdqwclbJmWg2lduD3qSPE3Ae+Zxk4BhPGaddjHywNTTaVQFL1e+pfa6+66gEoPRbuGBMG8vVl
l+CnicVZcYkz48dCodFcZhgVQC+x8k/dnTM19r5qTHHDWATfYt0FjC86JnoYOmaG6Oxlg0jPdB3f
NJSrVilREpSeOaJZfuM09ngTl+UGz1kXTla+5QQUR2Tvfg5r+6j6OXiE+aR47SbnsvOE5pyNZ65A
Z+bva0ckze4LuUvHbGOcw640WACsWrLslNTMhBB0jkmZGU/dZGSbgEDNeexeRFm6ZpjJ501Vpfau
rzl16YSORV8EHGZH22DwkrbWkR0sJrOsxWK/Ez1vRYAvfkMlMM5A+hh82h1JmQJ58o2UphVUFeO6
JjNZ7wTFZbgSvSC9tzzLuWDTVx/JMtRbkFTNPXa8CvR972LhbKoOlZqBhxuH6yD7247mLnovPMt9
EEmjD22RcIhsOa3U9KvZ7cmwpOjDRSxU3fsdFKiEsaaYPPeZ77Xu+qXqzkIFKRxrHXvrfGIpb2OR
EFo1V219LFKz6TUaA6NYoEyMjr5uHvGUslgW43mEXFix9dN2KVSAY+Ab+xwNgdcb85Lvzlx4z/2S
epcoUvVViUXgDuHTO7qShBqOpISOGcdIqZoybDIgfdkFL2TgazYyRqWOgjccRipbkLBfXYZ2hCd4
tvJzHejGgAX9aSvbehx4hJ9ikTc/C0+tHPwDbFtKC4nEoHNBBRUdpx/acAQ5iGUGD+Zk93RAEzoq
UqPjvVO7Pxay1DcObWpvJTweJqZJcjPMtf08GNbI6XhIqtecdoRTQ4RnDNVEc3RYGhyYorlqRxyj
tXMf1I7fRHVlm69dk2CcaXvgqp2fnqnP8KMo7ugS6qJsZrspTfRAtZ9EF/Q/ayXrJ0Sk+HuVVDUN
oeW0NTqufM7lLI4uO8nDorL1OzbW9JnGNB7NBVLQi2wN95UpsP2jpHiBVm1CX7GF/c7u2MKv1uht
FbcIvlrb5pVS51tiLfNPuQJYNZjbRPSJ2gQ+fZt2Oq2sJ8Op0qM1i+WqnabgJTfPlTX4jEKx+NnJ
ZcxMG7nRk12t2/h1ZcjCA1CX+sWnVPm0stdmU72WLZ5FHrK+q7p0l4zOAy8v9Tmqob51IS7vERsM
6xxDTbZs86AzF8aPjHEPrAVsFMxuRLwZzaTcj6TLrvFx0FLHsk8ZSN1Ut8hl+A3nhHmXk5FXCpWs
mvulm1q4rEvpc3EchpC2xOUl+6k82tPiH+c47U+ZXTcfhBARBmuzt3SUU4S1hjSYEAsNJiE2fVHV
VywYPhTHjF9OUppc7zkmzzIapeYUXVdOTkI1K2nMXl1Pvpt5O31jYD3dChHre2f06k9HDyVdfwos
7xC7Pykp9sEUNs1lYnuGEUlztH46Q19/gr6dbMoC6+FFYT15zqnV9iBKeK1L+kQTmVkm245Dyhjc
A7dqAFHXsh86R5t56MNPy0I7pq4TQor9lHhV9aGS9skMmIqqjh3JuDRrHtL2ZdJU4ejiFiDx8lp1
QUoMmdkpONWV+InH6H09dD1jPQdOcLXjGMBFHkCXk9B2m1Wc8lTbFXQjU6A3zHF2vQDcrjcOqitr
RKJ8apbS/iLNeX+R33L63bRqbp2Kxrkykj4vG1pfEKIb3xBXo6YOJuSWkNdi8BjYeX2/RI7rJa9D
28QAQdru2TaXBt+kp9PjWLX1XcoP5e9sv7MfOwTCZQvxmLoUj5giHNxqec8TNTFcKRuP+hgPX2+E
YrwsO+7mvNuTSTlPBttudiMvUO6PoQ4IOdJFLy+S2Joe3f78ZgvcaZ9QtUHjozKDU+Itb21LXSzK
8TSHHK15Ttgj8Q0QE0zpRrXmlcsce0bH8V6Sci0/WjjLjCx7wnvuglXENC8J+2N/bX27dffQdrFg
e0yw/6wvQPCw+AcPJok0ELukA9S2SawKpcP06n5rp9m5x8DM3+POLo+UaTkyouaQ1LQnRIaRNtbv
7eItvHVtk9c/0s1yURRGGYmpd5/JVvH6yBMOb1UbV8WhLQvrIy9J9S2trTjgrou5X8ZK7a1idKMy
75edCwwHMc9XxwnAk956iGm3NDbMCRrkwNuki7v3NW9MtnjSaL/nXlptppHdRJ02P63RDC4cww5O
OW4rzK6WQZGRzWltabv2alkGY4NWyxl/IU/uCshmqH17zjagTzg1Nz+1DyU8xMybUYHm3JTovntJ
Ec9DWlG9GMnOmA85Qa5xh26f7lRnvzq1WO4MN7ffDbB71IWJy0Wa9cfgWPmj5VF5D3+mDhj+2vqZ
LgJ1adCle13Cl7lLSBT/gxHjbH/4d8sLKQ9cULy4odna9tk+8YtjIS2ER8SRYkbO9IinnJhvPRqd
b8q+oS0QbVbcjKaRP4px5FX6e8OE/Xd2CSwoqKAS+I75tYwAMqhLem329wv8spvAbVogCh0qgkC2
tybi2TFnMoRxAbwbLzK/6jBUu2YszHDgly2ajoI1v2LYCTYjKhUCk5pdazexjUdvluatSkj3h7Jy
PeodKwrwWteuT5Odr1d9l113ckSqcJgNWji1ymiYClAH9IbQLFESj6+HQu4xRRthhjto48asZUM7
2OxQnIeZYEDoTIt5qzP3PVcUahne2B+0wYKfA0utQw5jWKVm3/qHSyfPAK8vv1vAzNa2zjkixOAv
JraKW4nLZ7Nbx0PJuUHc2vZMyd6QL0dlYlnCdH1YrADd3VygfBIvXXZBCVCEm0ljYMIITW97RN0O
IfChcrd5YI1HUcOlrGfjYob4vfVLMOLYwqEg5riDf//rn42kf/kKDoIWKQYTP4N/ds79cutlvEua
MWgD3NgN0Q/AlWtJLdycXqxGf0dm092MvJxh+3XpyRRi+ETxGo6tOLv1GLg59APxiMG89BW+jd//
dX+17dFKTAiL+9IL8Kd+ub4JMzzXdKtgX5gMqpAik+BSxKr9h4/5Qp4620/5D4nz8yPA0m5++ZwG
wdju4ibYI38uBa9vDzTJ1A6beS7dN8kBnjWyoNOPFthNPIzuXcYmdN4wGC8u8OwEN+XiF9hmeFga
/PU39CGIJSziFdBpJh6avuiefn9pzK/XhvVamI4jsE7aPrOfLzZNXeqVgQT33thJFoVVYrymYHUO
87g4Fx2k9lNQ3NQiq18Ar5sR+o+I0hFs4WIv7gYzw/LhAMv/TwTb/5i0/8GkbVLo4ktb/DaUSCvH
a99nXfLapr86tX/5l/9Fi7L/sEEhwZhjsuQDd+LXxYTR/5//7Ys/JMUxgQvGEAXWOf+T/3Jr239g
euP+PSOjHA976P91a5veHx53CYEDm8I2jvTWf8et7QV/8Sn/6fg2gdLgHOfzzi+0X1YNEefYjXJ0
Vs+ukVxnE7/QxJyDKEFAE3RoNbQmbdvCZFkbk5j70/OaYd3Ys5yNkG4LO5qwR16qySzCeqDklVcJ
dcOc8Mv7IpuMB8dkYpzM9XjrViq9aCsPtm7reNUeb1Ow9ayGE7zq0g9mxGsaBWznIaFR5EIrC82Z
a6KoTIhL5V9AT7VpkJMuATNarr65c02yt13vk8FaKKk6lFU1+KEcqWeB7NBepD5H8RlzkNwtNSiU
CCA3tb9euVD+psgBX9P8SgJlKFdxH3OyeLaYKN7XklYRV8j8DUE7uVpKTU5zMcb1LakD58ecknzv
ezKrE46lKDCLo5PLMzjJKtkZ5iZl0pR0q9sZ7soNu+x8q9g9cmaZLxLREylj0EGqopU7EtMJ/pis
QbdyzbdzUSSdszUAbkwMWXGpU7d4m9xgnTGblcFHgrr1KAm6pfTV0URBCSOi3SaReDx6R5BPsQpe
phZ44jxP5CnnByBvypu0ZxZ1Qaj/aclUTCuzRDcnCqIAleZK1NE6a0UbEQyLDQFn72pwJ+QoZVef
GA3JybWcKgzK7EZcA9ggu0s6vNhgOh2nuqpaJddh7BMEc5XQ72tYdHtLd0queh8I80zX1kvK5hGP
0gAhE59JVmvG2uykqZCFkoHpDplWyPTAPtDgHWupEQ/i5AcRwEJNZsxhQh0ynAou6jSgS6JMxfBB
xm1Kd5as58OQGcHeG2A4RDJxl61sBrppmUyfFXBu68fetuQt3SH2ZewO3UPKEOw1EVYKf6JXGsR6
wq3IyG9u3jXy/gvnJTh+TgaNMAzytvlhDnSNhyuOnWKf56q9N3HEs08wjXizNlNwmTPhuq3wlYEI
VSmzE/Zi7TffVfNThwuyJRgljM+hyR3SV6bZPttega1Ou/Xen7EFEM4KpodOKeSBpK9gQ7V9ni6H
6Yzv4hCeKjKzzHqnUmJN62fa+dJpeuLw0tw5fb0eLVOdn9tCH2j8Myh8gZCOscoMBBgkZ8YaK2Tx
lvBwnf/VGLOq3ZalPoisy9utPYIrGJ3MvS3Jd2ELsMtZfE/0Ip4prYEXLTT+AUrp+QF9Cl/AmSw+
fkVLM7XvRDuZoaf9BKdqShNv7H7GpVxfpgQzEcoD+q31Xo8BxDRR5O2b482cEW0qQl/mMVcYARg9
0yY5PZBNRCzwLSDJji1Pqion0pxJzz/2IK9DFe+Y73mcphKcu1vpT+euxb4+eQILY2gtgNwVFag7
+pE5BBFdOyxLuufvXjFxlk000rgVQnpBw9Kt4oXrxU+BRKJXvUVAkgm6Gxnm0ME979tGR1NS6U26
Kjgj9gqaMaqmuaq3pAQYoshUZ59EENLHFZHwQhRoWlvdW5BoDVtOzzj8TXOnpXV2c2g9vFQWpj8e
kd4wwyIDQgcpxdG3zcJpdqfwypG+Wxu6FOmHQCRwWFiGwR2uccXhuFvQrY591XXP3TksmVXqo6jG
nBBfyzo9lqV7kQb4kLaY2jBuroFGrpb51epLOFZBOo/f7TjBZhan6Ys5epj0lFMh0EpCqdywsQ/7
HSkCrh3bkvdO+eUhqfp3tE8bY64a6xOvEocOjLzUH6R9vCk02oFCZ9VP01U2IIfCp4C1BEmNLuXI
wM6YRjYeHz/kewKUGoIyxa0BBcTaFCLoPhe7q/tomj0G9wgFiT1Wh7Zq9Sl2M0WDIs3gYdYw99hU
U1n0zBSsLj3UVS93dub24lCtCvZHTrwN32aJnw1yPVI4317Y3YZbU/+cGQidRF/LjQlOk37UdWZx
+g/2zmS5cSTr0u/Se/wGh8MxLHrDmaKoed7AFKEQZsDhmPH0/TGrrSwrqjrTat+bNMsIKUiCgLvf
e8/5Duf5x8ricSNAAspHgeT3PfVb22X+EQT3nTbOy+zXMG28Jneu7aR2nkMzNG8+4QZXQVbEeFH9
jljugOL9VndBdYtXwH9uZj/ncmcet4/fDoXczZp2Fizp4TzT213WhLPHL6Ho7RIMmi++7cYWwYl3
mEgc2YrA7iSYg/duAh7EBuVAEeyIhTtE6EJYGEblPbE2meuhDLObMaqdHdxkfzMB01PryTKo2Qor
tRKIT4XYWU2dXmdz5L8yvRtXBVLZ2zwLcYE4jV6FEMjuqCgqVIZC3GWsSGtBzvRLH9v5sw5RQ1H1
vGsbSlRHf+guL2ZcxnkmD40q7SdCO61fTlZPlIaxA22EhskRGyn20SR1oyfmCP6dX6dPdW1bd1EN
GxpUlA/rNMnyO3oxYh0zHu3BZFWqW7HfgaFP7QolZMdlo2bxM5f5VRFMlzuhkBolaxXtJoRSRCf6
eb9GKD6SZo8pv2OIeQDusfwsEkHvH8mhIcObIrz2iva61LRI9eiltB+JjNXxsp/6cMKAQ+PN98r0
M+pnvKfBmD8E/lih8qfMVUNS7RqgDR4FsmNtqReCzdwnkOmdtnXM2WeW8VGgOiJYVzhTgJo/F8WO
1ucl8FyzuLRoE47U391TQ0fiUFkmOYcgfbbdxd9b+jGo8LzOLezTrty7LEDrmrzlJ6Td4b1rFRCl
gMvl0SoB8bOt7bH9XIivPQctYm5Mwi0dszpKbmImR4+222vQcdBvcCgjY8IR7z1Khfx/XUBT249A
0/ZZMAU3ZPzF3alqL5Kd0E6Ks4fY5VPPYfTeo2176HwRfpuG9uSl8s1rwJAauYIgOIRUs9kgVFVx
XxV36eQyi0HmTWNHoAo6mLZDZtW59fyK5JgmYD7ru1yTuEazmgEg0mkhPz1Qmt6my+LkxXOZrOzG
MKitm0mBHXDjbNm0ikDmvUx8+pskG8/jMYzoTx86RvKvg8UTWZXp8ODHTbOnlSuwSyR4L+AxMRvr
LZYHr/LjvYdU4Z000vrC2GS64cR9etU3dnPyEiapqyUus2t/lvO18TAT0Cy3+nsOsCOBg4xF3xLR
If4oxgHlrcvg/4kKrXmVTqbvwhaoEMxV+ES9F0NcpTE0bVRj+EaNSZeSuDT/qyZrhFyaxJlvrAGp
YKgre2+WcKJDOHbW1m998FA0EMUmQPH/2SWdntctEQpbd9bDj8whJW0XSuJOR7LIDlm/IC/PO2bA
f3zKhqwRBNjNQPyn/yQz5M3jMqpXHk6E5k1a6bvgwuRImvJZ5cVDgdmFMJC4vQ4pMXlmIwYcOTiv
PQAy0niIGOw2lXT44qPIC1+1wE28ivQY5+BxHPJmYC3Jl8yLmusQifJDWNcefU9PnyleCuaDc/Fm
QRVA1V22wc+cbAkoYJYy68nz1c0UeJc5S9FNH0HKwOqqnuQwH/IQHPNVUjmiWHkxzNUOONXPqIjR
QmNqYrsi7hiBsPaZUDomCG9QDuJyZ+f6ZaF9+BXHiNpRmOc0wfuF0PCNV/Jdr9QgU2fv1GH6TIi3
s2PSnr0tFiAxolgjuSObM2RvS4YXQercgz87xQ2xuMvdksrul/xj8zURo0gufM0ZIo4ekGS0DISD
9uyDLX0yJLOLJo4xOJSD95mQgj1tRzdI5NaO8E5CcZtBVy6OvA3yS2D5hYa6StK54XsuFL4FgH+k
X/R9dgk/a1oWjabGxV70jnqzY9FMqx5eIAO91Iyrxrb1T9dqugOZnOm57k19n5Zj82pwqX+1jQoP
RZVjfhDM1dYMwuJjOPRttxMjwYrrktjUoxUCoD3mDM8Ojp9OQPggLjIKTroP1KlusZpM11+niSz1
PveCDtOLAMhOSZAePDM6Bz3ZTb7qgG9thUo4h84XwlqC7UhvpL7AUDK4EoKREs3gyqvbq7LMIkZK
pLxh34pEfddeML59IS+nG9lne2WD4QwUEUlo+ITzEHNnHkbhVT+Ceik/LlV2xyvIstj0rrQebTqI
d2UhzCsolPmYC1lyVGXDX4OmWdZatIq/GRDljZZTn1p71td1GKMwIve6jtZ1UWefZV2YBGtuGt86
NaQ5+LLwaHgesuy+D8tv00lP8riU+xG+zZ1l0gvyAiE7WGWlTnEyCYIQIFs8oVIOHy7a5K0bLADV
iLr28lPWDBxI6kG2V22qmNl6i+teOBWeZgZDtiXcuRTFQZFkl02Z3urBdC1fDcd4lCTzaUBhcdWx
I30Co2KaUaVRGyF8dBhaVIy0XOY0XTSgiegQTY9dBvGz9XBCmsxHEmHniCdIijghwspQagzLVxkI
b7dMU9ldjpGl3vp9YtCveXl6DMEa/privD6juLzgiuIovG8wHz6X6lJTdIEqYCawi6/tQJhbtxfy
GmnuxUgyVIeBpPtjRY++2cVVOb24Dl3rPZGnNczhIfpAdpc2jNJQflWhizJVGgNdw+8ndB+DP4JD
/qPJ9v+bWX/TzPJDmxWaztL/mzmw77NP89n9uYv1z9/6Rw/Lp4flexIhGEBHHBHinz0sL/gfwPk2
hTkW/D9smn/uYflEN/xf3Pk/2lstCVHJ//5fjv0/xPnJwBYuYwpomu5/08P6vX1q0wbjkaeIxbLt
cwv+aweLUM4B4MbkbztFlAuWhnl+pUc0/ZfmacCe7Gp0JELfQ2Yof3uZFqM4wTGVt/XcfPgYbCu4
+LNiTH5dPuxjjpX7P30Ld/8YPvwZbCcurbc/zyQur0jQCagH2tlSBL/1ssNyIcg1Rw3oiylEMFja
iDB7KwGSBXu52oDtSB8DIhYOXRQ89KMd0qDhtz6qWYq93RD2xgIgr0SDeRYJewbVphjPUIWXa0F0
wd+lPvw+gLi8X75yl4ALMBO2f/mi/tRK5LSPT36q/G0e1eXXONB/b33Bf3P4rRuQlQEsTR+XURrU
X6a2l69+CsaXOc70XvW1+x3Tonuu6qm7itEpff/15XT+/T7h7UkgGIIpD0cTbuI/vz0/bGydwfXZ
9kK753QR+bROVS03fjsmpzmbmC9VAvooZi8EU5YdH7rYYQOP/eCQTK7/6sxxeTtPyUkIfSRz7n5C
G0dZMlDhUiAO+TvTzmA/oMO5K2gi/uhjke/hhuuHv/4s7u+U/8ulDuj9BuhmXMALv3Vtg3QZ7a6X
ilSKAtqrYtkep8mJN5MOkqvRpPQ6S2mrrVW34xfOrpq0sbIKaUKWnTrAB7bu+2nq3j13wDUkBGxc
TmZvk8hBoauzb1JnU/npwIZkxbeV7IcjlSnZYHH2rhVaoDRSb6EijxrHxZpC7TaY0+GgZ6+EilYA
3S2r5tq1Igp6J/kjezAV0S6BnYOY3ve3/Ry4IH1GeTbaTr4CzwC5F73UJ+U1DBMzUPII0xybhjFW
D2T+VthtamBeb399Lf/DpbzkJTA0uqAKKJ7/9bYwxZhp7TRqWzFUO0mrXL4WWnLXrpH2A3Ji7lf8
0mFNd9Ku7jAZms1fv4E/Vo7fnnPflspFxSuF9H7PhkG00OaqnRVtMlky58mrXZ2N9jWEoj2RT99W
Nk630IbBAJdgmspDz5v+9prC/HB1052beER05DQOIfc1ejnfakZvVVW+wC8uNaGXNTT9oY1pP+ty
/gox8Dz2OqpPYTFZb0Lm8bVeOGsz9kXVAMZ3ug6I/tt1vWf/zZ37b8Mu7lyWhsueBJtE8Sz+6+XW
gU39fXkK27wZbuLyYty4DO2OmtnIHdmlxPvBe0FlUSz3hnbiSWoa2ys3CPSB2WHwrFo149iJ7f8S
xcE7g9YSBmR9wOEILjkhf14f8DuWQ6FGtR3pb62lqb+TYT6iIZw2/jT8l2iWP14shAxDIAjHrAsB
888vxqjFG4O5U1umsf6bXc+Y6Yc+u/3rW+s/rMgB7I1/vspvy0SBz85rpSGsXqbpL4bR9fXcV8iF
XUg8u79+rf+wvCLlc0nLY/0n5f33T2SNCnuGUtui8ymhRlTLU7T4f7MLO5d/5s8PC4hZDg5KMU1z
QHP6v6E0HZbcYC4ybzso86BbJ16X9rzHskAu6BO13e1EC1xO49fl/E+2m3W7iIJz8lKDqJc4ncK+
x3eVADrzWj3ufQZC8OofADuCXSH0cqvTuFjZ8P81M655JcMFNOHY/MpArv/1Jfv962EmSCeAvZJR
3uVcdREl/GnDXJi2NL1n/G3DtoM2gzR0b0Y+jTrL+ptF5t8uG02Uy8YnPA4wQgW/3dzJEjkY2CzG
bYWHuWHOrQPd8uEUm6rYyTbqD1zq8G9elKPg5Yzy56+L5GQed45LLGy+4nj2rx9xdDrllAzr6EyP
9CvzeitjoC5hNI1vktrWWxFr9gA44Ih86h2FFkkAyEU+GV7hRbOTE2cfHFABoIHIu2s12QusLc0+
NXpfXMYxbZS+R077XqMkSm0mAUGQk01SMkFrCoB0/jgdVT6AQqOte3cZlawv0zwi1JMYlh1pxKk9
2ztDiO05qJH9Ity+RtxU7Mh2RosUgX6njr3Hth2uLh5F9oEHmrtr1txj7gaPcVj3t4v36erlq7KX
9rainb+plIrfWgyZt1aTOTukaPEG74fAV4i8H71fti9SrwL50xTZ+7xYhGGAZmD8ObXDl1OEZu8m
wKtXJc7z9wli3i60yyethzsToOGvCTiNxc8oVWarIpiKqRVTGiuVYn8ulNmh+8tRLIb6MBUQTZ3Z
lDcugQd3YvIiOINZ020FANaVML3zq5V5cC5Ln+ReERNSneYjyScCqfcyen65idgkPnCrkLDLyLBa
ZfNaF94jCaj1pmsuqrWq7/EiLk0yn4xM3PsoGeh8pzOmdXuL7fNQJ9WydwpJks5TP2BhmNxNNzvh
9zzK63zsn5qh/5VxunxJSaPcyaUqt2EwvDJPu8Le3+4IXxzOEXbKlybLJJ0vo4hb0HXJv1WgTwoX
kJ6yuS/DBZddH5wpQrGjavTPSR/TfcC17q2F1Q23sE0mUmILddcNAfLJlq+tNwFt/yiJv4OhC1ED
Ru3BJqH+vgWU9FZh3nwdU7knLrXudmk2BXd1XWqo/kUPJyVGYwzKopk3IK7n5yJeunsZzf2zdjIk
7paZn6wk0ntkZ/mNpRumZJOxHnIOWjfInhjn2o69EU3p88qevkFv0m9zJFvb3g3EpxUJc2Tipm4c
BlKbhG/vsGRgI5K++GEG5IrZ5ROOtrL2+KDubOwzS/1kC3GRi2DMjuZzhLwRKVg2HmuR1z+jSCRP
KMHEqpGkRas+oO/Y5OIK1uWy6Uik2Cwh3eyaBJp7vxmTm5zx38bWM+DK2VTfgd1OO2tw56tSG/TX
KviVNOqdsOEIK7+oMd4YJ51e6WvWB6ip1mqe0WImcgLa3ybLMSBlFfVX/Gp0+6rxmWWrTgnzo0Cn
+xIHOTmWGNL2IZp5LJKVs6byATBfGrXBB+QdmMmCY7CCeKtoWq2Jka9eADJa55R3tdEi4ofz6oEV
djo0ZTMekf96W34q3jv+eB21wy+p4hOzEIiwWehVq8qWEz3mhB8gkPdxmMJgOxA6vcNXGFxMDPlW
1FbwKPv5Rxuo+qEwI6mLPasCzyCiCJkOx6JUd4u25X2flHwnTo+YAGhSf+WKduSh6pJdEo541EPC
UJxaX/sXXHIuL6l8M9J4PKnJc0dnij/DeGXbDR+wbtr1rFgd4VvObBBNSWB2kn22Pexywk7Gm3SJ
ins11yM+DavcWngHN0lBN81N34lmancxMRcb5ggN6ypOwyEcNpNVZjfYKSXqhsn5KccMxHDQZJsm
TOxNmsfNnWOVoH0iSjs0faX7IqMGM48koWkLZAffa35Li71/QBpygvq77mV7RPHwFNFT5xPr/F7a
k6AJljpf9jIVl5h2TvoBxPZ91jrkr9NVJrHaeLfGAbZS6WQ5NJN8FNhAVOU6DD/pavl+v68W3W9D
4/yohuaU4EpikgFr3oXpWQ3uftSeszeW/ViTykfgzHCu1BBdjz0h5Stl6/atW0qBvw7n60dMeTZA
uCmxp2dgFWDZmlMHhHftlHgx2zy+6RcAPJ0zinUyysVZ+zUoHqsx/bpPwwpEKFGROw9XACzo6Ipj
B0A/0gVOtbSGO0ukDRkZyE1xw+gr5bX1g+s19+S6zICJQuszdU39uRg734vIT1+iirD0DnLXdRoZ
+ca7rrdtnyta0CSrICQgRNnTyWeIevSqCWyMXx47p3GY6MCoCw8Do1eAZxnlIBK2TRuDctBSoZqd
FUwLk9tnkBX9rmtYvLF33hvxnSf0EYDezO1T0DE9aEWi75yxmB+8OA9O2hRAihY/u5Ca5q1bdNFr
tYTzW18goQudQjxMl6lLpVz2Qvire9d06cdFos4gom12gLb8C77FPqZJWF9lMma7TeY7G0/VZspl
fEdnBwQ0n/Z6ZGR86oZWXUeyV9skGmx4P0l6X6SdPJp2DK7dMCZmJ8zi84CpbWu34XDT+NmXLpvs
idmovU7d2D5wi26bvv0RlAqNcMF5ceWby+oSJgkynEJz7F58bz4yZ9uSMn2l+1t1kVS3XgVJO0Ub
oaegWwvtRVurD/yzZCD6QNq4+lJpU775F4WeZbkvc+SqTZ0gf6iabtirccCP0C1dtodVWTH/98qr
LgdtFUrX7FxSCTapzUzct0zzaKkBb+BEOtdA+pFKjiS/6509Y88oRFNvFrfkxo86JmwEunvuMYuH
5VgFNoDFzr8L+P1VP1nWPZz24rykzZfXOmJr08LnBFwYJtumv7FaeYD5910F5irOl/hOoW7YwGxE
bj8m2XGQXGd0FWDOJJQA2lHnNtZbpF7YZE20Qzs+Yg0S4OIHgnFuRxH2tx3U6WcqPNhJVZGKXehW
iOqZc5sbMPjRi2988VCWnX0xY+grGcfTeYK0/dWq1CaQpAGTPVa8Gct21S/MJyF4hqS6ytM02zoJ
vyfQIWwMzhHBvFfbO6ZIEivuJOdPSEn+dTm0gBQIcau2JvSrB1351TFpsuFXMULGX2XS0jTlwTq0
+DXxEopUPFt4M9egVsJgUyv264H2D2YFIkT2LlY1tsq+iZ5cjdBnLfB/r9qxjPdzI1XBObOB8dMk
zrJK4YC/1Apuv8G6TKA7MywDTiSJiP7sIZutmjoLb/IkH3ZObo0bSTFEGltkqXeCxOjn6ah495ze
3wN7wxqaI45YjWMZnkHGa9687SFJCBdM3oMGMrcqGmu5nRj7cmQyrb7Vc9KesyF7wHz2w/Wz1750
yRdJZufKwLJhgLS89ehImYqXzcXdaA49CSJbxskVwTtsN7aDVXwVmqW5tIjQv5Zes9FAGK4Rqogd
/v9k5wNDuCotH92VKaPpSGzeLirlJiuLcMfuitZCEsK0asmQP1lTql8AJpz66Atj7EMwOk8mGD4F
Rg5EdB8qb98Sx4V4E1vlfTPYwaG1K3/tAtYjJjLIu01BdvWmtlEgogMBWQ5MyGzQvyyHsrB6QSvK
4ZzEYOgMHqx7xNRHPFsdyHblaqe/gYoc42zylPrEFYjMiLfQExCl4vsinB6jqZQH6A3V+7TYC+bG
0ZYHWktQv7Ooe1ywnOznqWa0r7XPdH6OsUSy7X31fTDQfBUREBpseFEl9Z4nOWDEbOr7IM7Gw2CL
+L2qO2zUAniXV8fo6uLwSla5vvdy+h3EPKTNZmhTDR+nGl9sg/mJWmVAiZXGCnoGntWvyU67Gf2k
l37zO5cIJ5RAm2a2PDZWzyTueiGU6gp/fbbl/N+CJApxXLq0WrfGCcvrAaOwWqVe7e+ge/h48+yO
Jdet5ZrwXAvHRBg84lihYPBpGj6T24WouPPtEx2Cem8QifJw9yGgDTAabkQ8GljuAWvRF3rEZTfJ
zv7kGXa2s2TCn/fBcmcNNkQI/DwcgxlBHmUVWGc7QZSwsieTn4ukiW4Nh48tluMKE1ZR7/soSDep
dMWpjIPnYrCvnLKtfyx9nO7tpEkeGUPXj4uSqBd1NzPWZDltCfm+JwrG/khUET5gJXDOjm9HK/7J
+OdlKfwo4zp57McSmAmHXHEyGRoosEvhM2bi7snPmWtt+i79ycJS3CQIwZ5hfKXZJvVz8KNNW30g
QWn4DEl+SMhxgvyVxjeQ3yEKwwm6qjMtj8QEdzepwKVZW078SnxJdKsd8rBQpjgncP7pqeTA9lqG
4BvxWITFnjMPYWnN4FrboJxwGAw4Gy5dhvSWxtzwgpJs/pqsubyq8WKFK68e23u7TXzaKYuZDxXn
tZNXdN6vUTTEKS7wTu8lt+p9E2QzkH9rdJyj8qmPk4Jq8pCbi3qmAs21a7KgOiTVmL22bWnemwxH
8FbaDA5WdbPY4YbDefbcC4UoIpjF1i0tgF34yihsgri0UaEOyY3l2RUj3lpjEDIEgUmhKQMTc8c2
me2MXArJU9KQ5zcHM26pqnpGfoQDoYA132gslktTdTe5P937UeBz8w+QAzUfwcIepqtv/tf11qNb
cLTMZwadq9ACe0JtFagHK4nTjY+rdOtGTu6umzBun0Un6FfaNuc7/rr5idd/2g7L4NwKvGOU9xx4
biJjDZ8qibJ3PPCVIaVIAUCqK3dMH2SSdKAjJYdda5n75lSjRCO2aiZVAqsKXmM0zqNdyj2b+ryf
kAcdcmnZ8qWMovYbjALSZIfGXXXluCV+dwoDNZ7COfWQ3kXCnzfFjIp1w0nasm5t5XXBScweZs9J
qbe+nMqDXgJJlIEkXsFKAbmUQ82UnRN+hih3gcmypc4cb7tmbFgKcGxM4OzSMNlhc9YEoQwcbv0l
0Nu5NbNzTZcaSJYHnmdLZhp8RzU21nFqVA0cJWyfAaASqkkAw2psfOo0K5i+Fx2iUaH2Hq8WwBM/
lNDDrtUFWySZBiz/9jgw3fXL5dUh1/UbPKN3thdlffHRm/c+gkq5CiLdXbEVsgzw3ZA/N0MeMDcq
iOebtvYCjWZ0KXYDyQ7XdMNi1nNMggBFJDizJqr1bYoS6KaGZfJBaUm56KOx+gHRIqe5zcL92ogg
hA4lRyCjSQBMA4cpcZ+jp9/bJqw3hXajN0ZKPFdDkVLopfXjxWB5HRkV5zsrkD8KaDtyxATjdmDT
NP3MPYlUV3mO4Afpjc95BorlQzqTdzIxjN5JW8cnYF3iNlc5UKvM9MZf9UPV7uZq6cj7hv5KgLfp
tqVTA7uBNXzI2L5e4hzSDSt84iGZH0V7ZZYs/6w5Lm3h/XUHHtX41AS9uNNtZiEgxPEaMM+3Imvd
TR0xiNM0E8uhfGybLlSDcyYEhQHV8A8HYh/u1iUG0TH9asXwy7QWnjIAVnjnxFEKHzgGsp+dO7KE
1qrqX4yO46sg1MiU3Tj9NfglYsmlTucbOlvsDCUH60vGpt9DFxS0QQ18qmXS1i9cshcBpC+/W0eN
7c/LS5Aq4I0dOgdgRWrrYfvKQUMQ777yGGfOSNBnNJRYXsnP4MOh+KMEX16UgSK3zpfxR2qRirQe
gqm7nSL/bkg6de5YgxUfK9qkHdr5VZjL/jR0zXI0o9uteDrebf4VD6qVukBB/JwcgxkCOEsEiLN5
+Qh6+nDxPizdd98E463d+PKt5aNfBWzDK/qL3ZEZF6SkqpQv7E5r10oaIKjRrG4sMY1rzjLIToo8
2DRiOSdV2ZxCD7t31DX6ay4m2m1lb+0jTa1rgX8CITx22McBUmKVB6YQWEIdW460MRrS0BlX3cSW
DIlg2qMQs/a13RYbUjBqNNK9o7HMWdXOJlzoWPtObK9Y6cSjDojJoJWRhZsRlZ69tjICnUX7UEYm
uRMOfUHie3HQer08R1G/7jLuQ0BrdYw+sZ4PfONg8JCfMHQNRu7YBN38EL6NlvRfkgW2UE7CzToP
FkFrtkStxt57hddbnoOhx4fMceVtEF52Ir24XHM40FtnGsZ1OjQ1sR3heJ7GAK9BZ1szroOEaV1F
fXXvz1TFpGYOJ0PQ68/Y4CHRRWTWUjHFIj25ei4R0D/Fcb88WMiHX5jX15REaQRL1+3h6IArrlGh
ZMiDgWIGL8HF/yd14TxC5kJEhQ9+TQmkj2Jp252WwGfMaKArN/lQwankVgndC5Fq5Cy5Z5vGDZf6
Nv73XEXJJkzcmOPWPHywjDaoTS3MU7uwHjna40fsgP9yWdZz2+hy16Z+/9BhtcRvEBHFoWiPjJRd
DuqfUI3WfVrM2U1T16D1mxJ2V22KzYg49xo1ZEMqtqh2QbNkGzW01EBt4W3QkGnEkuieSimf0a2t
KuN8pLX3GRahgh+BOQL/9dDAwFtKHJjGW3czusw+UgcEY/YD5AG5xrsfXAH6K85pmz9VSUjkTDEk
341wxKNvXPcJsWZ0TDmCbNHcPMIMyFmkvfFhLEcbvZXKbyZ20qovq20bZ/1DZC3xI4GRGHM64+2c
ki4zDV15HisXHJgHdrdv62rFMOS9D4x9suPC2k9ReYSf4+97l9soS7rvjmrlC1npWmprWvczUV2T
WnwMDBrBO6Bq26mR8Zsq3wMQpDcU+V3NHS5jAGZL8tT1BMcwDpVNxXfMyHZrz+1Pty2XUzyOaOf6
zgA3A2yiweVAH6D/tHcju9/VuW01K905wdZRtw1q8xXBuhqBpUI1mc2+hlDAaFmjDytOgUEtoq1t
mFU3ZAWjzA/VF4DYeN9bkzhCVOSng8K7722zrlvv2lm6gwU2ckXIoXsyDbZeDrzMDsp9nWT3NcCJ
Hwnhkxd/fbJyxguUdhrmEw2w5zyEiYuAes3gYX0BLq7iodfontJTXGX4c8xUfMkO0GouzceyxNdC
UFWAN61r4KROXK6Y7TtsB5baaUUJtKj06Dtzi583bEgp6ComWRw9fDzYU44sjQIZYjaieqkqAI3o
CKNLOaFInPuogtA7EdLlbmTtUbT30w6DRbux/TgfNkWqfpCu6z6CowGIEycOjgXEc97OnbPuUMyz
dum11MmVslCj7WUpoL0Owoo/I/6Ax9No4DAyFE+SMAhqrYFuWz4P25znVq+ppbdLEMzk/YaaVgYO
xvvIcqNHwJvAvfuwxsoTOMeQPM44gDPVKCdlDj+M43wY/AWNtk/EFJUvt5RJRZ09wY/OGDkKmYSf
cRqxEGOS9dd2k1jRyUupT9Zx7onxPQyz/D6MfSWPTJMJ2Jx75iPMR7PrQg0LqWXTBPrboSfqdVgv
YvZDDxj2ZT0NPZwFJn3IxiF/7FE2X0J+kYjLDDzPaowqUlS91PPfNWkRn3PtqK+cKHfM82FfEt7G
ubmlrlvjVyp2y0Jyc9DMojsgGSQnFYMnY514oFqMNOqSwDJvNIrNNsNmxgiz8698T9HDt0BYuR3M
oaW48ewaPbJubmXmwJvTn4lN2jFzrlvF/k7+1y3RZ6c266xHV4w4dwCpxveKA8mZOy55h7raUBE3
q7GNbfTP4suoqd/EWLYPxdCkTJfmBswg7tQy/Bji4UE10xv8iamDXcQxI1uAZ09AAOMgJmu3MvUN
9vhw7Rlu9DKl2Rgr5yKyEf0De3fFDpnTJcsKXW4pA6hUO8sFMFAsQ/lrwfiwNmDhIQQl4CoTiQMm
omZyBxuVicdUSoftCHel6p7jnpThKZU0qQvV3GToBxDdn1tpQSiafLERQUKToq2j6I16obS3qNKa
jQ+dG6W87D5SkSGxNd48nZauBd85QDji4JsyFm4A0VhlH7PkkeFGv2DO4vAw26Lf2JQ62A6hhtzY
RaUeG7LaOWjRP01ti+GIyt7b2LrAFVhx6a1O57RWBq3rtLzNPlVbuWaURWfD42a59Uz5No5C3seL
gEXXdnL+wH2PCpjT8dkNO+9tbhbEpQ1jPY5ECwDebA7t81RYdrPyfS4DejALQBZJdreS1tBPalOq
kCWDyDzEFY0Krh9X0kp8sY2UKJ4p4WDrG6Ats7MeS2Gf3NBiXkBK1HNJ8rfp9Ugw4fjStWXDFYyf
GSDvtQj8Q8Esadsvpl3b82ySjTLgSuvMIomYkSLrSvrc1X6BYENTmQzcaKvCs813taTwG31iztN5
7zsGy3VRb2Hjs2XTyF8vQUoHnowMYCcDKNAg6VeuowG8zyWp2DViFG/jqvSHgxhaI2rU46Gk/nyz
QQ2Dk3Cbiwuz+apy+rGbiZiz5zGFTLUqke8/FgpTxroRXX7Io5yqYVn8az8JSoiBXosRjGZduLbd
eOF9XYwplRffJyRkd37PyWLQ6RWTE0YOTlkcJhMW5cbYPR5GtxyXh2VKqwPCs7HdOMimD0Fuk1mJ
j5NxAonDbxmr4s9FGIHvXDiPHtHD9IknnZ7U4rKEKX+46/L/w92ZLceNZNn2V+oDGjKMDsDs2n2I
eWZwJvUCoygKgGMeHNPX3wWlslKZlVndZdZt1nVfykpJkQpGONz9nLP32ozNOjOgkCtM7ZjGZknJ
BLd6X5sdzhzh9Mml5x5z6MYAj6VqSuTZEchBYo3Sgoe91U171be85UvNVE9JMwG98iZvHQtwjb1n
AFf1zb1wIVQs+sjZOg03KHISW/NMBQeQv2aqCP21mm7z8msDq/6DdEkyEFylnZL5xttPZnyHXq+4
WEjJAR8hhZbTJHY8StbVpx30ZEemu/Z8QsG9bsqp9zD0mFNjgo8shiVyavYtmMwnZEazfbXj7hxU
/ZEdd1h23OU2il16K6yEuX9B6gSmucB4Tmk3HAKmQKsScf4K9ri4U5MfnxOjcN6x/bjQ0aZiToaQ
g4UunBSNqJ+heZHqV/SQrJUe4ZQoSVd+qePIuTdYn7dRabCUQgtpuD0Vd+Agm0XBHAoHm9WsJJss
DarO3uuVDg48J1dz5SVOBkyqTLaqEe1zRfzUstAtBvp9jrIN9JbkN840FYFZzqErl6HbErdRRO82
OtpXh6CIm9EEjso4ESwQQsVFIS3AG67fLYl0F7xTaQHe0RqPEQEEjCOKjk+nLyrvTeu119wbP8LO
tc6Ob11ZUHTr6SYt8bfIa6QZczCGrOfKAY7scPEnRtfbkqoX7iebZ7SEqt7tWNYV10eLlmmfedHe
kHH46FZ6M84HUaevCj8leF3jnUUyMPknIjyCneNm9btJ4JxFzz1wrfam0jIIGfrgLmHPdPWy7SXy
maiNg9uQZtE9qyt+TvLSeOlNC6qr24RryMDhJiiC6QZ8a7qsXEV9GYwQm9vU0F9QXbaPyWTSmPLg
oy/kZHj7qMbTg2or/PDDyVuVAZxJX0zjfeVX5QmqUbbhtEjXwq2hgw46pvIJIxTjF+N7lUwytpVX
R01SfZlhmh6cMTT2Wuu3OERjJiZT6o2bxu6mC42Wdj9FifaW4OV4sjBuHXKKpF2jkWWqhBtth1jG
G6OFyWoO6ivBreY+7jEzYImBG7XEd3YKpn64siJTrtR2/VqITr7DD6GXHoXTPYGGXb8YqXfK1cj4
GAXDiq7xAn0j/5vQJXkYkdwrAs1zb1jqXdvcG0PWXOykqJyLjhHzADUS6DdJhGrtUGvtqhgvczsl
+nW0Io9KUmTGzjeidF2KFo2KAZ3O9aX7EHSWeYnKgosIea+HGjsxzzOPXhk2DDG9KX2M6gwJiYaE
amqKs1Zoj26uYYKp04es1Kq7QtlA3oGvz7faAqdxHD/pWt3djCrEfDQk3Z02wkWW8ran1boxbale
kkI0V8ewhhcNMtca55A6WkXsLZUbqBe2lReRpNZ51Ob7QZ8lF8zs5jFPGxj1YZRdwzbGwu90ydeu
C5pN1cPBqLMuplTR2R0QWO2oDeNwWZVmGxGbawO5dptq29Xe9JqFVY2fcJzM9wxvF3OLEqdayj35
KGMnXOW2oC9rg8ZvhDstw1KZywpv/pZaGpauFZZ7SJX0fUS7rS1XHUpcl7CeDOPF8dOCvZZXlWG0
yoxbmq3xsZsAA9OzlfxUd9gUpZ7sQ3wu19KtmnXm+8YKS7d3VAYtDZl/6+nXQD1GhhnAleIaDQh7
JMtuQTwA6J5G5rtK0DUWXvjqRdFXVEofHt1WYobcTRwA+HWRqFWNkNuyAjMmkmLhC+xccZ0uspG8
1gRjI9akU1iHJHEVT4Ni2xkmXKMpgyHNGHXmxtGaR3apDHvVxa6xT7sZtGbsUAxBJSFIegQGvHT6
GAUCU6F20Q8MsjwYPsAKSfIxtd2kV4fUsnfAc0gfpvs9GoKJED9y13iD3NgtITJM3GOKSbxOn12A
axsNA+TZw2x/bzL/enByKsZiimmFZ4Wx/Y+pIIClZnS/dpM2fNOiyD5TAusQt8Jkm0P9ffwuzvvv
doxsP4rLW/bR/J/5B78XvNIY5Nn//f0fm1/+HH4Uq7f27Xd/WOctM51bEKzj3UejUr6VH/Tjb/5X
v/i3j+8/5T/xglAv4gaykOj9tRnk8kb05Fv+9Wc3yG/f9yOA0vlkmiB8XBtlnym+g0t+QZr41vcc
diSnlk7mIU6R3+wggkh1dKHUlX93ivxqB3EwkeiE00GBxO/Aa/xX7CCm/wclKupQIufQx/smil7h
mn/QHE5eY+rQtbL9GKNayN03xttwl0B1XiJ7DE5xqhDoadljUSZi5SS08yp9SN8G23HP0muMxdB4
W+kgCIrKnuxo+gB27j2GduavUsbNuPCgQixHjMk9hkkmQw7VHYPTVY8e/77h6FhKv653XmS/yjkK
vBHnsYHe7DnxOnKxhbZdcEuXYQHaE3NgEtQLhq2PQLC9Td1hcnQz55RBMnhzYwMmIpyUpjBJIfL8
6ZxmU8Y5y/wwpfm0IPVppzSv3/RcUxH2eRvqWjoHqWJWS2NALgZ84eCtOWH8/raK7J2w/a+96S76
MjtlymB0YN7hODsWdEqXpuLpL8xvjhEPB0RrzBBqGmJbegD3Me/tDWPaYtNNWslAJH4cdGperT8p
hzcTbK+FzZxfObaSC927bYV0bZGX1dly0N3iZc+28dC+l+Y4XYKnxrco0CrmyVE1C6Si9DJq7ZNw
GJxUao2pbawyu1oaXv6t5WwmR1huUNGvMI8u8lE+UNfto5Io5trtw1XHlVm3odNpk9xpo7rVTKeD
DN8MjyqenL3lZjgmzAFpU7EeSyQhg4sULysQe+VZfRdZ3ZfAoWXCACPd0H/3lhK4541j1ZgwHdRw
Y0D7Av+w3HqtHSwJPXL2pj+ND0zC76xkTj+gY6WYkUfjvZ4i5YK12ZbbVpPhzSDOfuY8WoRnE0Ej
8mtfA4YEAHjmLnwTyQGks3gO0/GSSqy/rRoYT/Q123WzpzfHBTd87kPiaIZ4PRI6yEfVXOoaxm9+
T0OrJFXOt7ijlTQ1spE0FWZ5uIv1rkoxBjEIoALVF5gdLiNDmMQhz2d0EQR43qbAODk0+mOQPZlp
OaBmyLTVIOZ/W+4rzskaJNwjAH/G6iNI1oH+VsONK8eT4PXGtgogjjnGG93++DjhGE+lf7YgKDLf
P7hBdbVazlCEXkVi3tVTZLx2NYMqIhPitQ3P9R753QYwDc4Sc3SR32c1yu3Icq5GP6G35BqzpeHp
vGNwVse2TuJ2iWUCVEllITAJGg5xu/beHLpyS1/l4RGxige6jdSgVAbpM91FrteeamIiUkgRiCRo
5dGtw4fGZY7GUm32WNfH1zFpCsiofXGNBAQ3183TzwQ0u/eTHU/cjRPcz2UOZUMU/rH0Y7ExRN9v
WsMI90qbhnPW2dnD1MbDg1dm6kD+V/aY1SP3lc5kKFmXPm48wtoZMETdxe79uZlnlycS5PpbQ+XW
xTEmdUCkZ7waMlVrNywGUAc07Cq8mfua8dvNVBfRh2UT6clYfKyRQBEPh72Udx3aZ3yW6ClPJEK2
xzQANbOEaa1fPSYJd73VVRcjMA0cP0X0OPJhnSsEFSeWinuyNIwnmV1wK2YAZCxVVhKtm2KFhmIS
zhbT8VaC3sl3P50yf2J2s/R5V/5NKU50JsMQLDCzsUk4PlaY3yvFk6R1C6uZwr0XhumlRB3X7WXT
NZfKynMS7fUBSWfPndmkBWPAFVz1aHfXzqCFa7tVj6JrtA0mYlQWrqTt0yJBXdED0zciAg4S2XH4
2gYqGFhzoXNFey2PrZ5d3EBQh1b+dC3FPNYKvPQ8hvM9vYoenWBgHkzu8K4ZumzZGQw6o9F5qOso
4urSZzdChZ5c9bCzH8qeoEYkPbRrML4x7V5FOT+YRnDkI/DgloOEEWXNsomDbtjqWRhBbAls8L8G
EJlV1YXFGq90/gi30nvF23BAWTRtoFTeKXe+x7WgYS1BaiqQowrBHmoyQqIw7540CrndmBn0BZR1
Vw7tKSrr+6B2vWVZYJfuBocGRjwspzyI14kB04g78LR0exp0RpQdm8nujkFdnNyYxz+OR7gaTbiZ
802XUsFdZQ5E7lgvwvcIKzIFUQ/1PZQavSfhXIqR+IvK56bvRom8K7ETrUoQyqgoe2ROQcZSmqiD
KcqEfupLkBSjkg3xOpp/Vo5OTIoemifCvKpLgr3wrjCEfoUPbxpLP+7aI5/1cMpLEZ9xvvlnQ1is
d6+Pmq9uiPqTgtSKPrKUmmaog4GUNp4UDP3i6M1PD4N6taaNb7ymjacOJBtaF8a5w21ZxdjUiBA4
0zfrLmXPUZmLunmrAGXDYvXtZpPMT7A/P8v6/FQHkF0euvlJp5Me7svO6jfVvA8gu/GPI4L5Y2kT
DNJV+bwOKu/em/eQeN5NpnlfmeYdxp73Gmfeddp5/5nmnQhJD7h38mb2iUcFmYeCLWto6+yZ+kXt
ZZL5+7LtkSy3Klp2rfDeZEqOZBlo5QFNpXuNkJyA3+FvH7mAiHecsxSrUrQbOljiyt/WblRFi8Eo
RpskReHq9L/xBC31oIY31Uw+NxQQDPzaDNsBRJmOK/sN0zmCm6pyENnSCC0EKRnNhe6Su9Jb6k6F
QG5y/WZamf4AdsDo/UAecpLmy2doODUDfCcp27mnkbS7Iqy78GSmejgsiia264VqGTqurTRHgVhX
qGsXOg1Ue0GVM4YrfxyQQGeTA9AB2QSDpRph5RweLAFnVa1Fi7szz144OLdknJDWACRjXUvbuGum
GlSRNQHe2lYiStO1VhuQsANZ+IRDlMEXqxNVT18spc+CnC/S1vRduQF1clIpEoVOf5nSNKY/EOUG
ewvtPJ8lZlTGqbZa8y5pK96XvELUAmRhkpIc1wYob2vmu8bx9I1028e2Owna5GTf6GcUr+UZzrS+
MFstWHJHpcVVM9LUXWpSIxgBpfgh+PmipM1iI4PRO/mZrlePUrl/N3IQ1l5NKp8/moDbq/5StDyj
NDG/xO4XlIL+YTQZIwkAFiucDP3JmhMkpKszbStuSRC+kwWUqyH1rkaAiCvKXCJRMqJ5FHXqsQUu
sEvJMVsyOiTGRbsjI4AzL8bgj84BXcVUvqdYW+bPKEQCVFq0NPorx/kjLYb4m2P30b5RU8cYvZiO
MoETM6B4eGKKOq4kYUXf/MJgDZItVFrLpm512nR+7IaL/5EK7hy/1zjfvrW/r9m+12G/FXT/fnUe
Rte/rvPOH2FEoTe+/Umhxzf+KPTMTy5sRIoyutKWTv/j7+xK/5OHpV8ILlEkJn7/yq/sSvEJqxko
SZyAwnKFj9Xst0IPFwu7oulwxBuu/68VetYfTG0eR4XtWQ4AAA/mMkb5318ZFE0kz2H17mq/tsOd
WQHGAEeHs2aWW0Zfh4Q+H+t5KPeOJRQDsBGziOgNcgNDP7AeMRJl+7wVgs1EJB2k71hjxOT07VBt
My2yHtEaI7Doex0Mmea0V0apwlq6GEOYTti29HdNUXjJFlg+bUidjth+BNmzxP4VkYoXtNwvHeLQ
GH6n7VIpQ3uA+VUdPeWqFwyGTAkIs18bDK6Y6Ht3+sRgprP0C6IIAOdJCfowQVf9DiW2JPPHYh7D
9heGJ3TkPtEbtjERUYNYa273Umyo1NvaE81KV2HKqczY3AUO6pjQmebu2BjvTFoyS/StA9bJdBS3
fWT5D15BpDcIz/5ceqm/lGPW4XzEumXVWUkpCUfTjMSSSYRZPnXAsZALFAOhHuDe7wzOLAzoJSmu
6wImkH4y2YFCIsb6DqlvKpgBQnMOT1Xcyn4b0Ciz2BLSELBiXpGV2GD2IHBRQzpK01+23SY0Rhgg
aedrxu2EMnG8qUNAireGrbPp0GAK6l0iCRGi+vOMaa90AJeHoOt9a1XIwOjWSgln2lhdlL50QM6c
Wy+rAcYZzJ29RYoUGdixMunqW1PTqU0gmm7r4jj8qhd07JdZmflbBPTGkxMwuF2Fehhiy26++f5w
VFrP0DH3zFNRj3SaLV3baYPXvbh4jRaRHlzhIDDdQxpEDt+AsNtCBAgIIL7l5sWNVE8zXCCBHBYV
5uYtcrnmq5V17o7RT0SUWjfFBnpoHeOGKL0HzuAA+5RbiHGVxa13nxraeOoDChJ7iJ1V3LTpfZtw
9wW8jrmxyKNtgjj+oLu0M7WGPEU99g5c4/w1F/7pIchR7aPkcQ4z2XERSW0bg7m+CT1FbEzT3I+2
jGlji+ZGC/Ht9wkMxAUsZKKIUiKZFkURIeGsMv77ttD6FN6rCc9b0gMZgXmeajRkyQKDYfzAalVH
JiSGXCL84IQf/VjuxzDBV1AEakUDQmDKCIl3ZWB6Q1JP99ry2aK3LgKDSF9zGMMFZAnYb5PWExVS
R4hQMvdpiGOk5CMt614iKPH16Yk8vPirY2r9uvbc8p4BbsOxpyTvuxy3QoYVJtMWJJs2qTPK4g+w
sFC5ytFkGj0E7Y44c7nBk6slL6XWi/u+GI2EG3Lifi7H1mjWOjrPfZ9iCsPRoFaM6ay1YN62JlZe
bfSqJl6WxM9lPTDKJsA+2aQDSB+7DtMdvp+DnrVMeNCGnIWjq5dAb3qLBJv0GvpE0TalzA/VGPk3
ZFIHb3bfBe0vruP/7sbm/6fHok3d+dfH4uote8v/Rv/zb6tY/ePROH/zDySO+QnaDJ1RZgh4nH86
Gl39E0ciKkfDQD4qYMr/1gPVP/EVHgQhPIA53gxj/vVo1D/Bj+LUdBABGwgi/iUkjj+zTH4rpnlN
0KZhKpFEYdgGfGP+oZ+d5WUNAsLODRuLb/xNueLi1s62FP6DDNiuMH2uEQYNHErBQxyat5Rr6CXR
Pfmfo16lC4Q8xyCanhIltmXsbAxNW8vTJOtD2wOXdAn9Crpz1OtP6GS29OM35eRs5VTvdNJwogCr
WHk06qVQpDUTYiar/ISse2dX6T4R1q2onYsjrC2+mFs7MC42JDcRfhnIXR5LH05+de9p5f00BOuA
45a43mWS6SRqf5nS+zGs1jKbtg4JUq7dn93S21NpnqC6XHJ7eCotGx9cfuXxWpfjuE0zpiuYIbkV
P0zApVdeYD80ItzVvbzJAhsrRARep3Hq3USm04L55S0s4J2FLhdATPe5rf0H3atfJFOcBZ26LVb0
fUXMlgcXVWOyjFDwZLMD/bTy/qQlYswf0j98iLjnmbyxzv4B6A8Q2GwiXbPXaVWtIA8tUGCfwr66
ccbxxq2xPEfRLKZ1MalhZuKT+ecv4Duy4XcvgK687gI2cuZev+XM5v6f+AT0LrgWmDEmOAaTZRmf
PFVviLM0Ft0I6AHH340dIP9SwQQzdHrqGMufHMPR9pmgr+suPkarrTeTQMHYYTDZuAbJ5EExnYgE
3ykc6ktmWdpeJ3Ymmxo2SQddxTbvqYGSGuGI16fr3kIPBbyfIwf9Y+Bbx2qgGxtxqVqrxnwfIYEz
g5pQ6cVbUnxwcZnGs1WZR9RJZ0+qI9FV1aGoEHJ/f3/+pY30v7ZL/uXf+t3Q6H/TlMim/fbX2+Qy
YouM/4F9/32+NH/njz1SfPI8nfmMC66eGsHjfv7LnMgVn1zDI6VBcH33LZcS4Uf1YLFF+jP4ngha
tkMie/++RfIlmEcUHMJi5xQ62Q6/zsp+PE28gb/Mzv7s6ZqLg58Xt06hDXqDXtJcRth/nBKpCK6B
ns2Xgr6uHrOqcF8q1wjPnklZsaB7MrzCHf4SJEb9Qb2NMUihjRBdFKk1wW7F2u2Keu3Sv3qpSQA+
dKBkUZzF6VdSz9Xzv77UHgoAJtk/LVL/cp39bjb5b1TKQkZBE8MhShHK/4F2RQ341+vy9Pb1LYl+
Prf/9Af8sjzJX5gtqpYwMGlbrEOW2o/laX4CWKJzShPSZQGx+215up90F8KNbtmUryxHvvTjBLdM
Zp+uhzWCdQuSlN30D8vxny1Pz/n9+oTaz+2Bzf/7pvzTpovJugAh3ka7tHezDXdjn+ML6Kq/ZJxQ
zVVZPh1dLYcCYiF10VvHPVB0oZbrRAsJuiTtZYFEyCEMkW32ydECdcH2Nz6VMvPRe0NOLjeoF5N0
EfeVf8eEsLl1E51Ma1dm6EYsF1sIMuow1Opliexn3Vg62vcGj0H4pfPQcaOfLDAKw305wNbv37pg
zL+UERirdW2Dc0M8TNMPhTIc2bSDnbfrRyE+UzmEgLQKfxi3o97q9MBSRKZ7ukm4Xrj22kT+lQbK
JOmJ+Jb60gmXXCsqKiCV3SsPvalIFJqxYazFqzkm2XUYjFFbDp2ZIPOW9Oo2WOLRaFtOpON1GxML
Kgi4zqXPhOFuyGMyw2cz8btEJn3wZWYfDBWGd46GSrryYvPedKR6ph/qXGkBZHduxhGntba/41Yz
bTt9yNd4Wtzg1HGHWY0FQVlWKIYVSCeggB11t0IGoaJ3n0C1aKelTeQjFBLkfFEvTcdSE9a3nhEA
Q7tw+oh7wlUXQVhWrxPWthtfjdzPokZimshsGT66dkprQqmsvUbEsl5oQQ6Y4wbuXMiTx26bpDGt
VOzh/aNrCO2JbnQEPLeH1onogmxxdMs4RHHjMQMSkflFgmcCPYyF1TDbJCSiOmyuoNnILSXAI3PX
GYnrR0mz9iTzqIaAbNX5zpVV3Oxt9JQ1FNi8/ZzZiVavHFs1HyFSkAenKxjQNHbLyNdrCaBG1uOd
i7IWVHFFPkd5gmHbJpVs/Btwt2m1BuKMVZb8OQano4YD+NxPLv4HauXCXssOOPsmsyf3I5dQYPE2
Vg4SYIJ5p7UgNhSlo59hnm4d8hkmO41edBMsMGDEIb/JnAGLPE8NCkkyE7IeV4yLtZs3diBY2s5i
3r+O0fnS4h9iKAz29g6qRgXagvvhSwZY+1ssS3ecJVLBByjGdufJShnvJZbVDL2kMDrE7wHyYP6t
tti4sG+KK/0G46T8KMctnKZo13pcU0pEZNXWpcpXepzx54Y4s5OhxUWy7hQ3bxvXmLwSQI593R4C
Zy/7MXussBp8HWHfv0JjxcxTA78u0T+SnWDohbORuoaJg/S4fl9GNHip5WnqL2JNYBY38yqlP18k
rbHsgCds0A2P5QLXr/fhd7UwV0njExXgpg46AgTmt8RUNfuOWRowW5Ie7zVs8F987BPPEhHSxR6m
acMgvy1WWTQIjyGh392CQmie+9rBlOH0xXGaDNAPqatDnPVkCZ6jCzrscT5yesI+SGxAHs97wdgd
B5rsymdmLckxNxIH7ZEUjYUfyy5ozIXkNADFw8TIqoRaD98JtrDD/LmTLgbHpujeYdQQhGFIEgWX
iLvacwqc/k6AQGaqja0wWKfOOGwrRIdbo0z1vVuiOQaXp4zXGjn111YjyXZttiRgUptrZ+VG4dlv
HNIssR262GXK+L7rZsVY2gljr/di2hEyVd/FXt/dNKEpULj2ubYKC5W/zJ0RTKjEkjTkLWNmYcth
nB1OG5lA1lg4fhmvZ2RKvpz9B5+x6BY3MgXS1lQhujd/GPaKDN6vCu+lh3mfFJJtkhRguEU38tmr
pEQWb/dh+VqiYHnl0mL2BwCiVrF0BrdesIe3j3w6Q7fQETneMCkjKDRtq/GgOQOxqz3IeB+dnywg
PWk09/XGohkTpLL4ktIpfWhtxSKsdIWpiIJDfjYKu3xxKgJCF1VVz9kuCm0squsJS36RSPjprVuT
MmeWevnUSEMmd6ZHQgMficWmQ9VEELyW6yZhkaOO65O3f1q7cTtrYMqxG3YmLEi0zlh9rJuyKutz
OKHlW/S5PyYrNzT9S1256ZchCqNvkVYXq7LR44fQxHJKYiBtShIvE2Q7FWo5ghILdx2MBmKNEIzl
zs51hSqkqIaD3ZE1v7DGID2oviOIwUHa2SzTokXOL82uWRkhsK7OC4ZrX1bWtNJGLcH9gGjAYIDM
eFml9nLA8jJsKsuSJ4AJGqEzRWtR/lrRthtuajWg10BNXOBPabrpNErs3yrLsD/ola3T7BWZ/OJW
SU5QgHXsh7hH6JoqvqvgFd6Whds8W6nXH1qNG8cyhBVIdzdhFrQoej1ehYzLDzM4snjOaPyRTNI2
O1d427ZJkROORvqaeoTltGIufxMScQk899NDZPVogwxZVwltw8DRZ9ZCzj7kQI4y7ixvuCU+0V94
OoTolNOAg5rIgjRPvWM4oeAes8DDZEeSdR6o7pvN4bMlhto6WD5qpboXqwnDO6GLFh35tmkercGx
UMRj6FgwgCOMk7zwD4Z8AS5sGrxXha11k6S9YjjteuXBCNpsLcZYUewRSbzAmlOjrAK5dWKG1jIW
LfSV3wWQBRw28rXsgXOBkQsL0u49Q1OkUhlBQkIaHowGqwSRanGV7KeYVrUp7fQwsNROHgnNRxTk
9lFFyoPCUKrmxWedETiQe+9iDEzQOLld3dhZ6t3hj3V3sm1zY2mXATkXg2Z+9Vkwq6Ax8ttKwlat
0im211nCKF532vJRJ0dv2ys+fhxahBzRRJx1Ygmi+1hg9TRc6V5yeCzvRkx607omhwPfTFvOLQdn
ObUVWRHES7wDPSyvgknGOccCT6s9keGlcRp3bRWokXuHAB/c7qXVcucy3c/ZZDHWR3s8PAp7HrDS
bww/AsAKNDw0FFqqdMlMzXgK0YC1BgcofdBXWF4uZQ0Ta822CHKs9CB8dfUkQoIed8NnTUTaZ1z6
dbyQraTTQr7JNvJK94ZGgnXwhz75xuutr27YjF/8ScUYCMux4XqGBBWwd+21D/4InmEhm96RK/Ja
UL+j9hrhaNTehvCm/mmyBY2dKs/efFiGgFUamszIOYK+XQR1m9dLs7Lw+LLrnYwwbNkdQCbdxrXF
CLdgjjOLoFN2KlxWLdpnFdXxwZWaAjvRki6/h4yFQ8TzSRfbpEZkXMAK2s+m23fhwmwQ+m/iLutQ
AdYe8S4xGQPHOHTR3BUkrbcrZgz1bAnSJ2upzEr4y2Ds69e+jWu5wlqAeTWe0uAcI3dEgdIKpqFG
7k/LwozbtzByOdR6MJd3Sefy/qNHsPsF4RNqZ5KI9GTbUXVXVmmDbYx66E6Otr/qjI5ABlN3CZ50
vBtjUPpHbFQeXBowVOaaczdnAzRV2qMRrJ17yPSAQfAa8tT1dRPl6zCeynhlaJQwV6ZmHU39zrF3
QFUIm08Su2QqQnYl4xOOiu5sxg0ANz4FsLCDX7hbYbTeXZqa4Ocmv/cmXIep/U1mmo+YkjHNIyyb
kVgWTf/qealSu6KfOMkT9GmKy6rM80WlqqEkb0ySyNUg0I7sNPxmhkUMW4m8+tEvjXjDHRMYge3F
MJqK+lZ5eYO4r2aLyhtPbEZubXJlD4a59iMmOZCwEm8hRBO8+XhI7vScK8aaW6+PbwVDZ7oeSgG4
K8Cr+g1J5MQdTdV7f+IXx7FeFRstyId17UJoWticy0SRDEgiyREv3iy8BeZVdmG6Djpmi/xpuBZ6
ijgvLzEMLyDUEPzOqjKXhN5F1yBN7D0sxfAm0TMCvUbRuBhcO0LVF7XVe/CU+ZHho4xtXpNRW+VT
2btes6r8IP0GHABxnAUygqsOakoiftVKk9q0AozPhwyNgjQMUAMCrG9ImBc3QHC9tU53sG0xZems
xTJOMBETDv8G/LQ+JsNEUPtgTNNOa9HljTZChW2gZTTHaA5rKFk6fgpOOWcfuhiXONoNYW6Z9QQH
lAX1+5j6XJonZJV3nNwlMW1m7B+9oMgRo+hJuRiGwtrqWqOQvLjwOzlD1iF2jbUwI1w8uGKmvS3x
JmhIHGBBanCrxkadedH2wbZM/YV7QLUGzUJklxFbGg9NOpM7IQEsfMSLZN1B/xhkou4KW9H3zKwU
o07ATHRBckV8C8o0XRulD9LT8XznqGcm1yknCdamCL5wT/W3Os/kGjx9s8a8Hn4266z9Muq6Yy00
wNSz3zH5jPvBnW14DQIoO5OHvtDS7aThfx/DdngYhuBKMAaqPEDst05c81yaAwLKQDgD9u+u39ll
Gh6FKBPedxEfvCj1I/rlsbPFmmw+V/WEt6zA6z3f0DNrExHlHC5c22YG1YaS22wS619wzc00EJwy
CQ9Og/86JZK3syiOawKbF6YWy3YVglzZF3jM4oWexcUDIlYP6k8hrkIM9j1+Jmvvika7Fg15PT3A
gXERgqd4qLQSBw87L16w0PPW0I2jBx694DUSJgmMXqBKtscQ132jOuLH0hydHIlqEULLSFyZAYt6
UeHfJcJH6MnZ0Sy1iwgJucTmNHj4u6S8qdMqHFeOjo400pW7D7JwbIhcle39aKbxo0pVd/W10Hnn
2TWuRlT7HxXJcZval9gohDlGBET3tvFsQtw8p0Yi9xi65Zk4VSJ49I5eRtayX8G9M5G9eZncp7mK
VirHwR7gxl8kvjbszVKUqyC1h6OW8ssm7uwKDyCHcGUNC7F2Uks91xx1M0OnSje6Dncg1hmogsz1
HtpIaQBGVWmiiIx6sakSoA+RZQ7notBQVs43FwcrcpQ/GJnB7NDu5LWwzW8uxSCncpU0DWxXrT2N
9uAyUrHrdZckXn6XDnb/JDiU+SynqsD51hXt14Tc4eV/UJxDs8mtdGeNDjeatB6GlS4kDrdpjNB/
cqSoVepLvfmfGQ/+GzURf81kpcP2163Dx7YlBSOZG9s/9w9/+t4fXUPjk26bkMK/c8J1RDB/7xq6
nxxw7CaDP5rbP/e0jU82Uz/cCPCXuQXPOpUfTcP/R96ZLMeOZEn2V0p6jxLAMBiw6EX77E4n6XTO
3ED4BmKeDIMB+Po+YFZ1RUZmZUpuWlqklyER8R7pg8GuXtWjwv93/oVP9uHbRbP8X/+CaOjJP6+M
LBtjrUXygoUN4qWJPPnHjU0cTrVigBP7KHWLfA/sWc/48ypsqaF0P1sutQ+kfDBy1plJIH5GfOHC
41Ee51AMpF24qEFL1Xo2mJrcUQ9csn7u53JTDmTjpczcTQx5/iipgfsRJ313NFOymNwHIwOJbS4p
lxl8dz6CsvIzMo2JeaVn0t6VYFzuBTs1YHYOifey56dgPxivUq+nbiHTB6Os1W+8gTjfaXTj6C8S
8haB5d+ZXZ+cI/Y620mkVLrJvtkVwoZ81hXJtu1SH7HKCtZBPCtCvrgZ4tQOfqWFR/7SpcByZ7Wh
s6+m3nyEHpDcZ7XXEEIWclOQVSNO3+n5BLNTbMwApoiYJbhZmykyWcVCfUIA5gfVETjVwm9ooosg
rmnuLwP6BOTcB52n0cZrarQf36l/mEXekNQzz87sfXSBeYugmq4yh7Foys+kNW9md3qIDaLFqGcX
WWa3tG2pDSUTIIcUeywvUkcobxCIKsPLc4oxixprzqgJaaNDPaH6ch9hfgqhBjvJg6jSG5Vx9tZ+
4WwAEXR0kMKjoXFhYrnZBcocVmUvqk96zabbiXvwR5COiEyzX184TSgymoXhPeUO6itDRnsYPYOQ
eYzktjY7O9pMfrfcDpa6W68Y5WFoG9LgUT88D6wOLfRiF1LTOA8t1mLrzP7FOFaiMX62YC0ooXUF
5h6PY7QnYf2qc49on+j1Chs07kqPV2Qbosn9SljIbE0+lYcgrni6gmos90hd5cfgCu9eVkjUxETT
H6qu3jt/kiAdZrmHaZddC+I4F+r0vJcK8tmq5jZ+xoMtz4zWEYZ7L96odjxjXYrOi5C7U41tHAJT
ZxSGO+JBIpEm5EExX1LyxicabOFiyuzvKHRl4Bwd2oJzWD5rSxbWecKGj6JjpfKlk4JSX1BJ8bFq
kulxRJI9IrxYF2HlvbON3Hr4tF0GejamDpbUNiXWM3cfughhEdNfeQgIVD21pm8QJdSVxtWaqo+c
ejW1ztK5bdbDaMA5CMwshwGmobRt2FKQ6SR5C+Ff+8021H7NPS8bcZob/DWl6+nL4HnFi1MZVIa1
Bm9Fk40yBvkipANSw0awizCV2e1AUiMVbHsTE9ixdDHgZolI7tKY8j4fdfWiu7k7D15gXmi7wi4s
pDs9BnNlnZysa6n1a6zqJ8uc6N7sJiRoYcE+HxRpRwAcJhknSxo3Bfl7mh4tXVn8pWV6L2a7vA2H
Obu0YFq3XYjAThA4Z5vmjAcpNWTGztD1g0/i8t6XZCViIsvroe6A57TSt3e+O0GNDLw8OYs0FDtZ
Td7ZitvxxlRdvKcjCd3ArPVtjDnpw61ph6SzrAJPJabnGrExWLsU4D1ZqhA/LDFX+5DVCH0AjXp0
S8pYE4eG5SS3kj2BLL5bDLHZHTOFfkBhHx9YhzOd+pXq4FNISbultyVaezAaUx1kNcSkbULzEGQu
sV36OS6WFxSXxJXuS2N4+sUkGPVbc6mfSQBXWPZm33iUUy+gAwr3xQobFCar1kQWdIp60Mn0Bl8k
H+nStr9KhOFNZen6xQWfuTHqUb0kcY+R2856MB0Avbe2BcA5xf27F2kW78w2hus4Ry0RV5WC8yNt
8OjIgoqWGOl+Zft6Oi5k6HNUJPN+Kjx3D6rXx1Ci5k1kpdYRFFrwRoul3DWt6K9sBcIL/8h83Wn5
lmioOEWk4h1O6OZOeG1/R7Ct/DFJ7H2OJYoPgmbBR+AXxaX3BqTD0eCSP1OenWFY3xYDA/3aN6Q4
qgwYEmz0wlm7eRaDrspJ3w5IihoO0dGZreJSNyOZ+Sz5KdTo00LdnmoWF3vJU60Iq4/anhu0q15e
oybB7TxORz+W0VOT5sPvskWR9JQ97jvFXXslGestJCiYoCuu+tASlEPExyB7EQHqsetzLY1lJDJp
UuuBwKC08Y00sXy7KSUOy2LBsd/UpE4utdS3VjWAPfUxmiTRLdWs6sBRvbUmfKJFWjQHsgW0gCoM
M9aYlzWDXpdADGU4yU+Z3ZGq5T1h3ZD2pY8NE1ZP1qX5EVvb8rtYEQzcEXk8VuqDzTonc19JTOLa
HqmrNl39qNp5gokg5q1otLsrg2K4shNziy0e7OAwWjX5DrKU2OzGYKXTq1yWiCwA2gtlpPWPurcz
1DhR/2h8EJVjzctDBsWl2LWw+cTSp4QFddmFhTTFtiUocL2MkAyd3jDOODpE/gbp6lfGQysvws94
lO1BF/iI/JKZlmGuA8oFpDA8kj2o1qNj2FcGODKBaWU+OiQKWX0AQbuPZTkht/tub6/Y8Dkb2rWt
XdEnArneNL7GUHknCxTfC9+P5oyg2B/seTGYRH31q+iK4eCLWp46Uc+fKnZxQ8XlZdnyL2nKeRsN
RfjIG1DwmgqqGpqMVJkvpo6lfxPfWRE5CP5DuETtaO1rmBOX3C7Nc4sX8U0P5rAd4qg216YxDPVO
C8KZ7AewLgZsub8KA9JAaBgBjsrMIXFgK9Yjka+TLRFHz9l7ZQL3ximNKyCmiLDo6AyHEqMhNJq2
9PK9EZTVlftFUt7mkWHEG6PI8f1yDKzjownQw9+Ipkn1PXsEdUKqyh/Czk5+F5w40yqG2rdmX+Kv
WnjzzzZdjNuU6+7azyyLJNxA6lHANeSfJXTcME52cIUka5sEK3CwtEL7Ijkwb4ptL3V9pZH2HmQk
CU8cvSM5RVWN1aYfKXjwTSSOjqvFAmaL1qrV4y+djOOXrsWvNnHVh8yHT69e0IGuE1X3DIPeoZ97
ICQySdZlZeuztMmuN7U53MwOzJgqBLMn27hY65zHU2v26M6N/yRmTYQJwtlWsM/bhArRKEZ6wVeK
lu/mbrmL2z65QYXS950VAvCrtIFltuhQTy1v7QgiQB4Fyb+oM7d3fEejfRnPNm9DXzzBifZuE9uP
LiZrr307D93OSMk0ESnxHiMZ0add8uhcp2JBvTkdYqdg4XaaDAlJU1K0qUia/rDSYdzibAsvRUJH
KessCVyFB2fVpu5dX4E3MPLQ3kaNQV0Ig2my1n4ZUBGajDDLcyIkdJkYFQAxLUGkm/EuhY8UcbvS
mK6CyrmRvhq2lhoBLY+e9Rh2QbxVtene9oaA3zE5Gcwfbb10ik08Q619yLxBH5M8rC6S/ZS16lnq
0E9uGskbGkd3aHRWXzE9dEB1aMd0klKufDk7LzzoCOh6ymc6QOzcOgABT4lV+AcZdsStIqCufkmx
iNe6IIeysgDXWJrbhlj5Yc6AMwTN5OzwNpvHcqitjQPygEfNhFTIbWCZwsvx3Jrdg2u25PxrMqty
TrEHqlcjrDZYHOO7YQKIMtDUYkcV0doSo5jnsy9IKoaWGtzIuhbmeKpdgBMqJOS7Gp1E4xyjcdzr
CzbefDAIXBddrq9mRqu26czuBsEn5DegklxRs/lPyp/E3zjr/jyn/clZZ4DlSdnixIdxsVsatptt
jCGQJ3IF0CxcFnNpqY3nJhDjE/HN4G3yh/pexBA//Uk072Gi062DD7+nw0ZE+7if6qeRqqKd6RqY
xmVGV7oKjEs5KDZ0i60B8BLvgLkOHK4SRiiSN0ythsGlpoRuKbpyXw/S2dLhfOP7ifEzgmLNym6s
7o00bw8QK1/6pl2QKbW7DYn6vYm+Jy5kuWzUF/wq0U6+tJnr3jl5huuZ0LS7oe4Gemcs5Qc39Wjv
CvZXIKU/q8G99B2RDG4oqykrsw3xUOSiOZ4ewOmeaaCZzwkNLtzAfVodTUthJclwX3n4qdXMsR0p
95foGvQzw0GeYzHFpXCB1FevM5QmsakTH9KTir3hDDloAg/PbRfRR3gPVdWyuc3nFBc3xwHhv0z8
dnEQ/qpDCEi1Y8itpqr5Ws0ZZkQYoeB8cShtwUZ6N8RNjYMrsnDTpnPVrIVPuhxskzn+HtrxjW6T
Zlf2brJzVJHv3BFVaYiYnbwaudFmTUqixPUBLZFIAM3pUtXeVwPKpDUn93NW8oSOS3EKmV8viUmc
cWWPQ3Llix4cR7YsR8GO8DhT1r2ykqn9quOOq2Ch9fgUF9qFmc19QcOWK3u5ZiNWncVyzx6+r9z5
9/VbLDdxnsJcyjEXtay/G4H0laL5mTqO7+3lJo//g7MJ+Jl1sr5v+ibbac4H7v84XbpzsMwE2TId
IFzTY4POTc9SZPj3baqtXV0F7VOxDBjqe9bwuJlxGC0jiP09jfTLYEKfrL4U39NKuAwuWsU8rD0N
Gy+eAqw1fWNAIFwKfr5HHv97/LHYCNSHrpEjYTjPOo3KJdrg1KCgVcYHl+RMCnjOkp+0bItV4FM1
I8qhuziYR/cQqls6SJZ5a27mx5o84SY36qsBmPFQG7xg1AdUV5IJzrpKuCkvFDdjVXEVPskRjNAQ
M6Q5Kuy8VZ/26IE+1zBE9C5Yx5GJZNm47rrH4XgJoK++NLwHMHGXkTFbhsfse47MQBvfxlmHUsCQ
6SCarqGqMHl631NosAykNQGCfbMMqf0yriLNk6Jhgq2XURaQBW/7Mt7yQy6DLiOvWoZfthDDxVsG
YngRcu8akf/OJvN9pKj8h7cM0P0ySs/LUA2zsNz735P2vAzd8TJ+B8sgPn3P5JB3bJqNGNQJ8oib
bhnex2WM774nekKQ4bpcxnyWt8Yx5ZAuQnK+Hbp9seq/lYFsEQn6RS5wF+FAdP0/axpz/mx4txyB
097yqBG22A/6S8vjH1xzLQ2PDAmNsZ9g3Z1KGow7Efpbd6LyTAju6QLP3sV02KYv2TBoZEnv7gch
rfeWlGm5VpWMfk1Dr09F7kw3hm+1F6rogjcuBtWL7ddn6rnabW8GM6Vjtr6yQAC3XBh1xnuKn4x4
zpQdzI6hk9KOlByxFxny1PpEn7A58VPZgRi4WYVz+akIl0JVZDdImGk5yLLvMy39Pt8AxXHWOd/n
XrwcgcFyGP5B3Px79ldcuX9lf/3LE4jLtFhkLulifvzjCxYo6tlRmv09a8PH+c1+az6Nt+aq79oH
iBzlvZH/k+a+v+ks5W+0qD2RluMEHJXyT3+jRmChIDoJ94Pnh5Q8tSSVMQtOd9mYUK/DTbq+UVND
OsaKsviH5c7dFqJ39kX+a4TGCdppV+KJ4r2U3Ki3c2jzDBdVLc397IbGK5wN78mTAY86uGJQ8DKH
hdaWXJQ6jE3VnIFKZCevnMcjNxnOJ+SUlScJ14+zvydqFiE2FOkud/AvTa0mpUeTzYen0/DY6jA/
Do3r70HxGs9FApaj78rsgRQ0fLEcN8vNwIX4MQZKRmwnSbMNTSR6k7L6fnEiezm/CpH/X/YF/7/o
Pyey4gvH/Ifx1VP8qf5brf7/5Fd9+e+BiyM3+BsDum9j1sX1/e37/aP/XMA28qXP/+DYPqXXi7z/
n1q99e8B3xWs6ZLctot/7l/R6jFe/ukb6JHrwIDsm/xxhIgWLtMfv4FmYaZRaEzzvrAcZOscQbzk
bIJgu217t4dG6YbeK19TM9+0ykv4NrQZG+RoUlT0ta0guRLWkJ21qQObPg8MWV1uFLf+2Hc7S8fd
taLMYlVaFcFRt6Aer57y5BBTSHbDD1Rs4Hzogw56T99OKJPj2atMdVNj1UwoNetxo/FFjhPm3VTG
N0rKVmzTuMqv0FLcaTUX0zStKR+wxXZswHDuMaPMNjTDBINdH6F9UDaT+gczoInrkA1heh16tzlQ
aCKpbhnLN5e252Ddh1b/i1+Ob6zfhjhXI7t/ki3EyzU4fNo7Ne0re+3WMl2TyQNLjdvB3pHKGiKa
JxpZ7ShEdiqooWFyl3QWuwtMK06xiWQ90y2ShTYOANy42YrO+hAjD/wR8+DQooGXVzkJZ6ynPfqg
49L4qPowgA5AZdkZA2H62aAunFthOuZKVZVMbkZaR+aNn0/wOApbKo96LdWCK6Ns4C3SVf+ei0w7
rDe66reYDfsrdiSkH67ONVzAZIKdDlwD12rQNoA8gwkRuR6zg2UIfTFmY3ggSFn8tIsYgmWWxvgP
INIYb23jTMYmbDA+7h1Abxf4RiguwolyEjr4zDAFYN94qux84L7RmZ1as4KgXHQpMfzyajNYVgl4
w2Bx2OGuNyC/rEKGqj0mKyAHQEMgDacyI73fh0ZwYyV1vbPqctgI1TaXejLqSzygYNld1Vzj1Dfv
GhKoBpDGtNCb3HVZsbpgiM22G+9wq9k9MB0gsxzT2ckggbulP53ysLFuN23CVMM+s5z2nYMTo3Kt
aRdHGZ2BU4gbMyqJV6PAv4x1lbw6Qcr2yJ7BN/im779xzZgfrWocL4Ay6ADqQB1lVqDvU4tTP8/c
BKdWk932Fnipnj+LdRiE69AC2Ny2nY8gVuKcaPmR9Kyg54OQvjUQxEilqvBkWV11EEUc7ErbK/cg
SooXZTnk23z72bNZApmegJgR0Ao13HCT4JPPxmoCdq2zazDAl05iflPdm/4m8ZP2hsyyuQmR9p7r
qAQI0/fjye4o34vlPKwb02NB700qWFs4nsFlizC6WLCAHmwx+BuKCUau5dLeUymJDTTm8vbl04vw
AD1TbNLetR7nSM8vBqPaIZcLXVunjSQxMNblS85E8epQX/OSVV3/hSkqfZE0FVBD3B8coKn3qclU
uW6zzruQhm3eGyp5HsrCsT6hebjVuhEyeBQJSlQZ54m5TgtGnFXAmZKtxtROt9qekIbZPn7qOaXH
qDZa51mIBs1gyLON0kNBxC+V98RpvI+UK/02LtwQryXZ66vty/Aw1bRXcAfOf8k2RK+qGlNANjfc
6T6VJfwtHHf1l0ga62X5IDzZs5y/Yqk1hgVt5s8z2sLDVIwXWVECCaWqK9SaTYbm9wSCD77Xt95t
m3ECXP1Yupsgz8M7ch39aeKMuIasbX7j04P6g3A5vWJJyTtcEGZ1sL0MIw0udPsrUxUoEthl0Kra
THhPxOMtQbqfPDalohF3w6j89JTDt59hlpizX+cXM/EGwXqgVLRE+eOZuR1bNi5XapXqDtgpBBfg
yFTYCJ+xjI3YsFJciHbMARB8HFrlT6i5AENVzsizKa1+BsXuEz8op7hfbqu4v4CaYFTwaH1c+51o
r5HIacutRpzh1IO0jyma8dbzYHYzzHk3tpeH1yh3nHc0s+xEgW34Yej20azB7aRRTza5Nqf0AZhM
VmDpgvM9tIzXq9AmsM2tlYZksujiaFmTffYyH6dGk8XJCrkxpjNlDO6gQTCBpbMBp7rKnflBe22k
D5jhusfQTPKnmP7KD5GS2R6GSN6wajWBZKf6lHCRPOeCvVSS9QUGuB48dJaNwX1RToDgK6BGDFGk
VDSNLNizTZ0YW2ZWz9j5SUOnnfaC5pavgnj24rZ6iJqUy1o3eKcJJNHnSG3Mp4HMtic7zs+sbVv9
srpOQttKxNNgJf52dkpwxk3sQ0JT9c8ojPRnUKcIEJHtwjTLDLZZGMm0OuBZBYeUdDkeH6v8CttK
ZSjV0j/g/rB3A1PctBEuRitWXNU51ZkNd215RSc7oT5Pu9Wuow3jGHPrfzCkY3hrZfpFvUvGjOet
Xwds/wgT4DS13MJaxXrQ7HNzBIIYRvY17qb+yx4oKLm3MojWfO6cDAxLIdmvJU6KKJFMDwo0HE92
1aqHspJFsG6Z01fUA0hnnSGSQvrtGx5eg5fdQc6LIDoV1Sl2qfZhq5GKX7LQIcYWRkKopLad3IC8
0sFOiMF89mSevPDMzpK1SuqOXUpQDcyYhntDEqLeB4BBngOCEyxQFRZ4Koqicp2JfiFehzNFkUNb
PkHqxTrTdC0O3YaOwJu4nOxXAKqkbEZXHZMWj9UK5yOxu+WeDnBcXEfTFycniLNd2JrG2vLhEM/V
rC9z2fKCBBy6K0N23asbNHS7Q6d+NbXyqJFuymOL3waUPa6cIGycs1Q2UwTuPe+1E4psVYedOVi5
keOGLL5q1OA4Tu4w6GWvFWFFEFa8ZvsQxYWwTBvk52Dq/fdgTka2yd6b6eT1fvKokqfqno9z5IAy
VLXzROtFdoy9go1ugDmChaxs5TP7r77c1kBx9mwo8vcyMvWL4Oikckuo+iaIrWAbdzMBKjjJeOch
+Z+oO+qP02TQfdFRORmGxi7pbZQriAZ0lCZ6+JjE4hRPMnq2cltm7z49vh3VBrZ/UKHp39lTHwvW
5ObwO3TbYNuP6VpxMdqadWIDNmw/y6T2D1rz8e+Z/2/whD6B1IQuDmPdkkQ5FHyI/eAowBdy8Dmx
0sE196PRVpxNeZQ/JnxMXpvRxGPHzveQaGMotiAdk6uYg2E89YYbpHiX6y7alrZw3oK2m37U1EEk
sEES9lI6DzjV0yJs+8OMSzVeQ2RVa9pIUHt5mykFoP+B9sa+zt+TxtO8iMHAgE5xuNyHqbCAOfXZ
hd40vqkB3USbajKMi1clT0Cp5CVKHHLxZiqpTrJx0WHQBTmXVmyba7MyftduYT6BqLAPaQ5kKQVo
taMA2lnnyWA/aecYLhCJ2eE/L1r3ti1MRBFTO1tdKNYkAdEhWcbFEe5+uZbTGF1av6s3hmfdySKx
7kDRYL1Vpn4Imyo5Z3Nu7TAjGPG6s3jGUjQhqOaSjZabIazEri+C9M5i/XKOmoIdiNHGbnHAh97d
qpnL4koxzrwQm1ksr10V2xsxlQY4QS6IL4BBPX9jj070AvwY8DHVK9dasrna2D23xJ3VlDn5NAOm
+8qF5vXMBji409MUXyLZGR7fimmyOcTG+cTyoXlrSVw+05synb1chhgpysF7ab3KfeCwY2tTNGb8
zhfY3NmTLrlCG7Rd8p0p8eaM0W2duYoTtavEBq3FPwl+8a/AGwqsLzqiwCHjvnkscbTjTJwxTmC+
Y0d6qAvwLnZrt/GhwApfcmpOlrHpWzbvqwgETLOeWd9QtRJFMAX6ViZbvAOuoCrFMT6XENNjGYW4
ujvu7JsapPg9LuH+vaIrluq1YSpvSSCyMPc94JOpwRVnopfi3m+9/L1Fxei2BBjT4r4tY5OO64bG
ho0bO3DuAyOkWt4aRuhCZhmzdRlr9px8I4LiEA4ieA1JlYSrQYa4dTLQXWhuyO0V0D7HWFBnE2U3
3my9ti1q977zTJ+aORRfVk5R8lwZfjE9FNBo+h0bU+erhbpSgYEGPLkLzQ62Fn6ciI7NiA/HfWc7
jBx5XjlUfsXWzEMvDzTPqunKd4YWWLtox3UX0xajOP2pZRgOip6gmxHsxCvHknv1Kh4HSUpMsBym
7nEEm4mGn8+veo6kQdVuMgL7g+WzVjSS4LZoPGIp3yLWvxTA//8zFU1q3fOhOTuWK2wXEMkf1L8F
Mf0fQOiFTP0//8fm85f6/IaaLHRn9W+HT1pwk3/7Xwvl5L/jnUjn7/wVf3FAShv8sxRYRRzX5VNj
ocX+R256QZ9YEEwktMX/CPz/JxWMXD/uR44Hmxj3gkX5L13FxFFJPwc8Fef7j/T/FV3FsheP4x+D
/X9hn+DStTxHuGyd/lpXIf9FBYE3O5ihnvupug2erF20Q8QmtrI0hy1QD/wvV/u55KHbw+x7bptk
lxSv0Mw3CUFkf3BwRRYfRJQ2WQwgD8+asWOzuh9ISYRtcYz9H9NIHLWOUljQr73+4Dq7NQglA+l9
tGtaI8V0b8dqZxun2v9S4zo/YNsbxF30K8ZiUrrnCTWi1LcVheKh90X6dp0pscL0nFgeVSYYPgLT
usPvvZm0QY/FtC+WbAuEeOwRFMEbe/zAapcupeVEfe7G+IOUCdKn/oHg8tx25kPRzGwJsPXzjZ7q
bYt+4pQ/u/ze8wcs00PWsYxjpsYOTksru4OVluJipeljlM9HbsM7cxKH5caSmdQaeMXZHsE4tXV9
3/ZcbptIbXrYMF5qXjBsrcaa8jzDrn67zNbrsnHeTbyYvE3boYq2VcD8FOqd02a7yZnWqqM9yFOb
PGtv7aS7dJ4NmNb+mUnvMlb8rDxj3FVtCUBPE0fcDOc/2EZQ11BxHK6/HnEqjzX7KoqTS1TQnNzg
3lyyI3dNi+Y13v7ha/P3RPNvCO1ffbb43pkYzKUF+EeyZ/jrzxau2HZMKnYK41w8q45NvOO0l3Fw
D1jDt64A2JVL79Rl5T6v79l27F3LueloK99MJjuCooWzH4bB0UtyUFMmNzS9U2kWorbYF3uogEq5
j7ZD00+akgrhct2UN2bv7FVd3qCOWFzvcOLjbJwf3Dw++BLSlRXcdbyF9ZR8Ocq9utm7wcvMHWgN
83wXpRk4tXiNqYWV+YJHa89+IDcCo0akDApIzYty1W6wnctkBmfPwaQ0LZkdDFxx95TW4ZqPJFSr
k2N9eESqQWOeOM7vTLqvsIZEzUpKMpUBn8psKnf1ACmmvJUNbhXA5m7h/yi66ZDn5iHSC1TVAPWS
9fN5Hrut74efU+3uqpJlCn/giiUsw4U1YeIhlCWiu7R8EkrdqtA5tJZ+KsePOXXHm1pMS0mKJd+p
YGENDueNy/SWRhcwX3xEtOfsGEIPRNd/mdTUr4Ziuo/g9FKCVzH4d3RLNhrMgTd//OOPiVg2GX/+
lEAytlGhYJwEf0Y4/FdVgVdlvyOjfw15+UJlfTQEx+ZBsU1V1ybM7uZ+uI9aRdJ7vEuo0rCyttmx
1MQtGKSbtK2PXLXuY0FJVdJdWz8AKdxxcY2Hr5oa7H/8Y6N9/+nnBmSFc9zkAOf0t/Ac/vWnuyV1
Vg9WGm4bCtyZNMB/grif0X5GqltBgKMV5jErEM7FGq+OgZ2KUbT/FEzMJEWbmHyzNMASqAbfeQ07
+4ZwMkzABBxhKoA8wXdPhkcO1r2dj5ck7R9romMz9mJoR78id3wsHJI9tt9tKuqIVvgA+Iu9riJK
7nM0DuKL0mT4Cl1nsM/BdJnONVa1Wl/jYbggZt3UXhiRryxvYwTnnecFH42crRX7wSfPyu8HJAjW
n/UX7Zrx1rXrJ90ZXwHdMWs/8b7YvT7SoPFWEGZWQ8v63vqqibjG4BKDkp8gao6KOW32iZvH7gvS
9B6zZLCS6oeODToHfPbEekuLAEMb7PV4TSDrtawJ/eH3cJB3Cre7xV1zaUn8MFAwQPjBgcLkjEms
f01V94zqtURP3+aseY6S8b7Hk7UZlhSW0R1sijiayDy4TfnoxvpgMvCUXfozNOvHPO5OPW1rJK+A
YbgA+fxLVJpHWLIX7WANy/3HwhKIu4W3YZe5DXDN0z++o1Zyx1t/Ni2ISzTTeGPyik+Msj0MubJe
u8ix1bkL5y3U9V2HjJxLRJ72LZ0fF0RXlvibuL8J6uyYluGrWkpIpqWOBBbjjhTh3s/mbbyEFFkY
f2UxqSh0xh7/XqPSd0pdqS5cCk6EyM31vJSegDHoXtNCPlTwhonRNJsSZRW9ccA3m8LDdHCtiq/E
Lxi3gleHGHhoVL/gSe1qAgsLLupc0hhCgqy6dE12EDO0BBqJCu1dsyi9ccSkN7g6Vg3Wc3xXFv9/
twmqfod7YRNGbcmT6S0V+mCP46GgQXVFxTzKV1c823H5FrXueVT2S9754B+8N3dunsai72hm749N
KL9mYd+EcIa2VC9BOKSHaBo9/B7dNG2gWeZb15nP7MZXjVfdY5RRe6nMT6clqEbh37Wyp8+sAXWI
h/eNkDjNAqyi10kwXZTTPQ+zfxqWQkvbhCeQHTN8wgRGSmbEcS3i9Mlqvbde9LRPjj8KGpxWRoml
OrcPhkZFMc1LAaMbW/JLAaDXpwpXOcHV643bKHvHFYF4RPtQGN+1Q/JgF/hb+LQ7qK9zIlYTr9g4
Blz7bbwOyb7qcPlYzTU0fgyZ/xXM5scIkiQS487qg5+pIzZJQUdV5LrXMPhdMHfLYOsYd8q/q607
174v+yvoxosyChiWjDr2dZjEimTHczG26PpIAtgSga+uBuzYIv2dJeDUNduG9k0GT5p0fDKCAc+/
giTeWOK9jx5lhOPMp8TceUAUp9RB01sk+LgYt6l5ZQe8oDDOJhsnOdFkyzMqge2Iodl1im0GIp18
M8+He0v/DNx6XUj7resJm058rzPx5geXYtRrmT+YEasuzkrawES27iFyRskPTZCk6L9GeryLOvgx
2na+C4b2h1FTl6aiA7Pwr0EzIEEKYearArouYLG4gWY8b1ZdUPnHNCacgjOs3VDE/pJMsO5HMTm/
DCVArOB0BAvh7zSYZVeVT3HUyM2cWk9BZrxX0/RaZfMTjVKXOewkdnkgOHYJZIHMdL4l0F9upUeK
bNDlz6qf9/4sD8AwFnoKagrGWe5VEECcBha+WW81c2yBdatDUOgthaIeAnXvWDx58kcxDCeyD7/9
qX8K6HRfN6k4pCn07gqxd4Xamm1DufgwjHCTDgAFoHrUFkH/2TmDgf6iMW+dWvuo804OmzyrUrcA
Qjl9sRY3Ljjcbo8zU2wchOedcibsNzidNrj0k03nKmPdOkH3v5m7lt42gSD8V6wcemqQwYCNqkSq
0yivJrUSS+2t2hgUNjbY4tEq/fX9ZmEJi/EjXg7mZhsPw+zszuzszDc49Tl9G38O0axwgZ513uXK
8SZz9BMCJkaOiE70K/mHKGC0RGz0Jf39OAjNW8iGX+Ks4c/YWgFJbjkcZhfDOM/H/VPU/CBl4UmY
2Q42rRqH8eXTaet32WwoVMFO0a+TJY+z6fKwm2RpWjuhcs9ZNCGCwsQZtTRCf9pYKagjn1opwxMs
iQZI2ygsGPok5T62sxaAthwLSbkmHHG6sPkFrv9L+fPQIyRN16YdrLhwro7n1SS0SQbbX2+9O9M6
HeUFmB9x1ISkWcJnmSKCAicP3tU+cmiQqclhZLjw4bAjcVvlMDRQCYgMF8c8Vjm4yDLUFIJpA0kQ
BZk2zsDE1VAG1zCR8YNWvwRIjqtQviNSBoqk7DkjNmuCayCFBICvqCFoE8LAGKGoHeWn5YQ5OiHY
AIMspul777MNy8JGIZieYWODTYCSrUKAJvRHHg4MhB4gi+fYlgWAmfR1NQEYmSNAWTqehYlVXxQd
A8mRoz4AL4vXPzoVGCAC2CzQ/qgKWNRjjjJKzUIDGpYBgI/I2oLtGH18Mdhjxajs7EUIkE9hYXmQ
1jr77bxBGqB1AqVhufHPToCGVMVHxY1kcAvSQdUF8FyZJsL41X6UxrD+9/IF1x/dypT88poHCUtm
IdroURvDks0i7Iz4coi48yRhfpCGigF0qJPEO0NnJwq7NZOwlX6askiSIclYgMyUn1tbIVbmdhvZ
MUduoSRDZJGWiwi3LrfXLHljMZOExEii3BernjZlHrEZmnm0ShqwzfAzdB9xy6Io731i0epL746h
vIorEoJ5JcOq+5Q7lsRwUeeqkAonQZs29HTRIGwT4qsu4e9snobM/xsEK0lMjC2hw8ovDlfGe+aH
b+1zCPQ70PYfPgf7klExi+A3dzCYk9zPZ2GABCWFuDsgmHNdoU/y+JU9SzqC68J46hJ+ZK8szQAC
otAuXDRd2k98PufKgoUAsdPBGE5ZxBe9B+bnda4HluvCx9HlWuCitC0tpcHWpf8zSLPeOIjRdlYy
S+MJVGazA+7vGRZzLFhZouh46W/q8n6Vv4K6srcbwoezBh3Yi6ulwjHRRW2LFNHhKwqscnXm+8Bn
y2ccCN+k1PI3lcRJ/tgzmSZtTHRl9BVZXJvNExDKULPTxULJ/y0T1R0AaRSSeh1Y2ClS1XJVg0ri
Hcze9tN5KXgaC/EsnKjL7w4f/B3dnSv38TCH7J6yv3LVMxChDgJt19WjXQ3LNHn/FixCLrkshY4s
B7uDGbcxxwLjSo/owB7u7MegKZ2LMGRZxtO1jg9lrU4H4yvszHb8Lc2X2FkzpEl/GmAVfWn6+K6J
Ih+En6RuHT55921uoPka7evRIdlCWxlp229WUdr1XaiMvrb9Td1i0x2zRcCS8/8AAAD//w==</cx:binary>
              </cx:geoCache>
            </cx:geography>
          </cx:layoutPr>
        </cx:series>
      </cx:plotAreaRegion>
    </cx:plotArea>
  </cx:chart>
  <cx:spPr>
    <a:gradFill>
      <a:gsLst>
        <a:gs pos="0">
          <a:schemeClr val="accent2">
            <a:lumMod val="40000"/>
            <a:lumOff val="60000"/>
          </a:schemeClr>
        </a:gs>
        <a:gs pos="74000">
          <a:schemeClr val="accent6">
            <a:lumMod val="60000"/>
            <a:lumOff val="40000"/>
          </a:schemeClr>
        </a:gs>
        <a:gs pos="83000">
          <a:schemeClr val="accent6">
            <a:lumMod val="60000"/>
            <a:lumOff val="40000"/>
          </a:schemeClr>
        </a:gs>
        <a:gs pos="100000">
          <a:schemeClr val="accent6">
            <a:lumMod val="60000"/>
            <a:lumOff val="40000"/>
          </a:schemeClr>
        </a:gs>
      </a:gsLst>
      <a:lin ang="5400000" scaled="1"/>
    </a:gradFill>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20786D14-763C-4F25-B0CD-5294B903B6A5}">
          <cx:tx>
            <cx:txData>
              <cx:f>_xlchart.v1.8</cx:f>
              <cx:v>Sum of TotalAmount</cx:v>
            </cx:txData>
          </cx:tx>
          <cx:dataLabels pos="inEnd">
            <cx:visibility seriesName="0" categoryName="1" value="0"/>
          </cx:dataLabels>
          <cx:dataId val="0"/>
          <cx:layoutPr>
            <cx:parentLabelLayout val="overlapping"/>
          </cx:layoutPr>
        </cx:series>
      </cx:plotAreaRegion>
    </cx:plotArea>
  </cx:chart>
  <cx:spPr>
    <a:gradFill>
      <a:gsLst>
        <a:gs pos="4930">
          <a:schemeClr val="accent5">
            <a:lumMod val="75000"/>
          </a:schemeClr>
        </a:gs>
        <a:gs pos="83000">
          <a:schemeClr val="accent5">
            <a:lumMod val="50000"/>
          </a:schemeClr>
        </a:gs>
        <a:gs pos="100000">
          <a:schemeClr val="accent5">
            <a:lumMod val="5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plotArea>
      <cx:plotAreaRegion>
        <cx:plotSurface>
          <cx:spPr>
            <a:gradFill>
              <a:gsLst>
                <a:gs pos="59152">
                  <a:schemeClr val="accent5">
                    <a:lumMod val="60000"/>
                    <a:lumOff val="40000"/>
                  </a:schemeClr>
                </a:gs>
                <a:gs pos="89782">
                  <a:schemeClr val="accent5">
                    <a:lumMod val="75000"/>
                  </a:schemeClr>
                </a:gs>
                <a:gs pos="5634">
                  <a:schemeClr val="accent5">
                    <a:lumMod val="40000"/>
                    <a:lumOff val="60000"/>
                  </a:schemeClr>
                </a:gs>
                <a:gs pos="100000">
                  <a:schemeClr val="accent5">
                    <a:lumMod val="50000"/>
                  </a:schemeClr>
                </a:gs>
              </a:gsLst>
              <a:lin ang="5400000" scaled="1"/>
            </a:gradFill>
            <a:ln>
              <a:noFill/>
            </a:ln>
          </cx:spPr>
        </cx:plotSurface>
        <cx:series layoutId="regionMap" uniqueId="{7BF8E659-10FC-41ED-BA32-7C617A903D57}">
          <cx:tx>
            <cx:txData>
              <cx:f>_xlchart.v5.12</cx:f>
              <cx:v>Sum of TotalAmount</cx:v>
            </cx:txData>
          </cx:tx>
          <cx:spPr>
            <a:ln>
              <a:solidFill>
                <a:schemeClr val="accent1">
                  <a:shade val="15000"/>
                </a:schemeClr>
              </a:solidFill>
            </a:ln>
            <a:effectLst>
              <a:glow rad="101600">
                <a:schemeClr val="accent5">
                  <a:satMod val="175000"/>
                  <a:alpha val="40000"/>
                </a:schemeClr>
              </a:glow>
            </a:effectLst>
          </cx:spPr>
          <cx:dataId val="0"/>
          <cx:layoutPr>
            <cx:regionLabelLayout val="none"/>
            <cx:geography cultureLanguage="en-US" cultureRegion="IN" attribution="Powered by Bing">
              <cx:geoCache provider="{E9337A44-BEBE-4D9F-B70C-5C5E7DAFC167}">
                <cx:binary>7Htpbx05suVfKfjzpIv78vC6gWHmXbXL8volIUsyk7mRuS+/fkJ2lctWe+n2NAb9gBEM2Lp5kwxG
MCJOnAj/9938X3flw23721yVdfdfd/PfnmV9H/7r99+7u+yhuu2eV+6u9Z3/0D+/89Xv/sMHd/fw
+317O7na/k4QZr/fZbdt/zA/+/t/w2r2wZ/6u9ve+fpqeGiX64duKPvuB8+++ei32/vK1Ynr+tbd
9fhvz5KHMnPPfnuoe9cvN0t4+Nuzr77y7Lffny70D5v+VoJc/XAP7xL1XDBKNRICffzBz34rfW3/
eCzlc4w5k4pj/fFH/Ln1+W0Fr/9Umo+y3N7ftw9dB2f5+Pfn174SHD49ffbbnR/q/lFbFhT3t2eH
+t7dPvvNdT7+9CD2j1Ifzj8e8/ev9fz3/37yARz8ySdfmOKpln726B8scXLb1rf9bQHy/busgdlz
iREjjJFvWkM8x0JqzMFgH3/on1t/ssY/JdG3LfLFq0+scvK//6Ot8u0L86VBvvrGv+oe5DnlhGOB
5TcNop9TQQWTjH/TPf64vt+X5tvG+OO1rwT/z/aF69v8tuuz2/rPC/lviEziOVeMMqK/HZnoc8VA
6Yr9YZknvvBPSfRt9X/x6hNfuD7+R/vCV9JCrji7hYx022V9+++MUfo54wQpyvU3XQJiFFKakkfj
PP7wP6/Epxj1T8r0bct89fJXp4XD7v9H2eZyqPPb93/q5v/eXSgCfyCYayK/zuD8OcNCIY3kJ3s8
8ZOfy/FtU/z53hMrXJr/UVZ42feA+S7b2/uHLvv3GYOI55pQLjD+5CIIf2UThZ5zISCxqG/n8X9a
qm+b5snrTyz08vL/rYW+j8A+49IEYNTmI6D9AoT9+OnHkwPGfvLqj5DYpyx8uP/bM4YVASD7GSg/
LvLHm98NUl+89wCp7m/PwIgaEYiBQnOFkFRg4+nh8YkkzwV/ND3mSmjMEOxV+7bPAG6T54jAB0pR
QrVkAl7q/PD4CPPnAnPAEYISIihW7HMhcenLxfr6s0b++P23eqguvav7Dt5GnDz7LXz64qOssDZT
jElMKVUCyhMJUoS722soVx6//7/IsKi5J9G8WfpAxr1w3CXz2InerBn7YIteD3FfSU2TWY9ra5Qd
m9pgi/CJjmTkNkrmyhR1x/2baoFwfz4O6PEbdUfuaCMwStxKD3JmqDKtTGdsSmnbzKRRXoYr3jr3
OmLc2RdoYZO/akhddonLXV/EntXTaNpapCRh5dS2SZ4FrUy/iqIwYuxSZ3RFqsloUvnJLDQtZOx5
bS/r3uIPOPdsk8+C6LgpBn1oiia6JkUWkfOhWMcqwdnEeDAON8XF1IbpFDVlNRpeog4O0E7Hvkdc
JS33Y3qeVot0plYOFdeqIG/ycV3wborQPJhGEpfHUyoWM7vMtWadW5afspHiLq5Vl1UxKWbbJn7s
WB43Ns9umIoqsW3hRqBkIa1c42nMXX7RUYQ21s3kpWg6ehohutjt2qmx3EfKTsWxncOQGWE74Y2Q
DAWzdLrszJwrdkV6XCxxQGwwEedZ0ufKmilYciHLzp/iVmVXM7bhbYejO972a266ufBDUuiKb4Se
ut74QSijWelew2pia0fbXqY8Uv7AyzCVZq3LVW0Fsuy6WMRqz2qbTmksyoFpM0cd7Q71skbzdvLC
5yYViK9nrJdtdLQSBxGjaWXRvuU6f92qdRp2Q7DpeJa286Jj7lxHEjURflnPM55ip9KuPlWo94UZ
ddnXxo8B73mvWRV3iyv0AbEiCyfFXLnCKEGHccPrqd6TWfV9gqknfmNXAv/uR7ospqOZS7dLUYzl
AS2+WzZZpQneZDIIYpgN802XZVG5z2fK3geRNi+rzKNY2La9912K5yPcOpYbVKVLuxnbvp8Tjr02
WYuGgy273ppmlWsbo0iNlYlUKo55juj7oPEw7zM8qGqTzbYbk0YTsNjSWn+kUx9G40JbnEKln121
Tl7KuhAvu26Y67hPm+hgB5wd1TRJZDpchdeqzvF1NGTdu1Uv4kTzYj960jemgK3Ji7QdeWZ86Xpy
41orhcGo8E08oLC8cDVd76usWs9GjtopLgef4Yt2sLIxsy/ItCH1Gsb9imx1pnPd9vuZ+aJJUD5W
b/tobS50LlGTtDosIUmRLnwcccpumiULzCBSicaoSNF+UxQ1P2V9nfEk2MVJky+RxScDhZhgOlux
szbggSVT5pfS0Lxy73rtybyRC4Pbjm20xjgsRCW+ySLDFEpfRWuZ7lY5FnE1+/q+DNFgyjZzW5uy
+bUewe2aLldyh5u2eruUFvwm6K6/sJ63MWOVP6lROd50VuSZKZcSYkGp56NjjF62ms+tYZrm+2H0
1aZ2uKxMjkZS7RvUsJe4KrqTbpnsO16QTG/Wvi/Tq2J2cjKSZmO600szbQdis/dziJrF5Jkio1kR
HuB6lM2NE4ge5lUyZ1hZ+8hkYqKGpVKU94Fn7ZG2q6ZxOqv11YBtfdeMftTbsaSz3WWQcUJSFdLG
spzGDRvtdJ41PjqkjNDcjNaX04swubSNM77MLMnKeuziVlcNPgqShuMoQjns5oViYroVhTwpKBNF
vKZwV2OOmu71mC/yoh6Jj7V00TtsU1m/VHkXoWSawVGMLjRK0shznkANJtRdFS3UlBD0d7yd4Hpm
r1cXoff9UOKNIj7fMFe0Wz1kTZJ1SkQQwiuaeOxgS2Zdsxes4+CjmmoI+4Xtj82y6PrGzwNlMWZh
3YysSa+rJUI3dilAo4JMctzUHLtpU7I8v0JDKpkZEBkzoyRn0QlbSX4rxtSPe+vQUJwxmq6xshBy
4hzTahOIQ8KsQztcpq6wN1hBmEtGO+Me4oXTPsG8gZuoeR3lZrJ6eqmXtVkhXmGXmg407zZrYOKq
nJuIxOVSV03shjqERCwjCEJ4Fq5dQyJIAKv0WZwFJ5o4iwBBHJwirARVOLGpIZrpGEs3nxS9Q3u4
zGt0GGpsD/Psg4tHwAfdnkSuTbd9w/W+LnN3L2bdvK6H1l9FY+8qMzduvStYVLbGS6AvID8Myiew
RV/F45CvB1yzoth3vNSDcW5plrgSK2FGqUcl1GQwaCqq/LIr1gUAQkvprWpWSHSqrsPN4lV35lGY
WCKKuegMKyC06gHgrBmlrc5n4d01Vdn4alq8PhaL1XSLomi9ziukJmPV0I1nhV6Xm3FFqk2mvIB0
ZIu2CftZDOpBTmzZV9Ti83TKuDc+mnxp/FpMjaknu/pEjVIZ7OYsvWBLPi97NuRBXy5KjKOJJpmd
RbTVbwVf+FVOopOG5m42sq+uh0q7E5yvfZakNXY7CkEuSe0Y7XNXIqOG+X0eyjF2AWImQV1B3/G2
UmVsyape926gH7owpiZjs78tohVnsW/G4oDmqTAQY6xBzuYvFpYPcTkNuU2WtsrjcSbuOmpqecSN
RGQ30lqYyoosKcu8NQFb6+ImXTIzrFaXhjUZiWXDCzPLdD1GzZq2BlkirlkZVcW7DPf2VIzFFAuf
rfu5QoOGGOcyk4WJ4rgEoXe59ZMyCpN+12d2OomyybIYianf1NItcoNzJ8/HJmrvxpLZezaJ7G3W
LTcRhsRqSG6Zi+XY+q2bA0uqTKAVoIcM1rQQi1pAXisZD6zuxfsmygLa4bok0XHM8wNmC9+RNlVX
jKyV4YXDN6Wg4R3HWefPad6MH4SS9QTYoCDVheiztkyyfIrElpO1iMmiQrVBePJ471kxv7fE6vuJ
1W585dOpdjvhsb9vOEXt1ZQSKTckx1IfWYVsf+o0BjVaq4fFsDEN99SWYwPwhmTjIUUlE5CdC7KY
EvtKH+uaji8apNYxcUVUvZh05+nBz6Jar2nbXI9dKPyRt824GKqn5WqRtEYxXbMz3M9u7/jSoTib
237XZpCy+rKvQixZNvuYNCm4CQDx/tKtbXaolFXHOo/cPtUTvUCMZZOp+slv+nke4tSHcqNRaSGX
Awa5bxmdX/JaZptBTiSR3hJA0V69iqI6Xcy0INUfVF2K+napex12EGj1zeJydj+MDQ3Gsra+GHTX
vBrmUsQ5XSZ8pMVSnnbEyzIuG4tfE8TwKwFY7bzrud3pcrQs8VUrqh2vBCs3iMzUzEsITUyLwO4g
QZYJpCxVxJGK6Os+7W5J26RZPI9luRpLivAhFE3zGjseIoN1JqOYpwMAjsgt9avGDvZm8oUKgN1U
ZhDgxRdTU85cwU1uyJt1Yk2sm7Wc7npW1YZFDKJx6jYzYPJbPK8iHpbsRV4QfIgIhcjfz5zqY0OV
Fnu04nE9LXBZLFto6wz5ufMjJYmeIpmbiA3U7UnoxLqFf1USYp4csxjhWtmta4aw7WRD55NhVf1N
13Q1jx2x5IXLC+wSwiCVZ0sRrtuls9dw99f9Oq4Em0JBmk/qdRgunXIs1h0NJ6js6JZEgApcyR6Y
EKSLQ91SwI0q54cu75bsddWEbIw1CWlmqtACIlwpwmeBNsMlm+YkqvJg5mFwm0Zk8xFV2m8oEl08
duO7Yphcsx26tUjjrJStNjTj/LyZdX89Rem6s4S4NwF0e6jruS1iKurC712kI5EUFXNug0RGi5iN
UfQ268UQHfMo1NoMtJIvJzoKlNQ5wzSu2tHfoVLJ2aSQaM8teyzOvOwKD9lbzy/cMqfl1judgwn5
+pa6bHpHQAqR5FOGcKxA3yFhNHQ7Rtv5XUNsj6AcK9iFyyi6AYALETZfRwDrQ5sdU+rnhyptlq1Y
ZHlocbq6/ag9O4OiQaXHJg/kfe4DTUoM5UwCIGOVcbbqoY3XYp7fzWRJgyE1tFbAiummKhsXYg0W
640saJFvwJlxY6a1GN+D+4rTrij7YDKMILuPrLb7NMvKkIxZuZ1QI6lZUl5dEARgaJM2yOFjp7NU
bKEiRjSxLsqhqoLyRsRQ5K47zQryjveQwOK1H6B+ZRYxa5ahFAUUSlosL9u0w2wf9VTnW9fV2f3Y
tPwwZgN+W821SrqMt/siQJhfCW2d4YuAWFP0ftPWfZFUXNnckArK9HiZh9ybiojuHYua9MLKke8E
brNXrVOlSuwSsmKb5qW4Wtved8fGkxQlnU5FalJbi42qZp2bYbI5AEpiAdfwrJ4vVFA6i23v9L3T
VL2gnX2Zad2WhudCG1/7Cq7uKrdUOrRTBVLHpcOTUaypD2F24VKODUpCK0S7gdxclpvFDd11m07Y
0HaQS+Jq193lfSb6rSa6b/eyr8vHkr2/D/06Xsxt7jGcDcnCcG8tJOl5Qbesn1BSgh0+sIKt12MG
CR7QqDhlQyau8mCZqbJ0OvPjemKl5r0puQ9L3FTjvmDirhsA8BTCSuNIPZ1MGVRJpEG7Li8B8Y6C
vl7X7B6u2ww6dtwMwt2Xo6sOXUqrpHQK9J0DQp6xOGdVFI4V70Cg0YdLBWl46/rWvgNMUXkDwU+8
YMUtIpxvHNwjAPo1TdzC6w1mnh+KGoUXaejRrlVjG0PgTLzv6A67Wt4PZYT3KWrZgYZiv9aKWCOG
Ik/CHOptXrX0RYvxciJXhd7rltUnYiTT7dCGNGFpUVVb3S9o3peFF3YDQXK6WwcxTKYucBN3KVfH
vmgAdDUEzh6PU9Tc8kKoZbOKhp8uA233fgZMXwgqd3kepn1IFyj3x1BcToou54Iz3ho+lcvpNI+A
CtXUrw9L3hU5EEZ1iDmr1M0CJOjpQkIei65mUBOXKp5CgRICSP6hjOZ21/bNx2TyptHdgM3q+XDW
CQiivch9HgfKebqrvLb7Hi+7plTFru6z2WAagPwoROhfAtxtgKBYuhDPH2uOOdik6XjxQdFMH3jr
1+tpyde3uLTiuvbLMBuU5V3cELZ0pkYDjh2HcAnMzY778jARG3ZZicXFUDAMB5pVFBPuawA7UcW2
dPBpbGXPT8cS6tNBsubN1KITiZe6MIhLfl1q1u+bqp2vSsSAOEJZpeKiLt40JUVvUlSFpBza9nyi
E96weiHbwB/ps25KQs1wDIiGX2YNFxsunTsGRExDl2FPZ3muAObFrJHsZOEEA5DSa0I4bTY16TnU
yKM7bTsbbUZIxluhEcA7YatTCFT5BlxGva6jJjhj26aJa0qcIdjeLKXU486hcb4RYu62U+d7uB96
4BfKSiWMzcVyNpXRtIGIuxhP63K79LY5rqsN5GTGeeg3wKYdljTr3ka5QjdcNH0EtcravVxHDWjP
FvR1M+doJ6sCgVVXtA8C7N/Wtt/IrsztsZkngCFTNiUj5xxwzlrI93Nd3ooIDjJ7DHxBv1YP4yLT
HcQHf92s0wRwKI3OS9qoDUun130OiXXAVZ3YMgt+x2c+xnk5X2e+lOeBpxU2PZQDvdEZlDcmnbg7
QUVbHyRq1QPq6WWUAuzu5mgFQJYul4ItYjNH/RLjrozMI3GSz5HfZXPeH8S8Aje1+FW8EqTib3kR
xajLIJPYwZ3Ipg+7BeqNTbQAsD1PZ768X11JXxbFjD5M7RBBPaD55bC6XS742p+HaCmms2wMGWDq
KNtXa3nXcEy6TUS7eQ/Qe/mQqby6LDpO9s04NpsWVf1yhYrUsGGpt6PqcWqWpcsASa3cEoDDMmri
InfrFCsoWq4QrehieI0h6UFPB7jyP4j8r8joOwigrbPZH4Mtn3/9+42v4M/Hd/768HEu5q/fzv4c
qPnht3YP/pGT755+6VGaz2v9NejxSOV/FvVJc+DTCM53Ogc/fPjPtRUwwkhSCQ2273cWklsYGfrt
tr7/7fzWQutpfzs+lJ/neR6J+79W+dRnkPQ5odDAw0DhM4Eg537RZ4DuAtOwJ2dKkccOxJ99BvSc
QoNWK0455oJAE/aPNgNBzxEl0FJnCNpPBFH8r7QZHnsIX/YYoAcMxaDQGoEkGligr3sMed5DyZCW
6WYKucnzeSdYtsVA8hYz232hp291NKCP+dVeUBtANwUr2BBTDar4ei8LKdcH3qVAAPvtKMfrpWr2
XSG3tefbVTdvK8TjfnoNVEQk1wtbrVCt0Tcl1FIECJe5DFtRE+gif7bet6QCTf6jVNDthn44iCcE
WOfLLksanNeiatJNyJYNpNVDCbV3PBG5xbaFhAoVYlTFohVbVdRG2zFZUlYBBAs73seMhKsfCwSD
Qv8okSJUwZSQAJtw9ESiCqhu4J1suunWIduRnB1szdk10zi9mLMMmcCj8gIIkKE1s1iPMIhVxf3K
B5MXIzusWf0uamt+lfa4PKGDSk8Yc4cg622Yhzah9fROzndAgiVj3xvh6zMBzHYxmVmNZqm5IVA4
aRFtKJTLwJ6aTgHv4dekyXhcE36GmijRId8GVid5yc50MWyHzB1FdD0Rf72mVUKgMmXNGHMAJREa
kgkwcY3I0Yp0NzT+tBNk76BebNo3SxUdogxA9/g+AiQkB2BWJnoMUPYTti/0q3EYX49DEQzUcVkc
Znlg/at0Gg5qGWOAbzva9knVlTMkhauVHZ3Mz0vF4xUBi8iXTSXTI8/6pGCp0Wl5uvDpRTXWR0rl
du7oXhS2ioeq3za5WrbRVBlCZEKEjoGMMQNrz8ZMbDv6YZZTohjsWU6b4MctbaCa4q+F0se84jG0
Aw64BNxZDsB7jVvbl3HO/b7tphj6DqAe2EazJDTTtW/5FdjT5BHdD72ozDqNieSAXPM2wc37TF6Q
ujmtofiB8imeINchpI+BgWeOaoPyCgr0F8Xk91F7voRHoJDdjnm6Yex9M/t3XXdXtyPweEBQWH3R
pSjWy6Vr673CY1wpuXXVHNu0G86R5uGF69N3VlbR2dKA5eRQXEQhn67JOvs+tnC1SJ/qy7Ri/s7S
BoqjEEBp1RiAnIf0/tAtdXZFVutvNXXAylH+6DSpgIoxzQ5AFr6QeIC2GVDCh26yw9tprD3Urdru
oF8CLJAokX1VhaIGdpamBqf12hhSYODfUz5UL1SxDFssOpn07RpR4BjnBTi5IOZb3i7lvubVwACs
jPYx8bpTOtAL3nbiql1Hed2Tqtl+9NP/nyQ/jbJ8Nbv252DFx/SGf5gfv5qY+/z9T5lQSxhlwRIC
LbQqYA5S6D8zoVDPsYYRVYUgIamPSe3PTEjlcwQZisMUmdCPOZF9ToXiuRSIUa0kkTAjozX5V1Ih
rPNFIojIY3qW0L9/TBBftNm7dE594YCNynCi+UU3wgzZjzLM99Z9/PyLdTVxo4CgJDc9z8rMrOuy
vM6ImD+Nxn6ajP1GAvve8mCVL5fPZVQs01zLTdY2bXs9CSDJb+y8+g8/Fv9rhPCXWh6nE74Uv1oL
NRSp2GjCu/Uq4Eojk9GcYwPQpIJeLG369JNT/cuHASD05WYd2D6fHkkNiMeKGoWohdbIItS7Hx/m
awjy12GeQA+pG+igQQ92M+DAzjCeGNDHKEdQ3qq+nneAN0RrqqUJ1z/e8DvWUXDTvzxQUCiM8nHD
sdRyPvpsSIeYdZAlNz/e4HGhvwDc5xOpJyBBQR2A+oHyzVR0cjoKCJokDkVHslNeZDk5w0MxFNBj
beoFiNOS4WaL6mxsf4afvkYrfwnwqOov7gfQJF3Bu4VvBgtzJzGg252kGNhk2kCXpbET9NaHRUan
frK42AzEe1WbyCpSwRj5LziYery5X0hQ2qUaSz6BChThMW39B8kn95Pzfc+AT6KCB0+d1NLzDRRh
8g3yizcpdOYufk30J7GhVLkTHW35pqDOPSD4bwundeSKIf615Z/EBujF8QBgjW/KXo6v8NRAZkxX
+WuRRz2JDG055SGQhm96H63rBs3R2CYieC9/Ufwn0YDMFqulzCEaeOgZxgswGsw0DbhS8mv6eRIO
CMw31L4L0Q7YJCkuOwcjuK+qvo9+Eju/c3nkE+/vFBqAdeZqt3pcbRbLIkDqrujanyjo69rls+/J
J86vfcHKAfjynY/UWm2nFodxU04LdD0alzH9i9s8cXHKfKqmEMld3w+k39dQKqDNWuNy3gTXT/Ov
udrTObfGj01K50rtAinWm6JdsosaStabH9v6e7p64sgTsH94AtgB3N/sNmXXSnpq2eKb1wVXxfwT
VX3P4o+ffxGLMmVDoWRQu7ZkyyGC0vVCWwyk+48P8b3l6dfL+9QtCJQjdoNsCNCf+czeitWHza8t
/8Sjh1F6qeB/GO3GEizQl7basCGS4Relf+LPg6P1Ui652rFuLMAGMNcYmQ4tbv3FDZ74c6Ej3ugZ
tK9x9djFwDBitmlzuU6Xv6SgR+D6pXklWSgM5c1ip4GReyVV113OzsLY0I+X/w7WespBVHqceA6j
Xbuq7GB8RlZVM7yizarRsY8yLa9gupSKw483+85dEk+8WsKwCAzFcrkLlPVu3690huG4oprQr/mz
eJKXZxhXET1MTe6KzgZ26CoyKpNDHf2z3PwY5r6BfcQTl15sblE1wX2CYYwAk6eWSnlZResojrZP
q2IzW7LUb8pK0XdDbaf6J5rD38E84omXlzOMWPl1grhbqjIcs6hLJSD7QgOsU/2Us97UPfREY5eJ
UG2LebUyEcBm+Bcjgn7tLyr4STRYUhFJVUTQWJHRkFA3yZ2SJf3JZcSPbvkt9ZKvLzsfYViiIY3e
UbS2frPidOw3PF3Xch80lcuF7Sr/IURsqvZsVTU/nykl9RmRSuVvYGCD85+I8r2r+iRwwPwkD35y
bBdk2tFYrPohzDM0aH/NE56EjbIFAm6Zc7lrozDtbI9hzMtSZe9/aXn+JGgMuBUqh/mcHcziqbcc
Uul5h6Lq12I2f3SOLzJOQy2Mp0RS73gJlUw8YFWtZnDAkf3kln3Hy/iTONG5BvpTc6t2/QKjOwfF
2hbBsCQGj8tIhvz/4ezLmuw2oXV/kaokQEJ61R7Uk9tTO47zorKdRAMCIRCafv35dureqjTHju/l
NQObRixYrPUNpeqcRq0MJdLmu5aHJWGfJfXOD7oqtAmJyaosr6UrNbqcEm14FgVeF6l3fhxoSk0u
M/zi0JW5AAHYnI9sjM5hn907JLK6iFU/bUdlXTNXhwKSJTO6/8UZ9JOQSL3YB2i/jTZcDVVPOiDX
56Q/o7VLAjeVF/p49Yx50o1HRfBuRJc1+ayATAr8rl40Jxlao9vQAOfC9/kN2lwxcoGpTfrA8b1w
bns3a2r2o4pqWdyTZRPnmua/amP8ZOGZF81UL6meBUafa8JOK+W2tDLpwubOvGjOFZCLC8dnjWbS
ngRg8mUmgJYK2pLMC+U+jky81vaopqQbrrZQDYCq7Lj+9+i3sPnBfcG8eFV12h5HEq0gXKR/4dkp
liubhVbVvKIS/N+/8bPV90KWol2kelGvFUXgfihmYJWBwxBhz3HmheyskAqtR7ZWI0uz+7xI3bnf
VeBxw7yQTWY51PnRu6qxA3vsBsnf6G0InLoXsbioayESOlfT2NfJyaSArfF2E+05bOG9oE3rxgJB
izKPVt32IGbANl1dD1XY6F7Ioj4aLYnr5yuIDav9SNc4H1C2z7M2bN9QL2qBA1ymZgFVYWvccRI6
/bIX6K8Hzf7W2P33FZz2kUBbt14u09ACG2UdUB4FANtho3tBS3XPSN3nC1Y++mII8jtVbHXYZ6Ve
zAp9mCiy2f+ZOiMTKdMlC526H61pXru8TZZLsaJoTG6jA3UYOroXrSJedD1YjL71QLq5XLgSaM0+
cNm9aG1Zmo8xiTE6I39NHRuuTdcEVraoF61gQQ1512Dw4nCyAmbH4OWVbWG5AZABr/bjNoOwM+wC
DKu5Rjc3WUiZ6HoOu6KoF6uy1USNNHYXtRyqXNvuLyC3krBVJ16cWmAc9diu7iJFy8qMpV+ixZLA
wb04jevU0L2NgFGaYnW2W/fVusMGDu6F6WSLrUcm7C5AVwLcBIZC6QzhgaN7ccppHwGoWmDqhUve
WLRH3tW8GcJaVDeUyb8PsM0x4G0xcnUkkM4BeTDP0nM0R7kN2zPEC1UCbLMEcG2pdoDDTRlRnVZ6
JfP3oCOSeLEKcg8x4yZxs9Z2eCh6m5yBYNwvYaOT16vjTK1ps6eumgv6R9KT95bR92FD+5Fq917u
ezRXXRs943j8shMeWCskXpwWHZDbieJzBSB3fnZt+jKKegz7oIkXp0rYyBS5c1XUzd1p6PkTBwQ3
bLMnXpyiLbxqC7DmRQ3bn90OwkMqH4MWPPGiNO/WJsJ9vVcYFjTag9g2K3dLm7CjN/HidAFEohUM
zBJoOMS/M6Bfu9J2RxKWaSReoLppIPFQjw6gS3Ocx41/aztdBy67F6R13k186Yyr0t2AZyYBLrXi
V53X2yA/eBzcwAP/PmIKlbFOR3KuwK8v3uS2Sd4MUa0/h31WL0TJTGYDOi62YwtGBpXr7zzvAj+p
F6MHG4u+boWrTLrQMsm3L8OUvwubtxejbGXb2lGMHfX2BYjPNymzb4KGjr0IHde6bmYKQG5cR9Ep
6uun7ogD6wM+NC1JtOZHRKILcI5vQbr/kgN7E3a0xF6IRi3ydDNiTYZWvR+Bx69lG3aS3/Qc/r0J
mV53uqGAfxmP5c6s5JGlYTdo7AWm3tM5GzXedplsnvJxq5Spw9qssReW3TBvrXOYtJbAX7tTz38L
2yFeSA5Fb/Qh8BFZK76ZrXifH1nYORV78ejAstz2FaSX3fbJy7HPpOodteewiXsRSRVIGH1XzJWN
ACUgStwVdfF72NheRIqhsymk3aILqECAKcTZV9DLwy42KG283n/Y2NM0xLiS2y7bytQy4CcLvgQF
Diu8azO3C59ZukTgnH004N2iih2yJoAHv55227QTOK77XLmbUMJKrS6TKXsJG9yLyRX9rn1Xtb0k
rb5bB/T2QQCeg3YKQLSvZ26ci0U0YPB8SN9Rp793DGjBsIl7cVmwdI+nvLAXI+m7FGNvbgkd2wvN
ZO04paC1V+CPxU8OdLGHiW1Z4Kp40dlatgzIZ7FR0gN8+rj/NGRtUIIFLPLrFd8Kx1ZRIPI3us/9
KWZ1Np4JMqAu6GhhhRegepWsRq9mrsBl/Bqty2c0Hz4FfVEfrLVQ0JMzinVxrknPkxMdmMCEB+UR
KAi9XhnTLhz16A0T37Z3bowftmUKjNDci9Be8pjxllrw+OibAYBDaP5wErbiPr7KNQaYS7fMVayH
9xArOPWmDUpSWO7HZxqpvaHSVoSk5LTKBBQ61v8d9jm9AN3RUbC5nC3QDNmXxkIzhKcfw4b24hPU
8VrkJDLVngxrOYx8uipQfi9ho3vxOaarKhZghSq0kA7wk8dnTu2vMAa3v/5/J+LsxjX5dw7kNLGi
TVZTjcDaDKV1JnqMlnj/EDZ3LzzXiOJUZA5fdNn/tMjgNpt/CxraR1PNuHhanY22Avfzw6b1fSxl
2D70gVRLnYsMDAZTHcvUXpa1IedoUN/D5u0FZ3ew2hqob1RFq0+C7c8y/1XaeYuTH3xMHzK1RqgH
L5qbqpULwPmGZ/2bKYPky9pDNuwUNn8vSFOhNvDPU1MNHf1jaNnnSIuXsKG9EN2AeBwyXhvE/2Lv
FmuSMllYWKuO3Qhd/97qDWnTzlCCibPks1yimyyB/i1s5l6MttukhYlbW6WkY+vloG5nUB4bWnEO
+wEvTlnbQHwlH7Alt+h9JyENNYW9xRn3YnTo0gkPZgxd78X7Oe7e1jQLakMxHyA15HstobthKlpL
UkHdan6fNGsXhPRlPj6K8CVOF3B8qzo+9nI3U0VZIDqN+XgoudXRvNnWVGrRcRkv/DqtTVh1GKyH
11txNsxBeQ1LjuPxcdnJ45BuYTHko6CKtRlcPzWm4pADKPmxPxYQJiuDdqGPdCqwS+KNCFMl4/KO
JtOTiefAeXvRaTp0JzJQ1iub5Z+7xLwfxBT0iGOZF5z1xqRodG+qDCtTFgChl9MO5nbYmniROUMP
J+rHYkLfBnQ1Q8R7FxWfwsb2QjOO8c5SUPWqmo5KaFihUHFxcZSFLYwPRer7Aqi0fkfcFLs85S7L
PgxdfIR9UR+KtPRpVgNrN1VHYQgY1uwZN2lY95z5MCQXqXxMtxHbZSxYLHDW7sJCOqxYRFANBx3+
1zEKLHBcNJvC2jftysGpB2ynrtkU1kdgPtxoF87lRta6yiMrJsg1aPm3K/ga+GhM2ev5JxDaYGsR
aaga7fYMwSpIHkCJ5Bq0M33AEefblsdLrCvooBAIUwHEDu2ewPMx9SJ2HoDAs1TpyjLezGVyEPFV
7Jtqws6x1IvZrTOZWTeszdhCbgXyap+gixF256VezA5kXGXEHdZd5foO2lKQXRjG9i5o3X280UIh
h6mHVVd9nR6f47Fu7mDzoEXYwviAI4pzMiU7Pmuh6sleObThWJnWI0Qhw+bvZb9oxolR6QUrT+16
b0z+qZ2GsNo88yFHXEgCjLHRFWfzx66x71cxfwybt5f1NvW+0gHCXhVXxR9qhOhNC8nJwEXxQnVC
yTyPnNSgLPf5HxxNhTsnIG8TNnXvZp3jaNsPmo4VIrUoM0BfymiP+CVsdPL6mDF7hB49FHmqdNld
mSb6QahfoZj+SUF/8KBhXpxO3QZ4HSQoqwVsbIhgSNXjsIHOImRdZNGIO6n39aMDy/ueWhplEMuD
vMoLKG58eof6nzUfCy6zO4G+5HjXCwXtOD5AhfG52aY8XsuD9ZP5tELi0Z3ifVLi6wgZWQjPILEk
0I9Erf3Ctdsc9KlQJTtl6FJv926K8r4ifGvZfT32K/RDYlQTfo+A7N2vCe3BR6Z8w5grZFyPazMV
rQXbjhzuKgnZjrNdJFV/bJyx+t3Msqj/ZiFWOVX5QSDYYjb8vWeIJqUXqJem+UlxkohTtvPG3TXJ
2BRPWa7AC4ung3wkebFC6ikz97qz5qjisQBhfZXDws6LYU16WcC0Rgl7aBcGyrmGklG8FMV+yk1H
eSnHziSPq6r74n6gycwqqDVDjCalYrk/jkg+G7XEIO7Hy3KUfW3q4+MApWYeloUw78CUG3OZcHSs
srQdUfWJStJAeyhoe/pIL8rqHYnkAOWfTP5VM/Gx5l3YvH2c14JOzDYQzDt1dQU954c6TcKKg9Q7
JdMFyJQEFaSKQJUNkoEFBCqhdhi4Jl5mY+KGZgJNOyjLQSRsE9PfWW/Ckj7qnZM96K2L4vFYud3p
Z7DBuruRzjLsKKPeQdlmEIJVEEerGiPYE0P+CuS/m7+E7RXvoDSyWZZFQzlC5I37zUA5FcV8lc+B
y+6dlJPqZtBEirEqUFQuU9I/tUcTxjRjPsgrRghDTAaqSPuoIbQxxmtfbVC3C3zl+DCvBFrK0FfA
joToVLpdiFXuKHmUQlo6aPF9qNcsp7WO2nms0Kj6e9XsIY1sGKODkfz1HaXdapZp5xB2igvgyGbL
t+EEtT7yd9jcvXBd0umgiyO6GqbiyEs+ThQ99pyQMCwGu7kc/Lt0tWo1JDHEm8G9SaCSzNf+0nVd
YILg4700X+v+aHCFo0djIFKWZCcdrXEVtjhezK4xqNJpp0awaofhIaMLFPyyyWRh+H4IZb9eG9ur
BkCmEcewcvyhVTT+A2/aPawUTLyg5ZucDmmRr6KUtUGnu3YVj2ceuOm9/IbQwRXd7XbqO9mc7Do1
pZulDDtwfMhXYpINIvT5WEW7on+1QJv/dUgo2pyCPqwP+koJVX3bCwgeZXyJ7kWhklNcr2v6i97h
T3h1cPd4/WXBba3rbMhVdQwJNS9adMt4gpo50WcI2UUvIJw9R1Ex9GdkcRDghmLwkF1buCiMYV/f
x4eBFJzFrkf+ue5Tm5+g4woBCtkqPYQ9o32AGNTkD7xZbicTZJnqRwkBal5B13uOAz+Sdx8fsTOg
1xJVUZpAzm5b+5VBEIotgQlW4oV3Zg9pFMEP7I4Atny4z0Dvfw/bYV5oQ4h5h5vJoSptlD1tDf37
mNPQiXuR3UxHYiEzJivktteBiAdCbFgJ4B8K5b9IeDKK4maFgkg1M8j3i4ih1bAeH8IWxUuX53Yw
TQKdpAp6zPnFtVARlWkXeFX6OLGVQzZM4YtWndmib7Jf6XcT4boJmrsPFLM9U7CISWSFXOuZQ9AV
Ata/0HK57bcfPBV9nFizoc+YmVFVdiPtQzKYvIQX5Rp2iflQsVVkXb4IKisq8rEp+zyfHlruVBsW
pj5gjBXbCFnnWFY8VTAbKHJI2yZ72D3gQ8aMVk1TF52ClnG7Plkj2YnP/fL+v7/p7ST50cJ7QVqs
Yl/WBPf7cLAJKX9sm+IyxMk4XjK86lRYjuVjyPI9q+ET04xV7OhN3zmdofUqohg2D//9d/xsA3l3
sYw6Oy1Fh72Zko9ujj80SR247b2QhZLFnMewiwHlF6YbHVwFYFuRqKDPC+ux19ekwmaMBFCBl4Sb
+sOyR/ojPFvC2ExQ1Xo9+tCpxMXEDrczOH+vJU2ruYPFUsiiUx9LplFdiGupBjTDUZUYp/x9BEeR
wIXxsma3z2p3ezcAIQAJpxPIh9OXYyjGJXB8726FIE0NrWczVIfh31A7eiN5+zlsXW6b9F83CFti
dKvBEARpdaz7crJu+WulU5j0Bi28mO3wfFNtfVt2ndcoONr8XmapC9ruMH15PfmR9G47DCZfNy3K
TgmBTYDYwm4o6kPKiuzge2pRf0vWOdnPqgMe4dQr1S9BxReoXryefr6stUZmO1RJm+3nvInjdyP4
fB+CvqyPKtuzDhWuFVKZTdJs40MP8dlnQnTqfjH7fyot//s8pj6wDLbQZMsyh62TOQjdT0mi3F0n
lslc8RBz5Aotvcyep3TYxqdox6vgSfN+kl9IQtnVZeS45yza07I4agd1hT0S4q1U6UZOcpr27nQ0
bX18G2vov1+Vxp17cmm/faeSsUcoP84Pe9dCBbOGMnlxQAMD/hCyY8dLm4Df8l7cdCpeVJdre8aD
jR34t/CVaGMgP597DQn/M/5r272hBNY/38MW3XugA9cIlzoQki9NnfTPUK0ungg8IcIuWNiBvN4x
YyTSEdVRUZEt/isjEzQ8m3dhM/fOGLw1IYSarQJuN8DZQvr0noz2V0Iat/n9aKt4p4xzkWwOmMlV
k4ZWx72xMOw4F5BThbMPXgjNPZRxhzaouga9vteLlExFmrElFVWko+zCxDpcDz00n8LWyTtz2r12
eCNSUS0ja8+wzYBcOByU/nvw22L/aJ281CCJm84J40QFw7zuI1DV7C3k2revW59Ev6hs/uwnvEMn
rgveED2Ji92oyM7tPJmpKxeDYvt9B0cw8otH9U8+uY+aAzyhcUs2NPArnIW4ups+/dpHw6WTR05O
QHSHVZWoD6JrWtROajNg0RSJAHTLPuMgCrzAuBfQEQRHUAhQokrQjpspjAVo8osD+idfwgfRcVhS
5gc4uGfRTHy+h09jeh3zAn3/rFmGOAhdAKXv19GQYuys63gEmQ4ICYLr3vxewJPyFxv2x7ks/HNe
j273YoI9mOkrztP5Csx1XtYt/K7+Oxx+NroXyUuHUiSFqWHVsZxd9bLLc150Qe84yr1AjjOdDAMf
6nOydA9xDXO9MQtccy+MdwoznxGOf+fjYJe6mK6yI0HvQ+pj6OCpOXa2EPVZdOSRp7Atg3hz0Gr7
GDrACm9CuF19hvLy9NBbO1cwbPwYNriX3dcpb5edRtjsSWMvWhtW7sXArmGje1EKc0lTp3HUVbyz
+hGo189Ts4eJw1IfQ9dkvIkW4rpq2MlwdcWs7mAGGwZFpT6MLto39FOk6aqu76ezbvOniBt7CVsX
LzzhlTE5S8fiPMO+absSsn6Cg6gIKyrSzIvPdizmaWCqOKtlehbDWPVmDLvEfSjd3m5bIxskUsPs
YK3rYKR2DOkvTt6fnCs3E+V/P3oWoPMPMPwQRHYZS6DGTjqDonDYmnsX7AGRHrvMugNrSe4n1ehx
KmujijBAGgSpX0++kDs4FyItQLQaD1LmQ20ex010YTxI6qPpXKZqxSdanOV6oGf7HiiAX6zMP6Xa
H6Q3PpaOZUcCcaqmrZI9ostj3MkUBKMGwqEvUEoaqy4tDlryabn5DaO6tp6mWaQL5Dh1tl8nV8QT
fDSThnyVPCVLVecQew+qwMN7/fWybtGUQHdjvj2XzNzcdzTO3aW1wqpz0L7wYXiq6+YsT1p+3kyb
4YDae6fgvpol9HvYD3jBbmbhYIem3QVWvfoicwYzoIIFVZqpD8NDypZSTaW7JDfdrzW9OYIyHoSv
hq/967XXfGG2njH44qDdPFg2wZaYhGH84GfyenTWOrDhnXI370cNY0JYMqEi8S1s0b1ohzUhvN1p
PV8W0kr4GUcgcMHQPOxe80F4DbCmMYtgkTwCWVOOwjTPA6fzb0Fz9zF4bNWaJjBZukQFuh5MHA28
xtKwhfE1vzqzJvB6G+YLNCrJOyU38Q3WoDwsDfIBeEfartPsFntRKhtOUK6GIgzMkX9xUP3kfmBe
zjwUMz1ontpLxzdzTesZ+uIRvJHClt2LU7oSegxithe6yhaIq/kF9OotcHDvSnbrBMksvtvLzpMD
Rt/CnLgIzFUYeR1JqXBZRCes+iEh17LO+9+x+b/uT/+fGvzUh+BFh4YLzkDdpQF7BhacLZw2Caic
YYvuxSm8NlndLUisOHwgraQfZUvC6NXUh361sEkfR83cpYtNXG4a7pF1DRjdf8/8J89EH/01JGIi
YqT5NauHdHnXOtnJ656RwVyZ0bgF//tnfrLnfSRYvdAaZnX4I1KSR+eFpM1JbS4MCUZ9vS/d1nye
M4zeNKo754CBnYpx/zNs6l64ih7HAfCM5gJ/w/3Uyak/W1mHXXw+EqzQLJ5lmprLItxylbBpLyFg
fITdfNQL113iuXGY1Vzm9hhgfCU+HUmfBn5SL1yPVrJjRK3novOWn+Sw9SdAUsNg/+jqvz4MFN/5
zPNaXyIZmVN/aFVSvYcpN4EB/Xr0mrHBJH2mL93N4fFI5QBLWBumKkh9DJhLdpScTZNf+14dL7C3
337rY/Ur3fqfhJKPAqvpuiYOYOVLahLwUW4JhybJr2qEPxvde+vC4Qbl6r0orixC6XyJvo+DegkK
JB/9JRKS1PDP+MeWqh7K5QA6EW6Z9vew4b04TYaRwrPRFNdUSwUAbr9l7VOWDCoPi1Vf7kvb3CGL
18W1sEnZF+RhiAMzMR/8BSGuaYYVaXGVDNffDQ+hwgCJ1Ed+wQyiq1s+FdfjJn0k1oSdWJuvYQkB
8cK0j4d2PvYRRt2ivlNGv4Mh3y9upp/tRC9G4xSgIiolO2eAP/QqeoI/5fugrfK/IF+QEWoNVexM
MieTiukBvOt2le5T2PheOUrpZOoHN/IrG5MNEurMsocbVe9XeoK3YPzBS9fHc3UR7M/zFWbPUkf2
bq6XRT5bHjdwgpYTr+9hLri2b+aj/n94XP/zVP3Rj3pPWL6TWi39NODZuq1qOyVDNxB9EQJRN1zb
ehNDOY0SdjWlgmP4WG79bhS/HwedtfKKh3UvZDnA4Hq/b+s9qr9SugJ2p2JAWkVJ+x1eqSWSHD09
iSzJ9ZvFwpU5u98ixidRmmNooq6MadHRpjQz10iExgyfrkyLaWy+atNKuPQyweGKTA8Buefzjgc9
b877tKzmJHbabx8hIbcucK8WsPiBzPfebVbBG95FGSuLHdLw4i7RIoP0vUTNcpYleAWDwwQtH9Un
TSQeMj3v87+llvjHxk1sOWeA+9LSYYXEaVlW0lUHnHzhuiRiatXXEUVb7srNwF5zLdM8a9ovqmOi
+C4bB6MfEDmP0cgSal/9/vsNpHenD7lvpYJolD2ta2cTceYgTtaXAy0bcolIvdlTnWOnFaclW/cU
toTLkcaPSb5kxbVL3SHBC5vG/Q4uAQo2u3rJ3vSx6/Jz3NGVnlqewWN3y2V+ziUEcOEv12Qw77Zr
P7bNeYY7ec1PqJBszYiZTcrwMicZB29k6aqacaSNOEsy6R7wtca2K+EWjWZVkUTwy3ZSkT+mWWbn
dT82/t11x06v2oypeD4MybPf2olw/kznmtKno25z15yHAxwVdi1Wl0AR4bjZJb4BQyPH99JdpzG5
Jj6Kxl1jqBojG5PxeIi7PaPb+m3KZTc2p3FBMfieg4FUvCQb3+x+GhSDk1iTRzcZyMENao3AYjkA
2oKCDneLu+z4luN4T1IU0sh9JlTewr5ZFNdMtOo0ZtsqDaope2SXW2a52MfYWXGBrzI9nrOxcf3L
tpFG5dgOI3HXnqZ2O41NywhUYtt9OONd0+Zf8pmq8bHYDjz82jR2mylXPaOYX8IrlRNkUPNMKT0V
KaX9+0TkMOaEwIrYHhVZE1S14xnaagfazPPSgLsV7zabgeTMILIWD+4bGSJwZszCmf7IU5nk57a2
af8Nb598QNDA4XA5W9g22mfh4iZ7ATxrktd+56AJFWM8pg9HGhHxlLSrOP7s1DA6MGZMNLLnCUHb
XhSMRMm9lkk/fW4jmcP7+WCiydKSS1bo53ieRfKN9XWd77ARLeTNAnFZ0ofYdGz8vV+zPYW3tY3B
Rm9WmhSQdk6z4Xs9r42AZ/Yk8m+wDp30Z7DLj/aE7hLuLvA8Rhg8o/6e438eI/Z97M1y3Eui9/1F
HLCnPekWkfS9Z9jmd40gx/MMm9FrTKa8f5sbx7NLnHe6/TCJdjvewZZxIRE60dANyM83JeIM1o2z
Un8LdG7axz6DpXU1jv1QVxMpEvPopoKTU88oI1/yjLDiz2QV9TMo5NED2kjHd1BbZNmvaXNuIBAU
nbfuyNcHeEgsB4w+M3i9Fh0rznoA0/E939tBPSdN3SX369g5GIlObb/dFbuJs4pnm4g/x1kt6g/t
VDT6pPc5giZiHxcWJBqZwchvOWxq3tj4mGNYsWd6+ATjjnp869KCt9e4FSPsJLd+wdm5prlpr8BP
J+bNVCzZ9wGaAOpUo2S4vm232OAoacdtvWTpCJ/4c4xu1fIoeggcX+vGwT13i/jSvLS5Ldi91HCm
LOc6Mtm3ti16fWqUFXNf5iqpYxgdMbrd20Ha+TyvJI7Os1UkKdVwrPoLnQvM4JzGTQI5ww2z6KLG
mhKO1VZd1E2Sp4Sg3SGepxXEtEuqzfoHifc1g71ao6DLCSuI7A3SpeavGiHM4Z3dEthxyjUdP+8T
/BkhcCQlJM9KKo6ju19nsGRfdvjTmbpsp5lvOO8PvY5j2c+4ptcSFe/Ffl/dQtPfYMFhcCEIqNUU
HwaMcvuQenbmAhNHdDovaoWNdgnuJxzXhyIpxGVZGjrsZZPM+fG4brZB1WKDjVVxF9c7ckQw2dr2
3sJlDebcpuuij1kqDDm3LHPR2cZLUpz5fhz9byY+aH+3zMdaVE6OUX2eVlLvTxRmOe/ixPbdR1SO
yC7Kbhjm4grV+GZ+KAReMM87SmL5lYkO991c1+kEnDdrtyfZxL04jYdJYOirDYfZamZs3a1gzx02
+TDHQoKModg8v+u2mJO7ES3j/nmE0l03lcvOYKADXfFyWk2R3MP82M5vUztF6iuMi/PhKRuoxR5T
rRzaP+mQH9gJEpJt9jI2OZxi8Zdt/SWVgllYpC5t/WCbrqf3INFmwxtnCAy+LjiOhuwMXyZa/3VA
Khma5rbt0zs7dk0DbDMYWNgjOXSUHtp+3vWd7iUFZpgAQxxfrIbrYbnMuyIf8Zv5b0vSztsfA0Tj
wUkvSDuy0wT5xeYU4XyqT1utt489yWZ6lxcaXJdUKYBV5WLy6LRrN8NSzozrBgLJwpMTGgp5+w7T
TdO327o33V2kCEPnqKtF5F6kPEb1AOhueyArUsf2HbeGVQIaqXGcvL91amh8ou3EjzdHXDBpcRIf
e32f9/j0EJrN4G72tOJAnt7C/cKa+3hui/lum7Mivd3cWwtNgAbLaG05F4jyGHp1zeGa09St+/6e
FttQlHBNy7MrZxLnWyno2pu38Zzk09fDWM36cpiXLb3fGY23Z4bd3/7e2w0WNPgj6Vi/FSiHrR9y
gUV8OGDUu50Vdel8h/s/0g0Wl8jlsh6crw2Sp3k88DFNs1yXVUTyE0/2Wb5bsGbLw9QDFvq2X7q2
O7G+He3vm+Yk/SIJ33NZQiEsVhorRYfmTwXN1PgdVOtZ8XWE8or4YxomQfC+giAiPcme9PxO8tnu
yN/aOM/Gcorcjqtw2HB9INuDZGwWpQs/W4g0jDswejz6BlX5nZ1iXOr9/eEm8cId9vdFxOuQnbrt
QM1VcsU+pwS4iBPd87o/4S3KOBwRR+4qMvAUvtF0i+X0rNupBeU4gXznVRf9ML6hUq8RbH3BwPra
j9O8XdOkY8vbRMUG+rvosxYvLFdre10GOOW8mwisvnMLl5ezZTVKAXkXzdnzrnTNr7HpV/IW/Seq
PgyC2+Mx6dU04sBkiA3A4gFUyysBEVXzppZDobdTzljzbgfyJTptWSeXD/ZYJxCiwXsl6wkyhrU4
8SLp9FthUWMqW9kM04Xu4NUOV1DUkkteU6XOJq4JvkTXDskb5vTNyTWzt+QnB7SybU5FvqTkLN0U
J64Ux7Z/7vMBqknlIcFafIFVt6W/NTYbn4xyyLhObdNHp6SHKtx+wum+lHzN6PyZOMge3DXZqnHf
8y1Gmk5B4NVzuVMWzfcdphC/d6Oa+Ymk2XQW/0Pdty1HbmNb/kqHnw98SJAAgYjjfiCZN6XuJaku
LwxVSQXeCRIgQPLrZ6Xtc6Zd0e6ecczLhB3hkCWlMkkC2HvtdVnLuT80C5b6ZxZM3u1p0rQhkkkm
WJ4hNzkSedSCHpyaKNz2EoeRt+nEitrczqBOyT7reJe0140p1juxXgJQt2mLzkaIJtgJJNgsOEZR
cuTTFmPb960j6tTwntmnuS1C99hPc5hhRjLSL2tbeJcVvoyPKNeQmtlARTMAaU+npS6PpdUw1oih
q8ZhG2XbZqVOB4QhccQ5B/SoUA989F0SnRWslLqUy3o0WRlSruDZqmk6DHHNr4RX61sM9U99Q7F0
usNWm03ejIRO94GHxStaoMheKy7ohtopjKd7RzRou3ZJMg4Z+Q3mORBrI7w0ghs5ZMg36yTo8+CJ
2jW05k3adYs9u6aVd8rDQT9v8BhnbJk9ktCL6hjHsbyeuVqvVLi0X1bl6g8yaqesCvhDy6bumdWy
l6kKtAHtZG6bZkyXoJLepArV7rpfEVW3Hrmj6oWHi76y9SpkjseZZ902b8u+n2p2tYK+GD97IpIP
qvVgLeTU9gk5Fl3ifJsWeHIFZPJrGbwhunu1z4xxvqYOqd4CVM7Q+TWvLn4Ap3ZdNtimiClcNZJ1
x9FQ9DFVNNS54i4kVy6MocaGrNQHV1MZFvLWkMXYvYPOP3jZeEs5ssNjZ89zrJn6gsq1G3fMUkKP
utJVfF0vrkXYq+pdm/pQT+Ilmlsd3I0I4dY72DSsPSwJDC9PA3Gy/UxKZAnXGVsrVuWBqUubzqxC
KSrtnFTZ1KJG8WkRkShq05Wtc/VtESwar90yuO0rQqk8yqHSCoanu8XaYjqtIRiqd3DRKehhEm1V
Pywhev/d0MdRt7cJ9p0cHY1KTuOFfrcbk45GdxDV1OwM/mwU5qFcmDyFkE0t3yuQsbu72Vihg2yV
ypVXZjRRgDxzhHphPLrVtF0f0BonFF0wKJvb2ZjWYF8o+8SHN7rDkvzQoFn1nxvWyFM8YEQWmc4n
n0MTNeRLhwEr2uRlYEhcBAhdZng6UCylxeywu5tpXnLXqUl85ND02xfhsbd/MmaUtM5ZMhKcV0XP
iPvA/VYvKiVIrY9Sa4upy2QRtfTWbGJZv8eQ+7dvUwU1207UiC18XNtykTAcYMN0j4xn1iy73sHd
9SArQod7jlWGHTGIplFgeyqXBGBh2UPWfKyjoPTHqCmboMvjbUIJkLaccwUb+AH9Byq+esxWpy+1
CGJcrH+o7TQpf5CNaqaX1pDB7YeaWHkyRs4Md2yTfspH2i7uSyMZtEi8bKT5Yn0zur1WQUcy2czh
uRpVwbMRg3B7vdZ1rHBLkgpiQAOUPZu0G1GUjhx2Mi/zBpdcCKTH4npQdDz4YhGPY0RXi+qAbZu+
W9u2TSdkg6YQhak5Qr6YqIf96gVbM4U41fm0RQYNWinnJDXWD0SndrbePCShT8rvDtEmYrc1QVDm
3F/O1VQZZEwcC5TZ1xWsufDURWEXXRU18lnPWq3DRylwEfLI2jhs06AC5eHFtFtNUKWuATksG57r
A+qAMLmyOALqV++j6oAWIJSfB1icJ2XGpAqqR+1YWcISOux4Nad4yFiUCeyqK7o5AuHclpRhdStq
H2zZhAX/3ISs27VFxXsstWK+GgIgGDfAKyJ2L/qFN1feTfIrkJhPKD0s5YhU4aCAD8iIoY89VcUX
+FnUVa46bIpVPTU31gaozDYYjPhTm4gy09uKwBHIOoJjlUxRezPayLQ3UzGb86z1UL8iINq+k7Ex
Jl9mgtsYL8lLM8eX4U4jcLYvsX/hqCVsrrYRtTp4TXZJW590e4iVJU9r7RVqA4wqHcLuxAK8Fjuh
Ab5j61sPlQkSGMUF6YHwe3ppUIyllIGBfgKULs11NIqR3EcJSHwgBSW9cifHlbItbsq8BgaK7qKu
dksQiTrZ1YJXD2pENvwuhHpl/L442riMlECuvsCrAWm4ExMm3vUlXSkezYp+mCr0I4e1r01Ka2yg
OnXzhBQ7Refym2CdoS+Rn0uXrZ0J0e0kceuWtHaiJZ+rKiy+iktpchQLVObPK9fvtmltjHJXjiGK
2S5u5qNEJojIJJ+694FhyaYCkR0ZYkGCeNfKWPwK/jXRhouwih38LYsYrQxC1fcLTXzySSsioT+u
ZAFkkMgOzkhGw6IgR1HS+SvGh+Fb2y5RiH0uLuv+BU5tss7oVProWNt4fUPrrLbz1NLivSvbTTLk
f6+OXnelj8dnUgScvYeIzGBvaC1LICO1YtdymBrsHUG5ZlSFo7+fZJFo6DowW4oVV8F9RTgHmo3S
IzgzD0PRvXQTp/lityDaOe6MS9tuXj7AEzmMP+pJugdCYvNRFEn4DO6H3Q5DARHQkQxojJe2W9yO
xwKGvlvt9Edc8+bchw1obbxGADc8TuLhNJRSjhnTfedTTYrmE5S6SzoyiLe0jj0/T4sm9wn3yw2X
Wyn2QwHrhV3L1uUwIlbiEOo2OMXIZMae10fmpZSKrXdaDVAPOwe/n5SNc2E/+BkWr19gIILmzKw+
Lj8BGo6SlLsV14H6usa2IKMwGlBxJNAfi8A+lwtHkRgBSlAKVUbNCOxhk43kE2jwbMeEAm7iEa+O
nJJk2qoD1YF+gf163TxSMUAEviCB4bHCG0mjyoV6zrBtr9anE7Cx6E43ZRJnkcbbeR6Gwg/7eizq
MqNxov3XC9f1NPRt152XJNla/I2GmMcmjH17F6nEo2Bbq2gvhCbDERTKxD8Aiu532Cb6fj8xVpuc
lq4NQZdDMOxu8AE2EfhjXOFeAI4oNBs02m0P0rJbV/toSFm7rGdz2F4R4rrtAPux7Y0wxCalLaIh
z2obFiyfQuByND7YNTKes3G0/ioaQhScZdWfV12yR7CXRygE4O8InANGDVGcFJ/IBjr5XkAhsz4D
Z1ocDiIThG9WTIomyMBpNsADpp11f+oxoai+lNtougx3CoJ30ZSozLFjtq7LyrHQ8C+HeZG8gUWa
SDLpuZ5PyxCP4pAgAxzRqIXjokoJg+3h3svosghJ7ZRCuuKIjgmbT5PXm5H+ZCHKkCkdFttiGWPe
9T7j7CxOerKByh0ctQMwMTsahy9DjAotd15OZZbEjkPrY/navFQcNjV5AL/56lMLQCNOu34uy+dg
2bB7KEJ4eMWTsGNZJ2lL8wFomMuG3gHaSiGCWlReQ1wY3MV6nMQDAkEql65wgda7eS3YkK50i1HB
SB3ab2RCqkLKIPWQD8iyccmhXLVPvnF8KP/RoEDl18yEbZLFbdLQ+1b5AKbJGk1BWZmue1wh4G/2
tDZBt6YMYnsHALPsN4VG3QJywEO9oChERnsxIlhbmuKmHIJqO4VxsPQ3UgOnTbmOPPzSdTm9Byyq
ylu6FT14SUXQ9MdZOELvoZtMONbUFG0e859+1XvkN/ppD6ab7jJMVdj8tfedIQhI3Kw4kRZwyqeg
7S53iKPxycNJ6hpiVDRg3e0M/LDJoK+wZk7hxRLSc8ApQ3PJLOmPFXgW7qunqzR5wXlhDx77tc8n
pnWza6NIjDlFIo1t0nHq1nKPbrCV5yKG/RrIl+0lHgxpaUNel5VcrgobJCKDTkRJlsOJIcCCqooO
82yMQgd1xd0SbahZrI6PAAkGTOtH1HYpcNiwSSEY3ep8xGPQ7uNlDsf3pGJNS9A7hLGNkHcLE5Pv
uula6LkaTMgsDtMOdWKckXaSB041XZdTE4pIvMAzurPXHq39ovHBq7iOUYMs0XDHkqpdPhJ8GknS
MrTRMO8vbtZoSJ3YXHw7Xzroc0GGZkHxBb4sDKbWQqm7tQsNmpVpjjgWeNwAs0oyzFoYutXAdLL/
Vq3orsHtW5MueJ+sIyOKgYShYRostI0OaTXDdGXkMIs7hs1DoVQU9fbWlJhGfKlrPzT7WMU98bi6
OuqRxcyn6iFGuY+1TGUSs71GaTS+lzpmXqQ2lHBr9kk8i6cQ+FyF+Bfg//arnOK5edFkHsj9oDDw
eXCXRhWOBatoaZa4Eb7GkM3pqT2VHeZeeEhiHe2nBI0P3yFHcR7PUAAq5rMNM6QBnW41JVWSB4xb
cfYak6RrVNeCX6Msis2Hvq2b6SpRkR9OZEYw+5coCIog45eabT8PHZnTNqGeXA8B3KkeyGzmCnsc
bOgzicq4361zJ6bbylgIXToWJO5pa0FpzERgMOSporaHxcykiP0muNHFU+QNNv8e+Qa1267Ihvhu
lKzwNWxPXqtoRT2FiOssTBY7H9ehl9FxAsruD23Dt+AFqCJjV1WDSWCmgw4EgB30xMEkcjybG7Ct
C6JG9uNE6ZxFvKtJijV3w7VZY8waGewx9kEIavW4r0iIeQ/vMeJZ0xYRayJdx0WzfCoTFh/tMsvt
qOOFBD0s3aifJTA9hay0YZZhfc3CyZgXZuCq/p6oeO6uUdhWyb5l5Sw/eI/RTN4qUSuoE0FIu6/6
vuXnQrV988ELXJjzSkVjroIZkTo3Du+VItF83dh9PSedulrqSTbPaPSqwmXBjGp5zOtBdICtY3i0
VUE2YzFrksH7g686xxwwEXLfgA54sTBOPsPBMDBhJiUMMLtdh1GQmU8owCZcWJvUerrHOd0DeAYZ
B6M01G5y/RDhskNcJVnZbM+YnhTL3mEl7+W2Jddoojk5U1JIFHY8gHsdvYzxBD0ENef60NTJyK63
doDyOqTrYD/7apYwrWhmWIfsrdLLWqah5yzBjJOCdBWMRriMA9gwXzoXC3o/wHbB0P3F6jUEprEw
hLuLaZOuzmTnfZOv3XRJlLOG37KpiPtTDCWvP469nqNcuVX319TApwYQaYB567BOybyvAOKHKTFh
SPaYUdoqb4WSaDv1aDQqpKirotclQYr8udhUvTzCkiG2wN7LYtreop5F6qtuhqA9BRGkjqcAqO94
A9eAyT61sKRGbdOzeLkOY2LW7+vIan29rooYAHwLFdkmUY6kwJdnzFYqY0D2G218Mwed8ZldERx6
mvAW6nzeKG0ycOM5ZuZxfKHXOrGXYDbftg7JwM+Bb5S5mewW9lcJYu+2y91OCmgdpF2RDG+SuP4K
mI9Eec0E0QZmrehnMtPjae92qKwbHJDYSC9tvp+0v5NkclG2EhJOWCxinCCX0OxyBaUGXIVKYmLy
ziSuJbAbqJLqbb6cj2/JDPsEaMmZOo2DXMM0wH7XfoimiVqsPcW60aZaGKiqATEhKCopgyrII8oI
6DWRGotbWibW77GNwgvRtX3l3m296OV62JKOfZyWmcdoXsZ6vlrXZFs+iqTT7u7i4RgdTTcXaQez
mzFFNaouYLleHM5cDDDvxbrK5MqUUBrcYlDSQfCO2ngDtDU2QK0YgitjZl8hXB1FCmER9buF6wao
3TSWj6BJhKiIHEKZH2swG3EuImMD3o3SiUK+JDqQYJr3AeZZ7tAX0zjYtILeL04HAR5BlGH2Pc3v
AJIUwFsANoF9BVqxVSTlFuVrnTLsshYYYjtA7ZHCpB59536BPBThQP0S8/IzFNbrPKWzR4jNeOic
ZVWd+RH+4ahDA76wMJ+iElSO/D/MZGHPS5g4YFIV2SwAI8ikRNixyGCUHD1H+G1ydr5U+iTLC/ar
0H4v+rJnxsXdQM20A1qwzSBZk4Kc/qOYl2BZTdweYdS9LHnA62FOt7VkdxhY9XPOC4i//xqD6cfw
Ob7GfTf0pt0F8lMdP3H318j1PxoKsTZyGNfgdaPqUQC0qNhflND8GDo3wK1RFlWS7HFMBgCRpAtu
DHZr8280vH9iWIWRwR/ZkYDCqAUjDZMJgvU3lkNlz50nAzwQzaQBOFFXIxYgkSO9XwygWzRYNQmy
gSy4T/+aQnVhFf0zttEPxDKFEc1SkSnZD0gzbfMKopYbkAfHDPUaxo+YxYl/4zTwZ2SqH3hm02jw
qIFTvIchwJh8sOtQzLlWqHNzj5MJ7qSwf2hRlS5r/2+u8J9Q2350J6rBD8NpQtmeC2RyWNjO7EZg
zf/mA/3Zq//APtNI9DNJKRmYI93XZgpfvNDFXyPlBT/QQ1Gmj51WBduviP1Iy2k9VXMb/cUX/4Fh
ZsPQ9sPM2R4Y9A6D1CotQiCP//qB+rOr8gM9tFhcZZms+F4FxOBMd0Ualjj9/9qrX/7qPxid0EZH
YAfhutCtgzevlUiZ3IYP//rF/+QJDaI/vjifws7rpcbjUiaSvhlgSj4L+EqRKyRop1M9g419hMiJ
6b8Uzxf9aFNUCuUTeLawPeJQ2cd4nMxtHQJe/dcf6NfN9Z+s7uCH1Z3UawRYSMX7TsgSCLTsV4/h
Cv55X0PLX2JU3vg/fRz2/FDp+qneqqcQTxo7FqaaS/QqqtwhnfFtcRGim1OboCT77d395x+0Iubv
/4Wvvw0azb4q7Q9f/v1p6PDvf11+539+5o+/8ffD+3D72r2bH3/oD7+D1/397+av9vUPX+xQl9v1
YX6f1sd3M7f219dX78PlJ/9Pv/m3919f5WnV77/89PrWVX2Opmeqvtmffv/W6e2Xn8AuxJjk4kz8
n//4R37/icun+OWn/L0tq3/+S++vxv7yU5L8DBEKCxkXqO0v//3pb/791+/wn0HAgHNTEkqKDLFL
ClOP5NPyl5+o+BkwRASKTCiBXwAv+OlvZph//1YcUPxWwKMwxCvSn/77zd3/9qz8dlNwRX7/+m/9
3N0PVW/NLz/9Gn73vx8pfDhBEyrjOOQRDCyk+GE7r3oGcprEWKSagGSDtDJioOuU/1Q66+5AFHya
yUQe+8iiJMbAW59BcAGjAfzUBiVp3X7umsm9oqqqTkUjEQjecoaZLgLeASnYfQXC2MPCg+URL1+i
+PP6XgHkfUcP8tXPBnzHTSKErgbyxYd4uNfSF08jxXwUvaD5GA1x9zoIGGMTgMqpKZrmfh3YYzO0
7gyDSFCtIu5fopoHu6DeilRhSJNLEC4+DIP8BHgtzkIPRmbfjMuOE+IPQQ8e4UJplRujUbSt44eg
i8oLUXeAasLKR72QJp9nO36IO1hoG4VaXHlEkIvJsiNYLOMB8w7/EYcrKDe0aL8DPe+vXaTKr4J3
I+AJY7/OvTBP9Uw7uPYXYEfEHDre2EVJldfdQkLMp4rwS1MDAkfG+Yz2SshrH4Ixk8EyfEAXgHnH
FySAVLCAkSyuUlBng89DmMg0KLQHgQzy2CGdHLthFsEb6Zo04kWQ1pzLMexQZ4hNO0iqB5jy/PqQ
/79e7DfVN5BEh+/2x9X+hw3i/6MtIYoxIfhX+8GzRXfwt/vp9e3dlP+4L/z+m79tCiL+WWBzCUDA
4VxKeqHU/74pJD8HMoIARca/7Qn0fzaFKPg5xvZBBcor7EvsIm37700h+hkclgC/KWX864bxf7Mp
/PHgTGKsdxYiEYrzAJtDGOEt/OPpbHuLcdLM3AG2TgBH5mm96wfIfzJwyaevRG7N2QcS3mr/cKH+
yV4U4qn+Q/l6+ctxzMMQ5F0RUg5q3h//MraDBqQr5w5ATYs9cruYfu0ohj8phhUxaAU6bErQE/z8
qQUEu+2WeNBNJhJIFbMC+D8/BC0g2Mxg5Pi5GIsKlJmwX1LYKioL5/tozAIAW2XWdIWZj56G/ZSN
c4ipAIzFIvCmB7F+jfyYRhZ0/AONouRzF3fL6zpQ+dIFNXKIA+rcw2ouc5rG8uoMNBNDJVSNus5c
SOdPfZxUoDgxB6Z4d46roQLqi3nyxjOz9V8RHQQIN3L5NoRDborhm4O+ChaNvn6QCDH4KDeOdJ6C
1NdTp8OLMD0GZE0UL56JA51htykynFZBl6wv1vcEJPEDtrB94Wp6snSpc+/Le1HOyd4t3YbeY2gy
EvYviIN3GYqjCZ+WfnCCJGkl6ePagSrO6ha9fzdA/Sqj+K7XPhcYXmQIHwVFF2zPzE8ju3h/taAF
Bj3A9qnG+Ii+asTkpUrG54CZ3JQYpqsICVpFuwdkAbJ+sWHrigAfg0iZGYb+xJQDODSF8XcewOh1
MGt72oppSovWzHs7zPAyB7wKahbgvFkBGLNIQ901IopyswBEt0zNJwrEbA9uEzvFQQK+KyYdu3Ca
56siMNUh8iXNQIbYspn19NgU9bwvtOquyq7hB8ngCDNtK5QHfiIQjMc4cEyo2lPfk/hNh04dgZyQ
PCGc3GJg2J/CYawe1601TQ72UpwroKvYg5cClJW6DiKQWASYY3ksEvCWAduWIABGsXldE96ANrhF
uO9VuSWf1RyLm2Stwq+9o92bTdY6yQRwpSiFz8L8qIbmOljI0OagzFe3NZXjya7jGcQoctVFWl+V
EP1+7ARHvK9CgjMI+htEi5hA+2rLjCwJT4Ng4CDvKT7cIxSiBfiHpAJMU4amz2lH2S26tS3IljBq
r1vThYcFo8vu0JBSfOgYmTAt6+IgH3m/0R0joQ3AJODiJgCS4VMzru6BEpAMYlBV1JVSegNeEwDK
BFEGjNuCNtvtmEQYQYyojR/Bpggwua4AMPFRddeQQVFMEuC6B16+QJ4NDGiehgmhmqnAkGzFxQRt
Io3W2ANxB137LuoG9yLVyC6BTwkINXClAEeMxJPfCebVeLXCG/B9GNFzAyMMX5qoHDEI7cL4e899
AZEeWB8TiDcjKngAJIw8Xlgpey7H7QzgrW6AZ9MpyvoxgDonauvyaaZVD1LFSM6TDsI9qNw6ypiq
ksd5Y73H++vMvt3IXYFJOFcN5Mzldejqgw4IfPXWC3znaHt0pYzueAzSBIIxry8uXCgSeHMtLfyZ
txBKHQqWWN6BtHCs9Xjb883cY3TzVjYhTyeoXbLCtuoY1Im+6ZMEozK4u+4TSDH2qkuq+xKTzQNI
4eIM3hjdIYNh+AoaH/jEcJK7DdZaVXm3Fv66MM3yvQPCHKcAWquzhIq2xAMsaJFt/QoPlmll4dek
9tVVS+f2LJPkbkk60MAxwLNRDmtBw9/BHYWkCRwJEEdFTzqsS/LJdgolOmYgPQ/ZM2Yuyd70bn7A
HDsYMegrRA5ozF2B2/auoxH7hxnieF9OusglXRMg63HGYH4AOHMBDc93qjphsNPdkwDYIcJJ4E0Y
QI/2mLRxEz05sk2YDK2NPYGE7b5Z0s23BmVlsysH9MILWgmoGVyZrXYAp76OFjAtWQHslDj1VTgM
pEnPxDESCz4YSwKIcj2uBsrDZ4E5x5nhPqbd4vEKiL46Kd/cuiKGxkgVx7kFkX7o2JVty+RGU15e
oR3/jtOpuu0HiWCAaVR1yvGkmFMdNeBHF2OjdtO2BWtagcrb52Qdp7eKrKBdgA4UXCe8N0VKixqW
BOVE6iUVzKmbpXSP1aqaj7aaMDZMIvEelOF8wLgdFpsSC+bARifcEVKDOt4558Qt7Fq6lwT3KXNL
OB3ByuzfZsfje7OMxVeQnsL4gwGJZM7s1oNlM1hQnS+ctqnONaqDISWhmnaNnrYbYJ1RVs/BV4zS
hz2YK9uhpaE7g3MFC5X+E1lmwNZQp9IFPj5NlOTeoX85VN1sxjTWAmI+zKHtk29oXAKoqOPbxCR+
2a18omnr/Hi/iv6hiICpljM8B4zuyD3YLsXtAuNMvGiRVfAdC8xU5SE63ZzCVQoK9lMXJvXOi3g6
Q22XETaBINFUCh+hvAHW9wYC7TfQUeKTNwlKhYAChIFBZUaWkR4JKUDjU5CfUNpea9Euu22e2EE4
aMAKReEaVircZHCdzzVTL4ioUTuwC/AAFB7bs4owIrDwWs86spWPHTTvu6Gu9sQX8Nbj4d7CIP26
XNCAtsSGQK+ByC+K2gzMPnsDkmCUXkZb6bAg3Wg1IwVzDFGoOsGQCHfI71ALRhlg3CB3y/ZctA4X
shtgKcNxYduxL24GgfCSwuhnz0ryJId+OlrJ5kupkaQ1n+xhgHDlgB0IdAmmoeJqJqh7ZooGDtFI
R14j7aus5b0hK5YvOAV3C+47uN/GgufjlvhA4IS9a5ZEHSbRrGkEz0Us+CpmZ5QL5nMlLjcVGBrb
z6Yy97zSoBSG1ghQLgv/WSZB+5iAt3MOZNt8x9CPnwiOnFMI5tzHWkPKMFPQOfeeBcOUYTTd5yoJ
iu+QCMxHzlaRQXqCAAAcs8WBOAHNylCF5T24Szg5G+WCK67i5bDQOnqF+gjs0IAud520jU+J7sFN
K2bKryCwAlPSubq7Ager+qBkyM6BcOHTOtbFe2uKzaW6F90BBJCqwcYUFqfaBuwKhPCL69VSy52K
SAVUfzFQV6rVqcMQiObQBTR8iWIBYQFYEFCZrQv43RSc/bnpAwfVgoThvyv77h42NeSJIqb3WJVm
PddLvV1kne4TphwdhFNrD+ELygcQ3nuzp2aW/ZUNgkbuWBltTw1yLt7nGuPSXIumeZygzXqU5aAx
Ya54maO0RQQVSvt9XTTmRaxDcFuUfX9VFmFwWOklcXxbL7oEPAfqUxWPcd51QXsG33J5cshWPzpM
dx6IjCyqSV7cR2YQN20owrPtRfKJtL7JAG0OnxC0BKEO2AfcqttJ1PyaCkW23QiFAeLHm7hD5V4G
BoBAEKYwma2uY2gAUxCakD1NYGOU+qJaMgiuwRGdzRK0aYu+AXJCVnS34DaVB9n2I4YuPQpGBAM8
cktgVavxDnrop54BjLkmBaoSPRWFB0N8I3AWuscRgfNtVolbsYGFPO+MgHKkBdlQbj0UclEPGjyP
x9u5iessaeUr2uwQOlFYhVSiXw8A7fl+HHX5hqKl3RGuoaVSWwsRzQxo+9BhHnfSozOfsWi3RyIN
qk22gIWPSXMuSEAhexUNhDxQWfIuUvfDMtFbD/3S8jrArXd8WBekgHyAz6uC8kxvdYFOBA1eVkD7
61PbT0uRxdSB6IPpHREpB4HlAAVK/djFXj3BDbP6vpGGHuTK1bDbfKwO8xSYB73S8POMiMynefEU
tOmJyk/zpuS2q6uq/6A6Ur4tntdXUPFGr2OMAQboEBW4DV7z5RGTz/h9gj/AlfJQraZdtYyPKxLg
j3yDpS4KNhNiV2PAtw8j2Bt9Oplo/shxu1+bIomfGQer4kl0Mbe3xTDG0W6DaKPfhUZg/XQ1OJ7R
WoeZYGoFWtMpENyqOVyrkw7xEOazIlCYzEhy2yENgodp22D1xisUTfmA8/A8hDUIoJhw6Fs1JWWZ
I3OcgvuvEwyOoZ5Z08Hpy6hzjj5DR1ceetCUXrSk8ytFS5SN4DQ9Tix+qIjL1dKaHH4F4mwRRJ8r
PIcAXHjwWiel/6J6WZ842OkviE0ln0I9MLHjIMF/5tW6XDnr172TYvhf7J3ZbuRIkkW/iAUn6SSd
ryRjV0gR2lMvhFJKcd93fv2c6C40Gg0MGvM+QKGQVZlaMhR0N7t277EHYzXta4TZIsLJNYd7meab
ZqmzAxV1fDcbkrk305n9wEv4OTrReNdXmn2Rcd1u2R250/vKeUgQe4+9begBQdv0sZSaPENAIjlt
ub3Q/aZOFm9WDV5SJ1/CU9WuLSeOE56jWH0MUfyNTW6+DrUISxLKWIo8kxG919mj+zMokhc3Zs0W
UwIz08mIX1vlDm9TypOTa2X/luZRFISzbZ7LIauOSS6La1bJn0jGwjdu4lhDOXvJC+IzMxnjPwQ8
V27QydgTarShJ7n9cY1wemCeml6zm0LXaVl834VWesGFZm7wOxBdLPS6v5sxowatxqSTBVPxdbzp
gWadYAIk5FNfBnrS381iyGtclD3JOFTFTlXtw2hNOBGd5m0Qc1IFM4ZTyoMCXtHMGjy/nRZjmw39
+hnbJA1ZiCP8LDepgcADv+NvM84stctOOZnl98Rpwo8w4cy3Iuo0rtXxcYmq5SOhFrsv+2jdrMwK
zgNejaeeKo98KOba7coU92hKWZ9DxvgvY8d579TV8JEkbbkJ1z75XMie4L1yaan1cnTOyqFZIyLI
05Vwq2CxTRTyHHeKmqzRT1kAg7kzg5Acp+fSHMPXHPDV0arD9FWreF91xMfpBMcyUPWSBUVs6hfH
FcYxdMYp0MYhf56X2jgTNS5/JIHQBkJAaTyT1+rvRcGd5zGhNr+xntNh4UVuTyLqXJwCYRrtNd5o
+sYk2qMTHciGN5JgfRSQHyZePNf435Q760+ZtdTPTmt0n6kWo6042dCUwew2JYmEPPycepGzcDni
fDl1VWtfVk6/17UtM/suJdVK3NEuZLtNMxV+Rv1Ef2UNifl7tEv7tQIY4GeOU33OpEcCIxTOW2Uj
0lhFX92x0YJOaeLs4BtKi4Dkeb5NRkc+MlPXN7rdWnteye6h1bvxDDsB10AxjCd9BKvcGSrcEJDM
98tgLts17qq7TnFg4ICp31tHJNsoK7RHK88sP8Xj7emO33PEV35ZVeV3RSxnvsdvHVt7DRcLKUh3
WRj6R/prSbcRe3U2Jz9kCPCAtGLZLOky2164TlHsVeWyvGX0kAEZZkRjJ9HIKJLipiaQIQ21EXey
2FIFtHeLGONfhpvoz05a8gZiCRvfg9ZVj0uFQwMhKCpfZdH8dBnmNtIrS0loMVx+KmrQQ2xpHEMh
RPW4aKrAGjVtZ8/J7yxC2CKUxyKx5TOfrSXouZr9iQi9P8WpuBVjrxwy1XFpuydWOhm7aEi0U5T2
ip8m9vTBza1AI72WDWSr40E99kknWRwfYqeKJPlwE4sLYd4wO1hkw0+TLO0Dg2DeDhqi35GlQTgZ
89i8XVPFNqv6JnCd3OOq6njStPU0D4s6J9ESB4ge7U53Q/E75u3zu9bxLnlZWRV8fN6c7FhYZ0L9
5ZY8bf9IJP+yrLG+426eHrNQK0uce2brD5qFG03D/4ANpX2wDPFw04R+ERaXtYd5UTeDTCvTByq7
AvcM59U5dpSN2tVZceSxOS7yh5TG03PmVaK/rX1gznH+KuAV2x55FftKaZBL8pZZ+EAsQnj95MAZ
weNF2NpMArMTwlPhwnOZh67XE3wPtz1s0pJLr2pPskVL9OVghG9NhPUK10D3i5mfAOYwZJ1nx1i3
Oqy1VzMZGpIU4EWrpgkvMfOhs6i1EuHMrZzTwKxpb1ZZejSSpTvVvahPiUzUI1yfeltONkqeQXbn
/QZFfUBc6/qNZXaUNHh1sk0zakwRV1mnm0guX+7arEHPVk5MjIb41tYoO4zhGj6xzS30gE0YpITr
1fDsVWXbKB0iLN5ifXA71LfYwErq6WmhznPW19dVmwme4d3ktzSz3EOpWT+JijnH2qrTF9sCzMHh
zfI/wyR8WCNe6R4PdfdAT2CQA8ERGAgxUnM5cm92XGY9Kz2g6820ezokCUN7Uf3Y4SSdKiyaxc1V
Xcczqap8vjqhkfvNorQDW6browa7ARNV2XwIDKWBFlUMgxi0cBh3e9r1XaYXzcMoqn7bZgpVcZ25
SPlP69BLVdzlszNtyW7XTlDGKWQNErH9Rpoxz3g1IjfYLI7bDVnT6lw8xnivY1h+JdilE90qAXcM
Sxp7KFdrRFqFkImD0ZA+eUrq5ww3tNgmEDGWYHXGtNxqGCer0xjHBpJsDUQMs2/GG5LchfZWprI7
KhGnaM8U0Zkf43p9ZNbWJqcKgvRT7Kw3p7WrIfaulm1NQdokw0/q4KZfh8n+AP5gPyoS+PrWKXOt
2aTM5vKtZRJRxM8Vu62Xs0R48AdXmY+dkpTIk5sYo5eRBn8bpJn+HjWxrORfJyEPc9eG9nFF6n9m
AQQZIjOcdhqhxod5MJPIi6ymuzLOxgxHUkZd6gkhzhwlWyuy/pdFDDcIFdNGXXfdD60y4229zDHu
VMc8dgzwX9MuxcxWqhnvrx0bGzgNOUJKf+BVWDewMuZ7G2sdMfXKrZ76fsQTFS6gxRzbOiowKheT
hRxtkOL0uIuGFYND35jqG9WA2WVUGm6GjY7RgTYD0wnINLV7NOSG+FRUze8J00iLZsRYzpCcnc0Q
X5PaGYYgKm33OevD8i4CnSAzu80CktHzOTS4CfbE+OvCS9a4/63itMPPuMxD581VMY4eqrN1VbWJ
ib6eltwNEmdhI3FvotQGY8Xe38AkprnlGsE8L93+amK/f0M4n65EFssFjky+S0rZ7fquxkWW4a1m
mCk3iWKr47ZKjIUgg5U+MFMnCFRNyv7oyXv8SmY7P/WaPl5aUCYNEqQey1NDWlDwI8j5d6x06x7w
D5sCekcb35e1x9tgU1xDZZnTnYiT+WHGD92SYGIhoJ/xQlxBjqyaH9VG9B1C2h38ROr6UxQi9HpJ
IYqnlLzkZtZCGmhMoRbXKdly241ppGYWDt23ld49NlElHo3JLB8ICJSpt4RJ82udVXJvr3gNvbFR
9ll02i2NWbIVcg+iTn+xY9fA+O3akV80iWDuPKB/eiotnCOIr/AryYr1s3Z5eDZTTMFG8o9NpMG4
xmVgk2Rg+2A75m+820byJ3nCTYDqOT904GW/Jq2/HXA8RBbrod8cxzQOhNnWszBKdlHGQD3w/ZBz
Q872h84V350c2hhiDDcfZk/txdaSmql46xznKG3u5NSzc9mMhx8y78nO5m3beBPbBxyPEfD8xyZl
G0BVCughcpL3NtRzDNTO0eLcDkanyp/kDDRGM/CBrtkyfJdpY9b+il1vRx6p3KeEW6jRoqL51GvR
sRJlcKpHWiTU77rsXrLRVFdFdfa11o7zBL+Rf7WcQ100Nu8RK3do8cKFcUfidNqxz8S0GXgNn8qp
67+4gQrlEfdxn7VVN0OfXXJGsqm6+DIUTvdYVZnF9ICzhZV4WNlPLtybS2E6+anW+SAgegnABtu5
2HOJmiCWYvhYkdVuF/JonNWACTd06Eq8qJzyxyzGlumDUjHqpzCs1uucMWKLKW7uhEjsK8Ot8sAy
svixM6zaN7LZAjPV0GrIqt20rQ5kLJ7Ch2Jc7CMfFj3wdGu/Z/bHkTOv3uNwzDZ6Us2ftMzqfnDW
9bLMxXejW0GR3TgScaV8I3WXs82mlqdkMqddWzmVn8bu05J0xiazc4ubEeny0HfCSj0TJMcmNYR9
M9VTV9gOD89S94HMea69Vuum7Uj7yoRmQOHQkiI89JTtH05c2ZdQCGg50pzbR0lBTyeQW9roAYEC
NTGTHE9Gyyyg+Efdryib2zumq19E7IzMq/vOeoiJM50nDBbXGTnjo3SUtEhLhhHhyoHxTTzwbppE
tOdUDW9mEgU6Ck0hawfjpy5D8mId+PrSBzSlJT6ye6sHGbG8wif8HZ0GzSnfzIgrizg3JUuMwpnp
xpR4kmlL5Q16/co8tT8UvL6buGEv+xyTAxAOWT61CHjjWF0kt2k0M7Tq++LDNsPuzOxw2OT2on7G
ruxOk5blaMG6+iXwJ7cEdXMIJFjH3eMQWhSyTsrcylwHOhgDKNOpw12+M4rGDBTTHOTe2vqsLVlK
P8577RAC0fEkGgmAM3SMcz9bHHKu09Qz+4LjJ6tk5sMyqukZ+LD8rqZl/p1Qtj4384Df185uCAww
ZsMdkAIFvd6c548mY37pcSpEr0iklCZrQY/njSmH8Tgo7B9F1ptcNFkfnydNiN8YtVSxmeqwR0lZ
uLiW0rXZMe+QfOxNDYCV287Y383xsFh9xM1VRtWh7axaYr00ShLvYb68NSozmNvE7tYg94cfjOzs
hqBYFfpVSBAg6J1kPQ9JyOkNaSg7Oq7dAWIh8ID/fnG+COInaHmCiZ+XzRW3lZHUoebp7mLd10US
47juzaznbc4tRpzMTkeywQNpfHee+TJZJiMsZzhv4ElI/SUfW+YoRpmd5tHBXQN3QjsgshdOYEGm
4H/AVYBgMCTGCzNbEv4TA1HwqKVlfYNNK+9rJqhXLi9qF+AFgxdaXO2HXhQ3wJuxzu/ozcamzVIW
w966q0L163aI3Bl6D/PBzUQsMJiTXJwVBKvvTFa3Syx3t2Q7yctJfRjDrYWLgISMW5zWQujHuWzm
+0Uw8cbsi0hexGTdCKlslLJ1nqwRnlw6XXFfX8y4m+iuu/eBIhxQQ5kflFZqG6heXUDqYPyj11ZK
dKBN2PfF6RytiwocR5R32lgbfjjyqzW1epIWQyfehdYk9xCRsnPWTsam6gXojGYeu8Q3rf49Hur1
2o5jeVdljWKMrmsbaYTFIdcd8ZXXI9y2WrV3BdT5h5DoF+kA9ggFQz6tX11kxvtId51Du1bTnnod
mbgif/RPC/f/e4P+m10QVQ4rzf/uFTx9tiUmxezz331B+j8/6m+zoPrLsjiahWv/yxL4ty9I4guS
lrCYlAoLBzyW2b/Ngrr6S1rsakBX4BvgXOG3/vYF6fpfFg4e1+V3JL+w1f/FF4S/qP53r6BtYUqE
J2PaLp/J/M8ldnZnIa32ZKrIUZEuXB4Ip//oqtyOmPe0sL+OVfbTyP6/QY3xR/znV2ZAhSdKVwJm
FH+X//AFobiYq73mw8YO3fYPLEXhUUZQbyL26BFGkJWxTuLgsPMQVtbHuavn/JCP8Xqf6F39Iy13
mQFawpjECKjUOy6f6pQa0oCPlBDMCaLI4owW3aIuMm+AxwyIMFvTCg0/RgnfrfboHLWoxxANIghL
zYJxIV8iEON2+zBFjLBs0/xKRVQGQwbLmJG332sxzIymxGBTQKuMBAZEQ5wgJwlunTZ9NGcdY+CM
KxcwnqaTitUz5qIY+RkypNM95IHnyFV8vXCZux1Wx+K6WFzLdXqXmml3zhjUerO76qsfzoJeOMkS
PnhakswvKibipq3Jl97poF92gx6hL7vtnVUS+tWThUEzyIgCIDL6gwEz5eZ5iF6TSXcfbUBWqJhx
HZB72VFRDVcYGjIIGce/k0E2Iz9rpYYomxFRN0dNPUxEg37C2XABcVZYjn2kI/e7r3FObgDSaV7U
uuJlFmvHL4EE2kFYm9RooDlyzMtLhv/IuCmkRbZMJL1VfMJ8NJ3oD4mJkaj3Tc2y7+ekkA8kf5N4
Y2SLdWm0DKCP7MRd0s10qfVcXuZo4nQjosCNujZOT9C5gMRT12G5q+Qw342p6lkaHrJEsk3dbZr0
66mcx/qlYcJFgrzutCjAoVu9GpgqAO5oCj5DRvW+I0fsVpfIuJVtMRlVxrDL0NM8lE3hy652e2+E
A7m3qUVrRsdifYXvAvwfyETUM1LFs02Xl6vlgT+H1cyYSv2PpTmWoCwfy81o9e4ltidsTwLMkoVQ
a2MuwqR2IJonbSLnVTrumHqi5nWYhXeStWt1ULFo9tVaRgfFOmVzbmCPZeiFc6+YHbVdmnqVUy+H
sOgcwnqAcs7DEPcfTWnwRsoa8R6JKv4T9k79xSuTPHZZ6T6w3QY0W7PkS7lJ5BC/EwBiuWMyJBFp
7ZLRsU2NfkEf4KusRqzvUbDd3l9yR35MNeIEjZo9+6Ec8xAbX0qHhWy9bEiIGNu0y5cno1rNx1JX
NJ+TbvQr9thbxpcY4fzVFI7N5uVoqq9jqLsfyP/xW5vw6m2kaquzm+cZOAE3sl/HW5dCH67PBNaS
+bOo+u4FQgjWJ6Ns7c8mSek/agdvr663dPp2nrbCb/RG/6N1if4EmKp4Ha00vNqz6byTkkbjiM38
5g6YTPEcAc8h462PGQn40iqeKruRm24Z7MmLmohyKYQahQXOHDDjJbHqMX+0uaYH9syStyhGANrE
wlA7PR4HWo1o1QHFKbEnL4fpMc7i9hF4V4MDL2Ieu9LDo04vIacIK8ujySvySXtYALsXkMxV9kov
S3QCdSi9pYCd6ksI8rWBTS+wX5mGdSBYUgfu02jAoSWoRLkGKJEnPlXpRYNAeDF6B69A61qYI9ZS
n65JpcxXfqSWV9U26Qxb1fYmZMv2E2icOJBQMBANreKa6zcnYt3Ztlfbc/NudtwmHGZi+YUMZH9w
mPMTVbDl6L8dvbR8pDPN9ZsRtDFh0RoRR1MF9D0ecmp3uFzLQav74xDZSwm9MHWBo40lx8IIoLFC
p13Hexgi02sOBG71V5lDVglH16j3wnCNX0nfjdTVg2XVG6FrEKuxjqZn4OPDhcRd/aIwbOOrDkdH
bcKplO9TsdbfTbS2OcOUgSM9Ee5NdgEkt/p1HiNLRKpdooMeatSgjmlm90VZiPhSsew93kjbNY8V
2Jh416FDu8eF0HVEX6LzdLVVkQBpbFLtcwpvw9wlCll6UbKUFFtUB18cS4rElQb+OoBXg0sdzJyG
n6pP2zFoiMff/HpaAY8Sw23QhBVhSIiwHX9Et/DBza0a7lqsMnyIWo9uOoI+Zcxx5p3UfjgMcs5a
1jqvQ9oWR5Y8Zqc1JRXMPWfn+5umCnG5HBachDqHHijI6V72wHc2RcZJDf4CKRZ6W4Md1pIOExDb
fppvkdSE0ELBsFhkzCEHp/1ZhjG+trZZY88tUzbw4I+/V8Wkb/mLUkhHVfFWVlF7jFilnvipw7UT
sZEy8/AXngoDc4XmwAZyePQ2Jt/55wrEZ5jikHmFsBY8crbxmyhVfi9hCKE+TCHWwoydUwlzSZxb
+zBaxER6makSvgyn8Qab9V93lb3kUDrsMX4TAAr5Qd+IYL6aZwX8TefvhoNzeYeebj9z/NYXxvT2
LiJS+avifr6zjWiGogr69he0GRczYoeQCNTNvom3qUO22xhIqHndcvNT2sSMP6bB6i8Srew+nEPj
IpzO+mMuwONUmKwvFg/Sl2trofR7YSfbucp3BkCU2ldVH8KFzvv2e01GOLZIpY7luy7Ek9sPzbji
1hhINujDYRBGlt814+j8ssB6/KxZyAYbPW5Geomc2Zo30Ka1iYeChPtpneXYwFgO1fui1/Ynt0ty
tXU9njm2yIDMnjGAO8QFVuPu9Zoucx5QTavGl+MqZ6hO4Lx8zWxlAI7MCmYz73gIcHrOnZZ+Av0N
76uxehsLlK6yDecgTnVQckUH1ILCAPUUE4MznpZY2k82ahcLxRYLvmQRynSLUq/VQcErwXBkaTcD
mWgGhYb6aozePJUxbnFsIxjS/JBp0b4BX3I3SJ3gfNi8ZLMpf9P9uvme1qqKNq7RAXXSMZzE6ClO
/6NsLW28ZnDAV0sYxo/CtKNwO+BDWGBgRmEXxPOQ8nSaA/LKNJktb5qxGPSNwBiK5XTAkHsaRgmb
kEV7ulfoZUkhxIDcl3jx9m0uEBPUilTrccHrP22GNsU5neOxactx9bVBzg8QmjsjQOEaNzGOPoSC
2NHNu4wBwzFpEu13mLTADRJLYgzNWiX8Gnzox23TD+ADBnIfESM42zdZq8yM1OQUcDGETTB6Nf2p
VLWU+2jEJMJFtU4vE6Z4LmPAk91hCUkqMe0MJzr1NF2iMzMm81Ewk1XbfIJtgjqdN2iWZolsZRvO
dxGSmptl6Cs3y4O2qV3f7HV7a40yfpsIy3uWtlKxtSwa9bKiqxBSQY9CWycr6JYhw95e174WPap/
CcsvewCtxJZvwFKYLlGvCgzc2kKuB+/JsNZ8MQSNB+CYzAlAMgaFOQqAOQvroedyD/VkRgNOlbym
6Kj4Q0uFQarNN44bSq7cMbyApoFN4wxq3aq2YIpl6G+8E80fovzppgXgwRNWOe7FGdr2Lo1nyBdL
mjuPK/6TaiN6N37SFr04G8PE68dD8QqJjOMKWMta7lSXLm+hJNpDkjsWQYLpZwmgQHY6U6d6+IHo
NHzJeCxtAuZdjHnQxI/uF3Q3P6bqxtZftTh+ljUxJq/qDHmeOkgaiQHryI8M3oVelkxlHOjDMv0k
mjMH9doUT9PKoYI5LawZWBUgSCD+RSgyYd/PBl51cwarkc3LUfJGpOjFokEfwE0rshgBw5KLGXON
lU1+T5gWh32Gq10crDZvN5HOoKjOGu2xWuD1r2hXqFbOqnzRtM5mMtTkV25qap7VDJMAvWRrxywP
YTzOC/FK3sSMPqpwxLhrhguVIBclSl2EiM6yCx2OzU3fjWGMsO0Yz61ceGkdWb3ofcGyA0QaGz25
FidAo9jmIWC7nY8dI3+Dxed2R9Am8Z/MidrYY2MDVRGOY0pEnYlmD9zTqF7FYObPUyfUt1FE1R7O
71wfBjgetzQGbR7T3/QzxeUvtrSx1sO0ZFAQTK0EBWxEQj8BdqQ8dJnpM34slTLxx2Dq9ph3QQCT
VdVcWzWBo8Lk7Fpem6wU2ITjIr+TrbgYTtLop5yEGJbrVopnp2yxU2n5n3JlXIiexvJor9UdDKdj
oWG3sOwIAFMLF6rqR0rIuJ9cdUwAfR1ZUckbDhxWduhTq710ZlRnTJRAt1kS1Biab53uEkOKw6Qi
JG6tSr9tp0MSJV4GWsdtraudliddrcCPmwr0O4j3Oc5e4tUuWFag2xsYVrsSbMAuqbQ+MNjk6E2G
/dDxADwkWqiw5vY11jgp6BsoP9oKKL+3OH0G/4mkHbGONIiHnEUNIxMmeAzJrmz08jpJ2MbF0lZB
r1M13nTpNuTLLDK/q0o92WB3Tj0mtxQXc2o/EJ/stqyn2w9cbH5KfRl12XQp7Va8CvyorMMTqRsU
bfeGEo1dOTHsx9FWagOHadla5fzgxNo8BYY12PtKzu4hdEIZUp8Y0cgJ5YrADZvkpOvYQas2UetG
tPDkY1W5x3VsJ4lA6mJ/5/D+ozpn1yjR/dRLnF2iES9nP5YuzMVRHZ3YMN+Nxo6+FReo7/ACDW0O
UaKXAw73muUx1obPmGmX1TYdx5/hXFDxxl39XIDu2husFgDEAYHj2Sxi7YQpe/BGBt17h7zISw1w
4iMcxIrbUSzazzg4ZfdhZrRBFAAJ5oAyVGLdtWk2KU5S7NZ9AmSRXHmdfxPSwD2ix1SWuH25wNJZ
Z/il4xWatqAFcXymymVPvVTpVlfNwCbwieFjLGrT9YdER8K1mHXLILvdmbWqkYPNWnFQKUYcWUCN
1B3rfxw7Pd/aL7aIrSP4xiQUAbNS3hT4bldrbxW0CaA9TRafGFUnM58BKRNrs9SZOsJE/VNbCeZq
yah1CRSuwIM7urO7B7bcRb5ZxhTRk5nbfxSs+CBByTl1UzfdL3g3HB/OJoXpwEqqr7aQfeXJqEmu
yALVvh9M81H2YiSxqQRHYqjsCc/NGi2AUjo2WiSFs1i7JAlpzok8jUxpRkPcDW1d72F+Uz31iqT+
FjxD/9Uvq+p3/xD9/l8f/S/6qGG7tyz+/66PXoYy/fz97+Lo3x/ytzhq/0W+Ed66YSIH2nQY/wpN
En+E+euiv0tEPoTSf4mjpvGXpaOKuo6ybuHJfwtSu39Z0tAFH2g5xDAJ7f9fgtT/SEr/uzoqHMwT
hkmfKS3++c8FnlEUYZKnt9sNw9jtWz0bPsvErukfTeYEucb0qhELMQBZncoROLBVlNGhnVXKOLTU
cbtahHfLxfrGPFbiUHW0raMLti6xm+ukZWW8WSW5rtaywqMsbkaKef20B3khcBBQtS6ePRcnTePG
5SKhWYXM4bVucn8DmfvjmrwalfwOyXuYo1Ucs46clFHkbKY0RTZvm3pwfPwYySZJHUY3VoLlmO0f
+dFcZXmus2V9KHWn+MIXSptDsvX3khjM1HI5PdTuom0NqUWcgbaMXg1BI94y4vAlxOYAuGf2YRVD
DsqVrxri6CqocvL6exQMtST7iN7g/E8HrazMwLHByjZlca2ZtX3CNu+PKYaew9Sq+WHQlGJRjzWb
Xof1fPayah4ucT7Pe1IK5amKCNARyrJmFBGCTTGWzxfKOcTHeX5KUjO672LuUSMkNaEVzsWQ5fhy
W37yp2Eh33tiT/JaCDpJbP3uJVEgyiEb3wIXYfI0poVxIKn0mjpjc4ktVCMOZ+sw8Fqf+iJM7sZY
la+QuMQuEcKkOSJ3xVvDb5sGhC/23fsYO/CE7Iy/xasmZ3ySblrcOzXSm4RjubJAFa3Wbt7xF4c+
pVL9Za/hD25CBcXVnd9i9I4sto4DEY4NrnX9Ot4o7Ql9yuU2hH9n8lXfUYzKk1m05mEACfMtmZIC
x0OTIIQf4+coTe2+XGvVeUK61ldtDc2uVlFx6OZ48RAQpmMhiN9M+O/3VAGF35MAOOilhtF6cf6w
6Vo33s2UryyYQDx1WlEdcwvzO8xFx4J4CyiSYxdSaUEEYyWIWxQX4ojZvRuv3c6FgPdirLn+UOaI
YRGUtzda6+U+X9yQnTCjuFuMBnd2wzIhFIEpAFiFUwMdwD0X1OWVR+ah24s4NIOh5JrONftnmKS6
77m9No1x24TTNwxOK2M+9IhT92QwXiIJm83NIHAmiaO2bEpwnt1MgwyUF/knNWrj2YwiE9+iQ/fC
LNI3aWt3XrMumEZLjR0Cy4AdEyIt9V8lNnJNQPrCMz0XNuujDJrMXZ6K4lCszgOsgV1hMqF11IpT
WIUysFLF0BzsCRXqbqVAAWCM3xl5aFzojozqtxUvO13mCXGdWYErEdm1ZnHBlvVlLdg5g9Yuk1sb
EROIFIBTZQj1K8NoiSFOlONVT5rp0S7rX9IufoPQ3Fhrd9eVzhcxVuy4Yca+LK2V25Zem8Pn9hmL
FlQ8QJGcnOrj1MlHxXwAvbHtA5yGC0kZ/FCUAKUXstPTR4P/Rhy/pwqGqtAbGAMGm+7Broc3sr2E
TfWMKiWzxYNTpb1f4dE6iTTqj1Vnyg0wMudPr7JwSytrnlsmyJdYOPomZD7xZDoGr+osDQ4Pd/Y7
rBt+ZVXMddccbLm+TKiDaz2/RXBfDyYT700ORnprCEiys4M/4bagZjdW6XLIKouyR+869hWt0boL
h3C9qGi1tpFjIh6CrcVTtMy0Kvy0F2jAvkVABN007neZy/42LXQqr8azvTMGi1UiDJl+1yk6C3+6
Wu76Fld+Ifr5KLIqfCO7s/rMweq73p3Go2jm8ljmk9rjiyh/T1bZnyaW3d76afHIQ14jpcdOCNa6
sRNQcpP5YicVm5P6JWfNC1tfRy9kAyFDYQ4+JANlbtMxvZlsKUJnt3ghrM5SUYLMWo7+zQuxzyWr
jLgwrPex1K6IZZi3+JuTqMBwXvrtuKAmETBK39uoWDdFrlIf73m/Zf0HBVMLb9YD12xtzDbuoM0M
PP89e6jQyJNdX1ri0jk5y0GG3IsBcGsU5fTzzh02WcYvJoswMpO43EqxBXHkqVzH+WTB8JBYvGT/
RDgZC8QwfRPnzvZTFelBGI7nmH2FqQlGiln+vGUNFHsUOnz2PU7RnYk2uzMtTnBLR/mdQ7PZDMU6
/nGj/hqPzgt4gt7FY2HaKC718l6nHBteFBYsxRnx+pKGQ8UQmO6xqLfgO7rVW9G3PhLQGo/ChibC
Z/dzIpThGP3qM079PHkm/n9PP7mpsOewtDUqNl2vCY/wOBH+uYvvWk2kx/l/2Duz3cix9Fq/ih/A
LHAebiMY86A5JOUNoVQqOQ97k5vT0/ujuu2TNtAHpy+MAwOuq0JVqaQMkXtY/1rfqnP74GX0w9HY
ab86ZWC9t1Y2hCmWDAzZ6b7qoobyBk3uJujPDN/6nvwVFP7mjQNtfBLu1N155dScas3rvsrA1mDg
jcs2OKX8Ustq2zouvUfAgR9bN0V+GpmG6upN4S6NMmJjQzZfjTK+1DIx2WYJ80cUhAyrQKS1TmUX
iyq3gaMmxHK0Bn8+Ugg3MhEwE4KJdmbt6iLbSZgzuCEzC20+L5mUzB2wwwFZH6+kaSPL8F99Ge0E
MMutcj7FojXlkxUPgvjklzdaaBbeFF3JBfmEuxwTC4v0q10/pJ0b1vXQfcxsQ1/ZrPthgx57D9IB
SsDECIHtDc7oM6JO95wDu9DCYMpLcz0UKWmpXu/CqXHkRZvonnW6UmKNNycwo8qFattE464VFVXY
JtNDrHhGOPuFH6qBmDGXIveJGMp4KGk3KXeUdkRJiHvjuUGUGFvh3/mao3DW+tptSj3E/5ojSqw3
X0Uzjs8N5Sg48D13q+yC3duyyuABMOlt9Pp7kMkl3efJlXDu1lXc7wjsvHEXe5Ez5UVWlVsPAD/q
bRVU05ZtL7hUaLXpZsJD/pahcqxqjhWxk39mib3Dd7uf2/TUpd5+6AYFzMHGMzzbJUlUhq3cbPBf
F4hZNdV0W0MX+9pR95OmP8JT/2RDuw2y/9U6NuEs1IUmjsU2Nuxg7WYNz+40G+y7nMKiZONUrhdm
7kxbQ2vr66ilQJTIvbhGTgIcNYpJVo0eobnEVtdYJ+rjNWJY4JwZaUw6R59Zfv3zNMNC4Jqs2RuO
8KASKByw7OTKgDI9USCihWk/WHsxt/oDp7jpiaK4eWv3g3NvgIGFrk6TCwfYcrQVGiuKpSjUxcUk
e9QSkget4xSkz802XG6qx8hMu9CwjHFvaT0gPal9MO9s9pMoivPgT2zRkXA3gMUlQrY7hvWcOOd2
iJiwa7Y4+l5v7pt6iI/QzU8lSeB3lY3erafYLjQpYrJW+bQQgrvOf5TCb+6CyDB2QHo//KLi5w1k
sxnYfVCk3YPQyNLA6nkTrvwgLeKEAAHtFVCNHQOIDBqFob066DpvQOW1TSoS7YWuorB0m5joy5Qq
egx77QsrbLnhROk+IF7F6zGrADcHqB5HV+TAHYXYc7Vw9yCuXT7UMj5Hsdbcez6bVAwrwuoq9drA
hgb96sv3Oq0Xix7z7JV0hcbCY8HyHfJ2S5JeLinlCAdyuVAnA23renlAftF2dk2vopdqSsSDHpt+
KACbP1qysfBUk9PiDDY81mZRvcoYmodVDjbyrDM9mghyK6Bxxa+aRPZO0C7xO2DevhsZAq99wQm6
8TL7jFGFiMiMY/Qjpbfn7PTYn1YGPagnpgnpUxwvWAHNFemtRVxnqQWLYKooxkOvY6y1Sv1qUIxF
Pi62iEa07SGaS2OvU+DwA1OsAXnCM8kDDuUvZiXBVfMb5zbBkl3R2ME401Lte9CK+DFn7PZUI2If
Bx8S6CozCL2SHHPXDTcBNFGCoW27bK5V8tBmJL6kk3BgAySsksjea+04XD2yEGt3EBU4ja49lbrj
beYo+hqqAf1lbhJ3WxUTR7fRirb57PrvxiihVlSl9TjMbrsZOwOwR0vYlBg0thqIyT+4sorNjMz4
1XQRTZNcAA/JRMTQjdP0SllbunfQ2NadXYljbQU6u4YdbPGt+cbaTO9zbag2Kl6am9LAOBIwR3Y3
gwwcurxjeAkAbnTaVe915dGf8w7sjRkc6MWxzqRa89/8QcUGbrB3yr2EGWHR1YhpxfTbiebPDnfG
ytfRPRu0x9CQqLF8F5yeDKw4MVbRKUriKyUenByN4GKiPlH4Sr6tzZ30NdWyCeZX8U5sfQZPkkFO
UEx6nBlzO+z3NYDT4bRc8hFiqi8xNDvMkcGp7oJpE8mERkiy2jfCEBpmnxH0KxMvQkWUfqxcgbkA
Y6ZxtjmCrQWOuxc6q4yIu1x/i3UHSIzQn5h8RFs72gJM3lF4lx+jsn/IBjf04oHFZeJITg2hFhvT
dcJEBwoZAdiaxjuiFj95PEd0tZLhJP1DIVT8NhSdAHhAnHgnsT9DUNYpbHMsHlRww3TBonGqInmf
E/0as35uCt1kcEBFyLYWTDH6RsNRaE/RHoN6EeZ2Kh/6pqAOKWnFvm+J7WpOVu7ZKbKj0dPtLvrS
v1Mz7m5mkbTSOvGl9+D08L30+JiCdifxYbK0J3lmmiG6HlCJOTBfUYEZ59BDKwocqUVd0ADbaJAH
cmefEOzy/YHUdD+cS5ZCECXa2D/RiFq9Mwji5bGohPqUUTVrK1qyR3prEjHquFSyh1Ia2uNoE9Mr
D9JeONBMRyh34xd/rcu8umZdZvxgB5TXRiu45iaSHzzDxgim2BjjtaGRUbbm6GYayiaLtKD/u3Ti
flpWVFdVMjd2Lon+ndfE7qOsxvw4da46OMxRMFLZ9k71pvyEXoHc68KQeMeG2n2O1A3SaNLwMvYs
nnw00PUpJifI0/v7wBwoynIRKNN6KVEwpf3GXXq49Sotnzox2Nec6QHe8qqecbrIO4vf6QPhD34Y
pMFbbA5fTZFhQcWQdEwop7ybDP5OjVGwBuTVoxs4BO7bSjNwmbvGprQJrHP6QBWftLOWEYvKCzve
Uv7CKM8QtKwWBl40k8gxx/SM11ZvAu/JK0ZtE0DD4sBdlxe91DemXCY0scOK1dOy6E59fgwkqTdS
fM8w4T9kM1xgHGkrYC6/MOdmB0/IC72NUFSmEc6yNb62XH583mH6eKaLCqYftai0Y5olycN/i+75
P4gGhwi5SI3/WNE8fcmP4r/YPb+/5P+wIQPDDwJUSLRL7w8MHIA4HJZYZAw0Rdvy0C3/3e5p/uXp
+DECG8qLR6Ulmurf7Z7+XwiPi9himPy/PNN1/xlJ03QX+OOfkqYXBC6qKasRfh2Luxf//g9MK9V6
2pDnRr6xSLe5EYd3oppuka6JzqpzleHIi+CInFxrrvcAyLpDXcq8oHI2aC5JrnWv9sBsnKhWkr2B
CxscpPuqPlAYCF0m8HNUSjzq1TYGHH8HCRtKce+6Q3pmA6o/7dlRJ2SLQB6V7qIRKZp/+21sAzVd
03bs5puO2Q6lhjBPxzBDMSZ+sLRkNg6tT37vu/j+rUwCUyhgQa0mohKkUvELvgBEyvJNhf3h7HAP
PM2tkOroJ7r7KubBfI08039uE224q+eOS3o/Y1p0K1bX3vBdiFB50rLGFSo4mkgd17ai5B0FSkcm
6ckX9EeTmbi+GWQktaMLwf1Jr7CFbPM8SOm3nmYBvyBeXvSBIoYqtLmcRHeJByEAzMdM1KIGn8DC
IYZiuHN7cjRYz20aOczIlsg03Dk9sC0GhUCKwai+TrOy+S3gPp1NpaXthmijPNdTpjv7OkF1WbuU
/WKHGLKJYbKJ6T/KOYFtmR8X3bpKO2ZsQ6ChfLpDk3/mWj03hwmMLL3w3Nj0pZfJf9OZot/ltArs
+c3Yz5gj+v0URROchym4N4e+Aq8eZHLctK1ev5iWxc1gzsox4tIl82MjRz3GUyLHm97k3gO+Q/eT
QY2VbpSrnHKFyYaPxo/9GYNR5hYbxcH/VahUvTLqtIHEFDa91j4LoFrbnidOWamqJ5u0Mxw2Og1p
asJzMBzssQOtGZXQ5pPvUZDzPRZSy4QoW2ZFzjI14sbDAKlfZknMyhgrUV6KGzZnZ7hmy9wpWCZQ
MY1jX/b3WCqaHc4+uM4YV8GLCQ52vxxpxPdASy2zLXuZconvgVfp6hZpSRoFkKO/h2KAWRiQTd/D
MqRxBmfqe4gG7oEWiO/RGtaUlqTjPOYh5CSGb9xAGMTpjVS/3e/xHP+LCuDB99iubPKBS/wyzYu+
B3s6VbAP5TLtW45ewxYTIe/g8D0QxLXNcDA2mRMK6Ae/1PfwEFueDknQUTLEE4nLC7R8wvbPG10+
BUFK0gA/BSR8qh1peiSLLLNbMwdX6uCpC1Ry8KBwuUFz0hFdeRzdfQFgJtvrrZ7d6GLXd3Y1zRuP
POiZZgvaNBJGmWI0YXql+eANlymoOuPBkGl9k4MFu7+19gAUB7WGQtNkRzsoq6c4yTZd0U49RFWk
4kMpeVKIgjkXXflIw51f6QPfwEpoLIQU0NBhV85nszf6YI1nulRE5KJ8ujG9gcUnJjSFeDnZUZ/S
06gMgFD2GY7KMsvTnxEV44+DqtyfOepcE2I1EMmBcGY136W0q05rg1dGbQOncfWQs/CIkSWAoeAf
qAZTM5VYzMkvmqZlt26iK2slrM5h5jrifqBVIDGVt4egxzK/iqi7xxRNU8rWR6H5qMfmVEGk23zH
V3BhrZiKWViBlL32HIc/7epfHYYukBOV2ORwp+5bs+92Bq1C/xvn+H+iP3NLtP+v48rHjwzCc/JR
/aeJ5d++6j/iHGCc2Kk56DnB9yb+tzSHG/xl+8jYLrv1QpS1/xhY6n8ZhkliI3Cxb7D386/+vr2b
1l+6TVSBLd/iBKA7zj+zvfvukpr4c3s3SIZ4uuuzzXsWTIP/wn6uCUqTVerarQ6Qo9hp0UipllkA
40D0rd1DRZ0cbYBj38LLzDJ2fwHCqQpLlMFrKyFhYNCL/ZPZ59aWxl3r7IogT9fImGxQpKYbPLpI
3gJyXGmqM4vgVnmZhZtZePR0TRLjLzQuOK7EL7RhzWoUXVhNpAxTwmWHJADQvFGqLJudi5XpfU5H
bB4GKTsoZsgx2FdJT7drvYriM5Yz96clhNrEXjDsRqA893NOn5DAu78pmzlfQ1etN41Q+WNvNuKz
N3XtY6K/rXzRi8j9SS6vejPJVEoGoQt9snSiJOHA0cYMKr3stfDLDhehbuKObgZoyzsP2s5Tq+sK
e4sjzbPuCfU+TfAMacAc3y2fdOFqqPTmCpFBkk+rjCUzV3XYGHLTxEBGDpF2RjeLuSX0ZUpyvJcG
zu2YipQ7blV0xbMJB+8NfXbxh175WPvSetLyDaWoKgYKLeWVsJ3z7nc0YROpS5YQacAhvm2tguNI
2auZFHvQWye/n9pq18IzMQ71wr61F9FIqY6Jgtl1LX8ALiPNSh9luRVZlf20OpWTULObe4Zv9q/E
MMYXulrhD1ECB/lpGEV1bPCSLexseH5RMTS3sq2KXT/7+BRLh9MJcRmBN1zHwnZLVNzdAGvRJS3m
IA0YrNn1o+EShN7wE4y3fuiK+6oRyQMhukxuo6kL9gne7p2lj/FbFo+eQ7zTYXoXppUC3Ehigyh8
1/Ty6BqDQblfCl97q7RkMvea3WcfTttjqAqotLdOhtcAzHAYsvM7M0i2Mu3Vn1vRg6XCLTI1K5Qf
0XPCaoGRsj5z8gy4h96U6yIMk6Ub3zO3889ZGkAKSANKTTd9F5UND+wERRMOEt197GUVce+ylkit
A4L6phM0aIc6RqKdzcZx5uhhLuMZ/yXPWqQ+jNYUilbwH9ZBX873pH+t4pHeQvKzAfthKlzr3kjm
jjSlnshd0RJCIKPvV++VqfKTB2dV47Iv3c+m0z0wiajZW4Zr3TGNJpeC93HxPoIt3QRV7b4HcUY6
tTRSg/magsIUov0Fw9pqzGLrClMefBqmsi0TBbXVa111nGQ0C4lm6OJHezZJQ4gkC970IRWvmV74
P93et0/e0BO70UG+cO+c8rVd+68K1BHUEgu5cOoM+8NzUmaDsR3XLgOooSARPRbqTlQz/W+5UvZR
9rbk/kuRUrZFf1RvDqfYn0kWIxgXCIDFTrIOZFs4s8ra55OJNz52db5zpPd4jSIX8eokiLg76zr1
QKAnJHl7GuADTOojxWuMzHMOCIziuSZP2J6ASjam7OBYGBHInsjnNUfEmHwUnYD8TsMD+1HbWvqR
A3+K9maQFL8Y6BjEvWLrXPGGI5ATr/+UrltfPa9xdqNO/gcmvQvhNbLsT6nK7I76OtfG6wiF4hqj
I/3QZrKhGfSGtaHXwdk3sviFJ4rGszLgqaxIbG7ZTKb3XE3FVWBtGtZSxyPC8Sc2dw5VINABvf4z
k2AQvRiOyoS4SxntmINTywiXnqhf6t0zSbX5icXGKZ/zAKu8n2n+1Yx5INCABdV5OA3f0snCO0Km
wPNWelFqr0If1TXvA50BO8N7SAqUaAAnEAVJNS8mdm/WvzpLYI/PRWrqOy6wsOjpY8vo8+ZqqGG1
hnLDOVDymg1cY9t1V82WeZHe1O09yjPI0RpUgxqDYhCAehnabdtVm5Zy4pPlpD/izij3VpGiXpqN
+ihAjj6poYdQ3QKpcEZHe7JZzkpsccKD30N3JzET4j+LXbH/cALic/t0tKp7xv0myId56rEzwHTx
CjG/dRxmm40BGGNjNFZd7WXU2emTDvzb4b+N0hujBNyUKoE5FbDdH/LRpBY2t2fEJc64xi+GlN5d
Te/GDw0K2z1Br3prERW/FfHop/dlgkOEHx7BhjzFUP3I6KTdU5gwWms1NOkvF5zJOkll7W+0WTD6
7nvqjp9jTfW/Ry81y9ApS/HDkTa8PDC7BJjhdnELwnrRrdMxcjAA1B7lzjAem5XTT7BrnDm6V7Kf
dY7fUQySvPNYtWzNcF+J7ths3Hm012cUT7MMKN8NItDKgTeeOOmb+5hcx3NdKuBWht9vmgiMU5R3
6p0aoIG2hZIq6pX9jX1a3kONK7FXIepL664T7qMCfxJarnit454Xc6FIJQtPqk6d6JRakh70sbV/
jQt/iuYGoAoOGMuub6bQntIfOTUeq0h4Xw4Aqy62tZ2Rch3torhk0sw8mmN0PNqv3TcIq25YiVeJ
0wb0Lddwow+26zDIZZ6VNYfhG7PlaDVMc0sj3kiwcYIHH3uFmrckaeS4GhP/F0ZfUF6m0Rm3pPG1
GRZRB7FryAt/vM48Pr/o8aRkfOg56thJUXaLTluf7Q4v6hzo2T6PM20DZjPlWWGurAjghQDvGaNB
g8rgGRf6Bl6P95g7BpydPipCrpP5Z0ln9G8/jbr3wrdoxZ6n9qcGPWHN3MBOw4GabuJnTuRePWwT
qyogN4hFYCGqEfuCrgZFGLiInaQAt6KhT2ug4go2mynSHhi3TwBsU/LAxGHZUDuxiaMF+NbLeDw0
qWZdhYFLbE3ZM+QHIiY4XT0E5EMwW+2XLyJcIi7oz5XtN8WhLNvAAjmk996WWI1/N88FNva5ksFl
mJvgrHfmNOEZUsnPsmmtoyOlBha8T7qfjbkAZDrKXH/optdllOd1iwFV82dWC8ya3g6ltGSiqKM3
HcgJzbtycsiU5HzKF0P6RJAUlGF3ZY7uMS9lROypRruuXbO9cYiCOJ+jkn22YpJvisjqsSihs4eV
6cN6YFMa4UYGeKEKzHba2jOcyFi1lpHdKc9IkpXlOl3YuLR7h0beSfeMvlrilTf8jOVMN7fDIJfd
D/W9YFvV+X5mUc4Xp+A1XY84FenXLJjkBXN9s76dwI6f1sABPCa+g1DZHu1JPPQZzdChH5ty2kA9
5lCA+WNK4ddFQJ+zVmLWM1vOLzDKH8ymdB+jVnoNMy63w96A356RizJ5TnqHe2tuFUrf9m0WYlUn
kdolKfxbDqYPsA2Hk4r4eNZENeZFD5gdOtE5FbNk0NWLXQ0E1cZPCOm9xk5Wf5myNNPHvJtYLuJh
OR1lSTM3WGi64oODAkz3fpzis4+vFou4wCvLaxPgkcjL1KtAJmTMTVigpw77QdLd8ojsJPuy3t0p
Uo2nSvX9hldAfpXKMR6HHJt0aDRB8ZDMo/ZiCj24mfRB7Mw+CL4USZCXSfOHk+842vvEBR+/hcjm
h6HOFJFDg+OCLTqoZCUhjV1JonhaDaXuH/Qqnl7rdIIgp9hjXvGWLuCV3C4Ifhd6lu9qhu0gmwJC
TesYwaHgpKxj6tAx1fjoi/QG7jETlOSIe0MAF02sAzkeMFmg4p2UeQO728pOEjHtIhww6XHu3PzE
dX0SB2UbLXzTrBBaCEMv+N1jGPhsJVPHdYHAYG5a7lI3O5sSyGHJMEoDplKdLgqFTOwjXAxJhE7L
mmzrzMPQk0EjYK191LL19lNmFn4N1ha40yGpMprg1nPPdSdED639NzwAhv/oYOHHc8eT1oDCG0Gd
wwxRH3jnV+0Uu9l26DR8C2MBQcIkc7gbQUMfLN4nHsyZmOY5IQ0wYu+xCavPTcyB1apBleCvfdbZ
b+ZjHk3RA9FfAR5UGXOF23wOYvNc2BjpdgmWvWJT+rHamLqlu9bagq3ETaWoHInHpSJlKC7JXHM8
atB58b0aTWlfO0zk0dGB55jc+YOnXBJUkH73WYsHAOhR9YCyIrSz73AmeZ4Yrc27gGCZtW3HOUkP
+IXS7I3RtSz3DpDEadvk/tT+KOdJ/wjSLCe9Oikn+pG7MWlpb4wNj0NSZ0VAdgDkE6Dr25ZjphxF
uqYoFYt/GE+m/sNyewDZspOIVJR/myFgxyk4s32LYZ/7hgJYWxpyY4LN39ek9XZdzNyVY6A7PiUV
wZfDlLqZvuDvkYAqW8XZpba9wVsz0K47ICJmuxUwBLSwiwd3N5VWEB0tieF1S4CXvYuElRcdK0GH
kblKOyIDK3YGUH6k44r2fcw5bjdinMpLsVTKrFG0HGRVd+j85ljp1RTsIyrFplXnlF5yY5Ny20U3
rTjm6MNwxrThU3mZpm1fviTQpLKfBu9w/RCrbgortyFehz8g5WrXuv19JoLgPeNwZ4OxweIXQvf3
yP/IdJr3Rozt4pRojP83fuR4NiYAr9t65iLizb7UTmmZvwcZLoiVMJr4PslRoUs7an5o1sg0uNDn
+6yNH7Ne6CqUaU5GoAgG4t2zReFCPrpNEqYRrcpmV7JNVYTYf+Om1cwDiHhuRkgMi7u/SKbPKZaW
dWgHAw8Bxtj2KESvnpRBjzRRLov938Fw3NPYYaOFFo90kLA2EUrKTzF0cpNTCyAywgUTw7dYi/uf
reergtM7Ix12IVkutkLuNfu0lTG1L/DubgBYYn4f/mJ4KNKYSaFrFeaFCUYfh3w1oGe8yHSOiKwO
KjxByQhDQupwzePK+yVY+tPNKMz2pcUduoQ5GvlBu0MFTL3QIIx71LY2NKgQUZoNd1XEhLvCuXSs
O6eIrUeMYPaOUUl5yLBNzdBA+TjcwZUnnsvumU8+2FPuhawOiRhM0zC3h4a2rI+41ePbNKXd6yTi
LtsZmWEee8tYMuXBhHXdNwqwU73XwIQgv7T2akMvqQBwIPJU5J+La6AUTtzZYjS01fiD3UScBydq
VqdyBb0LbanyIzj/DZd9AqaRK0KaIoi3ETLS+3Ag1cuKDdFt898ylPyHRVZL6uPzjzq8v6dAljK6
/4+1dTqdbqQj/vFg8pLONc/Gn8olbXd//7K/iZeB9RdzR2yewGb+kC4D8y+UUd9isuL5Fkv1H611
Nl8BvIa/LN2hdZ2mrH+XLo2/Att1nYBBp8HX/nOTSYPv8ady6Tu2DSPHcrEwGMwnv6tY/xhMjoj/
FYjOfl/1FIU7edXsBkeUxKKMqyXb4EAN93u2pAPIWn+x4ILHdhh4/fGR3f9NKf2XP8vzvok3fyio
3z+Hia3Y8Tw414xI//OAlDIIjQqnqN+DfcCh5VFHZOXbel676pwkJ1vsBey2Mr2qFMWf4D4zmTi6
EDrtVkJaz0p419bE7XebMczp1cnKxgb+fOcQ6/TDwfUA5DX4NeGa2k73MCmM4RHFD98jB129DG12
nhz6kKNqk5XtPbf9uyGPjqbVKExUWwx9BCviO84OtK07+TOgZbkhTvhhezlAVfbT0HH7EcUPfNZm
5BuFJGcnypHTN+rxnhmObNnY91ls3Q+IUNz1CEPzwbaWBY/KZZ2N61nfeqQH65FzclUaW8C5CKiX
WkNTID7R+69aPj/GWfYklslWPO5NyztWCfCVnFibJ57GcZEvEROmkXiAbXPPiUmQUO9FNwuuIY7q
9AvMR6qUv2rsT77+Q2v1Fy/m23feRTrykTK9ndnVGwDy4WCaYFU8fgw4S+tJMSieip910f9KBSKA
mi0j5ML02wxmCgwcM8GrDzJDcFsKR28+dcZw0XzV4ghKYJJRKAYx9InR8kHqj8w9v2vccWQOT2KM
7wnpbK1hxfHD4qhcVNMG7AOYiiM22peSUx5aGJiU9klU42+cO4ex1d/nFiWs0YNVMjRv8ZBuJyc9
mcJytrR4h2VUY18MXni8Vrmz5bhkY/oH9jh2PbbR/gog/y1q5lPvWo/SY7cYPfViWHVoGBjwkOd1
Lp79mIEVhuA9Qqs2OsfaSJz6OfdN+Gg/MtqnTZtia30s3jweTZG4L5A5dQQ0aNcCJXpKKOJqEcJN
HQU96z71ZRYe6RGa9IKprzaeMawd0ApZaTzb5asn5XxHNjF/7efy1Ob2A02y/c6fEEQpm2Aoa2Kz
gkPhVUHoimrfJfmbq6Ivps1IcHeN89IiJqwMTJWML/UH8CT00AzzoYmzV9uohr3C7QVFhhiDd+5H
MsY04PZscfb0IP3m4unBGmGEaLU9cSlfeL5wjxiyJvfdGOGUzLq9ZRv2irE3Ts3Kyfd+cg9J+oyr
Zi2DQ1tZlKER3GJEc5+meNPiaHxt5m4/5+5PQq+bbKiKVa4Z8iICQ/LmYHlIXWtD1XJIzcRPp/C3
Ir+3DejajfEA+wlR1t5yfrnpfrmHn78iOj6s5tl91XBh2lqx49Hw0BHMkjO3splHswtHvXutlXGE
pXxXmfML8U8nJF3yniJE0/XhbMCmrqfJ2qqSCKzZ7sylEW72vRN1GZtYJJ9ub98bNJ/xOpl3gY4I
KjrnLg3iw5gHP7jwHVLl/Kpz45CJ+YF6c65QZg2au6j2wA+HM3cWBGCPIKUBr2qphF3PEcItMWPc
E/fSndc6pl7pM3aPdeB+TXqhbnWgdNwa1g39U+g4kqXIuef0/VAWGTaMqnmmY2PX46Jcp07Czbtt
ftYO7ZiTeyvJarn8g9DMcgrinTycxvpUJ/LFw70YVd27mspmT/tRQqrUvyEYP3nDEEOgv4xeRwCM
CUopn3UtuKNy7b0rnB9mZ26JaJ31Sb2LKX8FdljuuoY/BzCUSas3ZCJIvadU4dnaI7ekw1gaXIa9
6thBZF0rwm8MWmpzlXgy23v+cBh0f2+a1m6WzW8rL3eVyj7IlSziQnSomoSQVMSbXwkuTYbwvzh+
38aFXoBvYyPojBBW0KwTu2g3pZXCcTKqvY+8bCouzQLG2Iq+h10B5xzQKJfh2jqPaG4b3rBrNxmv
gjjJhPthY+N+WOslNP7c48UojSVI/t4H0X2l+c/a4J/1vrvOJPIIfnnTrpX5xazjwxzbXyLW8BXI
uAiNtD3PfKxaBDymH7ZEdziNEr0gu40MrWmYBhMZE+obow15wROv3gFxB5+prd3LhjvplMRQUzPt
YuvYTdM4/UVsDoNi8agztOdjjh/aQu2Ex/MgfT7JfCNdD8uZdahn+0i8d1MwwEkgh3o+5el0MupT
dHSdd2XlL1CrNmlH/GmCxD6Qj6xZhEBbbrsk2jXSDZv6R9JW1zLwXhmgHUYYyl1hn+DT7oe+2ULW
CY2gx5zkuwcdrZTjcwdW6UlEAwZOez+lV1Fzwi3RRji3BzzpfmG8qaK7w9WyX+6yKy/YpV0EErKN
9lAcZi6g8tmNqATNFUR8G0+iK1/9QIYOsXh3sBDpzP1QqDOXynG2QqokMTdX8kGbrQswIpCvIOmC
jFdec7x7Z0y+mukUw3Hkvn6XUNSGcKc77jbL5pXUrd8ddSobS2UgHY0T57c1uYrfqVn9SmL7zqJu
BXr6Ps3jZ30a6HhKqOqVwZu/2KPU786hQGRi6aQbtnXk1REjL2GN9O3cuDIfveIHScJ3UmJARrKw
zbOz0tUdyZa1VTssL1FycVi0ZqN/kHjzvWG8qoB0RQO72yl/lDHN75Nm/ww8ce2Vua/H6eKhnIXc
4tdZYOxLi+YsQ32oWb0xOdoUzrzPjeyTdoifpTVxPbzQo7mqRrp2HZwvbtJcWhd6RmG068xfDemT
WR4tFoVkCG2WZSabqOqMMdWmG8vdYF3mzD8MZnGnB+lXj2RtFSQw7Yj9s+52ZAHoQqSKLtcvdbzk
rgJxju38QVYuwy0EawoyEwzAadm9J5eqOHPbymzg20LbNm12bbJ2bwxwTqw+vXkpOUeNekSMQesh
u/fmsFrCf+Owr8v2lx2MpyTN96PgA2Q2bOMaJaNbHIjkgDgoTjZNna7n3uQofwbkgjYdSjplaMnN
EVq7hvuCWzcrX6AE2g+YiAzUodZfGToOKrcGeVz3hPY0ecyzYp13UC4q27nHc/4eZ9OnGanXtmeu
Dy4MMLe8ybzZ10NGdlVuHGdYuyYQuZHDzPzcdyZ5ejK5BFBhez2KhjlK1O4mw9l4vbY24wthjYCi
iPEcBDzqkG2C4XcB3kSlD50IjkMZ/Bt1Z7ZbN7Jm6Vcp9D0PGEEGB6C7gN7zqK1hS5Z9Q0iyzXkm
g8PT90fXaSCzUFVAXRbyXCROSrYGMuIf1vrWY9DFt6Q94YdARwT74JkJzK5sd5FT3IBXwf1girIB
R8L9AQXC7J97rqLNxFg7Gfaz/xq68ls4mM9xb3IeePs4vKcxcxNLHdAGsM33doigLqOZP2nxyDhk
y7yOmfUPA4XTWAuSoHpikJPPYegOziAvccVQ0KjH0+iDa8Bj99sv3iLezakMT3T/q6QpD4FPI1HV
u7i7xGJiqODdHfJaPbv7iBWLTJNEaRXQnXvUD5COv6UdSOOpfqsXVkptHJFA+nCI44Qjy6YkxZt3
qnPnReR3rfBmkGHJtiJFGhUg6OSwzl9D0zXWhU7ik+/ml97lRm7wpJ3coEivlefkX4aK/G0RzuUx
CKyGGrLxu3c1pOVb3c2kOseY7XTWTb8LXCqPfmJ61ya19E89lOkWDLu5V4rp8mp2Ak36GasVT43b
Uinzyymy6Mmzcuds1iFeQA77HCl0lb7BxfG2mcj951lb/CSNLvrB3nA4ZICAGRkaSmw7RtanBORo
v45gy2wzFO9oKGKmLFN4cBvb/MVf6X252Tx/GijgDrmaun1gJgJiXmPtBBjEmxdNzckscK6Zhtu8
0O9RH1OYwTZpivapzlPrjumftBO/5m5JouFoihZ/nLbDY28Q8OM2IXfcTFxUMAnvGNbg61e5zvx9
X1b1FUZiyMqrqdj1+gC1/aq9wmcPTlnTtye/dwELQZRr38bG5+eOdfXa2a5YF3IiUk9q6pnJTF5K
9mVvZmNOXxUBMOekc4JdCPrrZo9z+X20UMExoaxfaXR4f7w2zD/JQesJSWPFxwouSm627tQdvGj0
7Fvm9NQOfvUghkY9azsZb03pR4Sqv2kkfi2ux73PBPc5KIX9atg2lt4inuR3BcV/h2Kbo2weMxjA
bv9A1qt7mbgwf2AxdA9E93pnkYzjJ+T94hGdQvfIYri9MY1Njjl8MXpIlhZ+uEztSq/fiakI98Rx
4ZywKuSoemYxGUixLu0k3/tRWO3zpcEu0gkzcBSyAUIKJ9bCitQ3i7CpNQv4/EeiMvlQEe5wsCEH
nI15JtF8mf/mWUzq2Y8x6tdJHMFg77LpJiWUcjzPE84CnsxJEL0x5XsUKXg36vlLZQnCoqGFMVYF
+h4YzquH4g4PFIFb2cFW+RFDN/pfxm12FxPFM55BO2KEHxxW4GptECe7sQ324RP3r+m+D0Z91Ohg
172wfzoQxyyZfNjkaE4loRlhumNpvC2o3LgYbCLcGNH5zoMX2uaeuf+3UZZ3WdjH2PQeMrvfwNVa
R4tdsuz3On2QZvMmROdvcWe/zzPLoymEI9Xkzl3b+jVA919NCHkhBWH1TS9IP48h7E8vDvWxEiBV
lUFAbF7oFCSTvE0em3dop+syKbZ+HV3reGhhqVCUtzErRWnvdNOB1TPkptq2qHciBvdluwS5Ikbx
dmFWgGxvX//rYYfl/B3/67ErdSzYw/SayCOF6f87uZgDXiDplDMcnOwbbX58nsd+vGHvkqT7ZNPJ
dIr6YSzD+YnzCeVk7Ki7IKvj1mDGG1atU2i8FTr/dP+8Kuny1kzL+6OWNyla3initINdvbxn4s8b
t7x7JbkzLwRAMEApeTX75R1FWFRdp+W9zZY3OPjzMo+h1Z76LDVOYcC7Pi1vParQiqYOIhw2kPqa
+62/H3pW3uyi8Y4TkMgYWzTBo7SU3FXL2SKWU2Zezpsw4OQxuwCAD8vku6smziXRUp+HUdS9sI5t
X8yyzfHfO82pIor2Bt7b2rEDFi8SHj2gC04/tpfzp1pORHJmxC+5nJKMx+NjVCGCR+e0RYixxKss
56oRh+xo/xy2PcPtw5R60Y+ios6ozMl/thNSICNLpm/aimgYhmEBA0aDc66nIXqy/VJ8Bb4xbvMa
UluVcMn/uQTIEcK/uNwM7XJHBMttUS73Bhqm6be53CXNcqswzynfxHLTGH8uHX6bJftXbiJyNvIv
b7md2uWeCtwsOsJ8v5TLHYZ3H1Qn1xpUHUma0NzOPxkSnhfpIYpqKVosqbn57gHKrVZTnMlvk3IZ
arG7hBbqjyTNTMCOd1XIACrl2dz2DknEc04BJ4kox6hSAEZemE0RxllZyeihAqAOsLjeVTRtB3a1
IMPsxg0+bDRn5aGEk0RzU3YC67TpIins/vyN7E/ytcuK0OWeJraAh6lg7wa0PsPJmzgfHr6xc55w
SOydwaNfddh5cJh1BnnP6HbST8usnrSV4aiuTKnqHQQK6hK6hXUPjJiBV+4gferY05qqGre6rp8j
us3DYNjfmwWZC1yaTmKmrpx5fKcMbVo4jVvfCO5JUt+zLsq3xpA0m8Un+TCYRbf1aNh/0cR8MzxT
XS2inrZtZb9iVqUCMqS1NcF7csLCi4/rMHv2BoelWDymWy76dhOYaXx3TTjzToeLDBTtHfXE3avj
iNxcPz0ULmV2n5un0BLdttDRGO2cUVP0dFm60ZbzIxYmsxIyJ/EtpWskMxiomZhtpZguDfUHu1Y+
fODBAO+p31UvylOBRXhXOCPpWE0p92CEm43QPgyS2d57UYn1tRjQhJgkyzNMZaxi4qjpzSfqQiAS
zljDDxxeq3JckuGKlwE+7E16WbS38cJCEETQeYlgp2yylCi1DuXldjDw6loAAXYewR3w23S705J3
Dei3jdKarBEDPij4nPbHUGgXj0Mav8dz8YNdNBWEqpDWuV63x8bf7IM5Q2DTxABAckT8jSD2tasw
Gy7WwDXOLFANCQsvSAg5pUVl0s4/qhqDamhRMU0RLX/kBeVbGXT8hie6VpbWbIR8fefz1DG0EAqs
LJTAr63nALDpVHCUlW8eQO7E1zJwf4qqRa0lCVb1Rg4Uwv1+0sX8TiznHuWOWI8idlfSCO2HqqyS
denws8v86GfrU1PAyOVqr1sSZOD7rvwp/iRD6H3IADImV+jDPBEyXk+F+ziLUsIQLH477fyMeIkV
kodCx8iwz4DqJa6HpgN+TiP1xko4HIVJ46EJ4VujqmletJDmq8/bTvcqvsaSbA9yvV7dJjuIhoPL
sLyBzrgiOSMU0QUCxxmbAHRgi/drbLgkgKDHGwbShGwruaBfy5pEH10eI/CIh3AI5/fEW5rMcEnw
G1PN57UubNGk0zMpjmm+ASEVrd2ehZitGHohL6k+ELtYx9BwzHM0+MmRWOn2RrxG96jboHhUgTF+
Bpw/ZyFr9zAuFZVeaqt6qbKspd5C/0/ltdRgZN67R2MojU3wpzrjxLVf0a2Mz81SvPX8xP9cvP9c
FP1zzdD+QU/9dZH0173Sv6Kw4n//+2/Lpr9/xr/+pxuqv/1B/5PMdWha/lKiLBu1f/k34f7DR/7r
//yv/8tMo/n4l8fm4+evNvrbJuvPZ/7bFsuz/+GydnKVryTuF9tiJ/XPRAWH/2IqyxE+Kmw+iIXZ
/7fY+f8QDrp4E3KY8Bbv3T/XWEL+w5FE8CLvU44tTf+/I8D/s6X6y/aIfZjnCrIUEPsTrQA97O/b
I4elrRZ90iHRDYf2hUBF7z67RlFtCC5zbrYbebTMoqwxRo/lzja7ZJt1odr85cf2H6yxmDQue6q/
fiV8GS42RNdSyxaL4u7vX4lJWjMUVp/3G1LOG/qIfhM4fnDUYS7vfRr7lxHK94xoi8UEMfZljxrG
N5j2jerA/xXvDJGW+zKN8h8qAjJRwLaFiw/sdpMDbX5ERBscZwn5dvL9/iGiHWAfVSs6Vdq2p6ht
QIOSi3v0ImhPRm3M3XoMs2BrNOmwsZQ70QqTLBYxwn4XEqLnrnMUOy9v8s9OnwKI9rEhrBM+HtFP
P4ojO2SClo1CEt9oP+SxZRxA3sCRmNvO+qDOza4KtjtCSlgTRFKb9Xl0UFE60/jJbmv+KdJG3X0e
gn05WZrMq6F9jLMU+X0SpTFE0aH87FyvPVKqNLfI7sTJLIVEC0Rr5fh29xiSYbSxaSi3ZmKdsrI6
jNjfKXqc8HUiB61eJfZE0ZII5130GIZLx5SvHFGoZavUOoLXx7atLXmpo9DY8SHmfgQguimHqDkA
7PAvoWENRw37btNMGelwIU40u+7PU2csW0c73FacXVu3r2VKdVJYO05ctUXaivxPOd1d1Wa18eMF
u8bC4IXrWL0Dfg22zUT6stWY3EOtNfOt1cxfUFTljjFcwzxN7v0wGt+GodY7GKWooW1Iodzy8RbY
Q7K2ZiAkdZ54WwQpxZOdY/FbBY7RX4cqb05xaNkb4ZB2OQ5XO6oPXmGcPVZQO3xUzg67xc21OLfB
14ZiPZMbyf1Pp6EaJlIEE+xTa+pYHDjVxo6mhWZubOANp2vWVVtGhmiQYu6vKKhhAbfFZsib+GCB
Ld5UXVM/VGnavcdJ2IFA7UqSIkIoycC9Pt25HreeLqaHXPka9gLPE4OdZmczwdlW6MWXf3N+hk1H
KwGt+NuMUJZLUujpGtqgqbKoFE9I7QXhZ3q8mRVEqLrSI9QDvHdgoG5xljWrKO/nfRV23VOWKWef
Zfb8ZJP4ta1nCFa55ZREQ87AHKa4wHUuw62FJRy3XYIxpkblpqI63ID7l2tADstkr6ressLCPBcD
Py8yRjOFn/+2hijcisHP7wHaIqhjjYsgnD+9j2rnoAkPuYzRaB9L1Xn7oqD9sNAFUS2BHF3D6/e3
TWh6dPpBtWmY2x0asjC2pMmiS3FVCWs49Rq16y2lXY4Ih3cNA8TGqEaX9juf4BagiD5NC+Wqt0bn
FreG9azHAddO+zBWM3otoClXj4XdfgFybmztiGvoRTefQ2YrPftm9vka7M5IKFnRn7Ww4q8JV8Jv
vJ0YBLMO/BibXNCnA/GurkViHaf+weoz59RoXV2Lwe6Oc6HVDv0liFu+7HWN6Os5LMg/l5UXnxx6
20M39P1XQwDMMyezB/O8bH7Ac0vWi4Bo7YcOhPUq7qmJFGbY9OjZ7Kh5+JHbuj27eTXX+bCJwoS0
0Baf0S6IMGAiSPaqB5Q9AxOOBpEXYm+wFQ2btSRkgsssBnJ4AGxnjSXH7dDrmhaLCuDk3UpYgCl0
HLxZ5E3dWB+gLpDAhOSqijJ+zwRxdup7Lrz+yZCYs1nVts1bSzArAWxBeEMnimqRkuqKLnHacaax
Apr64kR2W/S9Ipdar72w4b1GZ9atRlbYu7kipHSNlhNLV1SlLAZsBuhbq/J/TamThseqKOrt0HfF
yWND927HPtvRBMPySndswolQcfZgl4l2YIla/Y7LlLo8oEH+7bYAHeBEd++58PtD5ZQ3dFrfECm2
h8IwqU+FA222iFkCV3AQoCQ4pInMJPx8z9zU8VkJhOW7nTeM0RO2cr45uMdgiL01ITsFdWIwEAYK
gBx/Abkyj6TAabHPgwGGvZNM2r9UeSDSX46h2v6ZgFr7JawA/e+6yqg+YB+OH0Egi7cyYxdRh07B
vrvkgt6Khr8t92e6kcRuDC6pwH4LtX5Pc984T4wqg7NpAz/HwD47EP4IBjBja7DWzvL8I0Ak5GT0
co/0tqKFoDc5v8Uk1TNXYcvKwk2y5AlRP2QKV8QvfVNTEggSizaWqKV60Llf/w7z1kI8HrvON0LK
rK8J2tGxq/CZTLF2zhAgvF9+7rLeDiRKdMMT6hIk9kjYbD3ULzJSzrWAGrdK08zdI2VlLdIaCPVT
FFffMZzXzzan9cuUQxtKCqiIYRtKhWYy8thT2d54BdHBoA82xdZtqV2Q1buQnwb3rY1wAN1aEbjJ
SafPhq+9cyITlCt2Gm4XOh7AXd+szW+EA8XfB5X0ctVUMXYSlBWdtY0Z3v9wQIoUt4TsMhQQcYG2
vc08k5m00UA1JzXoSRRM3w3BOjEa1PBOzyVeLWOwXmj185MvWrWT1ljegswIXwsCRY9UNeRUOJo/
glprSDZWQb5GNsbDvi5lhyOM7SZVmvGkJmAfou7bdTHM5S93yajxtGFMbEAC/QrrpkgA1NXF4uFD
RL7gybotA08E6XOkiVXCETEeEkwsmyEMj3Sb42fkGgMiyCn6Fsq8vboWHC8Q8Iyac5thAT9gBLvc
n3lSM+0evWNEKMoNlbUDcR8L5Noyc4NazNszbgUSUuSQ9lt0HGU3nkk0Mpal0cC6zUXyOpzaMolO
lDPY9qVIojtlg3O32z4a1wj3iwEvpyse0xo19DCR4pHOJa1/Ajfkmc/aqQSWYNOPA3g4RRpqZrrn
IWynbVQSV7Ap2qZ9rwKHSKpETUeRyG5HlF7IdWT5u6JWgOuEm+2J5QxvWGzUrrN5Rm3SHi8O+tNV
HCKpjdFB2r8i8zg2xTsYuw8EoavESk/SfW9Qnco1vi9UC6PRflJflruOQJVxAwhGf8PVVz9mDSNf
nCvMJtAXew+Y6px5P5kLCq5N/b1npMkGiWGGVVzZyJdCZ69MnOyicHT9QBsbrT1GFCvR5+ieYHRN
j+2Ii+lUlrO6On6uwbtGBjYhMrHOceqnd93jCpMLhUrpNjsmgHEeSWW22m1SldMvLXOWXiEbtm9e
x2yIRF/AvH7Suuw+8fRXbD4t6G1l7slxOxZ44wMWBHBMS63c6Ei0O8EojLGR6EMtOKhxILajbCpE
VE1xKdzefEgGF6Xv0KdvI2GyiDBDxMHJAFX+4AdBnR0SQlwvnvRA2Qk4A3zLjAC1MA7a0uKzR4L6
aA+ypa7GNPXCaYNSZo76viL+Ig42TRdscx3oUxr6l4Z1m+Wm2Zaip9qHxA1cBgU3StJcf8xDgCMT
6pJx8hLyPyzkFrUFh301zTL71Rcu41xORW7/jmD1ZrTpHrCM4u6zzeLqZoAyWuhtb5UZ+49ccDX8
r4FoWN/odqYt+509Sp4JYiV/MyCBNyks9zZCWaCAdvsYEyKD4DGujDfDYYqGcixgUutXhblPK8QC
bqbq53lw4MCPnbQemgBlUOzP44dKQPhMnOJ7GQJzzBGa4oIsMqyd7a/GJk3HCYG7ukpU3JzISQw1
i40Sw0PQUBSQ9nq2+A1tkyl1t9qBclFJ1946XDSrrKoT5reBe52iLHoTffNQS6fbtWnZ7rNStijn
aG4AnITp2SGbh4NEZv2hpMfY+GEkj6atpid7VGw3suIMounVkfkvePy3Tnsloa0RZKsxJSI8KgAm
x9jVmqRdly6hXo7o5ltW1/mXnpr+VlJ9MT/DGx3NaXRwvHA4ueITeRbqp84G2Z+uzXCcwOjZEb3U
PGwW1+BOcCGRKxtOJFLEYXggJA6QhmQ8w8w3Vqdoci5NEZ7TOXauoRuKc7HgF9IEQOx6rlS1yfDV
UjLmYPLrEH2PHu6AFimiCS6FHU3UjVmn8SbydPoUTlS0QRPaZw+xzZMtcu+kzYoUCAGRxDW8eB/w
tp/7iQxjTAcNWSuLQp3HUK1dVitbY0TnDC7zEGSOs0+b+OSlHRYKrOJetDddIEx6Wg+FIvxH+DG8
L5GwkAer3UhlbiaHu2k1s89hhYl8MTESgjptRXpzTsYdM9rxADT4UJvUELOtwfdKgMC4JrKFPcf5
p1nZi6AqgYLmk7El+Ng4R2GNM1ZVMLrYT37Ds2SvfSazp2qc+40wRHjNDGVv1cD6edaJ/AEQyPqG
xbh6pgJOSP+N9VtaBOXRKirjWehePadznXJWYmVCKt6AH+2S6Ar5hEADirYvIQQttKiIzoFq8hPm
DfoEu7ugQDi3eaA2uGY+TbCiWLWIISHGvI+Ne530xllOGicEEs+DMWXucZQ9Pi5n8F88bMibIqyZ
KwoKWO0WFgJS4W2UW13MCHI5Sckbx0QUYNl0kWaOQn9MqROK5kM4hHDlBpHQNi3+sbXkgZxd42Ra
MSs3MXQP5Em2JxyJOFRA73qwR6TdPJQQX8zx2oOwQzO+wy/2PY2GWzGYAvT1+OL5yS40ckDfzSFA
Ccy1RExcIEq9pjSETei/57m/sBw/GgYb66whiiz0iug5GXt23R2gF66Z4mKng+Q5bsojOCKcRVFO
IK49n50mMrYonFnM4fK3Qf0SmRNlB6SR8RGDeri3dP8CaoUB+VTotSReYTNro055OPCsmYrmao7y
9Is9AmA1uAfQ7obCQYfDGYmeEt5aYm0UZsA9o+NgV6ZucB4zxeSfFOeDL+j0kY8l7oWVULDy0AfO
7IePTZaSpeEe0b+dRY542MpBFIpYvVakc15M27Ve48Rm899otpJKTlyMKSJEpsBEs/RrLwFDNMNM
ejMGP9sA4R12s2NQhc0QXCJQeS+Vmz+mylwlE4shTzvbSCanLq9/FaOCHwYck4WFZxZbDviTWUGJ
BCW9Y8RUHROozuvagl0j02a6zhKWu+NK88vi+0Mr3BMf7BajTWKux1o28bxHDBVqh2kbTa5LjFYI
+FiDlds5usNvFLCmJ5PbIljrGS84sFQ5+hOIduUiEjKcZtcpT+6HuCgRbpn86FOi7Fw9+GwCDPKx
q0ZdMIPZG6dyhgtsWu+irfIaxiRnztB6AJWyjnBPMMxHwoKhfz6yoTrmXfxJiOQvrCIOa8CqpBCX
Ncw75YT1oRVNuePaNNaDyhBXScPclkY+PPSpBr4HhPrAzYW2SR0W4+dg42EwQerQhx887FpFiE2X
2/YXKpUHo1D+vnXngzLEWcFFZD2PQFDr770cgFGMpOkca66Dl0aY04MVREjiIPk1pfFmxb665cnY
fRjKqg78d9b1lC1QC+qjVdONUaIYLwSXXUsLf0UCr88l2e+Cvz9AEi7fOcBD0Ha1erOsXGwMfD4b
bxJvJC/6sGE9AosaZDwIsJoKUmDZ/epNiOGaq3nlI8JYpb1Hkkvu/AaVd3TwXOUp0PUhv4O0prxE
aRTXDOprLvBdHlQWw409Kul3o/Js3h5IFvGwyGsyO+teaLLbXWbH1yTQ8d4X3ePQZJR6Vhw9QrF6
xRozrcEM6w08UOpFwcTIFZJskTZGIBHjyY1lxihP2A/j6LQEf+tik8JX34Df28qWENamLJu1Evpk
pxcAYudqiGNex+JlYX6QwHkK2BPj3OkfnNkfm03b9/6mL5HzwGIY30EVnRIgxnAxkXzk1Xhw6mxE
T4oOb5uNU3kEVtHviCMQR0NE8pC2JGTWsw5/hKmAueFaH7T8dwtKyvAoIWmI+qfLnOtORFV5FJS+
7IZDtnCjvmDkoqHGcbwzR9c72DJL6E36W5gzbulRurzhWkVEl0ywQIhssLaiqpJV0ekGJvIEtNll
YkbbEOy0OzsvczTEUNvm8Yrokt1UIp366DgJjipjjLE4jReDrNTVAh3lF2WG+wrG/NZlbQ2qo7Li
V61G+4HnbCv7CflJ0F6SADAwGZRMvY5zIr0tn9tiH7CNo6RTJGmI4Av+TvermoP2oP3hxQ+Sl1yW
0R48fLVvfLRHRsHkuybtiPgxvq7YjLcp6W4kCxsgXRYJRamhdYBItqnCq2fHJLpmpk6YZhfdMtHZ
xXGu0mpdD8N3VeqR0UETHcHW2ldsgekm1BGLyyRLK3QeIb+zwzBa3sUNqyUwzHUwrKmEj2PLqjdR
ETGhqtVPl1EXwQmTJJAoGZ9woNVwdZd5uG+6A5NUDBJSht/SWaUX4knhvVvOiDIjTsjyM4KWPDgA
88l+SKP0R5MAvoEurqBqwFkpo7RHFMqNHM9kWq7w9kqDc4HIwqvPhjy8aGc6k7xnvAWSGOCkovXY
tmw4775S8N6ll6btKsM1iTyYkswNKnHQgyBJywUyCzszx+w7To4LqtaJzwFoiAOfwr4YiPKFXl6+
xX6mjqJz6t9tVFE6BnZ7GXCt7QvDQoEPXfRG5Jy1r6Mm2dct4SVr4dRiG8ZIBje6ytUiMd40FH+W
8CEr4ESxLkRQyRe4P+Epm6S8c/AXt96xor0O6wUP0tTEjyS5Ve+Q80n2lItSmua/4uoDs4JpH2KA
qnsmYeUkow/P4bxYxSjgXqXwkA0jzXOJAsB1CGZGjPavgPyZT9MSZbTBwBT8DLI4v1OGfE98BXwr
bZ5k396JHNIbvQy8+nk4dPNU7VJq5/M4Il+XisEXW1h9ANBWfJBS5B68ChBwFQbmVpcEXYeMBzGA
pvOj2etxzR6hy0jF8hibpbLj1bIZ0DkwlPLS3ZVxUj14qUXSZD26+y7qXvXEct+UzTewK/W6AXS0
TyWxxnMXxs+T0dY/7NADqmAG7rC3cBDX697GkVgpGpswuEeR7x8RKFHu9OXK8frzGCcJB96YnCbp
/o4p/1dWApYAsK/JSTCSD6ZJUbuLLOcyaeeFCNKJ4kKqyGPvzo9O6PhPkeshVNdZtSs7+VVEGN0b
FVvXMac2Jm3VOhN8Z3wQdRpug9L/4ZMGcsBxScC18myyK/BSF75VgdMJsuQ4aonat7BpjSX0GbN4
TTKhHtgN10gNjPDUj55xoLHDu9RkT12MEH9kMbVz6+4iKNRbr9N7a2YqudUSI2IKQfVBT6PPEMO+
RxUpZkWas15p4NIRKaA3vUSJXDR881m17oR1g6FhIrw20QAECnKuF9IUw19kMoQ3uyvGZyEbXs6m
cJGUD+IkA/8FE4d9jorixeQlQr+BFF67Ppjm7A75/mHqyPiMHEzUo0zA8AOYIuVL9TM6nwJZlqTC
4SxkNGpvO19zJg8Yrc5+aXXIIsyGpLFpCJlXOxzIwm+q18k3nJ+lcplalhHeFdEgW/JVeyx5DDeT
V0GjIGS72lUci9cuaoPHZp7nBX7rXT2/Q/lbJa8qdJ6cliTr3vY/nIQkuhFnPtPuvb24zprJevKp
i84xWrymjuFrNW9Tn7wrDde2aiHi1KUL8v8pwGi9mVmwvDSkCK+lUWbPllk257otAeSiBXpTMnEO
aTNQ0owtNI4GrcMs3E0dVfbW9YjIzsliCPunkV3TNRyi5JTwrn3AgMTtkoFfApbRMHvpFW9AWKiL
6CV7sdqGaesRABxq2yOsoDkKh/MUTd4cYyFiJdjHVAsrXAxcJznRaWtT2SYjR6fYWzXKf1JWcvlm
1gu02u0rdfTGrPgEKI7upepleeEPTU6FN7128IMYEMpdyfl29acswR2tR+NrJml5y304PMXDrI9h
VeB384lue1dxY9zp+60LoTXqbSwyYELM2CN4RVELyyjDmBeSD/DDGX39FbkdfR1DA1+zFEpTNcMy
VXHK9Nbu31TXxjdtjLzGsJeROsXJED0EM3DO1dzFlJkZpPt7JjBkR2M5c1w1poZy4KrXPhJRgUSF
OVURqrJgkmnbJdUgqvcQoWixtrIR3dUc5vg38FLYxDCRT/iKJLQ5so6ijCt6Ge/oqO2D2+cxaOOy
knysRP7uw5N8T9ziKwLbQw4JKWh4PPQK+3CyMWv5lVHwsXCbGVitjISRSNub3lnLLuakKPln06M/
vE5OGVFSmuodzPOSKsEx0F4Ny2k/sT3H7rqVQbmreq1+JhTku5lo86MXhM6VLSvGAnRajMfYCSMM
6ciIzNRTD7mBt90NeVBql99eHznWwTCChv0TsM/EY+3DpKtYUSrqX/x0+l1BPCaAjyQ+ADV7RorE
GhIALd5DWxnrJEiya4eG9IXJWoT2MCcFEKrJGgxj3kFIdfDBTCRlkgbvjNHGFYH6BBGDDc/OzPrU
GsDjJHmKG8lU9gAT27oR0p22azfwYEsPEtABBvde26S5L2kzZjPGOzaK+3rgAQ5n76OITNTmRBGQ
NmgDfjf8/ljKUt5MHX34UCALHPiYxvpBf7erjnQo8u62cIce+0hnG7AgMDdhq8HklihvMX/Dl31H
sJK2Zo2yqHxgIwh+ra/Fa1jVGz2lqIxJQXxD5kVwX1gC2Uv6gQg/4a4CTDgWTIY1RsjmQBcY7VrL
CJ77CgeR2zs/xqCDHZMUsIVMXzfXxGP4NTICe7bTIM3AWCn7zrJp3kURWeqQ8ONdNxrj96ATv7KZ
oUNKWOutaJr8rYi5O8oUERJKwfipH3xrr5WTLU68OopXbFFwmCVz4J9jxpJ0HQTX3qPe7J5dycJn
KwlC0+tcmvFZ+RMlQeiB8QLhQZ+WuutgtsaXcUrFAYkj2LXRp0EjrpEN4nHCz7XmYXG3y02NAt/Z
uj7OmApBALSj2nyDMNWsxn4he3Q6WxazYpPEg0ZFX93pzKhSOrvZe2VlXROiQXf5BLV9SuUP9m/B
mUIkuWRUk+u8pqGZYgT3quKo1UmSbSd2f9eMKK5vLsKuPDSHXRJb06HtOveQVlVzrmYR79K+NZ+j
AasGSwbGnF01VMxupqred8UQvER6dEjmqPlWEpaCbl3YZ1bT4pGfKtJtx56qqwh6sncNrPyrcnax
gEZACC7FPLpo+QrQj2xf6AHZuo0nuDakXZNptUmZpd7D2e5vVl89GiHmFqZ513rsnKOduYmPPu//
sXcey5Ej6ZZ+oUEZhENtQwuKoEySG1gmmYRySAfgAJ5+PrB6bmeJ2229uIuxmU2ZlVUxIyMYcPGf
c77jVlQZxAzjGtOd+R/aod9ltQVpca4+G+1ZAAI9JBW/cvoPiXVg1xkyOjix5PUqVdt7i4PCWZjj
QRZT9z0fsPFsw8HQ+PPcMn3m9/tGDVi2HxkisHWhqwOdsri2jdSvZurFFFmyTyhLxnpoJW67Eozp
GO6g35kbIRyjBw/Re1tNxoEIlUUB9Tx6FFKU/Ws3OdMlm9gf68anqTjhYtA6FeFUV6lV7blsNmjm
nP9JTaX3XRM0jIsz5YB2ZYXuKvOC1rBLNd9fMg5PlnTzj9ko0kcVtv4HClx45RLgJEQKp4f7Nuyh
wNYt7KPUkkTpjOrFQJC9rawGImEJzmnKLGNj5k79hlGtm7CoDjm0Cdo0zuwFyTszUG4e5IRvY7L5
W4xBgBeDsrhF+B+PVVISHFSjMM9xkfJoQxDEHUqbQ9kZr3TQt29hwnmD9NBgnpk+s9sMmZu9Rwwr
uSYI7e0dbWUHPDuY9Ku++cZg6DVN5h96DCXbuNc+OXYij2njQg5iO01fLO6f37rJRNYBjTQddMs5
nbuG4jZl4uikfwPWVpgO2zwfy7tgKuZ1VAbeLQQUHyuv1AfS/JRBMOnrdpaKycqWtcaToWHUUGCk
O2M9SQqZlgtOzlhiN/vtHYqXRQtvRbtDFqvxEBh2iJRhBHvyPvZdJczhyieFcaKxStxj8jDWM5P+
DYf28SLdWBzsrotfwI87T03e5XgdcK2g9gAUJ+447BWEqXxt5K11k9mauZMJ2wLBi2AgJRkbEGaY
iYiyDNu0nBi0D7gPKTKJN51hwdHsaWDqShuTTzl7dr2pAp+0V0NmOvDVZ2aBr6FWo+lJZWJnAJs+
b23HevSZ7a9T0wr3HqvpFn23uDKkfXEpRNgpj0yc7c7+zdTSmbgCh/pjkE5DtDPQwZ1A/AY05OKp
N1OruEekDR9sQ4wXBGzvhx0k5dmYoJeL0hxOWetP8zqO8bc6VRI8iAmVcSLVr5hD56uW5utrQJqE
cCFT7dlK8bukU3/b28W95Xr51ciZ65ABBdgIHTzTt5VsVIaheN0EY/bU4Ne5aPBN48rsRfZMvRMa
AYgvzE0pxZC1MxNYGst1mUekR2m0PqokXzhByckt8NtS7hacMte9qSNsnb1TBIeymsojs4yBlsS6
4IkY9cmqMc7QQc58s/V9UmvBZL5ATMT14TjON4OAfNBGT+FY6wsJ1nLjR9zi8laRstdLw/iY3SXo
hCluqIMIMG2rMJzOU1YzeZVjeZNXVJFRP3F0OM7elT4hFM0l6iqciinHyeo517UfVgfmfu+Bqh+F
SYKTUjNOYi5sngLRhkRKf8gohXyh9cLfKVmEexgXxZPV+yxcHZr0sczKE5bbnqgzFvKEIMomxY/6
LHM+qEBFpGELu6HMB6GaNm1PLUs6CCyyFXIXN3F2sI0UW0fVY9sxm3qnodkCV+lhFa3qGF02Eaa8
Y5ke5CLJj1t2jmqHJmmee3v4WbcWsx4Vu4coBSK/kkiRRJtqd43/a6JzyRSo0/FIVjAeb4ISBlMI
KuIei6XcznB3buPQKu+JV7f3upvsbZwU9eskyeqvkn4czmMB8zGhD+ET4GH0PKh8XCUzl1Im0lGT
8+TPzS3yUvitTOW0qdOKqUGC0TYv6bl0Szc5ZtqlyjrxbSoOPYgZpWJQPif0EITaIe3EiOVdavTk
VVqXYP4YRGJ3sLzz5CnxQvvzyHo2K6aGo3umPyUE9JuPEt9Wip7givC9iUJx4qASvzMk5AwBAhdd
usnuIFI5EGTb3j0F3csyCvpmRriygMqa3esMWe2Z6Ub6ij9tvmW24WzjMDK2M874n0CPrHso4ygH
USUfo4zmLWQBrvclyHBy4P7DAjnZJ33jEtPzkvsBqAYFO6KXpy7J8k/Yv8NDyfaKMDNFt03YuFSQ
01h5KLpMbI0sik594Ti7RrHXcHkuzYuUk35lzOJdI1nBXCLxlfOVx/qMYiAeip4LuFFN+UNeGT9A
zQU7r2X/7GV0SvDGI+e47W3cjBaUsIGxYs4zsyqrjgpEPzUwBrU0EDWzfSQnDPfRM4b7GeQm83kN
SF6Wfk1jEoOMOoMpi0/e+rSzIDrj0KHBpjZ6utynqE8uHoeDHWJcdCoqnkPdYrRfjVz1uTozLUCN
su91paL7LAwrapk4e5VUsbK7cuZxuUuz/ToHiEs+WlqSQ52Q45MH344ypfqLrtChWXOs3XBGzr+F
WU3GszGi5GWAo5mtQplpxg7Mt2d8NSxRqZHvfNMRZ2V78/eyTj2iCqh3qiucdciVcx1CS6DBppge
mIZ1B9eFcqnnZfZem736xFwzESuJ3Ye5sWayZ0TV+L0pwltpeILX7zHTQInhUSXfIArN+ET5zBUm
zyC+z9icryUKdjHe0Kh1B8ypwxlHsTzQvWCHm4wzZ5wa+xLp5kFBb+HGrNyDKRoYXyqwNMlNtPfP
GewCO8VcPuWAGzgLKmeXSq86VlTb37RZ397SpZGfEou/fzxjFCQQLwI+cusnC45xPUSTovlDAtCm
iEuyBv0vvGJZBnJu2iUkgi0aE6ufLmH87ehG8pU8KuDWFMvwkyfRP1zcV5ehjLK3PFTDjesgujCn
xQybD6Q9EpGV/8+3zOBb939xdP/VCK/UH0lOv//APyhO3m+m5dhsCTi7QdEvnvrf/e9B+BuueP5s
D1+ugBfFf/mH/932fws934UO7/HDVuBgjf+HA94Wv1k29vfAs3zXdXzQTP9Ba7Zn/ZFBH4iQ9DSv
xFg49AWv9ScPfJX42kwM4NYR6D+9Mkcjsba9FTnZ3qwwWvIYzfICFJWIVoiRvySwOXXcUol1FOvk
K9LVfsW7Zuxfu/Ir9OV8BcBGo4+IyC/hMIgM5MgsS/ycrMWgaLCLnwSMBsnAhvSKCIf06JXxNnNL
dRFpad+RF+dehXjK5dIor0Y7TI8KEsw1AcyHQNRqzSc47c3aamm1tLtrfD47FdCKSMHKlijlyYfj
7dd9v5lbDRFqYiphLwvS3AbVzmeAvBF5j9vWxVxRNeE1bX7WzWCoeE+3zVtppel5simwzLA2YYBU
4a5ynQ8WUnetB/WOCyzA6ZIGq065gC3HaDriQ+ru5jDUpzw1k4+w8Ya1nCx1Kq3uuz8awcH0zXZH
M/PSEc5rBqn3Mxp866Zrxo+5Rxg2x4njQWbceI2PpjMDJkiORuxsYBd/GxvnzO34SnCU7ab+VAhr
nyYmHkm/Md6BNeldNDofUsL9EBjlc2869HKq6B10HuOQYTEDcfptcqxGRVxVaIJA9RNy6Z3vv8BC
vMpaeJsBbWpK0/9KFcw2jJsAOp4xnOEutFx9rFNRVBOGR7HHKc6lQ3aXvF2C/vOoiq0gs3Cgc/DH
pAkKFa1n3s2OR662d3GVtaJ/K5SNP7fyhhhGgodvAfX0kgMv3uNIEO9t2xt72VMJWhSxf8ayPH2S
iKRmR6ROw611nM84jPRVm+S3plWnn6LV2AOmmkAULMBVocAcu6nsPuq85wYRYN6AkJBjhFpbscUO
ORvwkTmsRyy1wSUndQ/ra74nEHeX++beiDVhrCLVR3egBTptOnoYzDyyLzilmw2YyXdgn+OOJNRb
4fTDtaKGkhAxdOrBVvm97/eY5HEinQHzMrjz8HFltUZPdGay3eV07nL/1jKEe9/FSllXvk8/LOJL
aTWbcjJSJFqRF/2uKzj7rw2pY8wQofQILEBl1xtZE6pbEXNnZ0fqKCQl2FGBPpFmHm/YyGzSUEHI
LIjsIWpLSgfqBvC4SQYbeiMNPczi4i3MxIliUzCdHhM6km6bSEYasS+zuML3BvTyVRm3qGCGAMhx
6K2w7taJnQO0yKjJq+GKZS2haIPG2HmTF8FyIzMrWAdDULLdJFyhCRZgRKDzLZF6F+CrsqhWaNsA
+bHhNJm70qg+6zydQ14XpWgHv12G65iJtMcBJSqJa0YggbbE1pkOxoPp0gfneBPAM5cRxxbsJi1K
UWEE6qOyB5AYlRUQHbCqidF92YQulGMAtKXmiQm7jPl93AbThg6blHDpNCYgKGwtcTQNRPtoacWi
snLp5nM3HKf4sPzcwMxBbTZ/DboCzKVcD8ndTpH28qwsHhRBhp86aiqBfYFEBl6V1MovHqnxbDf3
ogy2RYfR9CbJS377zISSfTyMWFepw0GFNr0AOM0UcwPew/r2rSOWw06+N63Rp7sQwGq+tosgwss7
WByJQj/Fg9YDNCjhiqPi8IJ9nW/QwwfeaJ34/XGKRgp6G2RYWQFuAyYOYjWFqUIy5rsuF8qVTMbm
uq8UfvoEKuaxGDlvBUxl3QQ6mumpR0K0j0k3vgQlBBtVNtNr4OoGpS2Rd05mseylMYmRsuweABZW
u2FQwWtsN5wtnU7Mb5Y5f2j4YpvW7MvnyGg3dVhuaK8dmKcP3dnjzyWN2JmWC1F61ENBofeQO3ui
uHyiuOgWM6A2uA4xEL6dWmltDYq6+n2s687eVD46yNYuqfg+s2o/D50Y/Z2XNN1DRmWwcx/JZoh2
EpbihkGix5GyFJAA0RPGe1diR6StmxjHYBLXeJCwpz8Q/C0X0E1ByXHQivSxpcZ5eONC0LWnGVcQ
c9UhJdPZEJq20nw6cK35MTJqDVac1ADGUdsS4leuZ5peFUa3UQ2XroMqLQzUzcEZx+vA6e+mvBfH
KPGyu4AbE5dSzonGbPrM1uT4qpAN72oDis5qILP1CMdpupuitpCXIayqH6XjAmXJZ32M6CYz8KQG
xXcvSq07g+EXSkIX3o5dMSwB3iz4EXPe/SZTrNNEVuh+YM7WR/kaAHnwGciZ8uip158RZ8oek2bl
y0ds6RxmfQNHve14SbL1K9Kmn2ngYTbOjMSkj2Dw7uFGeN/o1c326ZDa/i6EISavLNzxrApTsjXK
sH2s4qaO6eXQJfH7oPoccGS/6MbG9toIKkU9t8CGy2iHy3g6cg01KqTPWCoDcm6O3ogjsCmuynoM
cjw9lfAQv40h24ZmErz4VewE60yF4z6ro8qmhCQXH5XRDndebgePZgVHiH611GIyG/lPsrXct7ln
B0knVtWVX0zxizcYaO2jFRMgmiTuDDJnm8CmSitiKL61YtfCUmh3x0HYOZh/wSTD7TW0WPTFNt8F
jNMbPH2TICQVzuppTCzjhjkIU88xVsyZvFjOmLcMbPaLNFRqVslGTmClCNahH0xym9D0elLd2Nu7
2XGUe9dmg3wpVMyXrorjpc1yGCJng1CKyT8sWwetEh54hA/VNlpuICb7XxOjoN8xyTWmW9dDlLgz
zIkh+lhl3GEAC1BJrBx/om+EK1RMv7UEmkOrELysNOCWvo/b0I2v0tLwpjUou+HOwoMSn0Q9u+aV
hoWFgh5iB2A0Ud2HlGWRPMqMqb+PmtStnyN8+CPmdbweGXNXqCvbMueRD9HOMWGThcnJfe5114SP
0Vh4dxknF6YmEes+kXOYImJ2DqEbjJvaTu0D+1lx68zcthndBXtCZEiCEyPmjZGp+UpFIuhWJSrJ
OcUq3axrvAyaL8TQvo+B1wBnnCqODxTCqkmjvbbRvckDv25VCvPJY0iqZA0cw+obwANp/JSpBgqa
0riTzdqLH0kyE+LidFPyG64w2VDsUF8xoQjyvSMokzkgOcINmWsgj3RCEEa82DjVb6EcONhME+dJ
6G5s9jI1dETMMGdZLjrPyzGEwQM2gsh5ogsn5dc8TX5MTr3vH0Yq7OujNQXcEO05/mCbY7GMWs1I
b9CJE0MFMqOtxf3je23R0TsxYLrQ5nNpfIsyduwhxNBraIfl7F5hZA/AY7nnZgZEWdrdY+ylOd3B
FAZrHNbf2TCyBwhQ8qPu62Hf5I3V7LRj5HhT6JxdcZVpPuK45AhWEZEH3A6WaCjYoOox8ZGJU/Cv
W5Omw13j+MsMCL9eu0ejBrnqJsT1VKWZEeuRdEWOH3XddFP1XqvpvfvCNnRWWpDBNBekA7YTLPwM
p7Ls31Bjl9LMf2Zt/3rj4W71a6mmg9vRrEhuHEUlm27luKo9ldLIHn+5A/5NqvfvXoa4c+hB1PR9
bMx/fBnwm2UVRdQg+mOL/kwAIoP91tAY869fh/z0n97O8vu1BEIuN0Luc398HSs07A67Qn+ksrL/
ni07vNfN3AjiCUzDejTy9KccmJWgoRV28G9e3V4+rT9+mmS0HccXYeBzu/3z20x1TBVP63RHEA31
Dt9G92AHhbcjUzvzJVXyLmiwGOWEC1/zqWLMwWliMMNHurcfxdcxAzqoXA4epce5fx4vo19VR89p
GKsAWoNXAlKfqbChU3mr2palqvLniLFWQv+YG17968/zr2+Im7Dpc2U3LbgxC0P516/HjBvVl1Vf
H+dUKTwROeh61KxUmwsSJWSPj2kHOf6nL+qYnimoiuJk6vnmn76TLdlDWolDxYvG85XjO5ylO2aH
8Sn1p4aC2/8iTf/NN3O50v/xV8aLwQ/iDfInCbGMBH6BN8ehY5dLkdpRz6mxdVv7Y8yNXWGO3b95
V399BDCccwwJXMx7AmrRH1+IrJVVV01awjglpXUrLHhSnP0ttz/863dk/fWX5rgh7GubY6KN8fhP
v7Q4T0Xmzq6kVJphc9JzpIj6MVl6kUKn3+S2A5w1ZLxIe3mi1W2ue0dcCOeBuuTI13+d/moLkwG+
mGg+jF/nQ2C9nBX/9V/1L5+JZdl8tUIGO3ws7oJD+MOHb4i4o18oPULhM/1jHfTdZaxGLkv/8es4
PPYubYXMQWBu/PF1aGJXTRz3ybGMuAxsWlTndBNHUp6+Xuf/0zEepxrIxfcPYLmbVHVt+t79gXEh
TIel9r+eu79MBQ9p8f09+S7/FpDx+w//PiH0w99MSjpAvYc2lD3xzwmh7/7Gtxq/BKgmQeH0LxNC
x/nNxl/qmD7gCNtemqb/z4TQMX9zeN4C8Oy0iHz9p/9gQshRnm/KP5cLXwClt0KLqTozQmLuYmHB
/7Jc2GAEa819FxZbxEflK8AS9KVUSAhT8y46eOaZmYTPunGDvWdoPK+CrgDqZ8Ho0GL3YTIAP+QD
7AnGdLd9ERZ7gWryRiYEg+bsQZEau7x5bzpKDUPVKEpZpvgG5+54TzmGsat6anm5anXtB4Ub035M
lH9fG26qt4lZi/cI+61Y0ZeS7LjA76awvyaAAd7TxBbUa687AorEY03ocbJKglt1SKKdQFEdxv0L
aYLwIze83lklyRTtWyPqd05pcaWQmRw/Ykox38iq96dZZTZwnLHbz+T2DmzGTMFsagzV2PSb2Jb4
2NLgFqiF3k6kTqh9Ni2sQD19vo0wD2mv5ov24AKEGbcD6n092moklTEr6s3qp4EI1M+0IdPVmYZz
aoL+cVZm+A3bSXBx/EYsrYsMSm2vipwVdUaqxgLftv42ShTh6KnIFtT3NK67ys5fVD+ZJycYu1OZ
2+9tVBBBz9P0Kk1w+Kd+oB4kZhhUVYX1LppN6vtyPyUtC1XCjugVbVIlrmKkzx/1OJBnGZVrfA6T
110XUzC8VJzKr/mF8z5dpnNRg5vKNcWNdvFcb3z4sYQVpNxGZvA5ipwoq5dgy5XDUJyafDmWSudd
F5p04gznaMdxMVrzhRd8UAaF0oWd7STOI1JqvfmCa5nd2JMN9wII5HWfW9dOkqgDN4Rmo52Qtx4v
gcUYeP8wuEMNIMTJzq4RPQctyToXRR5teCnkVNR7dnPivI5TnR96OwD1IPxi4UJgQ2wD2OAeKuuq
tXWBXK0wr/j2xqapY1u4yU+bjyTi3Fy7N5Y1ZEdGlXheI/OK1sfiSldz+OHWIn4aqdfpV9opnqfR
lpSbkwPWJPfJvYxgb4PB6AGUm/adaugeQNw1yMjAceKo1vb1h0IpDJeku9XH9a6vM/tmdkgHZtob
bxLaGmGJ2XxrUzOUT9IPbdj5HP12RsFnFmaWuTHasn+b3aQ6G0FQ35O09c8I98Fu0ma7csbsoxFL
aFG1+xqW9XNeozvnBS12rRGf3XbKNtrNkz2+0fLJAvVyk/DuurVrDATeIvw+MOuz+AYjTnxxZkts
usTBKj1ZC6y51K25V44eVsBbp3WPtQbum1u+B3OuwnXoGs0BnIjY4cMJcCHnl7mv3pU1kh6MQF6b
emObHQWalb4uBrI1QcPkITSBblHkFFulDQdhmXfaiWdsflmr/+aMtLRo/HnVQ1BnnbaQYViEEWd+
XfXI0PtoniwHaRvb1M+7FcPdGu5CwtexrK9GsqRrXSAfqPJF4jpMthD72xuBZwyHVAQmA54fE5Ui
6Tc0LchzOCy5c67p+RXzivKlamS7U75OnS2ufFFsu64lxEeLV34ffj3PFJ/xbDtYKcURPBzuTLWs
C9qdUCz04Igv+Hf+9q/fOuyIP733Ra8Sy3mKEiAOiuafVvzJ6ARRqdjcW278EErgxcBgH4xgfGO+
kK2sKu/XLrSaK7/tYZSgHjHYRQXl29DWeLkNem8seg8TBPxpjpjK2K7etLS5/8SJHz8Sr5+OfqMP
YpTHxpkpprH79i1Q3Q7MfLNHAzrZ0g7WeZ6+N81YwbKxCmJqAY5kM2w2DGiY5FoqOdlo1QjD+YAf
E/rusaT40FubudmRSsntdaSJoQ8eSSbqJwvc9jp849JevtE8TpO9hzvZZoJ/48ZTcyNjclaJtoCh
dtp/YYAUHb3CiS5TkQ73/Ku/a+c+fcngr57GQc8b2saD7Vx4LlDLet5XnnaubGyndCkGHTM5eDK7
mMLJh4kL5rDSc0zBqCLY4mR5sstFaO25zXsEIHAfSQeFgj2oT7etitrnzoYqFONOeM4cgriNLMWn
Z8JrTrs8P2NZUauxdrNzTbkQtUnKdp+NzqVmYA6MB0dpyiOjMGZvCczqJziH8dkzKu/Z9avyApan
vQQYn08mXVcHxxLJVdSY7cEexLHAUN4NCaWJFWWsDTbjDuOpNd7ZWuu7URf5DZbqHoq3tFK8f+S7
5NQTwpua9qG3GeJQAsaMHhjTD1E70WMViSpcR/Ip6TJ4HN3s4ovu1Ayx3KT6dXZskjBUMhAZVuO5
ZHx1VRDa2AWeTK9Q+ZCdWspwdq2VTUvnZZCszXaoKVvS0a0ydH3n+dpv9kzvpoNLSeLGFU65bVu0
jHCY8wulqdW1N87dJsEwsCpipz5haCR1sawisok4rkCV8/AEVuUtaZcHubQLalmgBU3Xo/KMPTZb
ZkpsE+uJpUota1bssXpFyzrmxFaCT8AwPoNlhYN2izLfMszQrc3Mnqx9qaS7n78Wxv5rkWSlEITa
WDnbZQ0N2oR1hnbVmYUgMakGWdbbaVl5x2UNbm0xnkpdsebWNvbiMhrI5eqJFR1C2f3gN9V5Nq3+
zcV/s6mYeG9yo7V3xdfGkC17BAZOFDJpYcbHAjFSY5unxsG35zLFSLJsQWZY40EIjanTm9xq/MfJ
rNxbVUsRbTDBhx9pm8DECSord/fKDNqTMdT1Ti37ZE9IZZN97aBlHQc/dJ25bBV8px32qbQ+45YZ
WEOJsR7oDtD7iIxLumm/tnTkVX6xpG+oiHTTgQR8Q8XqrPgV+V+nhmk5QEAW/pyXIwVgag4XuafJ
4vW+u0mWc4fJ8TEKk2YNJWhpIZZBsCW6Np6B15OIh8p6jFwcWbiyin3N0WczBEV2zPrepvUySMBh
DaFYl2PVj5hS8vzatVV2dLoKcRlR81tSAVdC7A3uy8miJa1VidrZSRv+bObavoxSu++D7IdLqqb0
yYAs9xBh4FOb2Oz9YxdDyMIpDy+7MEV6CyFJk6ci7nrjGU5/aMkuX3Omo4tPM1NaRvi2e6HLPTnV
UV3cdP2AFlBrv/0xtsOL6dVwwwJjStY5Hn+CnYG1D8YhefRj3njGreHYGrQvI696A+JvwAS4Voz+
nJzGCHeunKOPG/+hyCrvwvTSXac+Wxe1n9VjjTMmXVUmkB/HSMmfF8AOEImGAKiHVUMNDcdMXXs1
kr1H0pcMeGr+AGXVv9PcS9VRNzM34UAaOzutGRqvPC/2SWcQmP42+am7R6/iKWbuk54I/uVn3QbG
KWwGfSBLO54yn1q1ZaLIhb3x4rsUUMSrNVIoz/zo0ZHIQmNFbQvDS+i3s0USQovAu6NwPKdYh9Qi
WqfrrJy26H7ELsnPuu/U1vSF3NJCHu35X36YDIK3/I3cbUfb/RnmJ19+w+8kW7mZ3hnN4h11ZKUQ
GjkFLrQWcVnYXhGiHxU1GeYIsN2I9D9N2zBGDMlg6VgTHWNTQyfeBWlH/y8Ti5eKKp4T3e89zDsq
QWPL77caNYYf9uejbyd48fTi6A84sG8JCIFOC71TaIrPQoc/aGBBEhsLSoXDqCqPREoDnnYwVqsy
a+J7kiLTnpWHg3WUm88ZQVKYCsWzJWr7RTRWfxh6WX+DHpJ9i5TZ/sx53jch0/PD0M1vZWhSkgrk
Y5Vlrnd0RXVte/o2A1jIoR/EV0+Sd0tKYC54rCjb3ZoDgeZ1HwLMO7e1qI+B17HvRrCq6PB0DnNX
Z1sLa/VravA9NWdhn0dt9IxfvOjdbvEOxACtNVHo5Vg/lyMH5bGnbiERH31PpUgImHDnAWii0BHW
dT0h4Z770qjuMbrZj8Tl1LhOq7H7OeQ1x0UnV8FV2ZSsNkPsZA84mGFEzItvOCMZsvOJ5O/bynE5
Gteow0bkeunGD1uPPxVMgUwHoE1+3Z7sFBx5FtC1NQ4yOiKsZecFlbAE3+ovGB1yO9eR29xTyaFs
/XlLjl/t62geuTg5Dua2fDqOYWhjauX1R1P6LwUnwRQG1xReg6Cbdi4d1zvH6v23pElpzhrSbBVB
zemBMU08te1kelxDUdBXdaUw3arXMOqvZ9+kcCDttoMVWd+7wfBvw4bYj18/Krxj9JvhNLu3AYpR
xpGm80fmzDwGSfBcdCWH6p69fbZLa6OHVu8DswHckjjj3lzAPcSezGfcpVArMJ4lUAWIl6QV2dJY
2KiRflTYhOhCvt8Sxf+R8cT86KEW0Dto4qdjQH1FI0GNzYT3fJFlZV9nXNlJ4ZIqcuhAImGSdt5G
kFkr96EfGg8uW/XFoVjqE7BzpMgw6KWSxY7nxCP2OokDTZMci4zyuiATKcwGKpOSQK9KCSA67elw
HW3uGKMyNoX7AVFJZrsQzRab0YQHXIe+tamH6KrT2XzDgfDc2VgTzB4Y+ls130+0lNnAI1dNaWef
mRvf5HlRoufV5p3vRs0r3y82L2/qbvXsx2eZlPUL0WeN/VsyhcChbhDn4Yl+nV2ln2iMd17BPbvf
vMyjS9tU4qgMMzuxEyRXnoyMdZBkhO8iCYLDUBwqsvjYtVlKmh+OcI+uf5dmtXcPLGR6A+c549qO
i2M7C8xLmSfgN+CaAGOA1ZX91B9f8Jx667rEpbrIJ4B6F0q/BAG6FYQD0KzC8cGmHX1P/TaUJumL
HVP27CAQcoDic5KdZDRth9QaD5whTWIXVeDRIuqY0cWVZX0UTT9Ctu/FNify/9SmnPxInLnkhHrY
kaIND7GUCZaldEJTihC0+TvYmyYu5u1Qd9lLM0yw0rsxjtfQ5SD/sYiucOrMu2HZcHHdNnvLyp+k
MdUn5KF+n0c1B7KcIBP0Du78whOPIeUU27mvacBgzcB3P0GrcCltBgMtDY1bDMA6naKlyYKN8WtY
/DG0lJN1X3dhwU8MXQFqMiqd56lM1RqpkVh8XDqHJGeFiBZYt+rQPXFeFIfSxmHcYfxdWUEOLiqr
WM0weOh1nENz6fPobFtUNpUEbcowATPv4IyhSx1pwkqic1vAm7bz0dn2VfLSFaStFsfd0rsznZjw
lWAIw3vu5Ws7lJrPthixtFPBep0sYeZCD/6GOcG8TUcXfhipPe7mQS7PCdNlPoLIOuq2srCO0Zfh
26r8TCI9rjzNhDlwJhqMjciqKZVAVy6JAX7Ysspfy1S0EmnDju4JFobXhEHkhbtKdxbEtI7m5DFZ
cj3lPGcEMdYEo+vXwlvSqLWszmj/Gfe/OjvUIDUOoGTkXgxtc0VxmzqoFLMxqQKCMT5WZBHOpEUy
a88T5jx1XNcunYEjHe53u00LZh9JaK4sM3ZWXZafK9s9jeowBXyedJu+opuvsyYJ7u1yCPfQt7Jn
5FpxbHIpr/xUobnyCMIfJLvneLr/N9N6+++uwgQBApuYcghq9k/jep2VdhQJh0zLRPeXKzLvvY0H
TG+NWwYhdnTuv4Q9Y7TUEs4AkG1dbZKkNojH5NOPBSbUbqVwk+2E8Q7n0zKvZKaDB7IPzR52TzIL
Y1V+TThNrweEEIwMCKfKC06pW4EoUNwQjfX/yNT+/yJatRPa6Fj//TieVex7++sA//cf+H0EHwS/
OSZCFaNuEyk1WCYi/zDpOr8hrPrM123YzC6xml9Nuq7NODJczLOe7YX/xFRj0uUnlhH8csj0mUn8
JybdwPszHtqmtdWBHSXYDDHsurzTX4dRzUCZNChZhyOGJR6zWMybfkrK0wg3gcq5kR6UpnhN8mIk
FR8ErynW1yvIH1zRO/4h9iVUz+ukEvm3LElSUKizd22FlPEcuRMnMH/sNkGvbz2PYbMmWEbDoncV
5f+bvfPYsRzIkuy/zJ4Fp3TnYjZP69ByQ0RkZFI4tSa/vg+zCpiaBhqDXsxmMJtCAVUZGfmE069d
s2MgklZcFfOj9idvH0LGeWPtUDCEyfYt4mnIHZ3h/c6TxnhPyCZFvxeA36tC7zgbrBOTivXYNUN1
dpq8OGGFZZMLv+UY9hOed9MyloTQbDnnklqEc5L6doMHxcnpnUKSPrLYM84i4S9a8+XrSU56mHEj
NwtecLNU+8w13LPnF/1nFZdkThNDaaxxcopfg1GJl8CdBjL5dsjPtrmU8GVNIC3hxLF+/GUdBs40
K051M4Y7t/c0PX1J7aySposvIkukgyDgE4UqJM4Ess71g1EW2oddEU8PPlvHHearnAPUwRMkyKFz
2vduRhYHe+4fgu/GY4A0jAcvDgZMGu5SD2iQKVw1bE9QcRdydiVURkGedAgGhhFEtmaepqNH1oaE
ONwdPIz4oqDG0XLRyeKCZcE9JqZJIjRDwWTEx4BidS4shdH+E7ULltaLYJZwRXLqQ2Jo3EcFxw0U
4Vbw7kadT1XTrMh2NqRbSOLmcjuxfkGPNMnCFELuetuuf6Y2jWNeDfx2HRasX6U2hw+z7b0TTkUU
YkaBB2hy1ssADe2qXZ24hCiENLjeisTY8oRm4NYOAcE1LXbuiRjcdCBd7hPRycstAHIccRxz2Ql7
trw4eTKc3LbFMuyiVduJMWxNTsVPMBTpc5a72AyFE1HvZkG7iWcDzKLCe2EBUiJaLICN3pWeILgs
tWqvbq3si1tBRRKmYU0gfkHMsYSxMsRpXlJVe2TGTcMnXhTSSrPSfj9eAljwmZiDT+4a+mRox/mQ
pNvOWOHSQ2jVFi9TYfq3mtNarFyZQ9Qte7ys6xz/OThmnyckgX6AUhgAB2znqpntY4P/k7CR11jb
eOrrR7S4eaemZCuGmG70svosIePCfS+yDfF247Vyavou/OIkxs7YyS4oNu7k3LUa9gXJgl3mI+QE
tfMWMFhQ5EJJUSFrMPEyuiDgDuR9q19gW6tb5tVPSLN//LgJ1oGtt6hbjBV46NvZGe4yDJCSjcXa
RCkgr+6BTfG67C5wMz71uFtGbzdYFgJMBZgQduhIYX3RzPtRTJLGtYRMVs1VdxA2Thcnixgt5za7
kEv3tnwN+xc8p/mVjjh2PiA496nTdt0DXUNBuAoZ5tVqFgZLl9AY1WcHwYyALvopeAdEk1+wMITY
cJpA7SzE3PonNY9RtLc7XhzoJ6kxkjsY+CX5Q0gNhR22MCftoTPgZbZ1REBJ6h880N2uox8TWTFx
+Vi0497MXGcvekfgWq/Mo8kst+4HAKNZCOl5Fc5B8CJ5adddS9nJULr4/IDF1XToDWSJRQoHIE/a
bjfhibu2biyeFOVfn8qsPBt/cN2fM8sCICgDfR9YKtghC8R/SnhbLbAPF6jA3IppN5CC2yIbcHWb
qU1Gdei7jxLAAZXIVOGt0DDjA1ogvqhChwA4G2ldcdbTW6L9+ADWsH53LOy+QT2BnQpoz8uIInDz
yPsnkZo1dWidPskMBxK9rlBJmg7vE69/c58kouvpKnK67xCmBsE4/zCH7pm82XRphU7faytsSFSO
h27WxhPeMA0ZX+nHiaKbO68R8x1LjWyv8ty+r/JLGbdHbIoTpQPUD1CG0L+QHOl3DVRrxsdRVkdw
KsZNNLkozzafpruhrNMLrrmkX+vON08O7SgB4vqHNLR+reKuuPIy64dMz85nC0dMM5sKqrorWF13
YQQIK+onzBqMjQ2EP2DGrKyBuUCmA8845/NmCNDVHb87p9PMJXzu3WrFGutcG71i8sJJ9zQPOmXj
mM1Pwdxa9RoIrH5TQLi3Uzm2d1nkECpJsxmaBDvxdeMlLNB01B1BQ/ImZWykn1In5FO2/N0yju37
No+tXQiw72CZpffLHKJp7wUhRx+glGlt52neoRiN7ciDNDcu1EAXCxwr3fcDj/uyrnYm7QQ7lhnD
IwVLywRFi9VeKaWP/jyF+8CJaCwPgvTNyLv5BdivdZltcFsrE1TtqXSIOK/zyDaPobB/gM7qjTAH
/e1GqtLbGfrXywh2iN5hrh75xq9qeRlLlVzZck74RDlbgTJ+seaK+Rjr5JY4dXhnk0kFgDQH3NsR
qPTnwHmarHUkbGM7hXnxIOkww2JUxfNzgfOBHX+RdSfR1B5wdN2/jIn5U3fAfvdx0BjkuAF3SL8J
f8uuDaksWiTcyYI2MDUOwDGHkiqCcLb1mtRyeJYcNV/BKGMOXaoC5UppQVBAJm75Iqck/Z3a+Ds7
G4sosgsW/qw1P6IEt8ShpjjnrsUgSmLO340hOr4qwBPNpdu/+0H4vdAf+Wqx/4Zyuc0scIC9ER7y
ynwSM+/zlBTDaaqCG777aiUSyJyqoyE7J9hoPemaL8mho/nnPLKdfOqJV6+MprP2Se639Gsgka/I
7jffZZLdcBnzRk1WfbSYY/YVfRoWWzTKX9M4SdHCreEhDPhMs8vn0Urj5q7kmfJCtCHdmWAz14r6
tHsG+vFFl7OB7Oe7lATSplo2KTSgwjWeQVduRwdduRaWehgaly53yIr4M+PkzaSM6NjXWbet+7z8
yetEQ0prcsIYfX4Y6Ql/Z/Kb7gLTK34wcYw7wtd0wQ2eNz1hj68O6NxcTKzm4IQiukRFB+W+j6pP
P2/m80ik+o8E3LEuA/euRPk7ZwaP+5wc0feUY+KFvKNY/I99s2yOeyM+pxl2OG6SevwTBGK4zKA6
4s2YGd4NohwHCfHo76yvLQCTjTqHgdHu8RHE9x7F1DuTrddOtiY8sESWV7Ij5IqQ9NZm4GDab8af
zJtpEimrW6fsFmJj2Wwmk75z1dIDDdBWXwCk0bDeDRcunfEGCcu5S6kNPwQlx3pBm/yutDVg2/gy
tdE3lvef0vTv4Dg2u6xoydE5YSwf0QqALValMHdsrM+ciVkHOQ8keFZxrq6KaWTzIoaO7i7Xr+az
9NphR62G8ajEZIuPoZyVPPUYYfaI5D7vfZE6f7hkFd0eOJT5ykOKrdcA10W6Q1idZtYmIDSU9n8g
jpnmbqYP/rNxeoB/qSs3ztzNV9EYVzp/3Ucuk9MpoRdzZYtGX5o69rnNLQxG9iIxobjQZCszwKF6
TrUZHrKGEGu++HKHNjnbbundOBHarYvIc6Hzqq+XzVr8XvInLlZG7+2ae+Z8q1tFUL8UlfygDKt7
KmqrvvB9xQdoGu20q6upf9AGPYtw3IBqOYZJyLn0cpp9A264pM/ANgKkytOn2fQscKso3x+AobKL
3WiAYIuIf7MLbihaVyg2XFYzusJDr7hHRnFp+8qawFs1LpWda42NYN6GsyAlhsQUvSFZkgwoEako
QnOoL5RcMSgZORY6zW499c/ppm2yq9V78kGFwkEZljYApQS634+aYvM7LDsFtFzLD+BQ3ZHsFdwT
HEdga7Mw0hHADQyJEKWV7WPCHtllFSUN5wCn1HMz1VGLdlBP2xGX7Uq2hdo5lbv34afjCCmhXdCu
Z66nJKj3nFpfLBTblW91aA3KifapIos5xu0+ssJ7UlV/KqyMhyAvjOOYBJDqAUuIMlpaA26kPP1V
75XZJsUq8ySG2oBiUsN4dtNgo0Vgr1NH741lxJASx72DKj8Uu7zgbshvApE7/4NClG7YyRwsb6Rs
SHPhZkTWCKK+sfGL6M2vB9iaUfjcRvPEzjF8Mbh2rBgH4bkl7R3Tec5yVF0xZlbsw4yDHQNyZBj5
Jp9w0W6yyWNXrWc/5tkgwk8cTedQMJph17Y2bSe9zTxU00oXUXuUGpExG0xUYC+YN0Gc2VQMQK/V
BPg3cU/dg4cwsx5wXGSptRHp+EUyZgOT/9CSr9yQybubQUHcY9YptnS+z1e+e86e5bUPXMM3V8Mw
1SSUsMihujXhY1Bi/XcC6Axh1XfbSnQdomnM2s4oKfmZkSG5lBpTz1LahXYeuGZAn7mebHw+HcX0
EufWxQMBR7t9yuuragoh9GiQpLCd/uAYMnjtTKt7b5IcLkoUpQwsSQtCcmwmWSLi9/1DKpIs2nph
6b+mTjZ+gREKzo03D+6hDkq2H9p9JyhFe0ZrUIC7Zv3cj8CfzfjRK8MR0Jptz4dyFEiGNBa/hWyp
n1oRlmjnteORhNRpc5JSYobqFTYhWN7lm+O0TzZRpL1o1XPbavfMAUOABGfRYUyrL2p22IF4SzRv
TPD5NHSzmqL/bU1dhCKMH+wWdjbK4RzkKPuiTD8mpbwlos8yqKiD/pNvVrwmSkJAL8uifeaN3n6c
eFQj9XZHK/JDCLDWeGgVKsFKRaa/ja26PJshZz6nkBheQ1enH0Xqx/vYa7t8m8lGviguLg7wjiwd
6U+A6vt/RVf7f68rznYVyth/Lb8dvurpK8eo/ntZTk3Hn//5P8x//pl/mWAlVlcphJSuiYz/bwqc
dP5BJZqHC4m/grj84o3/V0wep6tCevNwOEuM7Pa/FcWRoPdsH4+7aaG+Lf/Lf8MD68rF7fXvHlhM
2z7oVJe/RSi2nv9JgNOmRehVA/1LekPdER8YICnPebajHyV5D/l8fbh0exxzYMF6xUKOS/Po2JSu
VP0BCcw/JmXdPvkOPwOCe+K/0hVtv1tDLm/zLJyXGM/kdYAodZwyO/kuYsMGwBeOx5z/PHiZC51C
kQWc1pXZOj96nC3ARVXX3jzQus/kwfmmxKRXAYqVjIYI+s9Wag4b5QvrtFz/7zEZaq6RmHXayMsA
K1Ix4LE5fSW125xqIkivPCOSK3mkXYwYtFI0yFCRUvHV6mP6VJNWbDzJitzVysLBxEhRpCpYu6Fb
lSCSixDOnZ3v4wYevTPqdGNXnd6y0M6e8O7KVT8m7a0jAbEBo7FRkbtU0Xriwv2+XLycxon9o7Nz
EXtuDkakXS+1fupb0dKVyyM7kV5Om4PTkD1qzK1sqv4xzTn/+5YdAtNyBwrbvQVdnZKeH4kwjZ3/
YdaOzQYs73muW6BarErfpaldH9zl5tDWrHTTrp2//MxJV9yIAbCS/9jg60DlmCX+1bpF33CE9RLo
8g8Jl9Ld5C07ejJuevgQrLRe2z4c3qcoaJ5Z0ga/zZmt0spRM6vQuDKJjU0CAOSRnGeG99aOxEfm
u06MWALlh75eOX7inhqohAic+D5XrCtjlY1nn7DrtsZ/PXF3m1W8KSie3RCDnZw1nxFDsb9KK7zY
3UztSN9lf8xphCDUm0CHRGHyHGiK/GJnjoES41ZP6cT74lSZWDcx9LkR/sccsRyChGlfNVQ42gLy
9m1MPOLhyu/eZJ/Er1x5w01TGY+Wl5TnpB+sP8Cq3VUGA2ZcJV0FCTehQffBspKfKFKfEFmCa1nP
gODA6J8tytg33QDJmC1PYZpL7pTnpZSle+37LnmMCmWCYG6mE5gqeZeVlP4Zmgxljt9pkGF/6Wkn
/KqbDqqM5QyHMFa0L2DfPdImsrXCMTgUBF/DFetu72HwVXE3tMO0mzxvPJHUdT8iu/boTZt74x0D
Svwalqk+5noYPjPSGl9DQCQvYsLaFI1S58Gumk3sY4Py3Id4NKtHux+ztd+l/RdZ1OrVHUEp10Vn
f5R4o48s4OxpNVE5a7ICJbzqZCi3G/6v5S1sXN9jvnfCsx3RkAA9rbxzx5ghRJXlW0DXJbSfTHQH
qyL1vhZZqXdJkNLTJaYEGQJ6EWULZgjjIINbYNO00ZJa5/cVsBRgDpjDq5fF8sQ8PW2YtoprIFtE
4Dax7mI4odcy78xtG5Fgbli8EVFmUo7XWIi8q45C0HBByhBBFt38rdh0/+48t7qyFAO+PtBuYVKq
AICxhxAOoKBpECZxmQ0v2MFytraeEuma67yWG38y/U1GowguGTshbGgv9yscFu7VokFnW6S22HXA
AHKy261wNyXheLXOk6jctrbsY7aFhrq1KGjQAjmKP6RjzRQXjt7E7d5d4rTTHBrBpsduxa059qhA
qGHnXKC2UlPgRLhsGRih3xp9/tMg14zcvkPr06nd0V3lZRN9jIWynRUHIvgnmScSPT61Ovkx5Q62
gYie3BeTGOKNCOTwXuFmzE8xOhA+fqOYaJ8Vbr5nmWtTOM0F9Tss6Khn1VLK947dhNr6qarvxTIT
2MW0HNpDMHEwIq9BcwB8vAP4NXV7ZYnl+mz5xoeHodviNgunE/t0Q0QcmkxGZiC2ynptA1e/DSmb
0O04tva4DS0TdhzWx6TeT2hxbGwst3iKvZ4b1aBmRhsuaM032Qs/WXUd1nsAnq7VPpWRMM6ynrNd
l5VtvZVdhCydVLCURAjJGFKt7j5wPXvuGgIG+K2hGxxQ8M3iNOsMmpdF4y4tyqmZoN7abs9Mq80T
qot3NM0WBbzB9fanxsH1BkS22RcoSSkeC0bUlR6r9DHWMnjr6Dq5pr7zp5qM+suNKVcHAU7nOGhA
JoW08HadyPxT53bjJ3kDtjtO13ufDu0HipovLDYCUxn+BZmymzJ7+RhoNav7UAcG2pGTmRU4pXrY
+YnPP6CWUbvXqd86K48hf2DMyZIXthrjmYKY8BVPHtHWLnWaDbdVMaBw1MNvU/FUsf1hbNdEK6l+
o/PsapBmkSuyZhhT26xzj4YBOgBt21PvJarQM2xoLG2ZtKBxU3g1rovIAZmCnNzvAxAkLx2jxxWn
PdlHjTck3uaQEN4BzvM7S8J5J1hRTg6ag0L3FSvy5oTtsXpDuc6cYww2slwHEnze2sZuRTEEqduL
znnjDDtldW6Ihl8Q21v6Uxk9lWUU0Mw36uT4xrSBmb4ledqdOUPNL2G20xu7OoqVcod60UDOCWcv
LenrgR+NQF+M3YfPn39oesahVcSOm+JJ1/ioUp5Q1sSaLctp0jBhDe7xq/qv4TwaL6L00wfHJvsO
phoCZdTa2dVO86BeFWSYf3Potnc0FzC1IUG0r33vTO1mju3i09BFeQRYhqBb2aX95MYUFa04FY3v
nMwwPHFP1KQofKrX1laguCqw0Ei/Yrwy5d7o+4RMUjv5oKrjAkN5YmUC80WN9JCL/LeMHJW9mXRe
4HCZBvmIvzoKd3JAsKj7BJBvqwt970cmfI8WshwVsaE7nIM2I3aTJNHD0EaIFTAfAVsQKMdjk37z
XjHtzKMqX4cGOxG2KZ7vjjk/6joyypWme6xesWZYVkR4dR4MqZEqrMoQr2WCMX4NKERe+mimE24M
pAwPLf7Hjn4EC2VAd17YboLIbe+W6iY+ntg94rWlo+A98DDSZz7mTyZwXlUgOOVr14zeQzvEPrSY
mPc9wTlzT6B6vs6j4EQVymkeO5Mih0EFuJ1bIaydB/6Hb3wYZ8d4aZmiL9Cu1g5POD4Z7iSJ4nfm
zizMjla8XsfbZBZQyQlR0uGS1AmuVjfA5qBy6wskefFqVD4YaZMtwc2rR14RjLUVscyRVwg7XXww
x1B96ZgoEL3J/Foh2NVXH7Akr280AXx2ZPiL6RDgddr5r7RS4CyfK4PDr7VueraTazq5wbgx3HTG
IZK4B560pWZmxMoKLZYd1b4ADnEJqPY7jwTW/DVLlha7Wxw1nwPgD0yb0AP+pKWf/Q7wUp1oJA+/
2QFM0zpsZv+CDn2LlC2O00xz0+r/D41/p7z/U4TSg2xmuTZuh/96cHz+nX7l4X8eHf/Xn/yXgcP8
h412T8zV4+cxJhFZ+aeBQ8p/cB9i2UAzJSOkZ+HS+Nf4aPr/wPYA19p1XFwRYplg/0VZM91/KBLF
S/AH5wUCn/ffmR/5if9pfvRc10aYVNIkJ28De/vfDRyxVnEDzCHcNaJ99BYWerZQ0SEUdjvfyIbf
6P6c2p7vHzpK49ZgzJtdj98Ayntm42ZMctovvCV9w1DnPjQLkd1EPsE3yNcLbWi8yb8eSxWSYwh8
ChvpXPipF8L7nGLF4keW7Te8CxDwCUl0mqLH2Hv3XDN6bRdafPVPcLz1FyK/8ORpj1XHeABbAb/E
9ak2TKCZ6xAuWPeXR+/mw68gnustF5Cz0kP/7i34evcvyZ6XA6o9Jg/8m56KdzSKQ73Paqc+DhRk
vuSZhIqfoxLNXB8WWr7hKAMYrR9md3pcePqJY5b44wzfRcRXcc66Gfh+Xov+wxcKWZH1T3ss/SR4
ZtMID9oSrCyZt7yIXlCQYMjAC9+fTFp816Zp/7qQbzRBoZh2FjHn8AmmmzmZ/SE2m+FXIbLsk+cn
LQJN2jQs2oHhbXDC9NCPKRxgFWFfWts2niMgYe9GsTQTeNxZjxO+9Yeetd62huONIrzECENvXH7x
lN2I5nfvItpUClUfis4qLuJvJQJvc/7tdaULeVcs0OxYWPySKBArwaSw1yIx76zMh1Ov/3YuFAkW
G2XYLUlLL95bf+sZJooanIiJum+GUyEpWLI6xgjij9FjN6KfDpDOTa4AjIjsKClSjpc2iDCqEkqI
5XDlA9XhbfQUzRFeBucqXNIjGBM3/Ui/hBZUiPlz7R0kaO1XkC88pkejOptLN4VBW9E6U2PF9k6F
+yIrsE62g30X+ZTHpSpBvugyceYdJQ9MvQrCiRaf1VKhETlhcF8stRoo28US9JPfreZ6LOyRxpEC
J2uWq+cKu+Xgs+sK6G67B2INOWdp7sBBTbyqU85XbHbTOUYeXoc2vWAeTnZb1s2bEBgXoxgFWo79
irfptfnbCZL/7QeRPgvbbBwO9ZjclxaX+cg9eeUO2s6Ag5TeJ0pSslXVld3BZeynNBEXhCRFEcbP
fA/ktTEz79HXrpcfBFrnic7i4L2RQj07zLkwqm1ixLgMPFw05WiTdI0Z3Z+sSlACxGfqJnj5GuLP
GBYsBeEQ7/DS4ELQ5DVPlHNjmLAPZl2lkjAFRTB00sR/xNISUw9cupbSTS75f3tluqViRuYmJb9/
e2dC7khYKlxvugfPHj04WAk21GjT8WzNKrwvxyq0NtPSejMqxYVyWIpxAJr0HyUqyC2OHdacbGlu
mqVOTY61n/lJlO+kfWc+EjeVBzUz361Qwftn9uTWS5fJ4eAN4/TNQj3jGmwVRMq8xPnm8x3/wbyF
N1e5JoHZnJTVlxnQOQbJjL53yhOkvEucilK7v31EVOj8BYfg8mK1xTY4c4NoT+43v4tounzul2qj
YCk5oo3XvhCfsfglCXLcR4Bvsg3Zc2g0dRs6+0504R1LS/OhX2qVEjzoF2Dz2a+EjzDv6lLC1BRN
e0k1xUyBOeNoBqB+NpNU3fK/DU5pDah/JWnDO3sBFU9+NeB/Iv17wRisG/5RSxtUvRRDGa43AI+F
Bbbl+0vvk26zB0WJ+6NjjbSNlSZ5z1M5D/IlTDNBjKKc6l/UHc9M/iCapSgpIq5dgkwdAO5qAqqn
EiovVtzwaiJNhd7H2VA1W40IcrJFGh0GP7+JhGb4lWm4pE/I9q4iKoIOdPpkD3SrD2uXL+62ERnl
wvwHoPQ5h13LbYYmFFKJsX+H0hNe9ZipX9r24+sQBkChLeBxsOj6M6K5dZAYbL71TFKJiPW4xoDM
0gl1chmhFr5miGvQr2AN0mdBJWqTn0Gz40Av3G7Y4kr8Npu0+FsmfSC+6tElXO1YOb4lHshKvvrR
0dS0HVZWBNpJ9z9OEf9OmlJuPfxy6yVvuO4LVrUw10+x4ZAV7VzCsWaMBcWhPizwjAcTuugBjSA/
IhOcRFi7ZHTYU20xiE/vU5njqGMIqx8snL32JgyNcls71mbO0+c5k+OOALQiiVq+p4LdeFq25sar
4284oEN6smhysVelD8t5CFkNrUQ3U14eOP2j2TvJdeyNcqd02d5qyzpL5X52Y3lw8gyJFGr5qhmb
bp1No3lThXUxnXZWtJApSpK82sc+OPhABAvZJWcLThcGjHKemN+A+y6kT/5rh1tuX9nJqdbcVdfc
yqtpM0dCkF9TLRz8uBjKQ1+nX9mUMkimXvdBIxOJ6yCaqPWb6HXKI+o11rltVI9Vm9b7uRoU3izo
62vZj905i0IiM1ZWo/pN5EfmzrB/Z23YxxR+9K7eUoNCLQmqYLouhy7u10bZ8ByIrQZVasKHDsw5
xSydAxe8W9bad7GOsMkBniFqufhEfTLM2DmuMLTu+Gd5mqNqSp5tKlMgaPkt6zqMDuNrEMBR5eNO
uMLbcO2BJAUrQDdV8sWBWD3GZAtXReuChga0N/KPwkAjEqImCTitDyOsxDaUKZEyu/YB3MK6Y+Xe
4r1hR3mlNsz9biwdfIZLV0totuN2IWuwdTJI+9pl/VJIfBAhLbdpI5uTh1PivkyC8FW7lDJnrNr+
YCBO34feKXdMMFSgqDTP4kPahvVhyH1U7r6EvcU/nvgjZvP8nmfAsO9AMN+Uq+YTXkbnNQbdjfXd
QK20VIh0XokjzW4tDyRSNXNPlmatrFgdI0yL2AXa+ZdVueKgwrbZ2O4c7CCfAbDJTMJ1EVHTVr9g
ZSBnS+eCdGFSlna9sRqYlgIEmRpzTKEK20c31L9tZ0npF3wUNUEvS4A75SDeZC25TodwvWdND4Zd
2ZRz04mty8kFfxIUXy7n2bpxuFK4TVbHW7Dnu7IlBGfNZCoTGKQPHt6PSxhUA460hqAE7RareAqs
HVXo5aYPKIKMbesW9t3ZsqY/JvFoiIc8pqh247b/Qyc0cFMXA4HFVevmQ5La5SGG4nYOo70xA2Zt
Bp4qfm32zy1a/cvE0pdt+Ei+2xxvIoyIUvpNsxERESdUXlInQ2hvUYngizqlv7M5yqK1bY8f/KH+
Emdy/q7xGG6DRCQ7BMX8Ikptv/F6q3LleF2u12UZy11JZGTrhmyvSVREJ8nQ/lD2PMuDrhTniCze
nUWxGCneOXgQ0J8umcg1I76hcSeU2r3nG+qPK7Ko9YU5JHtAp3R/z2IM18Qx8jt7tMyb21neiZ2G
+9uPAv/qQSFdxUMUP9l1VZ1d4Tn0dFR5/GGYWXvl2CRUj10MvV7+CgmNHlA4UxJcSXdDslIfrG+p
tkxyAp0mD3ruRXZSXsupysiR4Qk6FllI/QrrmYnTg5EdOSffpYxOB/IO3tFw5fQYJJD3aHHoTkUs
l651Pz9ROju9DjjF7sYsei88GdyLoNQfqEskpCWFSBNkT5s8FxaxpNrJ2DO3WT2GtF6bxY02FJ50
ZRBuS+5NmBI4nDvfw72VEaYSjDK8zCq7qzoOPO6PxXuERwCbUapPYBv5ANfwShQKJDv0kG7YVUPL
/ENopcY667yOqpN5/BVMGMO8mOdeoCz+5qnBUMSS44KZPjwXsnrxWOa8KSPglpkRpYb69QF17DiH
aAp+C5AvS7/GvujveaIi3yLrFBvhdqg6wCApYCk3jFmEpOmDjuOhe6bHJ6PsY5j4WPf9kZSBeZJj
x9ai0VTEZDo4DJECbIEwVFZ098n0ZwCR9hOq0j4mBT+KKyzrHOwLvyYjms5p74WgYKnpIgFeGPsg
I1KkCqa+HIPatnQG585wFYJjpOv7ocsX33xRogZXmJ602R8TC52bKne5YvThOlH5xqGVU0s2UQCN
C+PpKQhimi5Bfn5p05/5p5TpNsvn6BfDGI4xEA8QdA1n1ftt9WIY8/BIhwzLd+jy5kcuC+OT6Hm3
q2JRHtxxEePouSzRXsaMoQeB/74GQrYOevJWirDquvd97LUl/EPaJDBHM8n18WJjo9JZ+vp9yseB
T9bgLfIknaykIW0jWnvgqbG5WSuv8+C4xAqbMy91619GDHfrAGLx2GMA9WNrzfVUnLRXC9wA2e9q
GA9D6D+rJYrsmX18H/NIXNxztEApGe4mhw5fqtHao+Zf+VGJov+ae7Pe+jLwXg3X8i8Y8YJfBncm
UBcA+NZ9TZUwb4+z9bNeUsKdlhevdbIPCaeTu5HrHsGoVnto1/D3/Wk0tiZlbIIaDRe4Y24a46XK
MbhS95b5e8uO3BXQlYoSNJYWu6BO1C9BGIOsakN0gNie/PQ9w4O6AbPjteSKtC19yAHtMKfvLEHj
PWvJ+EC+Zfzy8ijj2aFz8z7FUMhZls8PoWH0J9rxxgejaYZmRYkHHXS+xHulySbTrz4++plff4UY
kPdo4uV7yfONI74hQY7MvvX0UF9Va6GUV23pbSm3FCBKq+KhdVt6JTsKXH6LOeyfjdyjWKrpHbLj
bkEpFPkGiDOTpT7Sxq72srH+xPi9TxA+8YZPExZaFZoC544dvy5B0EXq7qINZsnuCorXOlHqZO1I
Z2XvHXvpX5qN7X3O131FDqK4BXXv3lJMcBitSVVsKGgCUAVaqLnXsi3vuFxDKLXDYsIXanHUVDxE
H/Hg1j6JIoBypZdBecdp+ZSU3GEpqiYxkMFP2fhMMRcrZCsHmaN58QRIrAIy13pqdPjqJApLVR3Y
auXPMIJoHscT0AwzJRtDeaqqeXjvZ7t/9rmFPnQWhoJyTuzXzBrjk9+byXcoO55FwTDfINuBNtel
CC81XMVr3vSwN9grUI9Cc6wo+7FazTSBFOuCkMVX7xgRKRuwAF+IoBoatSSZTEJForXQFwQtHsJL
RUFK0Z2pYzG3dqGYdquAMOYkdXnlOV5+gFkuX+FKuNsZmtGVQAVZYWUVd7Zy/oO7M+uNHNm28185
8IPfWGBwJmzfh0zmoMzUrJJUeiFUGjgGZwaHX++P6jrtUvW51b6AcWEbaJyDQpWUzEwyYsfea33L
++q4mXvAgTquBAmCwaAZ8sKuJ0qstGszphhpoh6Fi9nX1tP4MrRGY9e0grG4QRTYt1ngg7VbnVjC
ysuPaOGpOpPULVdaTwafu6Txpa0T8dV6z2A+WMGI7JtpWm31iTM470OsDYL9lGGunRDmCgaZJfYP
3695KXB87wUpbIQqkw9IplR9KLO2V5ti7pzvmsX5YvwIFfQzVHrEhdeEDZoACvV1gteId015q5FK
mCz5hImFA882cDUuqo7kP7n/u7D6XkrOiOxmXftv//0Hu28h0n36w+ajKXvdvzXTzVsLlf+fkpjl
X/7v/uUPAc/ftXYhDv62rXt4lrL/x399ltV/+8fxuY1l0nzSBv3x8z+0Qc4Xd4nPYNgrLItGKuqb
H81d3Hk+ZDrP1R3+z/GwZ/5TG2R/EaZvC8/lkSPcYmHn/WjumsYXwwUVCVjPgoTpQLT75yfxgwzF
h8hnGr2VP/78j6KXV2VSdO3/+C/UnJ+auxpjKGYQOuzVz03dwugj0eMm2smQYRQhmAPeLt2asVcl
6qKyMqfc+CFEZM7kpOGs+tbKNgxy6+M0kjAOz7neTrFrXzgFwZb6NLpBTlDTPqei2GhdyBy70iKB
CYw+QwC2gcNhiD2uLhFYyeUUmjMheSAXrt25IGM2ba3He4ZM9aXojewhakLGYC4Z31JALxg4cBz9
iPBiigSQAAvlQBZxcwBuRKC38JNnYjqwOUHxToIwXSAJ7cJL8BZyQrYwFBQpw6uyWsAKVNDpbfmB
W3CBmp7mPkK5gCahe4s+0Awwwoy7buE1dFOdTMeazfw4NbgTKmPUtqFXhuxM1quVzoRzeA4ACIQn
yP8yIxvWhG1bu3JhRRDpp5iDwo+oU1UFZNBxqMtAf+NcpDW2ECcyN57u+gx92bGNWgSs/h+MCtqO
y+hJEtNK7MQqNnJscPCXjzYiwe8WUhB6H5UWeAR/0DRbiBgLG4Nme/bg2lP1ECV+v9cXhoYLoMNd
6zamS8SlFFaLg2rNUad56c0+PJg97f9dzHFSXwHvss8GTTHLJqJYu9M0mgrns+WCLpz73H8HjwZ2
HgnXQhDQmqOD4PJZq5KMbDlL+WtNUqAneq4H4ZzyW5Iqhp7em023QXnBYQNg0oYxoQjm3JmCePmX
sFE5IpEIbtw4BjKgeuBbCAxOsPd4KDGVez4I9q+tOXjEdSoDdQUEXhdKEV1vQhszL7qUjmue+bKO
r2wD0IOomjDm6y4Hkha0hr5u3cfTVUgIC6ZkVDcWv9K4arjE5x4TKsgvDYlYMZEhz4rKSboADrgN
2ZGNFcyd5iy2tGkrYxG+T5XDNbWIoFCVCCIR14JbJd6EQ23cuE4bPmNXzDzIcRr/MwoDylaCKDim
tAGLUZOeHSYcfHW3bK5Lw8iBBfkVcZ39jITBQDFyk1h59I4yjXI2LCuAjAk9TrsUHHsoCDqM4wMV
zMr38p5sOE/TXyE5Tc8zNJmvJi9rB6UmzHcdSg+PdGQT/KGQ9Q40AT1d4/lpKyDEilgo6HSFZwY5
/ACSIXKjLINR2RagQkn2gKG5nkVPElVsgE2eIcGUjs5CzuuB6iMUsW/RkmfDis4vwVud3RbGJqW4
YKAx9vrbMNXlmdYljGxIlo2wd0UFtG1ND+2DgBXeIq/2/Zt8HF8MrGxnkyjtFwq7fA/jvLthdgOt
ricVaha1dcWHAuNIeNV4P2pp9Iy3na6zQ7peNdHLa0BEyVXuEB7gZr4BIbKVvNc5ZpeVg+J7GlEK
0Rid8bnbbEmcHh2/rzYDZLQ9sM7o1jcq1HOq8t8aA05UMHYaA103ib8nczp8j0JyWp06nC5m4ERU
3K126CZbXhH9wZQ6arTFPiEm60lrJhOmjmtKer+zXp6IgNCRI5XRE7+E5EN6XlctUSXrwfKfUD9U
G1oKDr0SqB9e39joFr38RMio/eRZEQGjxUI1cslIJBlysYNVLmsPogEKXpEJdDoKJMMZLffygHqr
ygMP/34SdK4RntLUHfeTk3ibuIFaRuCuF57sVuQAIzWdxNq6cdtq0VHpz3gp/a+O2UPJb1v/hgSl
66mA9x+NI80gyyu2trYM/Ea7r+4cW/lHWeXjOrKs5IWhh4XmZZ5g7PT6DntcfqZIqNzYbeIBwiuz
vZFodpAT7YXzoh4CHvVmUy5rekFlhHcUC4MTjda3PGqJF0hiInLtgal3NuXJhca6dy4BRF/6LXEc
sR2qgHjx9sZmnb+qI8VhHkDxuFZ9Vu+IcbOunN7K7kSrxW8COxAmnSRTm56J63EmvHGv+3qy7wt7
2BVWpB0qP2YEPxhFCZgFMmpQDTI9j2w5ZBthDvP3SPPbfZrJ5EZCkjhDWnNNWi1OB1ZLJJiodYxv
7Nv+kVgF6Dm2PTnX83I4xkBLG6v2dXmgFp0KwtO6EdhRGb+naRbdMLkP74wK5SlPB9SkaCB9Q2sb
60IgoXgepHQegIHgJNFnztvJJPf0QqhIfY5dWM4IyFolanCv5Wi6p7yZnSA35+GkGs1CUErsIV5X
ER5AuSNT0qMBjUqSbKMYdy9u1QhlrOi6raul+Y3tEoWUEJtFRD3dnTc4AUl8YbhqftbQjcEfRX1q
YBkv7TUSpPGESy1ac8RCuIUy44Q5W30z2ijd6paONIRdbKd8WS5rvEd1j+MvW0MMKECpmtXF7Dkc
vWe/Nt5MVRaIFVh+kWyB3WNUOjPD8tqXcPYI2ZgLY6uGWjvM3ty/STwK21K06pYBRVStXMsm0gCE
2IFIy+zZSHzmkoVvRJcR5j6UdXnDMJdx9zpqHPOMSbDFblC5/dEdhDgqCbXT1/Qe60TK0dMqWek0
fuYsERHgyzocr1IvdnbdDBGndbyaT5P+QTgUzVqynRBHP4X7bCzbm8FugJl6oXvXpr66itUAV0pO
7NcUukcPNxh43QJftUb89YxjnzOH45589tXv/7kKjf8bK3Rw0lTL/77w4vSctfHz6/D2Vn2qzP/4
uR+V+RJGtzyKrmOi5QAZ+mdlbgC1FlTlFh1s0//Q8/9TdiG+uPqirSA0AEQ5Yv8/K3MPbMaH1J6K
HS228x/jZvzCcHV8ky6FcF1dQO/wSOxdsBo/kavtcgjjxiyA6g7y4EsI8Ew5TpFsnhh5scm4Oure
JZuh6XchCbG0mfR7IL36qWzVozmk3/qqQbY0L8hp1e+7urtK2XzXvItFia0lQY2dhFFd/th5S0Ax
XSqoDYGvpgODVKqe3mGuWmlrY0gvf/o2/sW5A3HKT5aEjzfnmdBpdcKACUuxfnlzJDvH3TwxKxpl
Ggh0JFn4XjTVle646//YK1mL98LxgIDzn8Ux7PPHGGmNcBWY1aAV1KKcjlOMylNXBqKKgt+/lPmr
0QKILausxf/RBrU+1Do/f2Xsr4PUWJyCwlEvbkgCkSuLh24CwNT4gqijMlrnjsLDXDtV4Kq+XdP/
VtiH6xhl5dDt577aWQlOQ6CHjG7P6dLNgW03j5E2HOlJP3P0t7AuBrZTfm9GxDaVyeGMcchpsiLW
OrDi29DUqQBwAJogHtedwp1v6ckQxOH07Kj5W10nT2btUill2HJ//xmI5Zv72WzCm4fcD+XFcWz0
N8Yv+N3QdvGym5oflJ63i4FkCTkyvYk77J9w8crHSjpsIgruMWy5RSBqKflKyMzb7y/k44U+X4gr
YAGb+HIsBFJETX56fqZ4HCMZwS7KOxZXUdcUSJr76EXtYsbMX0AKHK2UCiPPj02Pz9ueUMGk7o5K
Nl9J37gG0XC7wAhxHuyowJ7nNHqSE7bU3L75m4tdck5+vlgX3g6LEGTMxUTE4vL5YlFLAM9DFb/R
9Rk8FZYG5lx3ltJva80556R21/blWeo7+3l0aHjr91grCLnDzBlz/G5mOMFElmAcxi1CcErsAOuu
MBz+/jr/8u1ynT7UAehpPErAgX6RgtlR7aIGcbVAJfktPnsidqSk9zaMlwM9sDZsAcOnA34W2sYr
3ORPqp5vJ9lsesS4v7+Y5TP55TP7+Vq8X7JjdKcSee5i+wzJixkrHXSJWKGGwLli7Nq/fbmPNenX
18PJBVebbwrW0i83FOoJBNqQygOzgyQJ1RzaVdcEvRy4K6xbEeUGRBTGKcz4STGXbnLlxNOZpcdP
7sSML8XMuokGmVORFI9hj/mSVE6Ztnczs5AjHPB8jd97hMmbXPsYKoIu9VeaOZ+oF6196nByrYgm
Q+VrMKUuxQYb/NHzcUZqhU10pVWf8lqLtgyJGmb8pFt3OLE35AzOK1sCQzIaJoedOV/9/ov4vJjT
PuKmcBirOuxVwiWX4PPNi9eb8VrHF0GjYzNb0Rb9zZh6QSbPf/9Cxl8fE3pltMSoIXkhmFafX8me
SWQoQp5pM3VxBGRvhS0wrsKtwWtLVArd4Yd0HG6tej7r+unGnIxvoSeX4jt8akKcGnb7ikBqVejZ
vslp8XTN+Vjmu99fp/XXW/Pzdf7SXNMJOIuMCkJFODunSQzbNnNxxqTyMWSDxhKsUJRXKsGsga6A
mPjzZqwIfa7qx2jGb1UOMxGqVguDiNDUPcWoOm/aRgYp7WfUXF64i2rHOswcfe8xOJTrqu4uVMkc
3Kp6BnEddiCNLhS3Gi/s6IpGCxFtxBxYBLwNE/wWJjQbIi16zj3lw9ilz2Fcwbmohulpsvt7VFaY
lKkc3iVtAg7OUbMN+zo6YpWbtyQo3v/+M/vrTUS1Y1tUPWzT9D5/eZqzzqfcMAs/iOwQJD9Ts06t
E9PdhZWx/f1L/RK4s9ywHzWHa9oG0SRw0T7fRiNS0L41SxSCxmwe+n5+mJPKPFYNRgoI6kRL1tiP
ium8jd4jFyRgabZLEhwb7NCVTTBPwuFLsZsr4U9/c3Gf+7Ef14brhKeWpi9P069lX54qsD5ECASp
zA8Tun5bO87117/5BH6tVJbgFaKTFwKccIWxeE9/rlQaI2O27uREFuNQg7BBcwBxaRDapIMkcRnA
+r0Zoqp6zmv7azpM1zbSMlpl0DutAsP4jCCobpJi47bjFU2g+JRrHQRBMGB/U1D8qyt1PItNkduC
Pu4vi0vHqTgfbRJ/PadkVUno44J4gCtKRhgtIlBh7lbXw6OHZOP3H9JCR/y03iNvQoOKU8lmV+ZQ
+PkzUsx35zIqyRqu3PtwcFliOOX5JeZ84wYD1DqR9d+8pPhXr+kIxOCWzw4L1O/za/py0i03s/GY
1uGO6GjUjkk1HiqLUC3mrCcoNC8x/Jk6tp7TxHlGqQKdQfveMV5Zx1pZXiCNeU/phIrSXSfp3e8/
EusvCzA8Muo7ClwXlgVP0efrQzcrQLR2GkPvPqAZAXch3IYpjwseNmI5s5ngGm6iYTSA0caHfnae
2rJBYuaE35p6Jg7NsW6MQb2D8tvKUd9GZBIDk0quiJbZEW/FVlXis6jKF4f9FoNXtFX0XM5IHdzN
aAMOmE2w1cMln8aeaDa7fZukftdP1jfRLoKvYqsItESbO2yUCVTu95+Au+zyn+4Kj1g13XQpcnl2
sPF8/gSKBAKwJ2I3wIp4Z0j7mrYEGhWloYMZc9DiuNJaOz6vRtRlKETXeYmoqpkQApGWfNM1w43V
pGwGGhERSWbBDUA907k4lrH5uODCA+nTpxVmc4raBZQxsXij10Qz64glzAJLjTUEtFAIuy0LEt28
W2XiFDaSc0HSdpaDTseqrFIsh4MO0wFsymu8jB96o4b7liCM5tJ0iZF4PI1pespymvdwk59V1wWa
CRspLYZd1znn2Fh3NWeQzegztmRoO2+tgv79aNabUkOMqw8CjbocYdBkEDCsdk3itUYHSxwMu3oZ
oC2V+aNLPHLSvf3NV/GXbwKYG4d0l6PdMmD7ZWXonSIsXBS8gWms63lvu3tV7msY8OWPSvPHqPHq
j6/3j7HZz6PInyeT/3ZXSv77GE/++W8+Bm3/60//DwFHcZNgSFqOGf9+D+X8uUiqvvnUP/nzx/5o
ofjWF8ownVM8JpRP6FHf+LJkt2H+tTGMsFSwkv1ooRj2F8eHSsqCTv8FLqnxZwvFMHGuMAzlN5o2
XQLivH4ZZv5uuInG/PMt4ukOKhbhGjbdd9oA3i91mF23RaXpmb8n51vup1jP1kzFDrRNEcF2kQG9
MRrvMi8tdpbKKcjjefwKKEi7RZT70ER+fa7V3nwThXgFXZatm1ZZ1wKswCqb2TkF3tK9MZY6tv82
QtbQhPccRuV5l2lnbRP6a6v3gLZl7Y1WZAIC8whlWUPXaCsg/LiS6Sdy9lvlqQSn32JeRrrYW1vN
Jdw5qGzaAP40Qb4M0eXNw1SdN6nFgQ+tgr6Wcbl0ckPCi6sMcxucQnvvEyR8m/dI2JKqestAB7ik
Vpp1g6gwfUI09X3wDZy5lnWRUsqtqOQwe7LXBQT1tAEuynddKxBO9kV9MRLHAeszlDdYN+pzvAL7
qSdzeJCC/NkEDTWQarFWyKT4RckjjAQHBQU6sD/GoUhy6tVgmxAsm/Q+5UmWKI5Zygwp1lAAkVUN
naxu9CF9HezWgmsfhmszZrVkgRratdfqT1LQJFq1YaHIK6ODwvYU3aqBnDBz0G5V7+bXKifiBEc1
EW8g4/Rrm/kh+iA8JPl6LoSCsbSswDSydAycGVk76KRivdhDIpquw2Wk29UWIgq7aFTQa7lj7HPC
RDSw5bQHWNi7lFGgAZ3VGluw2XMaEkYcA5k4KkTCD53BuPqsrWHq7/wpUYe6s2tUkv4M8F0xA6hX
tOdUSKwvcSRIeCz9xanN8b4oSE9kvNm6nFvdjyaFlJ2/mbTJv+ogSCDmrensrIXv2mTwDLPPToEH
67FrneZ87jqr2gicNck6AhF2idxTiqAbqByIYNeZvjbE3/iFuqT2bgWx3R15YX7aYjKm1MjdzWAJ
DpYIUIfhBjpdGO/dZWc9cIeZtKu8CFBr69bGhaYNxXtZJRIDdh8B5ZkQBqMWq1u+8wn//qKcISCX
4IRh7Qz+dauiM0bK4PDtgXwUhNfAMGSg0IquqC+ijWVeeLr1iDT5akwZA4MxNCA7NPu4s2IEkfp5
Xs0RuqTyRpnqe1hZt33hbCZhTReJbxKWk53Loa9PaRQGZkbuanyOBQitOoq7oIrmNQYzvjJjsINO
TmBD9My8SmhPvXE706EqVr7Sr3CN0bIbvWtdr+FngLGULFFbXxo06Zr+3ZyvZYecwONnhKgeJTSo
a8Q/yKviJBiahpFNTOFL3ooTlJn2umgbb/1Kw5WktVcgCShLJqQP7IbcDB7JxzaSrt4EpWaqeJdx
OFyhEYv2tUs+rOPIiV0fD5SQZbueQKxssq7UnjngI/Fyd2PBrHk2mTSqCp9t4ekFsgoTsymF2Dr1
zTIIRVGe60nqPPlTdGvkktxoz+h3Q5hXPDLpNgPmFQjT7bDDhe4LxI9204hpI7yxPRlGOkJdR61d
ECGhbPeWpe88SgFgmPVkHHBubDtpMwrO8601Gc6u9pudJA50R1v8NV/GuhAP3vCyX5ro/9ZqtgjV
bb07DQHi29B52fd+jt5/2p1+bNI/a1mozT8t9+i2ODFZDvXzUp+57q9BqgSsK40UAH+Pg1iHSZEa
yNdy4iIioqYu49LhKdHm3oa5X2ftuV6OySPTsBAztlIAwiQDQ9ZJ7O8OBNzQv0qZBvubaARuxn2Z
eOaqERlh3LQepvuyKQRZSZiAVqIZUKW71cIuxqPcOMFU9s1ymm5QJwpm5TtwblpzRnY7i0VRhUc1
IafdkvvAaqJ9rCz1xyrTLgvOKMdYO+u7yTX2PJc0C5oGv1SvW/Bf8Q/ddOSVuxxTCWFFFcsyNTjR
ixHSkjLgTxJT0p/ysN0OPoDlPkn4NlN1WtjDKK6Lo0F+19FEBL3BWz6uM8OPAykjf20UoD5Ub94Q
q4UCnuXsRJUF2ZG2C3MBAhNEmbSBHImgKQoD4YjbARkoi6+NispNbcY592pbS1IlM9GTnaZKv187
czLt2nDmaXHw+XB341wt11Yl0uw2mVoxHGFnSRIrB/SiyPIpN51mrdeaJKQsKu7j2p+vnBDdKBag
C1zx6XGKhHXVoxQgfAHv4jcWBaI3a6jFTE5KNLVzg3/aqdNLBcniNersfpMU6XVD9N3B0clNLSOJ
HBE3aXYh/cSljG06PV3n6BQSErwMongBml0WntR2roqtFy9U2k5oeXcVakZIjnMUvSCQ4mkdk7qn
a8LqpTxlgB7u9euE83UALea7lYdir49MVFtacXjmJchLTG2rxDZ2OY7DnajFgd0O3UmvqaMXoQl2
xqbeDDEx4ySPJvjaEadORDTajzGCdohk6UMesf1bkMZ5J/600bwYlkUl7pB5l7Auxn1jLQB0rEnA
P14jnTaUU2svmG/olxaW4LTVHUwXWYpIT7khjq0MH0CiBl4dn5Vq+J4IB36Cf0G3atEH9/Z2nPtX
GeP+yWrzrbQi/zzrK5w7rt5sPTLF9qXonm2vbQ+xJ9S6JS30dfL94aAcr72WpTGdtS2xH2kFkknK
zNsp1b5QLNp05sxXZeU+AZCNs66zyMMMkiS06LVv5H9HO47G4qKo/XMQxfhfst7YFIU2BcyXiKLp
qhCBT4srlrkraJie3ELaVj5fdmYN6abzsGvksKGrtjufK4CME5jyHTbedi1Hg/lxOJ7nQpBPKo3i
pInJofgQzkU0uuI6I9TvyiYuiqDOBDmLl6+jQYfpwQkkOdAyN4aVoeXWWxvmamP0onrPVIQfBRXd
FgRhGcgWjbcpDf42sSPIOlm6o2vO1DzvjenbCDyDLMtxMh7cqe/QWSDTeAT0092jiEBFVSRpSjpG
guoKvmi8TvuoQ0FrjC3IiAYKygbVrzyGyx7dLLs1kig27upjE3c+NnTTzaNk731s9Opj00fVRQFQ
gSBFzfFRGNCToEhwlnohXiqHjxX6//Q56v8/wNxyAPppM/tL3PL582s8Pf/jqnl+fWvjTyeuP370
ByjA+MJAmiEj+B4qEKSJf06srS/koS/DCY/pjPiJE2A4X1BPCJ+qmM48DUUu5IeU1BBf6P8ZnNOQ
xn0Muv8jpy2gcr+2vYnbZPd1DHpEjAE4wbE//zSyTmDRj3M2t9sl3tUK9AaPE5SZ+FLTUmbTdice
vDri4WlQ1Z0ScxrEwSsquMJDQuaVZSSXDS6wmkppsl5pSPp3c9H55NqUkYE3syBb6z6iJTchWC29
e8Z1BkueYQSjRk3Z6vlNDbPlq2ujS+niXl1WhX4/p8gO8a8Nd4ldybtoLorXHljeJU7SdG8gezs4
8xyfNRHmOJkBL6A6tcntbNkKgHTHGnWkMWEVtacW32FXzEcG9oO+bnpvuvb7UIEgSpy8PBhNfVOM
jpxvlI/6lHp0lrcVGhYVpEmjbqUoYQJBrcdt65ME46wYCcbqzIhyRPGmCqtXTfN6nBF1AUHLlHrU
neCt+j4cXcMl5mCwjOZ6mrLq1WJ5T3aRP2bqXhOR/1rO8/h9FoQs7o3Gr4lkdU3Ou+mgOdvE95s8
0Bwiei5tzy2Gw6zZ6r0DtEVXNZb1EwQpcVc6hAuYDEquDWsiFjRNz2IHZsChQpOv7wDmOd+RzVn4
gBwk3WjuGza0PHYwgMYjO4GjMLALMj6SdSjgBVLH6ndWWybfQBNFr32tNS+j3roXTMcmF0Zb3RH/
jBV1jR9xONKq7nYFrTuWTmBZOz4VS6w7GwYQYAPlYyup6PQoNLaR6KKTmWsye5q5OW4A/2nwjPRC
P2gghNF85oQqzRGn1SrEeEoLieqv6pGLEjgK1MtcHAhWZixo68H9iIQgwSF76SV3CwP1jKhSWSJe
SqL0lnTXiLQmHLB6zvvuvdBZpxotAGRvY/lMJRni1+rNdzzR3oPV4KjhANtm5lNcuQ6nMDAMbj9+
N2mfrvxIaft0ZBtAupXs9HTuYs4nfnJ0OnmzSI/GVdHEJ7Rj9vUyLsbBlSfn0ZC0zgYAfLyrO9d7
aSTedKLLtPxRNWOPAtmwyTp1kggDnmsZuFx6vYizjyBwb01+QVodWjxCOxfnO0ZXFHYnwHEgoovi
hjg7fZOUAleylXbGqjL9u9yycI9ZLnlIleJ+R4Fix2u27MzbooDG3K+Hcn4GedjHD71exlBPx5jg
pAKzIkU1yvHhTEfdzcG1n4kkLyWF15kwPOIVUWjHj+2Q4P4ADteVW+wn5FfUE93eIM4GsAmkJpjx
Fim6UdPcHsRl2yQCgoHTON9MOHTQxiCGaCEWst56AJxTaxe21cbNlp0z7rcob4UdWKoFVo9WxrS3
wzROepCOfNEANwob77tpRMV4YXH06s9JJSWUU9SpDvTR51/dxB6GIsDOqDMeOu4ub4Vdlk5nGGlU
sBgZdTggE6eMFZb4cg9ZqbvDdWafebYf1bdZW07eJtE6P30b1FSdFIGMPNg2fGhIcCLHFhST0ECl
lr3lQ+c3GzMMG2z2WY1cNMJ/uXRCZjj7rac1cOp6geRRzvl74+OzJ9cKyxxy96w9485Ehl4hgF8J
v7GuG5UU+P9t+9XRxsLYo43xk0Nv2c13088bQA1xVi9MJuASCX/FIgEEoXAs8ZVeyIxlLxPWFl1w
tLf1qma+4JH05doJ7MgZ3KjBuIjMdho/MBhXLJBuu8Y4X+PjaXMZiKRCDpjF+AGYcGZoYNKiGb4p
1MbnioLqoQQEJukOgTHpByM7FI2Jm7Shjb5hHYo01PI+PAbRDefKr32Kbg8AnZfG/jbF3HJtj5iw
rZhhDArmGB1tZ1NOEclSnoW1Qe4NqlRSMeopOXYd7SKbMJE7EnPNB9k5w1Y0uChnDjxnfTJE3Uqy
RcrNqOlEgUaUjqZmjOkmSrQFt43YcKfT+jpVZaetyb0DfI/rD1m+VVSXWlf2z1A/xqeE6eF9G4vs
zCHTbKs3Krxht0y8XS3c9q4U6fi97hLrlbblcDc0ctgqu7j1WZaI0Kxx+m5iVd6mvQUCoZ3jxWuF
dWrnCQ76xMqaFJIKLSVpaMnatjplru3UT+KtlytwlW3ufIvI16sDSuH2mDkTfkJV9pSPjO4YS+v7
tOvkE2hskJglB5ZhryOa3uSKdkBOvNpeSlVumiYdLuy2xt6GX0Ok20nwhkEri7cKuuuphz4cc1qM
RHUC6jhjGm3m8mudD6A+wlGydxWqss4qmHdH0LOwv0p05Dbq0C55sjXNulaY587TOvMviwbTBE4H
74WtuTkRvt5+S5WNkntAcXxAERsdpSDodVWjQ76xzbG5kTQyYRZayr/kWronyUn3PhOtA/WEkPcb
AwvUWYILAuiY42KRTd8cz8jxfc3pZghl0l3w7RXf9Fmf0fd0BCQ3nb0rDQuwVlm9YjYDF0IW9QWV
y4ist5CPk8gb9LtaEp8VJf2pQvTNJvNLxfPmjmYg9MS51iuhxwQs+dO16KEG3cKk1sAulM2TIThK
biKOA8kqLGvp0TrimAUOru2+O7WyngjgUdcj0anmGV6N7LEcoii6nKylkaenVvG9hM32QiQTsIp2
LBvt0EKuSPlU4eAzJlMukN6JQ5Bp5+6hIoQGVoSNGmU1xWi21/w2FjNdc10V0BjDEAa/jTjlsLOv
rRQDnj1gOl7Q0gJ9fVt0hDlDY1zz05IQyogxXwX5czfNQ/du49ilDa74M7if/t0eOnVGD7Y6DU7j
Hmwtqa6zsiR/onUnKJp2rtKvORmnu5ggnmMSh/pO50x/wJbNLxJNAtgPRU+89p2WzWbiwwEnkimu
UMX85ZKK6WN0lG26rSZzfq79IrU29WhOz8mkhS9dO7rWpm0VB7XIs+oYC8IUZ1dARZojXzzdM4Mf
L9DmVJAhQWoXlzWanhsKUxx1CV5rbMleVKGOzGduVoI/d4aflk9+1kueN7MYtqM2J4IMXbqMtHir
b0XZOdE6mZriOZtsYOJ0sJ9NnFUb6AB9Q4GnhUcsmcJGvGNnZy6XtEGNzBk2Jdr8oeO4/4I/ABq8
WWKnSmKbWaLflw5Y2Wk8NW1V3NFE4dqaprQvSg+eMarMpD0r6hk9j2FF5RWr/hQ0jevPe4qdslox
Eo++wkpc1p2BZbI1wCET7kkDvgkpmmhQpaRKmONUP3lJylZDL3u+bGRtW0FFiudz15X2xo3TlhCA
OssuzcRAT+Z+tP7jCdklzg2cQV0jejLsQYB8jebOv8NVk3lrTgLzRcLAZV+UNLgDFAbWo+7bKr7N
wBpf1VZs5hsWGO+1o7bsVsAzJyAQ7MxXRTTZhzhf2nKJ7Ly9WZoaMHw3Bnca8Znt9cRXO3K2LOy+
onFJ0koBz3vFYNwiba2Cyon6+3juYAzgzb0apmhJDWMYdJ0bna22uk/UKSWJpkMhJQ4M8o2KnFvl
+MllSrgcRZ6XTZe2WWcvMhrNm7piod47ZhmBKASQs7GVrb2y4qVb9mdnC0UyfaNrXgWUQvZXf/RL
sYUv4tzo/eAQ05q6ydoH5IXd22Akjf7GP+Bpd79lSOqvpN5o30tPpregRIgYMdpOHgs1ue++pyfV
aY5a4EkzySevGCq6+3kYiSGbc3V0yXTCl+PG9K10MADF1gH8PAVJwSq0r2vp7GmsaV+daKIvkbdV
u9NxNUNIId2dmDldX9e4czdi6htydow8P+iZHGKiHtT0MHthtynjFGWSO7k1UC2ZjNtMlNUJgY5L
rEOUNJuhiKD6AyA5E7J/HOnwr8KoTGBhTkgESEp5Ckt9OUw5pNbHJlS2plry8CLrOhlc8jcmA+9B
MkE801m8Vrji742MhpfVQGfmLqSr1frvJSy21jGbszGCsVB7HZ1nNJA7bwA1FsLkeAuhuFxaRsn6
NxEOvYKLhdapw4knu3g3UCJYgTEqWjp+WV6NhR2f1WnVbsWkFXsQatmxxrX8MmRddU1aGmoxcBuK
2sUt7/4ne2e2HLdybdtfOT8AB/rm8RaqI6vYiZRI6QXBEkV0iSaRABLA198B2t5H1vbVvn53nBfH
iS1WFZrMlWvNOabL3gfqR6ujFlH6jXJGxU2UfcprlmbicaimF2CuWjLFC8YmObUe3vU26tDmpoM6
D3bKTk1i01bnmkai3yPQCJkbsBOXkIl1/1bK2tS7QgtYpgUQ6kLa8FVhzPXXmgckNoy5O3WSXFW3
KYtrAmaw84fybWkNaisy7tftlNNYm9XJlT933fVs2AtWhRQFBQEMJBOi1Lsh2qfeZQEWCAlRdUMe
qL3P4RM/9JXJoFFOE5Y+WfZAQ7L2ajZaWWxDRjF3+LhpVhmFfwZc9sRj/+CDhIa38wWXCdYsMuvg
SIkFM1IJvMICLsTtxIxP5BcHt6XIbjLowWVczIP40jhT9mymfkRmduUPbLASE3o/vTLKnO7JVFwD
yiBA38yLH+D/B9zSJAhnDzRSXZa3Ylq+okm8K1vV3ZUVHs9E9ccB1QQVIMgIzmnOgK2qS2Lihr0X
zCTjpV3UTZUJeVLMW7fSAqfDEuOkFztKTAw304Tzamr28zCHQNuNheFepG4LkGGP5MKxz4XS26Lz
BAwhmCDxiBLfWi2VfYs2Wz/1AbU5BvqerA30UF9lAt25t2j64ekHxjo76hLWeboXUTCdvCjRj0nq
Cc45vbnXjDegDfru3jEs/zmk1VnCe07TcTt2IzMgqpF7FBuB3JH+QZZ6AydsJw3JWLAph7rHOMg4
x9OWhAfBqY3TsOG03/qK4gkQ4TC+I5btg6cgnTBIWXZdczLp0Q/17CZvnW1oJyYyZjoWS15/m9KO
9sTg2CLBDlm06X1VtOaXJB8byu8Sx3Hh2N/szPDv7EJYb6owGouwRMGstuU+XA2cbvZ+IDhIYODP
v5RyortvhK2dP7atqolnotFN99HvyRMTcnkZM1iCAR2gq2lQ4NCKyanvLfQs/nFtkLymnmHtRhgJ
SD7HySf2ze3Zw/qaeb2lZhyGenRj9pf2MRNB/2qLnAVAWdXR9vJvXdEw9FCqr3diNRSa4Bs2nOsE
fKyk8Z6I3eyP+HOhOqXTbCFkIU2q29nKXoJDb1aOsXcwHcIzAdMWfilkbpuHll3TYTYt1pIxPWvd
7nPdFVyIPhoWKBfmojbFGJnvLTmItyEh2M/mVBGTk0Fbh/jfB8VLXucdDJioJkelkDj0cYGJayMo
nOqJqL3lse6t0T8zE+rVqSF1c4KYNWPQ0oaG1zDzkjvBV6yvVbRDFWphuzMdkHtLbuoYE8Zyw6Gz
AzXDjrXXGvJ9mRLczdHMeMIHGJ7JMFXMDQvE5NAuvvHK5d0tS77vnuRQFXdW4rjfRTGEz3RmMIuz
H1FJt96hZrpw60WtJBWYdjOMlNQ5T3KF7EaZeCsMZqBHGRY5Rq6sK0mVXpyJ3g4hhB4VHw0DfKN2
B5261R64g7zVN+i71HosHFL6EUIqzL9T20MVUzUEixbbJdxo1WCXxm/uAQxzJ153VWQzAYJmha1a
cRIr9lUwhwTRBaO57UqvD2K3a4cXJ5FrqYwmjT1HCfFU0g704oSO5R3MRJLk8grUMGFlPJgb9unS
v5Ze5b6mhoK3TKOdeRmBh1Q4bFEz6kx0Blk1Xeuo9S9QEdtnv7LCl8Vnso8fNDPuoVM4jA9dN1RA
qdWMSJy02H0uhu6KSlzsR+CiIk7mQXG8q6WJXQINBc7hLEy/uXJuDzV0mFuRENTKoQvT274PBnhx
eeh99+l/GOiCUXH4riB7MqfmeWG+T96N5Q/yxBTPua+QtB1F1QOoKHpHfKoNIY/48ZGFQOSSuDGi
lHGG1fn1mci+1Caeg/zAbeVgC96NVQOHOiEUa0wRbCRVixWhS6BvVVZxgMyBiy4hJ/br6HPA4peE
6sswB0MHA3CK+NWBv6TAnnv0fwF6FlihJVXyIDLrKQyYW+3cPvSpE2A1nnw1DhVqgbF4tQlMoG+R
T4a1Z95HNm81uqQARAGS3YIgKhBLVeGjNGdK41kbF/TUCwI9dahq27+mIRLk5BiR6kG3VrzVsrJv
ajzYcGhLjO9rEGXn3+WMUr7IyCuepTbHcjPMCdxVja7Pj0sAl1hE3MGqY82jgtk3Ab3ad6EcN8MI
fgc2BKf5yWb5mWHjXpJZ9/RBbFvaZ9aJXCBThQS7UaVXWVfhJLuaKOJodCCsj8OCiHIKvnfe0H1G
dAKHuswrHurSpqW3yYEaoUny6T1yFjCAv0KkBzLQWE76Cj82OCEepFeaR0V4i1MFl2nA+smCXaRI
cCrWfyhX+FrNrVdjFY2ZhdOw8bNBmjg4xvYWkfGkadKW01c/KVDwB3L4ypvU2efOxAeZtqkazq1p
jx71coDYznBU+paA3sr2k72mrSVJbciYbYl1ZaongCWFMyJNj5oFh+jQSz/WbJPuCgjW6AMwOhuA
3BrEC+Z8nmuS6tdTpJHGbTfJdLeIRhQ7G8v5gw2DrD2EVEYdR6ZIbSW+sWE35m5yo6eVcdX1xbKT
ZrEC7wmQZkE1I4wnrKoOqppq2uPHNofzrD18E4Zkl4kFshUR5x0QWyRIPuvAkkXhrVpIa90IdjaO
YGtaA+NxFBahIzqQTSFhbBtTpzSLmOwDFTMmcHAK33CyF5X1PpZG+KlDMEvnsfCJyzCaftqaGbGf
vMaiRQ8l2q7eKZZNgmt6aTykHDXCL3aOVzr1x5wDTEHoRait0dhzrAc4Cmxv/oYzHi94kdv5JzGF
LoO62pPbTAf5p1KE8zEIGSDsV8DDlzYf2tMyj+kXcrWopOuwLe6FFC+t4SQ7SGcB0adsIrtkQCyd
yh639DAl9SsDHeOtydv5iQjrwdgCwkBZvTKXoXWxFXabKSRLjjPkFB6lXnvZ5Rh9p5jrLmYRVp9h
vnV5DFtD7TisZdegB6Iw7pv1F+FVdwgOXjn0GRNSywCmR9fC2U80FE60dFwsxN5wr8BVDlujgp5G
CLBejg4P7qde6vZTsky8AQUm9y0ZcQxr0fUx4FnCHu2ebU3A6oZ2v9BfSfeLZlYfV4aiE2W1pInt
E3dwmHvy+EIVbUaHvmWeaaJALQLN9stijcu5Xb2eRzVBdrmmmxm6m7y0rat+zh4z6fp4wa351Uzy
nWO4zZZ0aDiJchH6OwMZyUlA2i/UZJPH3lZk/mPJ0WQzNiUiNGLJ06cOnssTtSiKJDPKAiM2GUUZ
lG1SPvuB2bxHNpUzkxf6AKvmrfqBligs49BZYzT9iWa/HHIZL6DcN27FQk9F2fnV4b/z2Q9s0F8A
fwJkMBwWfjehPTSvP49l//gXf1iJEbkiMbXIwkH1uvJ6/oD8AHV3bSZXZCwR84Vm6Z9WYjDtyJXw
uyB0DBzmaH9MZi33byEDAoI68KesnuXwP5nMrmPXnyXr6xczMRHj2GMS7PxqXLMDPdae0BwumZ1u
Jmg+SPZ7ECkW2QFGVUzXP12ZfyPEWk0Kf/48PtDzGDn768X4eQwsUkeVBHtpvGCq2GAIe6fCoUup
mdf8/pOwa//5s7wQCTjMMscLPPMXQwJJP7ZD+Jbe2dYq7q08j4ltmlkwAu32pkzS8YbJU3Gg81Nv
U9lFb8xpx3tVTyW4apdKQxrEv5gzPudNOQA5ojpNu2cXCLre5KEP4MhPrevBtNVl1ouXxMqCn8fh
JCRMjEHMFACXbn4Y6zLnhyX6mxDg8N4JiM469W5n3ucCFAL6sSXB0Re4P3o/g2XMpGnkXRfD+wCp
/UfqI+Qpa3weTSKWe1YUwlp7pmEHiV4PPU8/PhTgSE/SjMzxKF1Q0kxXIr7KECTJMxEB9JXtTEKE
yFMkeMRYwK+nWDeCQ7sAFt9UomCnHiKdAj2gu9Iw5x6796owuutA+VdByvNgjQhrjKA+17P/tBLn
2y286uSa1KLllNtefT9N4jxldr9DaTuip25fjCojRdgEWusu9aH2gjOTqI6yxAYU03YydiKjO88Z
vV1zIK47MX1cbxagI0bSiDBhB0HXMCby6mf1AraI5uzk0qOUwFgpcEP0ecFtXxcFIM8ozrKS/A5i
p3eeEdFmredDmdoPdJA3yjY+AUrfekxbNr41ZQeU6e4WTumVLVEkla3DxzPe2JhW+s4QJdp4Q8H/
yDgLmgzwmPlH8ShA1DSZIjHO5cNtv6JcCs0HPYC+GJqOV4fUh9RGfVpTJNt+etEJjzp46HDr1sYh
1+ZDU3awmbiipZNFW4KuHxmkpLE52W/ekJytMriSTYE/xKoOZsupiClUi4bUeSDjnsydynor/Grv
lJwHqqE/OGbxbto+RWDSvUClex+T8NZxincy1M/Qja/TtrTickwk7XL5CODiYHigvefxlCUlR0Tj
nIGyWPmKPHdTaMPVSGgYnQv4ucxE3UTdyZ4GtNG81GOB859m48bR4mRG0w9/aIttOXX+vqy4eR0t
BObYEXqrXkc7Nthys4S1wz2nyz644a09Z+mtk0wXYuWeJyb0O0RSUEYdNNR+YjwlTnqei8CMCQxF
S2eoJLYDjGdlQonjp+Qil83B7+wXKjp+QMLgNeHjhM4vCbH3uPh7SD9OEPdQ99yWYLLK5KN9baO8
b5DrdgoZMjf2Iatm6NENjD1D0AVjVoz6W9rLU2/QBU5U8KRNfmkdVOcRFTCniPYSoa3b/Xdz/f/Z
XG2XttxPy/qfxE93bzmsjp9313/8k3+IngIiNBE2ucQi/RPG8fe9NbT+5pr8n2eZBJOYbKV/7K22
/Td2AzgdVE/EgUCA+N+9NWDbtS3gHpHFpuF40X+yt+L5+nUHCj0QcbhWQFmQ77ny/X7e7ZB5ytBt
+gUkdEOwT1N5Ar8Xc+SbLOgygrsweQ+tlYBUJYp+hxabl9+vxR5fozyVRWGRbWhWRMI5edQSR0C2
uW1zwEfXChvpYNceHmUrzyD9cKjYpczkrLimzXTNWVa+LLkntqRyiKvcgaWPj6Q7DtXY70ZQo8wA
0voudwO338i0H6MtxQrn8ooDJnQ0YNMIF13ExVd2KNxTDpAh2iDpVJwRHOOGgDZgmGaJuxAiwmT8
SNTQEbCtreiSRx2iEpMUZPLn82uiHdfBZ7k059Bz/GeFeGPaMYagHV+21LjQmTtoubYzIIIvauwg
vfiqFzO/ybv8KemAWXlpNV5xfupefX/JTq4ts08wsf1Hf3HFKme3Dyi81Y7o8ow+B7z9cTYMmoEm
BKNO7NOmXnYRl25Hkm7Gea9LNihg9Keupm1eRuFN2EziZKc9bglVvtlp623g7uafaNQWV6RPiB1C
zPnbtDT+OfMYDuOvMWqOi36JBraAaXJdNjmRAMp02G7V0GbTphFeeDKIomjplxoIewVCUkalk+Z4
XGUBcXzpYt77s4JFOwoRXdEEthVN7FTelYzgmBLCdH1tgkzLK828/uSnMJ82JgyYOwZDNFYrGY4I
1DvYfycN+IBW7dxmbO8BvHAgTWl0j91ipYn2xAnt6xm2ErB+CPutIEzcTEKZb1OmmPned+kz4SMv
GIQo+zYfjeKbwa6/T5Rm96aPu/6kES1dGoWf2155O68Pp3OpqvGutwLBrYxG2iLuFMI8s3U3PoYW
cyIylB37efC0/6VBYavjVnfWQ0TJfOfb7lhtvQ4KNtI7caT00uwwA1Om3oR4JL0cS0WeORywslRy
3p1n2qn8pHE/CKthSiTWVj64009ZMIRHrDHm0afvs6ddUtE9K1fzXxs0N6gYelylj3aXw8TR4z5g
oNRoyZZazuPt0HONLQQBX2lZDPde0xH642acvLv6rkfa7MyztUU+vTyUUqwzFYNLBkAw7tBf3BBE
76BLA/bGWz1TX+iug8ZDGwP6Y0s0/LIbIhTKsdFOSI8gef0gteQrPbfuTG+3vtEymoivRVq3Kei2
HAdVuXCYp+a6XlTIfm1byV2hoJshoUjq05AbHRg+bZHY3pl58FDnQn2xSGWDDE2b+0ZFVvcy2WQ0
bK2upd8Q0Lg6eW0yTFc6pIXGnJjicmeOTjh/c0nPcB7R3UFY9+rmTayw6hTJk++355BnP6JJy1nT
ejZSCCpXWbE21ojgCTF8Om5pfnf8JInOdcOoa+vNnKzZgEtsP0NA8B8hvrkTm9Y4fyYVwtp6Q09W
nT251XXW5PKQE3JEzBxifBqgA8s0VgDHLHeBN4hnfAoEC0Q0i2IW+y+DjPTZcnp1S2Rl/Vl0HpHq
FBK0/0MxmW9BAKxFQfS7oZQtmXEZyX7sCwrimtSHu8aa5kutEuur6CYRB13vHSfeIlbYNqXR3rdP
Orfp8wsTQP8UC1c2b+nYNw+YVZIfhaHmY0mj8a3TEwMc2+QPWwkgsB1YNXc6TKnjqafcwBYZu4EK
UxSnkOc+zUoGI754Auz22FMX9ypFT7HtOf7rXU50oX/EcIbBvxpggdwQJdXaV9Qk8PY8G+L6xirT
5QkF0CrFzAh827iu72bYj1xKOgrwdD02ROXNhLKD7SUlosnKUIQsA+QCu02aw0zvjUZDw60U6Z1Q
lTh3RLjEhjtNcCFcOvXoz3lftWqvB79gRgGqXh/maapu0rLTnxF5pQx5I/hni2u334aOnxN3Ja8E
+QO4abbBIJ0T9O1w2YMSgs9XiTYojmUKojomw37+bmJXAmVeztElkwbCg7YgkXPTBhDnELiadXSg
W4yZ2Kxmourc3HPBIGekMqkgUPaO40qQnRLiZrCNDEPKEJEFPr8LGrOjeYqv6KpYEBnplkjdG+E2
+ogkmbdAGdWpgRZIgxtZNB1v5noFkg4aeFn/CXh9v1eiM19lv3xyxwBXT0IYyaM5lbTX6PMjvOtx
wlFR1iPHCHsp/dcunU2xLdvJf+4Gb4hi128Jh6KlPWa7QfoLPklQpgtrdtHHHCdxP1mR+dmzev3Y
01wnTmmc+0ffoZwl7gD2kWG7nywl3WeSf6sTC7Z7rTww3F6BTUzr+WaJhDvFg5/RhvRKhFGEbfS8
sAxXxfJWiYaEycFZYy/tRXFQzbNKrWEBEe1rZv/dvFedNrC2Ctd5pykxD/vWCKv5wUnN7LOXkQnM
XycsrSTjKT3kCC0+F1PBehcwekV61qxmdiQh/Z0RDMwBjdGOnlsRQadGecPJBg43LjzDwtiYYN2c
tn5GvYazg4nLVpWKG527KHPvFOmO/S4clWAoWpp3XWH0M5K7gSleN841NUSEfAJt5fAV91B1N9iL
ga8lWUD1pZ56VItrvJJ259mxN6gg3+FAZKExK4R/mbDxvdkkot7xq+V1kpEgevRbE9FfmQ3qh8Lr
yWgl1VgyEoTywbGZe6Sc3eAEWRyCQqE3aWYs2P5iGYzC+krfBJPZEv1T92jKUs9q3yzYCGWM1b+5
Vpl02tjV8nsIg+LYcuj+PrjjgjxxSkIDuThHr5idadm1jSyoHAoz/erBUDlzchufjVwwRTBnVdyM
VvM51BJ3iEB7Ze2wtXmnqlN4s6qxGNBc1G+ma5NRojn3LXXT4Pgquefj4A+3U9lGUGQYeyEpYy5Y
DQUDAkEfYt4TqCrvixxV+MZIegyhgqBQpqqSFn8+lN3AZAJr/T7lYPYyZxUKo7LkiIqTiMG+4Ybp
5wHU6w9Y3A6vNPFBza4ZGuKU86Xm0QOvJbdL37WSVZmB7UYqOqU0oHyOuzZ2rhFr4ZeRgQc5qFl3
6PxVVszkGkTwvOwIBjpQkB5Ls1wPlAXiFXcGOEcfw+9JcoGB5YSIQpi2ujsk4yyBeVWqZ51HJPik
/RSz77OelDyV12noJMc+Ja6gIcv8icG7jgWDqi1Q7on8V1+IWHWmvKRIs5GvZpnzfaqaGPkzQQHN
8hVw3o8xxxxswDM+qsQeiZmeGVshYgi9Dz0WMpMEExITmmw5zHNm47nqO/PFctmNnjPZGNVmmRzv
3sHtdLXkJIrunI7g22Pat8LaaERcRPRGdXlpUw8oGiJaiLBuQxPKDzMDfVYTtceO7SLu2QOuppx4
0ybK9ZekRyXtaWHrg4L4PxhZfRptFFG4wmhdHA1Fht2mq2tEkwQy6yekJYhCPOk34DDL6hJYFAk2
uAlvWzGr+NG52KyoNXz+9hR2D6xAmNcG02mR9JWNujdbHZ1dmiTGFo5AdF8i3n2E/wRfM/GZ+qJh
quU3Pw84+Ku2wGNJgTZ/DZnVfh/SgLcj6FEwnHjxKAzzOmteI39QT541OufBdez7arLU59AhbGrn
tORGkmPgz+yzqL/IwTCiA1Ke6cjTowGFZObw5vZzlB+bJY9OnPtJozObgMEa2SQh4+XZQWZWYN1H
103ynhCVmzL8D9IXYI0+5E9NPrIYxCoTaJy+jynZrNcoVMO15ev0RttVg8stXEuwsWfKi4/T7igO
HIhi1IQKPumszswG0fRIpNzGZrETMzpktVvR0tPFa6F1cCNCs3Bgk5AExzVD+DSGOThaFIbAhPM6
SbZW0nxRfjGeeFndOGeKH4+tY11b5E4zbypdtGrkjbGqkh8ZQHDfos5OMJn6q+g2Xeb0M258AlYi
EmE2HeFTl2nwinPXepG9CfJwquBdddbFGRDDTWaGPNEoiSyaOTdq9Mpgn6ZTl8ykdCxlsYtwbd45
xVLfN4FfYGE0Uj+OlGBhaRsItx0mRI9F8jUSZrBpwsH7RhzWcpmEhGXWhnN6M6PEvLR2Q+bzJNJH
xsLli51U5iM9Lc5/AXvI7di2iT4gglWM+wO7L2NeLEJ7iVEHaJx33cnmtdgRkdLT6zGOOqQoqOtH
lJ4CJz2/+wFgJh4Clx7edsDohAe0FlU8TL1Ac+1kx2mhuNh2vliymCF+9uY7LcUiToWd9ILqgMJ8
Sfce3PhTij7j3reS7EpwA55QJopH1gt5Th1+BpURXLGxpCtIe4vynqnak60hE3NDE45fX4OC1XZa
SQSyWT7/1P74N/3zP/XrYb3TR8CRAg6KFNdfUFit5+lAVKD5JRE67P0BiMip8Y0TSGnQEYJEzbff
f+KfjFtMLGBuBXA5oEL5v3bsGXLKymn75VB2VvEAWry/dbOV0F5bwXUO9O5grZT/33/ov7q1A9o1
AZiPlaSDQc221vHHz40TO7eaJQnK6aCzVJypa/p7nD/glUjceGqXbthzCPSvlNbyx8cn/9eH+Jdz
Lguo8m+bcf+nfnutXuv/ea3f/uc2/95cXrv/uVKkGL+pnzt0K3Pn4y/9gwPj/A1iG7Mepkv4bc3/
RenCgYEM6OAHjDiZeR+WxX/Ov5y/8f9Z7YegrgITK84fPToyMzxONREDc882+S/+o5AL65fHm8Yh
DmS+GZygyPTCjxbeT75EpUBUNPnUHTJNBnrhVZe6DcudwzFjk+G22cM4f+/9vAXxVV7gSXMsBZ8f
yxFRR96g5gtrtU3Qr8WJzr+MDR30378L1i9zrPUr0txEAc2rQAJztHYZf/qKWP8Y4pVpdwgraBwG
h65dSpGJcD86j1K+Ymu89dWwVSmNoxJb+19M0v4fXwDyns2lgtuzXsOfvgCK2zbULmmKHwkJzjKN
8dpmIikgIdGypThA2E710l8PTNs3hcX3+P014Hb/PDb8uARQUE3LJfWNPOtfxobKRWAuKiEP0EWw
R1rB05BxqJH1+fef465/6Kf55D8+yOdj1uXV/hW26i9IRee5kYe6oWnUsxXsg759adDP7VEH5fGM
IDCWvnI2o9YIpRMTR/hkP3g1yQ0VBT5dKid5VYWnd91km58cUsmofKkGInKwroYaU39XEZhitEwW
ytINdp7fthw46MuiAGEAO9j3eC8AhyRcyFn6X2GnXpmdYoCUSyjtNYMnw27hJnhLdjMnnxHZ8rRW
gGqt0Nu7k55ugUe8W85S7tQoLrWBo4QmGTT16MeYVZ9wyD3//sr9smJz4XglTI40FmHdNOTXO/jT
MxIstYmFXLYHDzjILp/mrwX1DH0JgsoQ7GLG4pAeyDHa//5zf2X58sEuPWOYhYEDG49l5F8/uGqj
oFVRWBxClYkd2m9i5sKlPzLjtbeMmxUl0jLGTOY4O8280DVlchyENTdUgJMQWbqHIR/FHh0ZkpLs
chslQbhppJ4PApYPUCGb0S9KcHv3F9997f//69PmEvhOfDRP9TqO+OWxNofIRcqfiUOE5HYrDTwi
6ccAc4w+CT00O6K8xKFP+uqWKeDV6FhXukyviVpZZ1X+1d8XIHfaN97ZD3xKRMUAKzL40fhqmDkT
LhZPzvL999/7z/cagDWANY/ymIz5dYTz873uiWnAvcbX1ka3tqBYlUII4X+/0J1PFJ4cGJUarrD/
6v38NxeMHNoItptnmd6vxO7BrhJNF1AcCNdrOUQSGBmh6fuL6mNFf/16W1aeJHNxfhwLzr/+vlq0
lYMgTByyOagPAWdqwtiyy19cxI9a7dePwVhpo722GFLZv9x98owCPDSjwFom3pMg6SBWKuaYae0g
1luny5Gh2VvGNdXSWsprxkfvVuouDwSq7byatLiE+MHYconWqXrPIDonNY9C8ZCXhbbpCRs5UmXQ
Oj5ZCPDTbzE9dVc0EpFFTkzSRwJW9oajCeURpk3QooeGnvXNsyY7XqMTUYbxn6nMs84ILThQDaCY
ooR/78oQjeuCbAMaLASSifieDw0JGu5oXw9gI7Kodfe2rb5MMOTpPupik/TFBYTKxSuch6pdkuuk
xQDgMqkmn4UJ+5AROxzVR2OKzLX/FO1Fk78D4AiZrbPmSofpO/oyHjiL57tOFWeSVlz8kWfQLdPP
cmmX/SiiJ7D2PIF9yfd26ItHHBqy0d45dv/CMSOK9bp6Y5ZXzzTjFaK8LtxOWGHj0uXDRFS4rxaJ
l5vOxsyyTpYV0vg1vJYgB19IAoG9b3VnFzGDE/vT2GiKh3xhI158YxeI4t3K+NFj2sMqYTy2YTT3
CbTqD79k99QOtH6tRw6ALNx6aEm8ZgPBfLz0cdUZLwGpIFs3wYmDNSjcAmhI4gH38p61rD6UXn5x
XG4Hh3ioRYodWMw0gyu3OntAnAorepKqqngNu35bJmF2oPhx2FjQwAuHW1Or7pOfI7+v2uGOAuOQ
BPWFAEI4ZUO7To5AUkYTiqBqZrHsZOHHIYQUKcV7HQEvQhZ8QiNITEr5jiAiOkxqViSx8kOVrtCD
OjeJwxMY1mO4tc3gtkxI+bWYGjHlR71hD6hMk5bnnAOYsZsRGMb0l9p4Hst3ZCk8sdxZMoDePSxF
GNml92UsGaPUKZoQ263UFurwOw4MHgKmaBsY9uHWyJrzFCC2yNA9xGKpLk5TibsBMVXsj0b4qGyx
x2xyodPaHLOZXrFPCAewFn4j5enZLxC4fNwYKoNbIGr9joREFNDrsztrHhuz5RyNpr/HS5NfwoSa
0UudBycU0aGfxSU0R7g6POFWz6vx8eB2C987qac9Prd6RzsVVF341EYUMpk0y7+/AhVPmGU5D6rv
1NZbW8uu2y439cTNGvK12jD4e03VOmSm8gQ5Frdfmbwu9EdMhsJjdtamQeamTkAZhDy0TZ9fPr44
X5cqZqgXzBnsaVHE77bplD4j92FS1Zus1+3EqxZk7U0TRZJ4Ie5dQLLpbpHBleVDVPUgziI6Bihe
TOMZjFIaF2VS7CfSfDf0B9/pjbNgBah1Fn4Hjy7I4PUGw0t7sIV8aVreK38q3qXPt05kcflYLoag
fO8n6uhwZCWoi5QPUDT9+lVs0/o4WDurZwahuYgcBqiHEGXGVMkBOB/rCKYXQBF2qW0pWZVYqMqd
v7Qvnt2cP3anyOQpNumJ7IllSK7BIrzPZpLc4xGGMatKxreLu+uAQQLcAhYyR2+AzRC32Dy5NUXX
Rqn8s1K8x67B3x1ZayH3cEEm79AF4tJTX63L2QxydJMJ//ZjUWLSiRipVy9owdgYkejbBL8epcBN
G5j1ARLZRGevuMxGjj7KQXUk6PT8/TSRrQULSb6McNh28ALefvxCrAXv6yuBmvph3Qrgtzz0LV/s
4x60dnSbEzHBVBt3ZKnPIVC2NXyMxwZz8Sax4cA3tPpwC1tnr0Mc1KZi12GZ2XYmD+PHSheSCRdj
LnhqZo8VFVEZGOhI3ymMCRjgeX8L3sydNhb+Ff7VI/zK5Lpf7w6ia3ywzPgJqEdUXvAeTnShrj9W
4nxaCzE/FZjcaEeyxyPhWsKnQNAgJ9QYdF+3hNNereKhUHEDBhTL+7wZSMohUem2icwSs1nL9qNY
EXiG+fPrvuKUfCkCMHlVfQ+hV7LD1zsfnGQFXM1cyPUJmxb+y6ylTGelwVTBrdIND10XsfCIlseK
hjr95ZFb40QUFOvdpUmL/4Y3PMhY9TkF1QeZ8gflyKngY/0V6+qYyIzReGk5GwPz4FHSaNyte1wX
8QFpxlPtDbxAwVKefZ9vba9t7qIlQOyjHCa3SewG3ZU3RiLmzybN4mNQ8XbTF3c2DJ4uH89K3VeX
IszegZo9JWYxs2F0qLlGLvW62zDNYmPseQUQRTD/C/xyS3guYQsjHTKMEWjN7XxAv1ETTz2uvWu/
y281Q1cEcWt97gV72v90R9uGDW/u5S2rpDwR/91fuRr5Fh5TfzM52bQdrCXal4MOd00TQSOXyOob
pWe9gRhhHjvAjJeMWVpHOe3m+9EiirsPc2JqAiY9CEneG9m8JGDr9hMnq+9GVC6PDgiSEyHi0zZt
+8eCwfSBc05O3K5lvSDkyTdEJNE4DRyU3pAuto6zmEecdntv4ZhEfspaGrQjMxAvC+6toSIZcpnh
Z+iVNbFmzYXrAa7MqJPl0t06Vubusaeg8IzSC2DPaVsEKNHxnzixrUEVldpcTkvH69TWLPbrMY+2
cgkUDR4627va047LjpFBCxOlDU3cFb2gG4H60K3MGEEMmloBwWZs8YRkFbJMgCDIeezuR7FQsPWj
1zJTr4m0I855ZwfuVR/JF8ZoKHqGdtmMjg/iwsHoWoaOOiCdKEB3uwkfj84c03uydYmp3WQrBiS3
rGHPCPIaGeu3VKT6R9l3yH5kmGz1lEBlsP3vbbCKfefvw0TxbFgZixYjsbgJsbcYsodN83+ZO7Pd
uJUsa79KvwDrZ5ARHIBGA39mMielZsmWfENYtsV5nvn0/THPqYItGVbXTaMvqnAMn6NMZQYjduy9
1reMiElQkkeIJHVG4rIwdO5wEazOyNxrMXpOswEI0weSfpx1ow3JWsNswXHUbQMQQJ4T8J0G4aU2
1BcRmHQW4fAIs/VI+9VZOVFGhq+r/SgtFp8N3sMzoLFgYNG+qpZdN66wCLazvA0SXLpxrZ9qzUw2
OTwjdDFdgxdMaPsqCvVNM0Jhcpabz5wgI9ZntqWoi17FWLjbcHEyC5+dpsjD6dFsZbV8wzOZy5xA
Mrf81wFFyxoBfvoprzp5IWf9qTfYKjTRPEFZoqRKqhr2hCvZ3oDbYzhtd0lBERyO1bwdEiomnTtc
sopBgtCh5/mWWnJaBJlVwOagC9V6GlbRXVfW/FfLjR5THNuByWPqlBQyuS5uTQYtqzSPIOeCeF0X
yxLlwryTw/Di9h1BzXl/GzqsGB9/HABd0AkzR8HyPhf1qaD7sGsswbWQ03rlUmZ3InxJVPGkQ8Nb
90q/bWa4IS36qPUQNuPxrPCOdLvbAAq9wd92KifxhQtktdV7oAiNbtSPnZY8x5xpQWvvKmNyj2Ap
TGQ9cXIZD7wbh6pq1bgt1fWync7wEcH+ceL1TltuB+U8oP58KafsRIEx3sz2CK22Mi/LmrpGEy6G
ssji3sjcrTUG1FFjRswidHYDIXqLHg6lcG1dQekLb/RalM/REgmaUyZ7i0g2laww5mfavgO5Q4HF
Z8rgj89Z2g4+4rxGhhAND1mlMdqpWW7G0ryKggnHVhIyZWBf8xFMeEkVjlBsTaNbWe6ySWdUfH1f
Uns37cwvS41pzD12uwjOalEX+zQQO18nSUm4iIS18DXgtK9rziEMKFeByfs8n+jtyCVsKXeqZa0G
LJMrX4J9D6gJuFyTiGlOmqfxhsng48zMpyKFhMytZR5pENmM1TZdUD8VGUdPP3TDNcYrWJ5K58sG
OLZrMaUdJzqTCzZsvE6sNrmrOkAQmS48LUCHPdpwcVJu9LiDWZN1W+SnCGru2mWACd3BFSfUbuz6
BmsYH/78JWP4/b2ORpdxDD/AcUmkcYuOrFaN1eROOPTSoeGn1NkrnBT9JfP7/JRy6p1XP/dNCGMo
/7isvtKE4LdKrTsHHIjlGrdQeLjq+Zxccan9WBpVSs6onQK3v1QV38iULGfgoo/uCgNUJDUUm0JQ
3tawVjjM3HIdCkJ5DT28miK2MZqRiZctszzcnEcNigo7bnkxGfPsSaCW8KzQ4MRMh2A0GNdp3RPS
IxHxa+EgNm5IV4rVzhHX8RX1ubw9n72oDhpWkv/w54v/OT757b2f7AgDYLqNevWMqv2pVdbHGE+D
eEp2mPO5iJs0bCFWPFUEK5Ojkc3bWRPI3Tu+5XZO521oZB1bTflJVZ+dqnzQnYhhXchFdykzOlvX
PMu2H6BK3ujGOK/NzNb2BMciEEAchdKuv7EwPW0Mp6UAboPHcyPzfEfCmvI9arPw1RqJVFGtdStw
Mm4GrRUnAzTk0SrH7ITHkoKuX4pSFKtrHMUR96XE4H6tqL00Xfx1CcPa7dwBVI01v77ImwolTLBU
geEi1efOu1GB4x8SIcZ/v0XORMBkUIBXhq7A23lRnKJvCc4D6IYrh2MP/rHBOrG3DIquLFGfovPG
Sx8ftwSPmxgoGv/8tf6mKea4DDMwUZtMQN728kzHQahoJN0utnED4wwP94CPOIWsirQrLcZNawEb
79PI/KBddZYRv1lQXN/JIkSxLGHtv2kk8WSLDiBit3MqoBSKTR2koCbuogHJk5xLNFp67Hu+Phcr
BLk3RZ/1MKiNHTG04unPH8P7eYrkGyCvx1woy/D6f+2ddUYHHKIYkp1cNoGlYYARnxK6wZJRK7ge
Abvrn1/yfc8eubahbJxUtJ8pvH99STNvIbfTlAIjbDpeWkFVqwL+SaTFw9jUPZ4HbdjkQ53uo6DP
9n9+9d80C5kT8AZchN7LKOvXV8/4UE3SwFsmshRjCQ2dNVm9zQcr/DcfK11mg8gEh77nuzEVp6lB
yoIigkdEct3NaMbqePyCJ+aqcdPnqcWx+uffS/zuF0MBz8IlyYTu/ptfDGNtQFmStbsgipsLv6Vh
HuFZOrAl0MoZnIeQ43NV6nTPFpdLNqbTrh9Fifin6tZpH32f/80gqKXXv8wRMa2x2GkCv1lchO/V
kauXPGNJ/KUo1fTjr+I3ianxkMxfffARLD/v1wcL3ahNjAXYQRip9ptGcGfYmuXnSbNzIvuqNgx3
k2sgUgocuIS0cACL3vqKHeyx1LMDCojHOiLgpI+GS2Lqv7fOgPxaRfMHUWdv0+b4GBRyDVKHWG0m
TNW3A0GENFMASH2XuT19mpTi2arYakA6cmQaxqErqlNIk+wz7ONyC1qaihYRF1qP4knU6Dxr6rhV
WhrGKipy7E2WeTWIFipIHH+zmr1qdTgSkhKktUmKNG8hXb12QViusqCLkTYFYGLo1NgzuGHUcpt0
mTomyKNQ2KTxmriEeN0QNI1GRke95oPi0EFL8dHQylrGdueDLZ71+vDnr8xYZg+/fmXLJFlJ5sou
4oG381xX9CMpdnq5C4jLW01AtVEbBaB6BihdpV0h7gG2ROsgwwreA4BYfk1aq2CNoBNOjk2r1uek
gwybHEu90zylMyXql7p5RtqybbJgvqQlQaKVQyc0QHf/wX4m3thG+H5tjIsEPaFJZSitL7/jTwUC
vQz2+Zpik6IURIjraBt6agM2pPqpM7DHh1Z2IoSo9kQMVV5Lo2096OUHb+P94gcf6i7IXib3ui3f
rLIsns0ScEm1g+Z6NAY+mMWAFuW99cELGe93GkaHwnGR05L9Yr/daZiCAGVMsfP7SIXimLpHTMmi
HW7z13TGamejg15HS3e5GjuA1wkABAOO3trPevSwZQilJ3iJEMGd7Iz7XsIV8OyHg36Oe4vLO/3t
E1BHGqcpbTjN5+7y54X3uy+NAR4DUEUIsHo3Oc65uRoCKuMubEjZQHEaIboby3XWUHWOBJ165tB9
X+5LZx9bV4WvU+Z8sGO9kQctKwdZBPNEwk3l+2MC+lBjl0KUO10WP0wsQGs+BjrIKb7EYfro1Yz3
ygTbNjEhM/c1hY5a59eFahaCFEnLKJlfEkKVlMW0WcaSc0N6jisCRQOXgnpeaGxYkIPrbC6eirFI
Li3yaTDTBS+lIyb02WQ09Vy8UQ1jF5BI+kh7afrL2Bw+CBd+f47yjtUyKEbQtMhIfn3HtRrtDMFx
uYPiFe2KBggk+rfE63TuT7SyMXPq6QdDy98U/LwaKwL9lM62/fZJSikdhqIyEInGNDaJ45BcxEfj
FBdy3IdZSz+VaBZutN2hoT114Zo0KpeeIf12zcuMQgeWRgvBZ1C0aROcUiwAcaS1IrYV1WxpcsUM
EfZuTNU+GTP11rknkgsuTgbj521rL7tZpOjXLuMXaXQRFhY8pSAVwr2cbbkLSM1eR775mOJ/XAmN
oV4JeHM1M3TYhvZSzPuDu1PLhBLP9e040Cc5zzaKVOorZm7flpuwFbW83KgzofC/mBryeoBOAygF
luGfn7jfbhsWvjrBh4u7Tr6tBhziCGvJthFMbXgDm46mANeXraFwtNFYLjgDueRiNX6hbU43W/FF
5wMJCgPIRC+36uFoT/SIznt9hlnpEE0R6SCywcTQtsbzebRJFIWL5ierjxnj7iuYdx/Nm5dF9+uZ
hU2d6gI1EwJU/W2aYB1IRrCYAXe5zWHcjUO+yezlkZBhfxHUbrZ2nTl7liTGE2nQJx+cmfL9/usY
0lYmmhe0RuKthMJ1xsQdSI7Z6SlTtMKoxxuR0O93UjrhZuXKT3mpMhI3w+QA7YZwcckJOYItYVPm
n1SSQ5XV7WwTzCxTzi4mSkvMjjXJL7rojslUPOFkAAOyzB9obQiNPp8PQzckyPxJlcs0QNFkj2lK
7vRs6fGNSzt3LqPbuhrkJz1Vm1J3T3UP/E1Zs9pC16BrH7iv/I+hR6rpP0AKpLvcQWCT2IwbP1hu
7ysLRPzYOcmZlJzK1vIp/nQq98zq8nghClYMKc4DggyXGypyJkIlkFFvblPsAAnibD3RVzP6Z8wu
nxgelIfzGGbW8beXtWuuOa1v02V/q6wHCVKNuXj5nDPR3wQTswgb18vuz+/+/b6HYJuKgude55r6
9o7UtQAQMaQXOwT8O+EzX1y2imSiHXnuRqV+9sGut0j0flnVNmuK+pRLGR4kDvblLf30eYUCkkud
cBOktV2uwO0CH1gm9+dZTHP+ejuGQj37C0oORCPg9ZhztpUD7XTsvLqqE08hZlkh1fho83h7UJ7f
HKJWk+dtUQ0tf//TmwN+HEOqy5NdFFawFGreA55JpgCMy9LlU/nzx/+bl1secZRKpuAy8e7YSUrV
MIhMdoNaVi128kmjoJINa+dsD/zzyzlv16rNHseOgg4TIRtJlG/Walj3TBvBh+/CMFQnN+ole2Ft
b0bpbhk1uSFIJCqSaEEUACZR+wgLyV4ILb+ShbQ/DzIj4ajvAJt2143ljB6sSdBFQ0/yDM/ohu5K
c5E6Zb5zh8lalW0enXIzxt3RE/ATzW2+xbJCM76vSQ3StFtMY/Eh7nKxLeKm2miFQWKx45TYPdnm
1lpBCL0MFKxSk9CD0R+2dCQrrw4qSdhpYB7RcmhMVJJraH5EAiAH29mGyWcI2+FEeE0MlSkJrnPu
yduZrKdNmjvOpgv5i9DQXsSithND1d1OFGrbLPXjjR1yU/OLHvYDFR0dQViK8Ph9Br9JZh4RqCp0
YIkbb6ysyrd5KWGkxzVc5gxIPF0y38RCUTl7F5vySSv9gP7ufdnK6yCMjI1Gd/jCsbSZ9s8svnQD
iEq8qeqDB818/6A5FGEGIlp2JZ37+q9rGZZ87WoppzwKCmd/vveYKaqRvNGZbFNLkeSkX5cVeGW/
HOTanCfpwRHkCywSuQFJAtY27qjr7ZrInygNv6VGbMKiqyyIJwNZCCwgYucccJ9skGAs6nzLEEGu
l67E1jFn7WEqBnlylx8fF+11GxoPuKUBr48WShIFRryrs3xvxI3zQcPp7eGF7I8HiieYOoaNRn+z
1Nk5xULjdbZhPe9qVPm0iD54et9unueXsFEYKhfx/TuQDLcwRSMgcBAMxACgiRFbg93kmlGCMWta
8k6xmn90K3pbFPCi7J2S4ob7BNvGmx2KDAErhthrb6sCrCfDr3pdznrF2A2UB94YH9yaag5Frftr
2SbNB20t8ba2x7mzFMgGBTz9VDouv66qCQNHH2eFve2sEurYGDd82zDjsKvxgvBWD6XbOjt2uwfa
DsmOxJL+8c/b2FkB93NhdH4PtMiBPjiIfpdMm593aR6b2jZqMkpiK9E2/VQ1+0yaNRdxvZlXhBi4
BC3rzddRn/0rPkh5RdiGv8lbw7nXEnvehL1NStYg422Xzc6T3hh8lFVDdReW2ywJ67sB+85B1Ta/
Thvapwqi18kuh+qTEaBKgKhGCsfgtjemHZSrsNfSD4ovZfA7/PI7UsDSMgXxhL0TlNiby/5EZrCs
OEK3HU/VaTAJRNbLQKzdvuiP51/C7cL0BsCcfWpC/oLBo7924Q9sUlB7ZJDIeWPSiyAb0w/2bhA6
JJzFGs+13hzG2Xgt0WLstd5CQuZAGY4C85asF9Mra8IoSbdp9mlFpJpUs7OzRpvkOdV4miKIWM1W
5aVWO6PwKZYZe65ts9KYN7WvVgF8g21SVw1RoLOzLa0eiUUY3E2a0sC4DOnNNJef5jo22YS6oxpA
Fc0SeFxQhf2lEdntk1Z85FYhBfb9x0kTHk2lTSsYRNavS6Z0XT+auTdt8SrTO+m0em2TbxcFw32W
SQJEOym2c4sdOrImuDJ0vNaxKp194kCFw3wJT4n5MmHNPGZx3ocXpL3gB4ZHw3jZnS/4KdapX4IT
Rk0Cqm1JeuBDt3aJ3n+b49K94Janr/UWyZ5qG7mtjCpH1GfUa80qPuEy67YgDR8yGtKbZMYB+eeH
Rr7brYCacNukbaQcHmDxZkHFUUukqJGqLXa67trBo/DFGAeGYLxxCFWdY3hd4bS7FkwiPOFMQ4hT
hRcihqc+SWxhcQh9Fgtx9hgFi7wj4rEjuUlhl1KxtjWGkoVp4f6rEceR5MQameD5rUXkxPgEHeFN
dbeDZS/QEsj7oTefpCYw0Ln2vR9G37nrkEXCfOoCCqW9DxBtXAZ55Ny01JNemIITAIXBdTwPy002
jO3Oojewk4z8tgwmWehwVbzRTU3vzx/d79YOkwtJ05u9711ROI1RyIyStUPe7ytuA+dmeVZq8Ebr
QUAL+/Or2e9OriUHy0ShRicXyttbMXPW0avSu5YdFjnVJmYO/YSwLLwosVat9RlCpUmA7xWMz/DC
cGo2vJrySwx86GNfUcE7BEsyTfzcu/4J/uSlPyuQ5ah8Rus4EV65qSae6z5G8sq/uy6pCTcwif11
HXN8GANPM2X7a9FU861RIOYT1dz/EEXR7KE2CSaHY36KG93ygK8G2xBJ/OPQp/UdA3+8isAlb8so
mglRRaeRSEGLy5orD5t8f4mYyz0wkb1t8cfs3WRi55jd7jKzcvtU4664HHS25aZMEtD+vB0mpulS
iPePipifTdNzzGhh72RrZdjxtqjaxZWvxVeGXuAjr3P9i+mDkEbEzDg7DAtt69YZbWci4beYW9mM
bGF5Ib0gKlAeiPmDB+03q4VFQi9m0aMvp+SvO01jWWmSBahiHZhh7CF8ftgsOZwKMJDEjMXrP6+X
96/HVBFFOiUWF3X19pZuJWAdtblQQEVJSO5LngZkc+4BzZGzD2dVffA0iPeFJdc2xe8GC8llmOcu
7+inS5KDvK0CwC+36JhML5pQhgrhWKcoYxCVz3p4gcsx8gJiDkoyTfd1w3Zhkf/oFRkPvz3kjAIG
21/DxI/XbsdBpfd81XohiVK1RbsrK36VyCpIbWnYrlW+HO7Kx1Q6RympisVXzNRiHcBSRXHNorNE
+hX9IhQYC1VoTODMJqA3+VA4HHaz5VymfZhsmTK8QigoNvOgXhM7/WqEvHdNb8ft5PjzBX0twyOD
lMZKUT80pHbAbGbnPx+tZUKpVYNne0JRZoJmQnAvEPmiEeFpckGt70KWILTtVL8YWtnuCms5TaEr
rYOSuiSBQbvuMhjf+vKsTgb7R511EEdm9rekZ53PFUs8qetmj7KYsydh222SsvoURYm25XMjdqfm
DZU23DM6LvPG1UKmAFM1/v23KeudFAVtW9twiFeExXSQngZou0gLVtNy6sah0RxklNg8LGwXkRio
B9px5kMcm0PY6s6lqBjgdyl/dNvA2Tc2T2ge8q/oARVE7rtEfxeIv9F8t7s6aOqrSKAiylu/4Fzg
19SUiK96bSZOsheNBwHX2uFRAqkH7MWDiOPs0tl6tCb7W4ZeF4i8NA48nf0JT43psYOxitVE2GeV
UrJElNHnxx1D+IwbAraBRrzcBpJBDHebzz90zZZLO1/H+en6X/N9Li/0rWAUEgXIev/rP/9+4YVo
9ssfvDMX7bb7UU93Pxr4CP8MsV/+zf/pX/7Hj/8RXc3C1fjTHvOOrnbTfe++hT/qevrZv2n89Z/9
TVjDo0k0PNcqnc+dgorL5d/0UvUPtbR1lOJKxLThZ3opHk3JTJy5MQMseovUvH/nSgr9H0sIJScs
bi1ajpgZ//kB3PxVFfPZ8VEGP4q///xzrPOyxf5UO1M2YxGWDD1MnND845tSR8Er1Luy49F21LM/
duvGGVBWBR04a8CmKzTh4zZw7VOZm99++qR+89JvduN3L/3m2mnEggB2vaFUkQm0jBAWfRjP+zLx
X4YK/PufX+3tWFPamCQ4pIGY0OiWhvHmjh/7PRsezOdtHyfyGFTY0lx4XxtYjcl2asonHth4xzdN
vZ52jufavQ3RUleb3uqeKNwJpJgX+HNyM7X2pYpHKuFUoQf0P1eVz/FN9BjD4PhCmHnz0Unym7fP
JBFsLfdZhi8cJ7+eJEYNTt3qK+kp0sr3NmhKtiy4bNAS5ILKmBWxRWjRZpBnNzA+o3tumNfGuLDI
Fz2m3lVPyQyMioyfZ8ruU2jKHWSnl8CGPk72zKGFdrE6zyTO0r3cmedVMHChKULw3rQyDkFl6A9a
rssaIH29L7R0Aw+bAIrbqdDXcRh5vQrvpIr3wTS8NAlRCEPoAZzHatK3wEyTWztM7sp0upfV96mW
pCqOqy9jNM47eyLIvUV4dVkg+4b2WSYH1+m6gxFaCDMb4p6Vwy8z5uYnWQtzZ6RG8GAl+i20fWSP
Lq9sVn16MsiX+BpnyC0LNwYkFbZ4NeKUNleVQ1iwSO9bBL/R9VQjX5PpUO11OwFcYEPYUZrvHqU2
+CfHAQYg3bi5GXpf7uesAU/fFM4X+qE2x2lUXDsK+kLnLkhB0GnE1viuh5rZeCkVRWCJLeTYi4vB
CIcrZNDwz/VF8BybSbFVljEf846X0C2qv56mnpbb5fcoir9HQWEdBthKiI2heXM/ucWgVMMTDI9+
kj5HTnispPsY9BZACr4a1Uw1ETv8B2Xsw2XKaMxBOKguYep4THuxCPB9f/A4sQH9snFguORqxPCI
JUnzaMnE/bmyAeEpKgjmwuvSNCfME9sCQrmqJRETUHi5o99kPkSRMZ7msNO+hL5aoH0L2N+PKiiG
tvk4okycFwrb0HXOjzF3pnt4rCmeXL9ZW26j3xFvmHxuqq6DF+Trr+df4X/tvPr5uPqv3Y/i6mv2
ozmfWv86xf46t/71x/8bh5qAVy2sRTP5//55ULw71/5/3eVfv4Vf0//4XWryv37A33wC+x/LpsQM
2zQU0ZQmR+ZfJ5wrOOHYq1wlBPQQm0XyN57AcP/BJZGHjc0MoAGahX8dcGQqI08C0M2PY7zA2vp3
Dji6Zb+uVAbrLqYp9nzOSxbrWXbwUw1eBVk5Rdy0DnVE2Oy+m5vk2m5g523IiIGTNY5dGu+zNC+7
lV1C/gNMnXcVmYqhcWDYE3vgROrDHObKuhQ6ts8VsXz8P0LJ6HmOSreCBo0t1IP6ExznwsK9ScaD
7jGkMoOrQqks2mtyKp/hdoc5sfUR+CCuqGSgJEHWOB7QAvtTQ1DvVrT2oK+csvegnAGpjBxJsNKU
JJ5PXw0REsgsoPUGmZnrGXjKrSvY6/cjoMV5bRDzZuyrMQYHhdYZO02Pe/DGNKreh+Jb4meclAgu
c8DotzQvSp9DqwdjLeKhVGvSjhoiY5xMfw0jvSD6AWFzu5FSk3d56EtM1n4WPFWYkhFKOv4ErVBr
b8o49RcbQd4RH1qC2DNr2X8N42Y8KEdlDGtKK3pGzNjsa19yGx0KXWf4bdWbgZDdgxAtVp2c3YaQ
BpJFViYOvIfWMqYnNBFOu8pBAUHC1Itobzg2PTBzrhNGKVOcKa9sbPPSyMRAZgX8bjMDp1LNMpqv
zCjrxL3BxUusajlVwVa6pel+7kEnHchMbISXujpCuzkPjAo8n9BgFKVBW0eHqmmUfu0sn0viVbMJ
ZTbG3Oc8NHgel0s2kiUf5sATgh4AAVO/fFjhoWtDaDt5OXj8GHlBzVXtnQQo3LXAGRusMzvsxXVg
O8ipNLsd1vEQVyCLltqi08e7NtJf46kC1JSgDR4o3g8F0VLgLqkv6kpAEe2aad0Tk3LFfRMirEku
yDTLdhslYqJww3VFfoY1YCxxO/ueaSEEP01g119ONi2Fgyhj/55+AfzotP9slCbtOnJpatYHKnX1
XWTZIe/rwzAG+U5L9WwRLBjrxZjjmUylLgPDzI8Wy+YOqo12sMae1DFT8tFVlbPDQbvwPRbyIQq6
QJNry8H7P/vOJV235hKaL1rnHhZQSswG36oMv0vIdTsHxubnqFX5VW8mat/1izPYLeBKu2G3Un0T
XCdE5Hpm2hV3di2LK8RBiM4SBe0M2ciiktb9xyAd78mYq0gXSoLD1A3wpGy7PpZWiG7OLfyNPZpQ
bYsYFElsAhgSCV0AsI92YPhby0+lJ/OByFQks6vepz8u2u6yQvRUYc5ifBBPqntIw/KmL2vkmvpM
KiqmSVpCYXvth0QKq3lquYAjUybCF72wwd2sXgdTf0cnG1Cird3nefmj66KbBNHgSvl4LtMWbFYe
N/Y1GbLBU+BoqM/5GwRbSf7EiLJkMzIfZM/6nzJtpTL/eyrCnehy94bro/6jjsnOrIvyorRsQJcD
oDfdBXlYJ+OrnbcXHaqgdTVofPMlzDlyKmcNtwsRLWlHYomvwJOQ+Q2UhI7aPBXNKQ6JfswbCLB0
r0eShmwqrUnNTxrvexvH/kyzkUxrqtHh0gkTbE6ONtxjmrm3Wj8+piqzMRqmPS3P2vYcOUqP+jS/
rZuo8YDdEqhHnvsVYtxObqZsVPuQOCz86VrfbcBlmfpaSsqLKa00slV9Y/oUxeQsEe81XLkudDOL
qETPDZX61lb1a1mZ5kbvnOo4Wr65DcnJ8+hUA0VP+uxGuQxag7YxjiN2h5eizPOtTkOWX54Im5sl
hhDHic4E0PDZCVv0qZ6aKufz4BrB9zLp8df8dKr+7g50Vqb8dAFzECdyH+FSYjOjoRf25hZUFHUV
xuARD47R9OTpiiGzNm1UTNcNxsnHoWgle1yBXW4wqxkAXd3nD3mlTYwEUvG9C0jcOjE6FMJLWoUw
z7Bw29XLt48jTXBMDfpgY/ewgRR7qJYynegaER5UlznD9QiUhtIymQeoaWZyN2GtNUEVulavLspo
di7nuUtuQgeGr6xKf+Eqm2aL16htXjD7LN2G0PqckACI7SOZ0KnbQDhWOgm8mBltvHeuT3z2MNjT
rmN/vyDqYNymUCVXM4jMPXIy9wg0HxKXQcPCTLFF0zNvP7mxVm6sYYma7JgO058hILilDkFZpYgG
HTm3WqdgvIw+f20N7jztHavWYN31gh7rDmeGhUwVP/m+1ieVnWziZz2XxBguQ732A9nydGwaQx7S
oCC6qJa6dpckVumNRauus6kxbxozhEE2TN5s1jTFIojWIp8X7kMsiusM6DiZhppzje9Dfc610tz0
pBiu27RC8dXmDRBIVEClHrZbM3DuQ+Xk6wbsQTxd9G77lfTnXRdiuzMYNF+V8Uvf0xrWhHMqBE07
xfRug8yiuQv1BDN0wQdHvUFM+QLjZ1ys7XO9i77Sg1qAroznO7s/tlp+ZwxddBX6WYijybRu+ijc
29wHDxwryVpvLZLR7ZLY00aZ1WG2OxpqU9n05AXi9MQflz/FE+o53ShfSDRR67qWmHBnuBKCtXld
2ZW4jwL1zUZ/d1eEPHlIM7urplVNsNWcEFKqQxdyPjhgc4NjTpZX/j2dZPnEkJPBj5PYrtzBblFX
5Vz2BpuyUuNndx5Ft4GWWH6dCGN4hhkn53vlawapo0iPJ64FQfVMQFd45ZStCZQ1t16G2LcX3yoj
8kCZ2gv9ywbvltWTUCDInXY1PUKpAHLWIM/s3iTw9puJpHCVGG52b+RjF3o2qqOdSp1+nVad4roR
1pcd1HXyLJB4fFGZE9zpspWXacx+U1UD53w3BBtLjpFnWZrzUNG+J+DYtL5S1SZEuQdjIPaDXqXH
aKg0POFYRYkzJQTrDlriMKzRbpiQo+sk0pdoSATfkoKj8djsymqbEM+9CdixsAPUc1etEQMFV0RR
uHycRsyxT4q2hyyquiNtOPu8DEl/dIXV7Sm9YIFOJqHkZlmR5I0JNONB6PJ9Obkzu5+Dg9wbEKJ9
shRGxGRKzKtCZv0dYaLuE0l54iHKJEMAQpXuZo1L2crU6/yet5E8iHnm260ijibA8frRcgZCMCqp
oJ44jX0KExK017VbKQ/SU+MZtfE8Yf89Mk3AEqhPSfyctpH9NPnDa192mr4Wou/3Qs+3xhRxdA0q
VrskmcYvCI7rkMxztL6rBg/+V4AN/T0kefnkjzY8UyPr/XIVNIZD7wVX9p5xh/llTugUcChpz1Yb
xXeR8N2vZVOND4I4w1PMJDlhLm3QcaIKV3sZ633qMVg1gpUg7XMbmbP1rbNkvC81MtY8kyHw6Kku
6ThXCyahazm20xfdqTWu9rBuVjmx3u7KyP0EtmtcXcrOHjb6bPTf9azGTKe3jfOZNnTdokY3NPOi
SADlr0i5BKHZDZOPl2CMsnWp1ch9Wg6LZ4Yi2b0anOQw+PipZYAQH3OpZLIj/Rzakkslthp6tzmy
6UEv06d+TAm4qbJppcbB+NLa5ZTsRzmEL1Nc0AkmOr6/LOOZuAIAkvhlE7uZLxxqbJ1+S3AxjWwv
W6SU9nd6tOLkR1Z3DGNSlXeILeZPeKGN0hOtwOAQjNpj3qjwprVy56UYRXuPTZ3J2bIkuTwlYMFr
N+AhzIqYiZpTsUbWNQOXEy5QQZ6CcLn/QKQMVm0bALtkFhvc4IcjO0SPtOspHtnsbT1EBz7Oqfba
dpJg8SYzXDDZja6uZjdiMoVSp7+scG8/z6FpvjA7mzCex0b1Y2qD5AB83U/W4NGDp3xkHLtNMF4A
EZPy1Yj6HgQwDngvayPoMVVkj56v9QnRvXFSfRJI+Ie1lo+ZhzrSKUg0dQbPTZyJvFmtGRGwhHN7
0dSxe80Ezr3j88mvhlZQdVpN/ZxVg/Ac38zzDSITo1yP8L2eCYokuS1z2q4G7BwpTwTDeAAaO+zM
jB1gEytmAusYBWawisuxuIZkEl13kRHsKxICndUgA3Nf5xEY5NROe1gbcdIa6zCSDDvyunU/4YSG
Ca4K+5EozemFe4xZkKoUSbmqyB6aWAqkkNYTWaxr5rXjzVQPT4au3/daWz0QgVsBgUbQeg2uSC9u
+mQM9/1sqK/wLBY+9JS2V0S6j4dKDYmHn6l56iqzeR0D3ck22lA49wVRrPezjINP05ByEiW9HR6y
Ogvp+hBLeRHguE62FMLaZVBg1tl2ZC0fQsYmzMHN8LGmv3WccrOtjwlwpXhHeF7PVbt2hqvcDetr
21kCpMlkAsSTjStap82BHqnzDCtuvK8pt8aNgKlx4KpkBVsxmukBY1lWb0l+yjZzx+qkxzYV9nUl
EBVs8MaRmOP0006vBvMr5Oz6AGanuNJFMkIYtie8s7UcXO6TJRVYyMQtWLmVNt5o9UBYaqqGb7YZ
/Dd7Z7Ijt7V22Vcp1JwGu8NmUJMIRp8Z2UU20oSQUhJ78rA/5NPXYtr/tZTWL5VnVUABFzaMazk6
kudr9l67+xLJnDz1nvS+Bjc92HvYNxxqtLMEW9LCu2uManUwlJrJAEKMLmVROj1FI2G/K75i6LC+
L1N6aRkDsFqowsMK6jjQ1miYrUBzvRo+e99dbJGnBqAjxbqWVOYy2kUgalboGutrDyT9DmXKAkXp
1YusrDC7KbTC4RpuluemTCD7BjzPrVPdocO4lUg+hs1AJ5zsVG1P1BdutUBRqYpQd5rVBkvSyMWc
+/OKaV/0OjezdWqZluobvJMgc32STaOgQE5zQkxc64QchdN0HPNBiw6Q3EhtAYgwfZQ+ZZtOxuWj
qv36q8hG76BrfvksRBY/+eXQQ+E29XE36ppxqAy2hI6j+gPBJN56BiXwLTPGiY4YLwBEh6LM1bpu
PSKijbBFPy+0HUdSHbA4p4/TacYK06XNjximoHp2xauNAWwxq0txmX0DObtJExn5ztFFrLedctQR
cK7mh0FN+jlnOhOYWlat/LBV0zpRaXXfOn74Ws0SE5ho6odcVxNndtv2257ZPP1iZyX3M0Mp1F9x
/mz72nDOM1tdKumWiJxnvL181/pN4iIb90tJ6mWui+PADX+ZOkr/RsunfeQqsImJKr9VnlveCLMR
Fy57KuHUPhqsag/KCLuXqBvsU+EY88mdDWwRwuoPWM6AC3WEtJpZvWpd8UBN3tzhRSK7lsX0Vdxb
1T5zEueDzi/3ObRI0aIHEltyQJsgnI3sSvZlctsSlsqYCnwyWCwCXE3mDIC8o2+eHT+GKNn3tpCb
osktpOP+uK7oMzeTJZorADsf/AHoVp21486P/WaDDgIUjYOIll3ws88Di52pHA+iTV4Nl3U30woI
og007s6ChSXM/mjGzLYdcnRPoZeaJD7ExMwYKv+IxaW8nm2yE3xyQHiTebtHldntESa5gdZ5JBLr
yDrcxCb+DYhkxeH56zbuH1I/Xdg4r9CY2YYNu9V5t0bTePyWIw+SgzkkJmXnUqV5VhWd5Vja41pw
CU1r5HXGSvYWbLmpdw/QUsPf2rj/od7CPOWgWV5mq/zN8t4ZLps+hJJguOowkWeRDm33mX3vCPBu
sP32xvNKw7kFCu+yHp+L8X6YKvo/MEodmqOB+zu2h6dRmYI52WQ20bZIfeZnViyK+pMjsLkEdquJ
5xq0xC1KMb55x8pfvFrDNf82kCvGwfjslsRGr026xmfGHxqMq856MIdRe21iMpAAXESPrm71JHXX
UfLSJdbi8B7sa19PGApAEXomUoMLJYnVXV05KWgy/KybadazEzydJrCmyqKQsKKbEZbEukODe++6
xXTCMGNd93nEcUgu49ZS+YtpVfpdZ0ZHdwRxbS5DS3cZX8q3SSZ2R56QGiameMPIVdzLt7Fn9DYC
RcFMuvjbYNS0a/eL6znerRJZcz9Hs/GMOr6uVzV0NcZfS8GuOtEDzYy8ZJ+gCngEPsd1Ci+d6t54
q/T9t6pfvXUAyZBNr6JseHYi67hJ3/oEo6usfYjfbdUBADDRRy/tBNMk5xO6vHwliFo6aKH5yNa/
P0hFnoUWMgnN5okE+NSvFhEePQsCO9oXb+lkiqWngRzDPy59ThirLt54M+dzWk0AqYyRjmjpjbyl
SyLwMQkaWYidWZMzlC4T0TVPE+1z/tZkqaXfSpfOy196MHPpxiaN8XYNemmCrt/Trkk/NucHR7TZ
B2Hm8pNwMW8EJZA99YzXlS9JkOx07mb6y91oO8zCGaTLlyaUTvlFi50+2cSij751Fl7c21/fr+Y/
vIaMW8Dw4nk32U+wB3u3De5LEPGAmPpDQq11LTUVQWRL6qBtrOxQFrp3qL2mGNdhX4Ub1bDsy6vw
KlYVIAbNGcE6dFHNNG3WooAJQClXZZERheXXYNpt5qQv6LDksIoSq36wR9Ze0oRHH03JuHFcdYN6
/mYEAAIfh0ziKwOXeMdCQYWvmBmsLbRk5+DEdXYHPhROv3LSo+UYD9KK0eeHt3BXIY6EESpDK9wa
evTAPW6dQV9c05jBHNFsnWymRBcaDt6558iuPWcfJ7UAJOVQoHJ26PtBuvmt46T6LUZEBOqVLaIL
empCtGHJbSLVa9GqsqqR2RugxzMPl/rWI61m21LJdIFgtkyOJ9zjYSNUnh3nWi8IwTTAFNGAy/KL
2y8L/szrKSRFd2v6Q/s0R2MYVFY6LILZPPBBLhQASNzwQ8xW4YMSU0EeOKno27DL4l0Ceybj1LVd
dhZpt03dKdqXnuCWs52RGHnRAOyZinT4UoS+z/HV6+GOTrhMAtX60+JeQDm/cnvyMBy9Ce/CwY8/
F8DsMBNEyWbJ2L5XTEaYFCSkYSZiOOYpcj9TT4wzo8WZq5KiM099dcL5oX30AZxu+M91iJ688j5L
Us9kzivrR30KuQNgJ6yGsVtyr+QQbx2iOnB6i2E7YZ/+MJhGctHi1nyqUxT9QCX0eF0NNY8mQs3u
5raLggaV9knwlFrbrtttKnYNWByhcrmxkT6WeovLk3xSrFwwE+xjYumkFhedE17h+9XZvsY697Wf
WleyqB58f4TZljOgcN5OIhTL9p2jNdH1SKRAwXhH78NVCgfCuy1J67GIV2OJZLztk4xO9cTOv+2Z
9GXl1DDVnRFqLZuosM3ZSvnJlEINLM3PxtvWymd/Zb5tslr0m1tUVe5T/rbpKk1NEyusKnSfAHSi
MuDpJj9ETPeSvcWuOzpD2zD0zXKOfbH7URHzoUyPpOtl25YuKq0VUeb8lc7Acq5BsTaHJgfnOo7C
OCAV7qirayJMWM3PjJoALmbpPvUcMtUmBhgiaGDjn6zeop6o32a6ahnvZsJ4IRIAv0oXXaBfvhBi
zg1ipmyG3ORYhzO2tMF3t9Ko+uVdwy5j0XpSMSuiVqvEXmZT++nXD6pli/7DdBiuLYoV07bBvKPG
Xnab3+0udSbzGSNR9+BHEJH8mzprruRw9/Yi/2oRfp28NlVbfeveL7B/2HJfqoL/vf9X/i8Ublns
j9ko//cL7ocERWDxvWjrrz/yl2jL+8MHWGHa2IEgIbxtrv9caXveH3SBjonL891G2/sDxoW74D7Y
hi9Sr7832u4fnDYm+3HX1s03odd/bd7/2hH8SrJl/KjZckBaWbwrLHseZh3PFqzbv78oQivWy7E0
zb0NluU4N9Djoiq5thkwHF3FUo3eQAZ23FabUUbqMVmI1zTbRHzpXRwY/nLqAOd8TdmBBth/3Puy
IM+u0mR3XTD6/M2SYzlL/76I//l+3xXHQpuYwnmTgckrHxHIL2Flpg5bu0TIKqEumLWvXzP1DXff
/aQ/2a78acr81Uu/265Ixy5kI60JbA0LnVl16ZmUNW8716raYG1A3+qz8eLAKpgGixs1wEVwar8I
UJujlUKNvJ/mkieWRn9PEr27Inb0BicZwiTJt+dY6ia3wug6BCK2TtyKaWtT6nsUsfdySDdNnjxm
qS6KVVdriHgkRdhLlmgTqtZ6rG+ruKh2MQ6Ih8HSI1IggZhlOTNl0CLFsfD16lqw/rhuynn8EMNw
DQwNW3Zi5OZmKuYawXS30cvXaYj1A0Kcndal2orxyBBEo6E/2mOlDu5QjrvcghwYqijhAO1f08Zv
O/a0Zv+CqV0nZwcxNBIeCruI0U8Ti2pXmemjcMKbfhrv6lRCNh6DMdde7Lb0T1Dii+OU+s/tbGo7
gHzkp9h6MMUOrvw5ui6KgoSbiMRtb0oJS+qTnTXKfDV47qeuwEQzsHJbQUU5Ak8mVmiYbgjTEdu2
zjpYAgw8tdjqjnJQiqV3aAZhDsKUxLKt4rncRNWFfccxnKcwiBoZDJjOTS1aV2l9JHgGbw2V+Ral
nwokB882YRS7q1IP297IcrhUUxYQN1Vt+GCMlhPZHSgj9I9j1EQbJ+LsXgmjm2ALJART+9aRuwby
WX8K0XCvbM8ctph3LmrQhjtK9S5QBRZ+6cBvtEe512PtQqgLkYQNmKyGXdYqrqr4xu+R3Q4W8Go/
XqR8qbFpPSc8eKWj77okDg90/t7aM6t4Q9sD5TRx4Mb1MgkGKPQXTdVH3DQbbbFcEkNwYC9lBXmc
5Juk42pWVOlbijIgNh6ebgtU14myQWfw2CU7fSg+22556bKO0awpdizsVz6qBl33g9bpYc/kfJdi
tMWKhenesZAoIEZ316VL+GkOXsLIexmMPlkVgy/2gl8TU0y4c8RTWYICZl7vrWIh84A1fUpfonnr
ME9R7dUoFV0yBup8vGcOrp+0iH0VlfQYKED9q0p27mmqZPZAniOGGtfdqdF+yCqhQEIpkvcmtidZ
n57x0rLdiF1mAFXPJjKFtDNp5k4bmx29prahmbjvTeWxIvdPkcgO7CLvE69PVvWkLp1KTkJCS+zi
81Abcl+JORgJlVRUpnl9w2qrXbt6fx/H0ns06yzZwu/YsGj7lCXM0J2ouW4yk211eSFHdGPCfa7j
4lU3yk03s6fNXfDKtQkLorXsMwscdvTzsErS+i4Z0WA0xo1yo2MaliZeDjZDK+Zj7jYKHdhDFNvt
Z9KLBN97qT+olphBlI73GubnbZigDSr9Qb0OqBzBFDdOsTKV5X+K84R/5mNhV2Onh/fKBtDYU8iF
tcy3DpPwdR73Ofp8qwQvmxBJnIGjln271JqZuPNCkx3EkEFqRBOzz6GPHi2ei5AK9EeCbc01T7/x
NOljf2kIi8ABZiMViDSdhCH2AXnuJtNqLF39iumDfvAhp9/XxIHfjkw89klluqtwxEaXp1W8ZoYJ
9ihvdHzH4Y1kPtiY1rQRTnaZyrQ7ZkzOuATtp36aSXmWbgafPULdYCKtJbijOZu11691L4yDzs6z
ldmwWkozJKs+tOkDEzNiAbVG32lRkmxcHQGUX7XipSi1oxvOPO/oxjA0pvtyxJTLym7eN6M7g9Ss
vrlRude7pNsJxwLRN2TZHvTCB0tr0IYk4Z2bWOXaiEPmGq0aGWzHw4ZFtXEoyGo7z4wQfnOOLWXe
u2MMYBnnPh0rHkf3XbfqVeWYlu1s7LmD2eWTWKghPm5pL3KXEVfjakFSG9lDN8tun7F/OYfL3QWV
UT/BratPxD+xQW+rFydJmztUuT6bi4YnX2SU5ZnePNxnBltSshSifRJ2+IyVagFKTzwYSv3Y1Kgi
XBl9Kx1XW2kIYfHjFXe8D43I7PxfVb1vBcMPH/ed1jm18xxlsjD25DyG922jLHIGPMbgHlOmX3+1
P4rQ/3op+Aqwd9CzQrv6sZYycKAXXaYMpjXut87N0Q0J+yNeLzY2Qr78+sUWIeQ/f8fvXm0xHn5X
zmsJtCVVpeYeO/jt3Avr2Sri/pCO0RcjaWpScbLuFq9qfPQ6c953miJLGvLBymPwee2n/T7llwxa
Lk1mKGqbtj2JQSE3PK16ESQJP2EmFnprl4qAzUZ5S9wXwxhwT2tGBvzX2MUxZ9Cu1HJQ18uRjSru
9OvP+WPX8ueXupjyQBgaWAreQ98MzQYumrXGHgPRXZUUzp49GjjyWPzmhd7NXf/5Su9K4axTZUzC
tbUfop49buh/NeaWpZBuVusycz47JkGkStD4Ig8JA+mSgPbrz7r8ZO9uTSp+ohld0/P4ad91aDBz
HJ21lLF3ahGhpMO4WlgmSSO+o92S/k3uZ1/n2W8u25998B9e9l1NbXYVDzciM9CViiVdW3xxM4OT
uQmzFY2rdiwnKLla29ySyVht3BHc4a8/+E/fAj/y4m4jZI74lR8v5lzHAyWLxNhbCWP3liORfeS1
52ORDYlSWQGFvwHSRr1pOR956tfbX7+Bn9y6qIf/fv13T4l+BGNvlJG97/L+I8MBde7K0DoWtcNN
rEW/EbwvncL73xmPIlQMoLOCv//4aRmJQujGI7cXVpteGWPG3KsNu82vP9NP7pzFCfmfV3n3mVpi
1nDOVva+6BSZpnxAZA/2pmOW9puf72evtHwUHU003eo/HnzSJ85idvT9HI7javQMprL+gfv2N5/o
p5fJ9y/07plH/9F3uEVs7k7pfk3G7iYF2sAy1wtX2O+shywCKruCaBzfoGWjFZCd/I1R+Cctsw2A
D/23p7Okonf/8ddj4D3WLmiufe+mcj+PzXCRpo0IIVHWXlrqsZJ+FkRDtBB2YNwh5q3Xbp3rK7fQ
PrHxZseN3aVeqovyhGj72Wms/NZIzKe0carfNMxvor8fLzbUOiRwsFNa3rF4dxkQTpqFxdzw1qL+
VE7wCpEOAVubc2JYtPla+Y7ayF7f920MbXFM5IomFDsjicWBEGW+GQqODqSCB8rUcJNWRlBAZ4A0
bCCoVfU3KcfogEiPEs6yT4Y71KukcGnPJs9BhJIgWpsraisZEpGQfzUTCMXTWAOhdCDhtG37Z4nz
r2ZQP58u/TCA+j8bU/0/ZMawuPO4Nf/7QdXlU5Hk/+P86Uv/w7Dqzz/217BK/4MpKuY9dgHLk/g7
h6HzB+BZzNXsoTBUWC4v9Xc+JAwuEkmxR2Cx4Lj+z7iKCRdrLf6UzWwZg6Hu/BsDxnKt/n0tg1DC
3+35/AUAyoKKenfrNbXl9Y5ymk0SyVuDAohFX/2R8Xa0hn1HLZkd7VbNXMrZ7wZPPz6zXaxJS84Z
IzI2Pdgv34NtsrA1WcpoHSEw1MraLAGsD0n+myKEQey7jwiyEog800ILjBAv+e4Rt8C9UzS2Obxk
bd6HHS47rYundUN7sOp6t0NhnZpXSTvEu17qyVVXGforORbRxpcqLjZxZ7cjJQrpVwMaOuROSpzK
BjVFw97vCJ2o5FRv/WsrIcKwbyaSFUPisyeWB5K8EuneUeqL7Fou+du141ys2CJaEYHOeXDnSjL6
Go0bpPcw9XunvY4I+0YwxxygEt28zR1LIkPPW+vs2qCIDL1mWo6ubb5rpsi8wkCoXdzZVmvHq/yb
0YpmdL6WfR1lSxKPpk2PMC7sTe2GOYslNa+I8el35qSLk0/Y2E7woD3MJJVaa9VoWrJa4rWzve3W
8EYFYZBBoyX9eNBqUaFFCTViEG3XCiEnI4VpNFKx1xW05I9eaBPgnZnSvMcZC36xLXyea53Gt9Yy
55uGtL3qooY4BQIJirvCioavRTjpH0q7RW3BQqycQEOU/FFiEsaXMSIvcKV5Y/FAaNxzT4TgZghN
lAlmd/JK++SjUNpHKUbzofGSXVprH51e96/13lZOkPdkh+d92+P/zNI+OREjrTrsgkqde4J5+LGy
7DSQGr3LyZLemV5E35rWXnVVkg14iMlr2FtDPF4iq0LiFKIpTRoie9qWVK+55+dujUz/lDMgYsEi
W8A1bqF2meajUK7HKz9LFm5oI68tLWNk5zJVw4QIkVhrPdS6RN0vk27BZro3rlg/xiArF1l+k46h
3AKE5ufHLbRlyGTTNxMehCgJgIcNpMbpyLhyIsN7Xqy6KAeJPlCROHlGDep/uc67KMnXNQ6va5Sa
/mUgCRYzKd4qapd2Y+mIiJnC0MGArKEhpYu7kB+SIyYWTfbgRa1vBAPMbgNyMKC6OMiq2sBa1Sbj
x9TrLQMqjmfqfMU6hMSsHRLuFmMU2dae5wLx32jaw5b5xHz2Stf6XNphd69bZRKv3LTLd9PiKhzB
XHydI7N5cMfWf+xwAFAixtgS08WgmPSFfbFgLxuBqlTtks6c+cWmVEOFAmYQkNQMTat3tCMojUY9
iaKVgv1ZHbCYjJ8l1BMsYanJ4LMxGhJAvHbaza6YCNky2Fz5s5N+blWT344FmO066vNLm5hiX1b1
oUXFt/fy8dsMYHBVsNnaZqVlfYvIyflC5lO6nyKRXNdZHx9mgolwC0E34eu0hjMCGgJ/BMDNoEd/
+eiMpv+ahlZ40N5AJSLX1mU7juSat4XYo1LAbZQYbXs9G8iwCHVvnq0Q9WPej8YZx5f4BLi53PYj
kYEmApPNyKLhvgQ1+VCNvvEJcLNza/Rzj4SAwmBSXvsYpgAd86HVrzoVFS9xKuqnCo/AowsQ/BC3
qOWknLowENmQjeu+z8adbNscbzmSrRZgamI0r3liltEptiAkrIo09+xHk1X7iP2iC1+amXi9dIq/
oYN13L2NZR3lMyPqeU9s+IwPICHOqXIqgGuxRbqtmElrTftG6etIr8sIOSzOj9bQ8P6qdEg+caWp
CdFuPPFAcv0EWm7C0xiJWxOt42whubhynEpExDimehcWJzqmqTjO1mS029rOsM14mukdwtozPgpN
+Ld9Mw+HWnfD59YyG6g/GnqXIC3pHFgxD9w2Q6KFn2JnApMUdv54iiYxPvUpcsBDaDZJGNRMsO6M
OsVDZADx24RRoj6VqZJnlLfYVuLC8zeDNn2YRrJUgyniiymHHDsRM7avdTgNh5aybTO65tBv9L6n
+50GkqjgiBblCxf/HJGsNagIlnEGTI85G17rXtSTvqrHwUGsy4a6XSN67jJghdL4oOSAqwFfr7HF
P1TaK6dnh62VY2tv3Ezaz4Ut9Zc6iRA5o0l7TXqUqJY9+4Hfzc1Wz6P2Boad/6W1ZpSUtfLTHeRM
vVwZZAXPhAyGFao8NWBgV06CELGeK7bLrnUJJ+XAWbS56XF5dPWeTQJvAN9SFq2KeB7D1Qh0Cf13
llLJZvA/JM9Mm+dFPE8JsaDZVHarMMLrguzHmtXWy5iO7wqn8mg0lnOH7Wv1xNETYjJCL9avKzXI
xyzp5lOGrHfLT4YYIfW6rc1e5goLDAcebgZSNmu3O4IYwwSex3gK0DkX5W0dtv0aRKV+JUGPraHA
iluU+3EMBsW1btJhcM4Gppt1VJvEHSO75Wk6x6eC6eouBrvdrNAYpeWa5R86ZxyL8T0xP4YT4CFv
Ma4No77c6BpFQteQtQhR+0s64Txd9yS5EFWX+e23ZtK9G6KcrArlOZAqpsfUW37VxS+FPUAs1Kvu
DjHjzuocdRuPhn8/Z2P0hF0CY4k5uesQSQB7upipMMY8gX/IbxZ6WnzTui23LSoq+zGv6uF1mAhd
irOkWdx80QQjMnb0ee3pFtpPWzTX3hxfTQQ3LqExd0Vftztbr0jmcs34Mqh0PA+z5A/Hdp2R8acZ
t3mSW2dbGc6wGl0tuUc9RlS43emnOMSKw2oJkFp+3wM3whA7G2j+nG2iIyagTH61B00EuEtvsiki
nnNC52qnktfjDzrbISzcY0f64m7OHHNdSBlvSbUZyTxJS+8WOq2fot02rCLIwHIwkXdkhVrfg33n
28hNKi4q6iAKoW/FEM9n0BEqP8BdQYZsYi1YAX6CTj0OvCHgBQWwBJMZOtOCvvnKOBtumO0l3Wvv
xc20LSDox6uhkXLvona9ynLMHavay7H5pIU7CR6tAh+Rb5DbeygTB7PQGDHmXWVFXz7Y+FpP7dTN
PbEodutR8gnOQ0n03zNeHPN5rPUccwvwY45QBY2yc3qWkbSdYIfSWndeZ5m5d3YTjk/GTEm5rock
O0YeFkFMXlRfm6bVq0dc1K2CnDVwPxWT79/WrZzPGSHG6NBd+0Jgjb/XTTO9sSLHeyGSqGHpZPR5
xfbGUfIQoj3PeNMO72TgAU6Qk58jX6nR0n31MzOJCRU0cVJYYzo9CEuIeEVfYNrrcmJ/utexOF/1
eEHxxzAruIrTQjKwjXiZKDUQgvO72DxX27ghgM2xeYglrBjbq6ZGZ3VTFjYepybS+nKdFwN+XTvS
pvAm0pVXBmkEeHslp5kvKEX7kZMpJDuxFVNsPgxN2GhMWd1I36QDOaFH36kHb2tAyj57Ve4f+8Fl
txoXuqICXux3xmQDCw9Tv6VaM4kqnUfzGUmO88xNnQ5Hw26sU2HEwBF46GQ80jP3cZIkQJ2UkyEb
Ioy1ZrGgMNuD9PEbSlap5Gkuc+2Tp9WJCkJtBu8M+BLE78hWJEFR7rXDttMdbAX8Jn5zjEmZes6B
UD41E40PJIbO8Q6io/XPq6aH91lrX3UjDdm3GEwxdE6Vw6RGHsWVF6cv1mjrMV2C1j3za0sMvHOa
r+fCYlnKw3yP+Mc8zXYE00mE3RU+DzJURFhVI9IjfifeRL9WWKTOchB5jAcrwkCYUh4RmebX4tLp
Zi2j30xP3k2c/mz7dMOBgUI/bIAM/nHYU5p91+eJ3W1CQ88PVRd9LpPygVXfi7X4vUTJweqyAaHI
/Nimw3z3XX9++2dr+z1S562j/b7jXdpOsM30gjp95z8itqd2Hgg/tHtAo0SL9kMvSdDQLM3b2zHu
gnU2yMJk9V3GX0oODhOOXE1gmTHk44uhJnEgKL2/cmTRoSxzfcSsBNY4KEvO2iinF9OkhE8yJyrX
PSdWd0uEYBX+OVz9//OYyyS//q//+elLkZRB0qJcfe2+H6yg2GJOuIAEfzGSaRLZN59+/sf+QmKY
f4BnokJG87NMZJbBy3+QGAaTEBNREf8/EiIGyf/FxLD/EIJxkA/xiVUUY5P/jGRMEz2SD7kORTc6
ImYa/2Ykg2zux4mFh5oM0zH/QcfBaMJA9MdbRJYZPbtt9AxlWRT3mIdW2ujtiwEbFrm6L2jzIygX
cb5GwEszU3VflWk+p5yCTAn1e6reeiPq8UuHYY/U1KLfdMrpA00zKEy6unyAnNSelpS2VeVRR8+w
zWC2pXcOZVEwEra8L5e44yiSZwJBgQAnEx1JJV4qH/Oj00/3la1/LSRD1glSdB7hdSrJFCemUvuC
/Ql6QWNicGKWhJuACh9l476bKPP5DkNeNRo+Jm2+h/d3BQeOQ7YbiQQtnOg24qwK6L+0jV5POP6s
tLwi79k6dak9H6Umnau4DIGLS9cuFjD+9BT60UVPsk9j3LxkpF0zKO0mQmxcW2xSpcJFigBZrZ/6
VWra/T2h37usyewr6RiKVbvot3M4VQFubbSstYHlCj0qj9pVKoz+m9H753aKnI3RWBzG3OtrX8ab
uG6z3dQSHMBKt7x204pAdtWGny3gd3sHHPmRrkAG8ENZz+NPOmSNIY+U3M7nzpk+NsqP1xYqoSXB
jpLNJ3Udjpf83Du+dh06A2v6UTqrBF1tMOfCvp4zjgVRVF9Toxt3Gnqnm0anCh4j6Kd9amA50Stv
nbkuRv6YwNTRr5tjXSjz3mvnL1ISYFzBRUfb3GcvVjW92J6MiYqc2Dr6KeUYhTF1Xs843Y6h8WkZ
j8P8W1J62d6t/I9+RwisQ0m5Igtgirejgfp1KPRj5ZIIxr+V73UYLafEzS+Y/y4uA46jh6wNS49K
Lm1I+HfmklKBjigiHSDK79HyeGsDCxXQY9/ajEncrjtpP7oWiW5upInrPq2fuV79r0ovUVNpZXGe
TXr/omM2N8j2EmohWV1q41SK2mlun9KZDJBBZ7LVllgXlGZ/yEul79OuvTeEVHjxXbliFtRuC6xA
T3oES0043v0w+RdSRG9LC2U1phKBigfwSTsU2Ef9QScHXrVRSG4L2vtdgcjiUIYJ8wViYeWtTSW1
MYSmBXGT5Tc+0pBNZUfjgTWc3GKsbm7AGwxHtv8JVFimQHkcX0j8anczS5Ulwy4mhp7iAzBket+m
trdjlMZKQLRPRtSqByzt0XFkRcXoiAOms51HhpvmLkuG4ilPs2TNT4XaQUwDJWja4ffqtfAD1AkO
1cysr5KuhYEzjSzhQhgh1soAhRP0YfO1kk0ZRATJrhw1+2eH7Ie7iOY7kIrYRhS9FJytc3TYKN+g
0qY1CwU2Sn9EgWXkMQZwVOR6OkML1pz5tZv8PV1ajYbIrfaentKwytm4C1kKB72WREx4VEU9RNal
3obuenAixkvdyAnsSPwZZrwsSoocafik6U7gj1r/PLW+89iDv9vX3kTxRDu/1nToqWLAgYi/Mj6k
bj2dalckj0Rf11ewAyj6YzGb9/lsaGcfvy+xYnn6jB76WY+bbls5ExZlRCWyVbeyG8yvGGCHJVxw
ZO7QAryEx8vmSVXz0Ys1wmFa+TkR/fh1sNrixqU9AZHgjPuu83LI4bB6NDfPtsYcPXt2Ls9a450I
B8NGT4FPR7gm5ZM9NBZweBz1STHQ5M5NrDQooJQBmozdk50X6e04h/IqNLr0Br24sa70/qp3kgGK
S1c/I3nqVyaxLWf8kv06nojf7ROi0oqWBnFI5/Rx8Hkb+TjN92E83ylRFoGJxSiopjE54F+84xzS
CFMLyZjWRfS5qYp5z5T8EgGmA6pQ0q+aZXdDfyUg489JYJUeNhEzuVLwRO7ryK7uRIovr0igxTWG
q62F65orS0FBJch+wuwifOMAMbsPsNyJIEy8Yqc3CKWVhu+SZGm6goK59+BaPIUT8ZXc3jLwndxY
Q666KxrnNTE9krDS0YL4RjuvdAmrdEjHRWQzb4Y+5PESAvqvyvCJXChOxeU9QIiGOICma111vvns
DdzNOavWDfFn/jXpuBBszIFZwCqzmBNqUQ8NhnlQczGl90206XUx9jx9jb2HhGqDSeVmAG++Aqhj
MTjy4hGOQwzr2svAvWjpvasMee3qTvok0QZvalNg5Jzjp6J0dkIb88DhTCjZEPofWO0S/+XLL5Xi
gnLa/DLUjCNSNZHjmOvnefjf7J3JcuRImqRfZWTuSDEY9sNcAN+5Brcg4wLhFtgNMOzA0/fn2dUz
UcycSOl7l0idsrKcDgcMZr+qfrpeMXJYQAu5+SP7JHmkuSOI2vMv7RdLvLPGRIZ+xdLTw25Qcn0b
vPrH6MmYi4p9a1syw996HfMj2muy0xwnt1SBcNwXCSUuFDBlpotxJx79qOZQS0yGVs92VYrjuGcd
urFoGXon/WbtqEhzod4crLl+FQarEI2jGwxpW7d33hYlD5PtfHDedXAWmIoaHefjzw3c/2x3/2G7
S2bIZGv6/9/rfv/s+v8Vfqrktfx1v/uvf+9fm13xh3BtuMoCYrz9q/7oO7BKA8tFezT/VCBR6P5r
s+v9gZXNQxPEMi/PYtH/2+yaUOOwJmC18Hx8/Hhq/ht2+X+3iXgUlLEFlzQw4Jgn5/21K9izjUSX
pPZothiKnWY3E46Jm22crCDqoZbjL5fnb05/f8Lhfz39nTfvpimRTrkiePW/BDBzOcdsvANvbxYd
YWxZ5J9A9vW30VSQZQDdbKp4RY4c+F+xJaZLhaAOSTc4/3EZTaO0HosxJsf8D3/Xly3/+TrYVFH4
ZwwtQjFUvX/znp1tkTZzQn8/yfJHr/g7ML/5wDudg+ztE1RmHN+lRegqK+dNulw57SBOv/8j+E3/
TQs+/w0WiB5BY5CJIvzlbyh8WAxzPvj7Jpv1Hi5QfPLNrH74/af8zS8O4NXHRGPh0kfe/vdv6nGR
83TNadYglEOunHekBxYzKxtm3HjYf/9pf/Od6P3i29iI5hzbvhiDaCUwxZz75IqV5+5m/2w8HRr5
D59ynll8uasCnoggQNDmHv6zR/AX56CMC1NPTuztnbTiaxQLXZblcDdW2fvvv87fXLzA5MAIf8ej
/tD9cvuCHOKKnm/fOBNs143855RxgCgsdQtk4r9Xtni+J5lc040C94r3v/jyYfNg17XX2aBaKamL
SoY5eFZpMqtW8oNz7h5+/93+THV+vYrS9LG0sCKg1n/5rTLTt+lDSSAEGgwjqXgKLoGrizs4au4R
4nqxaZR2ITdN8rDWeU2ysorfqF9XOJtnfZcXfru3VDVukAvh3whHg56yfNi0zrre9rKpmo2fqkAf
kXUyzl5QPsK2WRlU10z0oqZfzc3g5Ey2Re5+a6uq/fb77/g12frnNWWEQASFccFf78dJEUB3OJXv
EwW/MncM/7iMjojA/D4ai9rBiO2Oqk1+elbabG1s4A+gDfx/uNR/d78GrNxA8s7lO/aXK93mDPyd
uAz2sJTt42xn1wr+P6fH1P0HK+RfPwkTC+8P6VMEwbX+8klpc5YYaXjdezH8nHmgdZFd5o8OX+j2
Hy4tm9O/PIZnDwuWGgurgvef//yXxxDWvmV4svP2djCeQfRGdmhZ8W+lcOc7KFDlhvzhQwLVhnRR
T8ak94WOcPY3THPreTqws0eU9hiMht3guPdDNjqvDtnPw+SiV0eWHpZ7ojn2Zd+P9UVB/mSv2hTw
SEMAE/4XUn6kB5Na0sobjiJY/EPDCZLmBrXsyanrTdtquQW8wH5eDwKeiJPUTryfeqmjpDLjqwGN
9kY5YOijLu3Yro6zZHfsZzexqPLXhVTq0R6DaXumfByWAC8n6VSGC7r3nkEj2TfIT9lh7ej8NWLY
UA5QNQ7hMr4y8wXgRg9cIG6qY+pkGEMrExFlHpoHW7YAMwfVvPpQYiB+ayWxBOg4UjXYK0+Ny04R
rT1kos/vDdHoG19UCOgzWiys/3ltw3my9HPDgeaqHdP4KQ3WbA9M0n93p26uw1hYLzTFf1fgvRKM
RrV7kfftjRW0OFuqdKPFOWVqVAc1mlbDCpDIOwoZYKdYqetfCNvqblbkCSiB2t139Oft+TqAMUf0
AZTybIO+OpTIftlMQaFbLpfBEPBjZgV1BdQHxIDTBwb0YFem8ZMtE9dkss7tGkTE63Iwr3UfY5Jx
LBJkura772anxicmAUjzldN0bojyFjyxbVtw5Kigf/TLyj4OgxijSWsjal3HvtSjW21rLRinZ4nf
xATRefVDk0UmCvPSJqFajOczbhK0O+Xze8tu5PKNRofG7xbTJuG3ZREazWxrN47zkjIGuCDEaL9Y
qRZj6IsivRkTLTCf40ZEHhsE+hKLx8zKaUOXQMyZgqepc/ryiUSTArIi8ndNVRI1aLHDHR9gxrkn
dVxg3U+nZpuyxTlRUxGVpu39XBOAEaD4YBVsBF0/+d6n52FFgBmWS1lU+rS6vVvTpjZxOHPR8tJ4
dvdyZYMTsh5Ub67ljAHO0djYBHarjy0SK5GUYjiMsZiv4OgkWZjbSbCva1B6kSiqauOr+LoY5gQj
b81UcFYmf286tfCRUh8nKqhLNw1CTErrpZza3TCa+pQGTnuR9Kq6t9TUR0W27ObGSx+kCOYtWMB+
1/G3HSajTnaB7oOD79BnrhkXbRJ35v4oV2xQuKIGd+dROvvEQc+7sBb9WZvUjmRDm7E/1fpHEAP2
YIMKls8wz2QOI5fYnUbCS+bqMJJDFt7gJ+fqC7+4gukGF5CioGOqWp/v6iQhVujqVbRJfp0rczr4
Vht/FBY0PuY10/RtzLGMweUZIcFYTKwyo9xOxAf3BuWRNlvR9n10qh7wQLccmIlU+7YDh0+NiblD
0zWIjga7eWSDOK+mfRHLKd/O3jCBaWQ6OzYn7Cr+RVf7FIVX68RUHFYAh2vQrAt8Gt2ayY1BbeZF
2/bBa8Yc/FGuTg8xNwH1gtbGgVO18UEKpyZ+12dbkLY8Cr6RnIDcjhuGNyMsHweCVDM+++AITn4t
ioi3HgGkYRjADK/qqqc5Y4gae1o5tmc2UNw2L3FFncvVB5p9ZrwUVHiu152lgdTn3novtdddNWuR
vc0ZK64wOMDzms/IyRXzbTfW0zGnQuW5SahpB94ePLraXsFDLDR9gOO7SoL8mdmqSy1yNTOEgWOe
uLdxWd0JUZTHiv6NI3OuIoyLnKbXcdzTNGDsasudPnHaMIUvmqJaedYM83kOtHVll93VFKcMwxrA
PPMkoPDYi3lZ9padwG1Jy11besXGKetpVxPlwOXCbDk3wQaubTvexR3ovV1re11Y9iCDcmX8nIns
V5PnPLBJWvew9TSDdB5l1xR7k6gDUfravLJVTzlRe8l4HDcZsVO6xySI2Fi9UnDEtJtvDhWTBYi6
cW0zCsQZsEmz1d7OcqInfJisaz0N8Z0ScbX14mS5IIB5Zdcj4xeiPOFsuZSxTIP+EQcx2vWCC8xd
1lvXIaKbT8qdGBVO7rPyUrTnMll2no4LC2tBwpzZVgZcinpRzSP7svmbVJl1wMkY71t6zCOTxeYa
2mkTmtoI7oENOy9tMI0k2uaSppzSrdyZ5VznOBZgCnsbT9exwHHUFiOTXq4II+vVuy0dhXScsHh9
H9O2e5OGJOShEViHI9Cu2d+5CmBF360/F5lhzcoog5y84bVay/rI/90a9v4M+B90WESvB5CRpbxj
7d8IFp9rHkK9X3OMfdIKiheC0fokQXuE+KxokcZ0vSnKJAU+WoD1cnHNF1N7gSVqvoHr/zRizQYT
aTxa5dREFi/5W9eo/V23UuYZFalJpDd2J+7cokO79Wx9L11x72WdPtQNdntcOuLQd0V+mpeO4IGm
c2HA1MUqPyjmMkice8qf5D6pS4hCioQAQ3YRTo0sL5e+krdDU2YbBdn8pfbtbgsJEobekmNgZbWA
wFH/5IWE20BN5YHEwfiYoMIxxYF79gm5wbHDWjA4xGKJR2MNBHtGZ9kZhs9Ylw6145R1P2sp69M8
xeY92EBSz2K5zSiQPC2rg1gdWHBuTSqRn8jqJT8dZIwtILnlhiGuOGIwjalXCGD2OGWy6wAnw2kZ
rgEVJrsyC6BZ+3mGOSEfoCWOYt5PYHEiCBQ5yQvxDZy4T5YzpRXVH2eEHAciYWIn6kRlFcTjWYqd
aYFQnmW+7uo5A1GEFQdMeDVkE9VNpGgHZPF3OUvoVUoW/U71XJHApW05Vowv7RSQbUNxeWEPz0s7
11c4Ea/nsu4+nKoZsB1ZgMVMEGecDa8HQqJbMGTdq9W5zr4SejxWDp3NtfGk4jPfbFibZKtVrE51
XNER3czJJhlcWGvd3IMOx/4ieAke5gYyAOahR7tJ/VClvtzoYGw/tJpW3txsCkKZ1Wg6QzJtGsna
XNRugmKnkm/mCOKpE+hHfgUYDUIoZg8GGeMtyKHvzdl5Bbz8MpUjLJhl2tYp6/baw2zGibJpayik
2HjWPRgVqKtyDLu18a7kCh5AZln2jY2904ZJfp7zxrgEFNJoWM3qqcuNbAdAbTsWuKjd7IB7sT+W
w4J1Cj3sYNVesvVNaC++NRMPoptiXxrnqg44bDUwNviHCExNY/inoJ5Jf1qZd7AYkc5GtdFDYaLI
OxtFuzud7nOx9RO8gW6ax3sSleTY+fywrc7EaSd+9io4243gaZ4Wd7vSYAN9/HHpwTR24wKNd3jy
cznepmTeubQvNL/xjk6Nd3oFn6RVXGHquU+grRHAMG/K2ftMis8WlWKvz7oPblNY+AMDaN2cGse7
zOAVGRLDTwlb57JsDbrgAvPSFkGxjyfLf69n5IpEVlgfExSzZtxbrq6+r9YHo7hy50tNV9eUV5Bu
yeMPzmLwA3bZw1BnCGOdemxX/8nVOf/Vr0UT/5hr5zI1yxdbOrAuMTRFQ9nmO1Wlj6kMDk5VPZCh
fVFSH2nuPUvG6tpy6fQRcqxDtxknWDkIrX2OMUQa5MJth/lFquVRUSa/m9zyLuepOpZ5+sbY4ehO
C7gvDc1KmnATgHRqGhUP1DCMNwoSyg0s4O4TFTZgaAbUGOnjFGTO2dw1ob1M8VtheRzMOe4/9NrG
Qsghn0fWcNz3dEUpqyjeTWBm7Vrg5KelIFYj4yk9b6XoRbQt5A1KFIdNB/V+Q7lbG+ICv5I2KcpO
zexVGhhLVjXZxIs5InQTse8BPblM+MK5zKHLSoA6AE1Rvmt+b86tdTgZ3j1BzhvbmgCSy/bHiO26
69nnK5fdZ1VIOPcxaz4U5khbwV26WleIlN/7RV1XbmyDLeB3TwxYB7lXtsc0XRte+upR9Fjz29Ei
DJ43z7k5UnlG0Ik2ojfPsL9TO9FHa8s7G8gzP1pbPDXSGm4xBVVPM8NQQq9OSf4ZYLGN8rltMMaG
je7y12wc+n1qpxVLSp2fPAi2IRAjY6Orib2t1/5Q5jDu8RnwTUlBYN4dbxxTL9ihrBqFpxx+ephy
b7J6ZncHK263ABTdGQHMhAVPueLMsss5/5wmFbM5cqEIy/a27TlgOPTFPKeN4eypnxj2jFju9ZDU
u7ih9GZMrn22hzedNobtzNqxtYPYvYIkSrIhnzk34yvWCLk4TVuCUTvhcjj2z5bnIl+3A9mrnSQq
iVrTE5WY3PlBGoqji2rYS7aT2GHBrt9nvtTJaz3ElZmfVJpDg3JoDHvet+K60WA3aCVXxA4PaoFC
RIhfXolFl5T6DflVAS3mqTNr98mfnc94NnH7SDXu09IS38ux7A/KzI37phnbt4l7+7ZvffdqySzs
f5Zl7AltjXsAE2joZdBdO0NHgQNjHLxUKXWqGr5EOLGbV+z7Ou9R1EVkDAkEMUGzbcGOzPGjEhFR
hHDGhyMof4G8Vb4saENhwsTrPYYQuSU9vkRpy1ao54i8D3KUrRm37QZ2CRXmWjkYmV331LT98jKs
y4YDk7steXx3ojOH4zmVsZ1yB84YOvxtBlWf3WIBj4bGC2q03W8pg6horPjFyZQHB3QxczczS6E3
exrILXQAbOa2Peb4FVUwzbuAB52zVNVeEFket3lG+H52rOoqgMfBNrZMI6cwp824xumxWcd2P8zS
3Vdlj9G6KpbtkAEPWx05HuJi8k8xoCxmLhBBrYzdPAew+6mT1g+KFc3InfuPGU7is1kkP5S3lld6
TpF/s/WD43h7F+DQIizfGkMEBISK0KIdL6gHeJTS+c7HdifVkp50B3uLR7YOOxveY0t24FHOVB3w
Q7XptRQGsyHVdta2GgSzoOoMNq0yN0p8xe1T183OSesYgjomku9D0iKkenXzfcx5TcdF3YcU08CB
xfDSR0vuqm/MKtQjDDaEuyBtXvMite4ynKe3UtMhmaKAL+Bks/a2kMEbJrPgjnncOeBnYeO0mzqa
4jWP+sCzGDANHvwZ1V4SSwDmFczFcZyx3jQ6RmsEMb2nSJCOp86nrsUzs9OSLgS4nBbgoG/WgALV
+gNXuDjQ+7w8pzUonTLPWyYc7ptH7J3NQbBECATJtqus5szNqXF/LJTPn8s+/MDKKSET3wLbbUA9
qEQf5sRKL/FO5Nu1rrMLORLfCo2CiepFSW2PR22KNX5bcmF/INdqeTJW7Erj5Fl+RJOq9wyERRRb
KjRnZ9sOafaz5ibz4KIveUM9Sb88rBV44KgURhtvfWPuAVwWbfk8uc6wNZaJk97arw+EzO19M5a8
HReEYFST+9wdWDODtnivYp3uct+cN/48J+B4sKoUXeM8xgVh0X689iuzPZWYhXBn8+7gWS3XK9VW
wTY/5+dD21sh0aYKyjkMgvqJD2ofaSSqn4vz2mnW1TXQ4GKXq8a7dNLA3JXmlLLM+b16aerGOvVO
Jbcr+OdlY9c6PphOPD5Oelnvi3jUD1lBWEuAE4JTgRdZKOjEi5EzZe/KpjyYTTC3fHQ2bKjGXjER
LCZrYiV4/1KK41fhGlRjlHiTsYVxpO3QTo08Kvsh3mkvYZa+aHwFRcHLAF/TQJLF1V25M+KpeXWL
ANQMv0nx4LH+XNM7QbejcowqjDlM7gcutX/J+/tcOyrbuxhWqzCLO9cPqn0wpnPkML8Mm0CAq3OG
WzsxnQ2TnBEi/uiG62iAg0bkz+Ip6saYhRcdYWc4U0vzSaP3mNA2TUZ0CaB7FBhGtzHmwmnCMdDF
lZPkOix09+TpLE83Kco7B4TGfYV9Iw/B6EvgeMS8p4CYgbf2wx1HSoiLRZXvq9Rwt7Nu+Kvw1U8L
bz/pDPPWILCFdWf6WDuJfWce17Bep6dhSQ96wlbFpBYegR+L2+6MM8FACNVlwAlVZp59UL0qoyUt
9Mnyszu3V8MW2M8ptgUQHO4WmFNMhbdMdWhF63L5NtckmzdVTqcte/DF2/etGB1GoU1/YXvtsPc8
ByAQTmn/A+plsB8W2Xxn/NF8U37X3yWT3z+TK81vuPKcixnd7cyxpYeGcrzIpQSK3uG63gh8K32a
tIdgNecbB/5pHIqgjN+YwbLDZ17eXCj0fAIDrHkiHDvPo5kZHAkO5URT4VrUQd//xAxvzlthxqvY
wP9BdqwclbJmWg2lduD3qSPE3Ae+Zxk4BhPGaddjHywNTTaVQFL1e+pfa6+66gEoPRbuGBMG8vVl
l+CnicVZcYkz48dCodFcZhgVQC+x8k/dnTM19r5qTHHDWATfYt0FjC86JnoYOmaG6Oxlg0jPdB3f
NJSrVilREpSeOaJZfuM09ngTl+UGz1kXTla+5QQUR2Tvfg5r+6j6OXiE+aR47SbnsvOE5pyNZ65A
Z+bva0ckze4LuUvHbGOcw640WACsWrLslNTMhBB0jkmZGU/dZGSbgEDNeexeRFm6ZpjJ501Vpfau
rzl16YSORV8EHGZH22DwkrbWkR0sJrOsxWK/Ez1vRYAvfkMlMM5A+hh82h1JmQJ58o2UphVUFeO6
JjNZ7wTFZbgSvSC9tzzLuWDTVx/JMtRbkFTNPXa8CvR972LhbKoOlZqBhxuH6yD7247mLnovPMt9
EEmjD22RcIhsOa3U9KvZ7cmwpOjDRSxU3fsdFKiEsaaYPPeZ77Xu+qXqzkIFKRxrHXvrfGIpb2OR
EFo1V219LFKz6TUaA6NYoEyMjr5uHvGUslgW43mEXFix9dN2KVSAY+Ab+xwNgdcb85Lvzlx4z/2S
epcoUvVViUXgDuHTO7qShBqOpISOGcdIqZoybDIgfdkFL2TgazYyRqWOgjccRipbkLBfXYZ2hCd4
tvJzHejGgAX9aSvbehx4hJ9ikTc/C0+tHPwDbFtKC4nEoHNBBRUdpx/acAQ5iGUGD+Zk93RAEzoq
UqPjvVO7Pxay1DcObWpvJTweJqZJcjPMtf08GNbI6XhIqtecdoRTQ4RnDNVEc3RYGhyYorlqRxyj
tXMf1I7fRHVlm69dk2CcaXvgqp2fnqnP8KMo7ugS6qJsZrspTfRAtZ9EF/Q/ayXrJ0Sk+HuVVDUN
oeW0NTqufM7lLI4uO8nDorL1OzbW9JnGNB7NBVLQi2wN95UpsP2jpHiBVm1CX7GF/c7u2MKv1uht
FbcIvlrb5pVS51tiLfNPuQJYNZjbRPSJ2gQ+fZt2Oq2sJ8Op0qM1i+WqnabgJTfPlTX4jEKx+NnJ
ZcxMG7nRk12t2/h1ZcjCA1CX+sWnVPm0stdmU72WLZ5FHrK+q7p0l4zOAy8v9Tmqob51IS7vERsM
6xxDTbZs86AzF8aPjHEPrAVsFMxuRLwZzaTcj6TLrvFx0FLHsk8ZSN1Ut8hl+A3nhHmXk5FXCpWs
mvulm1q4rEvpc3EchpC2xOUl+6k82tPiH+c47U+ZXTcfhBARBmuzt3SUU4S1hjSYEAsNJiE2fVHV
VywYPhTHjF9OUppc7zkmzzIapeYUXVdOTkI1K2nMXl1Pvpt5O31jYD3dChHre2f06k9HDyVdfwos
7xC7Pykp9sEUNs1lYnuGEUlztH46Q19/gr6dbMoC6+FFYT15zqnV9iBKeK1L+kQTmVkm245Dyhjc
A7dqAFHXsh86R5t56MNPy0I7pq4TQor9lHhV9aGS9skMmIqqjh3JuDRrHtL2ZdJU4ejiFiDx8lp1
QUoMmdkpONWV+InH6H09dD1jPQdOcLXjGMBFHkCXk9B2m1Wc8lTbFXQjU6A3zHF2vQDcrjcOqitr
RKJ8apbS/iLNeX+R33L63bRqbp2Kxrkykj4vG1pfEKIb3xBXo6YOJuSWkNdi8BjYeX2/RI7rJa9D
28QAQdru2TaXBt+kp9PjWLX1XcoP5e9sv7MfOwTCZQvxmLoUj5giHNxqec8TNTFcKRuP+hgPX2+E
YrwsO+7mvNuTSTlPBttudiMvUO6PoQ4IOdJFLy+S2Joe3f78ZgvcaZ9QtUHjozKDU+Itb21LXSzK
8TSHHK15Ttgj8Q0QE0zpRrXmlcsce0bH8V6Sci0/WjjLjCx7wnvuglXENC8J+2N/bX27dffQdrFg
e0yw/6wvQPCw+AcPJok0ELukA9S2SawKpcP06n5rp9m5x8DM3+POLo+UaTkyouaQ1LQnRIaRNtbv
7eItvHVtk9c/0s1yURRGGYmpd5/JVvH6yBMOb1UbV8WhLQvrIy9J9S2trTjgrou5X8ZK7a1idKMy
75edCwwHMc9XxwnAk956iGm3NDbMCRrkwNuki7v3NW9MtnjSaL/nXlptppHdRJ02P63RDC4cww5O
OW4rzK6WQZGRzWltabv2alkGY4NWyxl/IU/uCshmqH17zjagTzg1Nz+1DyU8xMybUYHm3JTovntJ
Ec9DWlG9GMnOmA85Qa5xh26f7lRnvzq1WO4MN7ffDbB71IWJy0Wa9cfgWPmj5VF5D3+mDhj+2vqZ
LgJ1adCle13Cl7lLSBT/gxHjbH/4d8sLKQ9cULy4odna9tk+8YtjIS2ER8SRYkbO9IinnJhvPRqd
b8q+oS0QbVbcjKaRP4px5FX6e8OE/Xd2CSwoqKAS+I75tYwAMqhLem329wv8spvAbVogCh0qgkC2
tybi2TFnMoRxAbwbLzK/6jBUu2YszHDgly2ajoI1v2LYCTYjKhUCk5pdazexjUdvluatSkj3h7Jy
PeodKwrwWteuT5Odr1d9l113ckSqcJgNWji1ymiYClAH9IbQLFESj6+HQu4xRRthhjto48asZUM7
2OxQnIeZYEDoTIt5qzP3PVcUahne2B+0wYKfA0utQw5jWKVm3/qHSyfPAK8vv1vAzNa2zjkixOAv
JraKW4nLZ7Nbx0PJuUHc2vZMyd6QL0dlYlnCdH1YrADd3VygfBIvXXZBCVCEm0ljYMIITW97RN0O
IfChcrd5YI1HUcOlrGfjYob4vfVLMOLYwqEg5riDf//rn42kf/kKDoIWKQYTP4N/ds79cutlvEua
MWgD3NgN0Q/AlWtJLdycXqxGf0dm092MvJxh+3XpyRRi+ETxGo6tOLv1GLg59APxiMG89BW+jd//
dX+17dFKTAiL+9IL8Kd+ub4JMzzXdKtgX5gMqpAik+BSxKr9h4/5Qp4620/5D4nz8yPA0m5++ZwG
wdju4ibYI38uBa9vDzTJ1A6beS7dN8kBnjWyoNOPFthNPIzuXcYmdN4wGC8u8OwEN+XiF9hmeFga
/PU39CGIJSziFdBpJh6avuiefn9pzK/XhvVamI4jsE7aPrOfLzZNXeqVgQT33thJFoVVYrymYHUO
87g4Fx2k9lNQ3NQiq18Ar5sR+o+I0hFs4WIv7gYzw/LhAMv/TwTb/5i0/8GkbVLo4ktb/DaUSCvH
a99nXfLapr86tX/5l/9Fi7L/sEEhwZhjsuQDd+LXxYTR/5//7Ys/JMUxgQvGEAXWOf+T/3Jr239g
euP+PSOjHA976P91a5veHx53CYEDm8I2jvTWf8et7QV/8Sn/6fg2gdLgHOfzzi+0X1YNEefYjXJ0
Vs+ukVxnE7/QxJyDKEFAE3RoNbQmbdvCZFkbk5j70/OaYd3Ys5yNkG4LO5qwR16qySzCeqDklVcJ
dcOc8Mv7IpuMB8dkYpzM9XjrViq9aCsPtm7reNUeb1Ow9ayGE7zq0g9mxGsaBWznIaFR5EIrC82Z
a6KoTIhL5V9AT7VpkJMuATNarr65c02yt13vk8FaKKk6lFU1+KEcqWeB7NBepD5H8RlzkNwtNSiU
CCA3tb9euVD+psgBX9P8SgJlKFdxH3OyeLaYKN7XklYRV8j8DUE7uVpKTU5zMcb1LakD58ecknzv
ezKrE46lKDCLo5PLMzjJKtkZ5iZl0pR0q9sZ7soNu+x8q9g9cmaZLxLREylj0EGqopU7EtMJ/pis
QbdyzbdzUSSdszUAbkwMWXGpU7d4m9xgnTGblcFHgrr1KAm6pfTV0URBCSOi3SaReDx6R5BPsQpe
phZ44jxP5CnnByBvypu0ZxZ1Qaj/aclUTCuzRDcnCqIAleZK1NE6a0UbEQyLDQFn72pwJ+QoZVef
GA3JybWcKgzK7EZcA9ggu0s6vNhgOh2nuqpaJddh7BMEc5XQ72tYdHtLd0queh8I80zX1kvK5hGP
0gAhE59JVmvG2uykqZCFkoHpDplWyPTAPtDgHWupEQ/i5AcRwEJNZsxhQh0ynAou6jSgS6JMxfBB
xm1Kd5as58OQGcHeG2A4RDJxl61sBrppmUyfFXBu68fetuQt3SH2ZewO3UPKEOw1EVYKf6JXGsR6
wq3IyG9u3jXy/gvnJTh+TgaNMAzytvlhDnSNhyuOnWKf56q9N3HEs08wjXizNlNwmTPhuq3wlYEI
VSmzE/Zi7TffVfNThwuyJRgljM+hyR3SV6bZPttega1Ou/Xen7EFEM4KpodOKeSBpK9gQ7V9ni6H
6Yzv4hCeKjKzzHqnUmJN62fa+dJpeuLw0tw5fb0eLVOdn9tCH2j8Myh8gZCOscoMBBgkZ8YaK2Tx
lvBwnf/VGLOq3ZalPoisy9utPYIrGJ3MvS3Jd2ELsMtZfE/0Ip4prYEXLTT+AUrp+QF9Cl/AmSw+
fkVLM7XvRDuZoaf9BKdqShNv7H7GpVxfpgQzEcoD+q31Xo8BxDRR5O2b482cEW0qQl/mMVcYARg9
0yY5PZBNRCzwLSDJji1Pqion0pxJzz/2IK9DFe+Y73mcphKcu1vpT+euxb4+eQILY2gtgNwVFag7
+pE5BBFdOyxLuufvXjFxlk000rgVQnpBw9Kt4oXrxU+BRKJXvUVAkgm6Gxnm0ME979tGR1NS6U26
Kjgj9gqaMaqmuaq3pAQYoshUZ59EENLHFZHwQhRoWlvdW5BoDVtOzzj8TXOnpXV2c2g9vFQWpj8e
kd4wwyIDQgcpxdG3zcJpdqfwypG+Wxu6FOmHQCRwWFiGwR2uccXhuFvQrY591XXP3TksmVXqo6jG
nBBfyzo9lqV7kQb4kLaY2jBuroFGrpb51epLOFZBOo/f7TjBZhan6Ys5epj0lFMh0EpCqdywsQ/7
HSkCrh3bkvdO+eUhqfp3tE8bY64a6xOvEocOjLzUH6R9vCk02oFCZ9VP01U2IIfCp4C1BEmNLuXI
wM6YRjYeHz/kewKUGoIyxa0BBcTaFCLoPhe7q/tomj0G9wgFiT1Wh7Zq9Sl2M0WDIs3gYdYw99hU
U1n0zBSsLj3UVS93dub24lCtCvZHTrwN32aJnw1yPVI4317Y3YZbU/+cGQidRF/LjQlOk37UdWZx
+g/2zmS5cSTr0u/Se/wGh8MxLHrDmaKoed7AFKEQZsDhmPH0/TGrrSwrqjrTat+bNMsIKUiCgLvf
e8/5Duf5x8ricSNAAspHgeT3PfVb22X+EQT3nTbOy+zXMG28Jneu7aR2nkMzNG8+4QZXQVbEeFH9
jljugOL9VndBdYtXwH9uZj/ncmcet4/fDoXczZp2Fizp4TzT213WhLPHL6Ho7RIMmi++7cYWwYl3
mEgc2YrA7iSYg/duAh7EBuVAEeyIhTtE6EJYGEblPbE2meuhDLObMaqdHdxkfzMB01PryTKo2Qor
tRKIT4XYWU2dXmdz5L8yvRtXBVLZ2zwLcYE4jV6FEMjuqCgqVIZC3GWsSGtBzvRLH9v5sw5RQ1H1
vGsbSlRHf+guL2ZcxnkmD40q7SdCO61fTlZPlIaxA22EhskRGyn20SR1oyfmCP6dX6dPdW1bd1EN
GxpUlA/rNMnyO3oxYh0zHu3BZFWqW7HfgaFP7QolZMdlo2bxM5f5VRFMlzuhkBolaxXtJoRSRCf6
eb9GKD6SZo8pv2OIeQDusfwsEkHvH8mhIcObIrz2iva61LRI9eiltB+JjNXxsp/6cMKAQ+PN98r0
M+pnvKfBmD8E/lih8qfMVUNS7RqgDR4FsmNtqReCzdwnkOmdtnXM2WeW8VGgOiJYVzhTgJo/F8WO
1ucl8FyzuLRoE47U391TQ0fiUFkmOYcgfbbdxd9b+jGo8LzOLezTrty7LEDrmrzlJ6Td4b1rFRCl
gMvl0SoB8bOt7bH9XIivPQctYm5Mwi0dszpKbmImR4+222vQcdBvcCgjY8IR7z1Khfx/XUBT249A
0/ZZMAU3ZPzF3alqL5Kd0E6Ks4fY5VPPYfTeo2176HwRfpuG9uSl8s1rwJAauYIgOIRUs9kgVFVx
XxV36eQyi0HmTWNHoAo6mLZDZtW59fyK5JgmYD7ru1yTuEazmgEg0mkhPz1Qmt6my+LkxXOZrOzG
MKitm0mBHXDjbNm0ikDmvUx8+pskG8/jMYzoTx86RvKvg8UTWZXp8ODHTbOnlSuwSyR4L+AxMRvr
LZYHr/LjvYdU4Z000vrC2GS64cR9etU3dnPyEiapqyUus2t/lvO18TAT0Cy3+nsOsCOBg4xF3xLR
If4oxgHlrcvg/4kKrXmVTqbvwhaoEMxV+ES9F0NcpTE0bVRj+EaNSZeSuDT/qyZrhFyaxJlvrAGp
YKgre2+WcKJDOHbW1m998FA0EMUmQPH/2SWdntctEQpbd9bDj8whJW0XSuJOR7LIDlm/IC/PO2bA
f3zKhqwRBNjNQPyn/yQz5M3jMqpXHk6E5k1a6bvgwuRImvJZ5cVDgdmFMJC4vQ4pMXlmIwYcOTiv
PQAy0niIGOw2lXT44qPIC1+1wE28ivQY5+BxHPJmYC3Jl8yLmusQifJDWNcefU9PnyleCuaDc/Fm
QRVA1V22wc+cbAkoYJYy68nz1c0UeJc5S9FNH0HKwOqqnuQwH/IQHPNVUjmiWHkxzNUOONXPqIjR
QmNqYrsi7hiBsPaZUDomCG9QDuJyZ+f6ZaF9+BXHiNpRmOc0wfuF0PCNV/Jdr9QgU2fv1GH6TIi3
s2PSnr0tFiAxolgjuSObM2RvS4YXQercgz87xQ2xuMvdksrul/xj8zURo0gufM0ZIo4ekGS0DISD
9uyDLX0yJLOLJo4xOJSD95mQgj1tRzdI5NaO8E5CcZtBVy6OvA3yS2D5hYa6StK54XsuFL4FgH+k
X/R9dgk/a1oWjabGxV70jnqzY9FMqx5eIAO91Iyrxrb1T9dqugOZnOm57k19n5Zj82pwqX+1jQoP
RZVjfhDM1dYMwuJjOPRttxMjwYrrktjUoxUCoD3mDM8Ojp9OQPggLjIKTroP1KlusZpM11+niSz1
PveCDtOLAMhOSZAePDM6Bz3ZTb7qgG9thUo4h84XwlqC7UhvpL7AUDK4EoKREs3gyqvbq7LMIkZK
pLxh34pEfddeML59IS+nG9lne2WD4QwUEUlo+ITzEHNnHkbhVT+Ceik/LlV2xyvIstj0rrQebTqI
d2UhzCsolPmYC1lyVGXDX4OmWdZatIq/GRDljZZTn1p71td1GKMwIve6jtZ1UWefZV2YBGtuGt86
NaQ5+LLwaHgesuy+D8tv00lP8riU+xG+zZ1l0gvyAiE7WGWlTnEyCYIQIFs8oVIOHy7a5K0bLADV
iLr28lPWDBxI6kG2V22qmNl6i+teOBWeZgZDtiXcuRTFQZFkl02Z3urBdC1fDcd4lCTzaUBhcdWx
I30Co2KaUaVRGyF8dBhaVIy0XOY0XTSgiegQTY9dBvGz9XBCmsxHEmHniCdIijghwspQagzLVxkI
b7dMU9ldjpGl3vp9YtCveXl6DMEa/privD6juLzgiuIovG8wHz6X6lJTdIEqYCawi6/tQJhbtxfy
GmnuxUgyVIeBpPtjRY++2cVVOb24Dl3rPZGnNczhIfpAdpc2jNJQflWhizJVGgNdw+8ndB+DP4JD
/qPJ9v+bWX/TzPJDmxWaztL/mzmw77NP89n9uYv1z9/6Rw/Lp4flexIhGEBHHBHinz0sL/gfwPk2
hTkW/D9smn/uYflEN/xf3Pk/2lstCVHJ//5fjv0/xPnJwBYuYwpomu5/08P6vX1q0wbjkaeIxbLt
cwv+aweLUM4B4MbkbztFlAuWhnl+pUc0/ZfmacCe7Gp0JELfQ2Yof3uZFqM4wTGVt/XcfPgYbCu4
+LNiTH5dPuxjjpX7P30Ld/8YPvwZbCcurbc/zyQur0jQCagH2tlSBL/1ssNyIcg1Rw3oiylEMFja
iDB7KwGSBXu52oDtSB8DIhYOXRQ89KMd0qDhtz6qWYq93RD2xgIgr0SDeRYJewbVphjPUIWXa0F0
wd+lPvw+gLi8X75yl4ALMBO2f/mi/tRK5LSPT36q/G0e1eXXONB/b33Bf3P4rRuQlQEsTR+XURrU
X6a2l69+CsaXOc70XvW1+x3Tonuu6qm7itEpff/15XT+/T7h7UkgGIIpD0cTbuI/vz0/bGydwfXZ
9kK753QR+bROVS03fjsmpzmbmC9VAvooZi8EU5YdH7rYYQOP/eCQTK7/6sxxeTtPyUkIfSRz7n5C
G0dZMlDhUiAO+TvTzmA/oMO5K2gi/uhjke/hhuuHv/4s7u+U/8ulDuj9BuhmXMALv3Vtg3QZ7a6X
ilSKAtqrYtkep8mJN5MOkqvRpPQ6S2mrrVW34xfOrpq0sbIKaUKWnTrAB7bu+2nq3j13wDUkBGxc
TmZvk8hBoauzb1JnU/npwIZkxbeV7IcjlSnZYHH2rhVaoDRSb6EijxrHxZpC7TaY0+GgZ6+EilYA
3S2r5tq1Igp6J/kjezAV0S6BnYOY3ve3/Ry4IH1GeTbaTr4CzwC5F73UJ+U1DBMzUPII0xybhjFW
D2T+VthtamBeb399Lf/DpbzkJTA0uqAKKJ7/9bYwxZhp7TRqWzFUO0mrXL4WWnLXrpH2A3Ji7lf8
0mFNd9Ku7jAZms1fv4E/Vo7fnnPflspFxSuF9H7PhkG00OaqnRVtMlky58mrXZ2N9jWEoj2RT99W
Nk630IbBAJdgmspDz5v+9prC/HB1052beER05DQOIfc1ejnfakZvVVW+wC8uNaGXNTT9oY1pP+ty
/gox8Dz2OqpPYTFZb0Lm8bVeOGsz9kXVAMZ3ug6I/tt1vWf/zZ37b8Mu7lyWhsueBJtE8Sz+6+XW
gU39fXkK27wZbuLyYty4DO2OmtnIHdmlxPvBe0FlUSz3hnbiSWoa2ys3CPSB2WHwrFo149iJ7f8S
xcE7g9YSBmR9wOEILjkhf14f8DuWQ6FGtR3pb62lqb+TYT6iIZw2/jT8l2iWP14shAxDIAjHrAsB
888vxqjFG4O5U1umsf6bXc+Y6Yc+u/3rW+s/rMgB7I1/vspvy0SBz85rpSGsXqbpL4bR9fXcV8iF
XUg8u79+rf+wvCLlc0nLY/0n5f33T2SNCnuGUtui8ymhRlTLU7T4f7MLO5d/5s8PC4hZDg5KMU1z
QHP6v6E0HZbcYC4ybzso86BbJ16X9rzHskAu6BO13e1EC1xO49fl/E+2m3W7iIJz8lKDqJc4ncK+
x3eVADrzWj3ufQZC8OofADuCXSH0cqvTuFjZ8P81M655JcMFNOHY/MpArv/1Jfv962EmSCeAvZJR
3uVcdREl/GnDXJi2NL1n/G3DtoM2gzR0b0Y+jTrL+ptF5t8uG02Uy8YnPA4wQgW/3dzJEjkY2CzG
bYWHuWHOrQPd8uEUm6rYyTbqD1zq8G9elKPg5Yzy56+L5GQed45LLGy+4nj2rx9xdDrllAzr6EyP
9CvzeitjoC5hNI1vktrWWxFr9gA44Ih86h2FFkkAyEU+GV7hRbOTE2cfHFABoIHIu2s12QusLc0+
NXpfXMYxbZS+R077XqMkSm0mAUGQk01SMkFrCoB0/jgdVT6AQqOte3cZlawv0zwi1JMYlh1pxKk9
2ztDiO05qJH9Ity+RtxU7Mh2RosUgX6njr3Hth2uLh5F9oEHmrtr1txj7gaPcVj3t4v36erlq7KX
9rainb+plIrfWgyZt1aTOTukaPEG74fAV4i8H71fti9SrwL50xTZ+7xYhGGAZmD8ObXDl1OEZu8m
wKtXJc7z9wli3i60yyethzsToOGvCTiNxc8oVWarIpiKqRVTGiuVYn8ulNmh+8tRLIb6MBUQTZ3Z
lDcugQd3YvIiOINZ020FANaVML3zq5V5cC5Ln+ReERNSneYjyScCqfcyen65idgkPnCrkLDLyLBa
ZfNaF94jCaj1pmsuqrWq7/EiLk0yn4xM3PsoGeh8pzOmdXuL7fNQJ9WydwpJks5TP2BhmNxNNzvh
9zzK63zsn5qh/5VxunxJSaPcyaUqt2EwvDJPu8Le3+4IXxzOEXbKlybLJJ0vo4hb0HXJv1WgTwoX
kJ6yuS/DBZddH5wpQrGjavTPSR/TfcC17q2F1Q23sE0mUmILddcNAfLJlq+tNwFt/yiJv4OhC1ED
Ru3BJqH+vgWU9FZh3nwdU7knLrXudmk2BXd1XWqo/kUPJyVGYwzKopk3IK7n5yJeunsZzf2zdjIk
7paZn6wk0ntkZ/mNpRumZJOxHnIOWjfInhjn2o69EU3p88qevkFv0m9zJFvb3g3EpxUJc2Tipm4c
BlKbhG/vsGRgI5K++GEG5IrZ5ROOtrL2+KDubOwzS/1kC3GRi2DMjuZzhLwRKVg2HmuR1z+jSCRP
KMHEqpGkRas+oO/Y5OIK1uWy6Uik2Cwh3eyaBJp7vxmTm5zx38bWM+DK2VTfgd1OO2tw56tSG/TX
KviVNOqdsOEIK7+oMd4YJ51e6WvWB6ip1mqe0WImcgLa3ybLMSBlFfVX/Gp0+6rxmWWrTgnzo0Cn
+xIHOTmWGNL2IZp5LJKVs6byATBfGrXBB+QdmMmCY7CCeKtoWq2Jka9eADJa55R3tdEi4ofz6oEV
djo0ZTMekf96W34q3jv+eB21wy+p4hOzEIiwWehVq8qWEz3mhB8gkPdxmMJgOxA6vcNXGFxMDPlW
1FbwKPv5Rxuo+qEwI6mLPasCzyCiCJkOx6JUd4u25X2flHwnTo+YAGhSf+WKduSh6pJdEo541EPC
UJxaX/sXXHIuL6l8M9J4PKnJc0dnij/DeGXbDR+wbtr1rFgd4VvObBBNSWB2kn22Pexywk7Gm3SJ
ins11yM+DavcWngHN0lBN81N34lmancxMRcb5ggN6ypOwyEcNpNVZjfYKSXqhsn5KccMxHDQZJsm
TOxNmsfNnWOVoH0iSjs0faX7IqMGM48koWkLZAffa35Li71/QBpygvq77mV7RPHwFNFT5xPr/F7a
k6AJljpf9jIVl5h2TvoBxPZ91jrkr9NVJrHaeLfGAbZS6WQ5NJN8FNhAVOU6DD/pavl+v68W3W9D
4/yohuaU4EpikgFr3oXpWQ3uftSeszeW/ViTykfgzHCu1BBdjz0h5Stl6/atW0qBvw7n60dMeTZA
uCmxp2dgFWDZmlMHhHftlHgx2zy+6RcAPJ0zinUyysVZ+zUoHqsx/bpPwwpEKFGROw9XACzo6Ipj
B0A/0gVOtbSGO0ukDRkZyE1xw+gr5bX1g+s19+S6zICJQuszdU39uRg734vIT1+iirD0DnLXdRoZ
+ca7rrdtnyta0CSrICQgRNnTyWeIevSqCWyMXx47p3GY6MCoCw8Do1eAZxnlIBK2TRuDctBSoZqd
FUwLk9tnkBX9rmtYvLF33hvxnSf0EYDezO1T0DE9aEWi75yxmB+8OA9O2hRAihY/u5Ca5q1bdNFr
tYTzW18goQudQjxMl6lLpVz2Qvire9d06cdFos4gom12gLb8C77FPqZJWF9lMma7TeY7G0/VZspl
fEdnBwQ0n/Z6ZGR86oZWXUeyV9skGmx4P0l6X6SdPJp2DK7dMCZmJ8zi84CpbWu34XDT+NmXLpvs
idmovU7d2D5wi26bvv0RlAqNcMF5ceWby+oSJgkynEJz7F58bz4yZ9uSMn2l+1t1kVS3XgVJO0Ub
oaegWwvtRVurD/yzZCD6QNq4+lJpU775F4WeZbkvc+SqTZ0gf6iabtirccCP0C1dtodVWTH/98qr
LgdtFUrX7FxSCTapzUzct0zzaKkBb+BEOtdA+pFKjiS/6509Y88oRFNvFrfkxo86JmwEunvuMYuH
5VgFNoDFzr8L+P1VP1nWPZz24rykzZfXOmJr08LnBFwYJtumv7FaeYD5910F5irOl/hOoW7YwGxE
bj8m2XGQXGd0FWDOJJQA2lHnNtZbpF7YZE20Qzs+Yg0S4OIHgnFuRxH2tx3U6WcqPNhJVZGKXehW
iOqZc5sbMPjRi2988VCWnX0xY+grGcfTeYK0/dWq1CaQpAGTPVa8Gct21S/MJyF4hqS6ytM02zoJ
vyfQIWwMzhHBvFfbO6ZIEivuJOdPSEn+dTm0gBQIcau2JvSrB1351TFpsuFXMULGX2XS0jTlwTq0
+DXxEopUPFt4M9egVsJgUyv264H2D2YFIkT2LlY1tsq+iZ5cjdBnLfB/r9qxjPdzI1XBObOB8dMk
zrJK4YC/1Apuv8G6TKA7MywDTiSJiP7sIZutmjoLb/IkH3ZObo0bSTFEGltkqXeCxOjn6ah495ze
3wN7wxqaI45YjWMZnkHGa9687SFJCBdM3oMGMrcqGmu5nRj7cmQyrb7Vc9KesyF7wHz2w/Wz1750
yRdJZufKwLJhgLS89ehImYqXzcXdaA49CSJbxskVwTtsN7aDVXwVmqW5tIjQv5Zes9FAGK4Rqogd
/v9k5wNDuCotH92VKaPpSGzeLirlJiuLcMfuitZCEsK0asmQP1lTql8AJpz66Atj7EMwOk8mGD4F
Rg5EdB8qb98Sx4V4E1vlfTPYwaG1K3/tAtYjJjLIu01BdvWmtlEgogMBWQ5MyGzQvyyHsrB6QSvK
4ZzEYOgMHqx7xNRHPFsdyHblaqe/gYoc42zylPrEFYjMiLfQExCl4vsinB6jqZQH6A3V+7TYC+bG
0ZYHWktQv7Ooe1ywnOznqWa0r7XPdH6OsUSy7X31fTDQfBUREBpseFEl9Z4nOWDEbOr7IM7Gw2CL
+L2qO2zUAniXV8fo6uLwSla5vvdy+h3EPKTNZmhTDR+nGl9sg/mJWmVAiZXGCnoGntWvyU67Gf2k
l37zO5cIJ5RAm2a2PDZWzyTueiGU6gp/fbbl/N+CJApxXLq0WrfGCcvrAaOwWqVe7e+ge/h48+yO
Jdet5ZrwXAvHRBg84lihYPBpGj6T24WouPPtEx2Cem8QifJw9yGgDTAabkQ8GljuAWvRF3rEZTfJ
zv7kGXa2s2TCn/fBcmcNNkQI/DwcgxlBHmUVWGc7QZSwsieTn4ukiW4Nh48tluMKE1ZR7/soSDep
dMWpjIPnYrCvnLKtfyx9nO7tpEkeGUPXj4uSqBd1NzPWZDltCfm+JwrG/khUET5gJXDOjm9HK/7J
+OdlKfwo4zp57McSmAmHXHEyGRoosEvhM2bi7snPmWtt+i79ycJS3CQIwZ5hfKXZJvVz8KNNW30g
QWn4DEl+SMhxgvyVxjeQ3yEKwwm6qjMtj8QEdzepwKVZW078SnxJdKsd8rBQpjgncP7pqeTA9lqG
4BvxWITFnjMPYWnN4FrboJxwGAw4Gy5dhvSWxtzwgpJs/pqsubyq8WKFK68e23u7TXzaKYuZDxXn
tZNXdN6vUTTEKS7wTu8lt+p9E2QzkH9rdJyj8qmPk4Jq8pCbi3qmAs21a7KgOiTVmL22bWnemwxH
8FbaDA5WdbPY4YbDefbcC4UoIpjF1i0tgF34yihsgri0UaEOyY3l2RUj3lpjEDIEgUmhKQMTc8c2
me2MXArJU9KQ5zcHM26pqnpGfoQDoYA132gslktTdTe5P937UeBz8w+QAzUfwcIepqtv/tf11qNb
cLTMZwadq9ACe0JtFagHK4nTjY+rdOtGTu6umzBun0Un6FfaNuc7/rr5idd/2g7L4NwKvGOU9xx4
biJjDZ8qibJ3PPCVIaVIAUCqK3dMH2SSdKAjJYdda5n75lSjRCO2aiZVAqsKXmM0zqNdyj2b+ryf
kAcdcmnZ8qWMovYbjALSZIfGXXXluCV+dwoDNZ7COfWQ3kXCnzfFjIp1w0nasm5t5XXBScweZs9J
qbe+nMqDXgJJlIEkXsFKAbmUQ82UnRN+hih3gcmypc4cb7tmbFgKcGxM4OzSMNlhc9YEoQwcbv0l
0Nu5NbNzTZcaSJYHnmdLZhp8RzU21nFqVA0cJWyfAaASqkkAw2psfOo0K5i+Fx2iUaH2Hq8WwBM/
lNDDrtUFWySZBiz/9jgw3fXL5dUh1/UbPKN3thdlffHRm/c+gkq5CiLdXbEVsgzw3ZA/N0MeMDcq
iOebtvYCjWZ0KXYDyQ7XdMNi1nNMggBFJDizJqr1bYoS6KaGZfJBaUm56KOx+gHRIqe5zcL92ogg
hA4lRyCjSQBMA4cpcZ+jp9/bJqw3hXajN0ZKPFdDkVLopfXjxWB5HRkV5zsrkD8KaDtyxATjdmDT
NP3MPYlUV3mO4Afpjc95BorlQzqTdzIxjN5JW8cnYF3iNlc5UKvM9MZf9UPV7uZq6cj7hv5KgLfp
tqVTA7uBNXzI2L5e4hzSDSt84iGZH0V7ZZYs/6w5Lm3h/XUHHtX41AS9uNNtZiEgxPEaMM+3Imvd
TR0xiNM0E8uhfGybLlSDcyYEhQHV8A8HYh/u1iUG0TH9asXwy7QWnjIAVnjnxFEKHzgGsp+dO7KE
1qrqX4yO46sg1MiU3Tj9NfglYsmlTucbOlvsDCUH60vGpt9DFxS0QQ18qmXS1i9cshcBpC+/W0eN
7c/LS5Aq4I0dOgdgRWrrYfvKQUMQ777yGGfOSNBnNJRYXsnP4MOh+KMEX16UgSK3zpfxR2qRirQe
gqm7nSL/bkg6de5YgxUfK9qkHdr5VZjL/jR0zXI0o9uteDrebf4VD6qVukBB/JwcgxkCOEsEiLN5
+Qh6+nDxPizdd98E463d+PKt5aNfBWzDK/qL3ZEZF6SkqpQv7E5r10oaIKjRrG4sMY1rzjLIToo8
2DRiOSdV2ZxCD7t31DX6ay4m2m1lb+0jTa1rgX8CITx22McBUmKVB6YQWEIdW460MRrS0BlX3cSW
DIlg2qMQs/a13RYbUjBqNNK9o7HMWdXOJlzoWPtObK9Y6cSjDojJoJWRhZsRlZ69tjICnUX7UEYm
uRMOfUHie3HQer08R1G/7jLuQ0BrdYw+sZ4PfONg8JCfMHQNRu7YBN38EL6NlvRfkgW2UE7CzToP
FkFrtkStxt57hddbnoOhx4fMceVtEF52Ir24XHM40FtnGsZ1OjQ1sR3heJ7GAK9BZ1szroOEaV1F
fXXvz1TFpGYOJ0PQ68/Y4CHRRWTWUjHFIj25ei4R0D/Fcb88WMiHX5jX15REaQRL1+3h6IArrlGh
ZMiDgWIGL8HF/yd14TxC5kJEhQ9+TQmkj2Jp252WwGfMaKArN/lQwankVgndC5Fq5Cy5Z5vGDZf6
Nv73XEXJJkzcmOPWPHywjDaoTS3MU7uwHjna40fsgP9yWdZz2+hy16Z+/9BhtcRvEBHFoWiPjJRd
DuqfUI3WfVrM2U1T16D1mxJ2V22KzYg49xo1ZEMqtqh2QbNkGzW01EBt4W3QkGnEkuieSimf0a2t
KuN8pLX3GRahgh+BOQL/9dDAwFtKHJjGW3czusw+UgcEY/YD5AG5xrsfXAH6K85pmz9VSUjkTDEk
341wxKNvXPcJsWZ0TDmCbNHcPMIMyFmkvfFhLEcbvZXKbyZ20qovq20bZ/1DZC3xI4GRGHM64+2c
ki4zDV15HisXHJgHdrdv62rFMOS9D4x9suPC2k9ReYSf4+97l9soS7rvjmrlC1npWmprWvczUV2T
WnwMDBrBO6Bq26mR8Zsq3wMQpDcU+V3NHS5jAGZL8tT1BMcwDpVNxXfMyHZrz+1Pty2XUzyOaOf6
zgA3A2yiweVAH6D/tHcju9/VuW01K905wdZRtw1q8xXBuhqBpUI1mc2+hlDAaFmjDytOgUEtoq1t
mFU3ZAWjzA/VF4DYeN9bkzhCVOSng8K7722zrlvv2lm6gwU2ckXIoXsyDbZeDrzMDsp9nWT3NcCJ
Hwnhkxd/fbJyxguUdhrmEw2w5zyEiYuAes3gYX0BLq7iodfontJTXGX4c8xUfMkO0GouzceyxNdC
UFWAN61r4KROXK6Y7TtsB5baaUUJtKj06Dtzi583bEgp6ComWRw9fDzYU44sjQIZYjaieqkqAI3o
CKNLOaFInPuogtA7EdLlbmTtUbT30w6DRbux/TgfNkWqfpCu6z6CowGIEycOjgXEc97OnbPuUMyz
dum11MmVslCj7WUpoL0Owoo/I/6Ax9No4DAyFE+SMAhqrYFuWz4P25znVq+ppbdLEMzk/YaaVgYO
xvvIcqNHwJvAvfuwxsoTOMeQPM44gDPVKCdlDj+M43wY/AWNtk/EFJUvt5RJRZ09wY/OGDkKmYSf
cRqxEGOS9dd2k1jRyUupT9Zx7onxPQyz/D6MfSWPTJMJ2Jx75iPMR7PrQg0LqWXTBPrboSfqdVgv
YvZDDxj2ZT0NPZwFJn3IxiF/7FE2X0J+kYjLDDzPaowqUlS91PPfNWkRn3PtqK+cKHfM82FfEt7G
ubmlrlvjVyp2y0Jyc9DMojsgGSQnFYMnY514oFqMNOqSwDJvNIrNNsNmxgiz8698T9HDt0BYuR3M
oaW48ewaPbJubmXmwJvTn4lN2jFzrlvF/k7+1y3RZ6c266xHV4w4dwCpxveKA8mZOy55h7raUBE3
q7GNbfTP4suoqd/EWLYPxdCkTJfmBswg7tQy/Bji4UE10xv8iamDXcQxI1uAZ09AAOMgJmu3MvUN
9vhw7Rlu9DKl2Rgr5yKyEf0De3fFDpnTJcsKXW4pA6hUO8sFMFAsQ/lrwfiwNmDhIQQl4CoTiQMm
omZyBxuVicdUSoftCHel6p7jnpThKZU0qQvV3GToBxDdn1tpQSiafLERQUKToq2j6I16obS3qNKa
jQ+dG6W87D5SkSGxNd48nZauBd85QDji4JsyFm4A0VhlH7PkkeFGv2DO4vAw26Lf2JQ62A6hhtzY
RaUeG7LaOWjRP01ti+GIyt7b2LrAFVhx6a1O57RWBq3rtLzNPlVbuWaURWfD42a59Uz5No5C3seL
gEXXdnL+wH2PCpjT8dkNO+9tbhbEpQ1jPY5ECwDebA7t81RYdrPyfS4DejALQBZJdreS1tBPalOq
kCWDyDzEFY0Krh9X0kp8sY2UKJ4p4WDrG6Ats7MeS2Gf3NBiXkBK1HNJ8rfp9Ugw4fjStWXDFYyf
GSDvtQj8Q8Esadsvpl3b82ySjTLgSuvMIomYkSLrSvrc1X6BYENTmQzcaKvCs813taTwG31iztN5
7zsGy3VRb2Hjs2XTyF8vQUoHnowMYCcDKNAg6VeuowG8zyWp2DViFG/jqvSHgxhaI2rU46Gk/nyz
QQ2Dk3Cbiwuz+apy+rGbiZiz5zGFTLUqke8/FgpTxroRXX7Io5yqYVn8az8JSoiBXosRjGZduLbd
eOF9XYwplRffJyRkd37PyWLQ6RWTE0YOTlkcJhMW5cbYPR5GtxyXh2VKqwPCs7HdOMimD0Fuk1mJ
j5NxAonDbxmr4s9FGIHvXDiPHtHD9IknnZ7U4rKEKX+46/L/w92ZLceNZNn2V+oDGjKMDsDs2n2I
eWZwJvUCoygKgGMeHNPX3wWlslKZlVndZdZt1nVfykpJkQpGONz9nLP32ozNOjOgkCtM7ZjGZknJ
BLd6X5sdzhzh9Mml5x5z6MYAj6VqSuTZEchBYo3Sgoe91U171be85UvNVE9JMwG98iZvHQtwjb1n
AFf1zb1wIVQs+sjZOg03KHISW/NMBQeQv2aqCP21mm7z8msDq/6DdEkyEFylnZL5xttPZnyHXq+4
WEjJAR8hhZbTJHY8StbVpx30ZEemu/Z8QsG9bsqp9zD0mFNjgo8shiVyavYtmMwnZEazfbXj7hxU
/ZEdd1h23OU2il16K6yEuX9B6gSmucB4Tmk3HAKmQKsScf4K9ri4U5MfnxOjcN6x/bjQ0aZiToaQ
g4UunBSNqJ+heZHqV/SQrJUe4ZQoSVd+qePIuTdYn7dRabCUQgtpuD0Vd+Agm0XBHAoHm9WsJJss
DarO3uuVDg48J1dz5SVOBkyqTLaqEe1zRfzUstAtBvp9jrIN9JbkN840FYFZzqErl6HbErdRRO82
OtpXh6CIm9EEjso4ESwQQsVFIS3AG67fLYl0F7xTaQHe0RqPEQEEjCOKjk+nLyrvTeu119wbP8LO
tc6Ob11ZUHTr6SYt8bfIa6QZczCGrOfKAY7scPEnRtfbkqoX7iebZ7SEqt7tWNYV10eLlmmfedHe
kHH46FZ6M84HUaevCj8leF3jnUUyMPknIjyCneNm9btJ4JxFzz1wrfam0jIIGfrgLmHPdPWy7SXy
maiNg9uQZtE9qyt+TvLSeOlNC6qr24RryMDhJiiC6QZ8a7qsXEV9GYwQm9vU0F9QXbaPyWTSmPLg
oy/kZHj7qMbTg2or/PDDyVuVAZxJX0zjfeVX5QmqUbbhtEjXwq2hgw46pvIJIxTjF+N7lUwytpVX
R01SfZlhmh6cMTT2Wuu3OERjJiZT6o2bxu6mC42Wdj9FifaW4OV4sjBuHXKKpF2jkWWqhBtth1jG
G6OFyWoO6ivBreY+7jEzYImBG7XEd3YKpn64siJTrtR2/VqITr7DD6GXHoXTPYGGXb8YqXfK1cj4
GAXDiq7xAn0j/5vQJXkYkdwrAs1zb1jqXdvcG0PWXOykqJyLjhHzADUS6DdJhGrtUGvtqhgvczsl
+nW0Io9KUmTGzjeidF2KFo2KAZ3O9aX7EHSWeYnKgosIea+HGjsxzzOPXhk2DDG9KX2M6gwJiYaE
amqKs1Zoj26uYYKp04es1Kq7QtlA3oGvz7faAqdxHD/pWt3djCrEfDQk3Z02wkWW8ran1boxbale
kkI0V8ewhhcNMtca55A6WkXsLZUbqBe2lReRpNZ51Ob7QZ8lF8zs5jFPGxj1YZRdwzbGwu90ydeu
C5pN1cPBqLMuplTR2R0QWO2oDeNwWZVmGxGbawO5dptq29Xe9JqFVY2fcJzM9wxvF3OLEqdayj35
KGMnXOW2oC9rg8ZvhDstw1KZywpv/pZaGpauFZZ7SJX0fUS7rS1XHUpcl7CeDOPF8dOCvZZXlWG0
yoxbmq3xsZsAA9OzlfxUd9gUpZ7sQ3wu19KtmnXm+8YKS7d3VAYtDZl/6+nXQD1GhhnAleIaDQh7
JMtuQTwA6J5G5rtK0DUWXvjqRdFXVEofHt1WYobcTRwA+HWRqFWNkNuyAjMmkmLhC+xccZ0uspG8
1gRjI9akU1iHJHEVT4Ni2xkmXKMpgyHNGHXmxtGaR3apDHvVxa6xT7sZtGbsUAxBJSFIegQGvHT6
GAUCU6F20Q8MsjwYPsAKSfIxtd2kV4fUsnfAc0gfpvs9GoKJED9y13iD3NgtITJM3GOKSbxOn12A
axsNA+TZw2x/bzL/enByKsZiimmFZ4Wx/Y+pIIClZnS/dpM2fNOiyD5TAusQt8Jkm0P9ffwuzvvv
doxsP4rLW/bR/J/5B78XvNIY5Nn//f0fm1/+HH4Uq7f27Xd/WOctM51bEKzj3UejUr6VH/Tjb/5X
v/i3j+8/5T/xglAv4gaykOj9tRnk8kb05Fv+9Wc3yG/f9yOA0vlkmiB8XBtlnym+g0t+QZr41vcc
diSnlk7mIU6R3+wggkh1dKHUlX93ivxqB3EwkeiE00GBxO/Aa/xX7CCm/wclKupQIufQx/smil7h
mn/QHE5eY+rQtbL9GKNayN03xttwl0B1XiJ7DE5xqhDoadljUSZi5SS08yp9SN8G23HP0muMxdB4
W+kgCIrKnuxo+gB27j2GduavUsbNuPCgQixHjMk9hkkmQw7VHYPTVY8e/77h6FhKv653XmS/yjkK
vBHnsYHe7DnxOnKxhbZdcEuXYQHaE3NgEtQLhq2PQLC9Td1hcnQz55RBMnhzYwMmIpyUpjBJIfL8
6ZxmU8Y5y/wwpfm0IPVppzSv3/RcUxH2eRvqWjoHqWJWS2NALgZ84eCtOWH8/raK7J2w/a+96S76
MjtlymB0YN7hODsWdEqXpuLpL8xvjhEPB0RrzBBqGmJbegD3Me/tDWPaYtNNWslAJH4cdGperT8p
hzcTbK+FzZxfObaSC927bYV0bZGX1dly0N3iZc+28dC+l+Y4XYKnxrco0CrmyVE1C6Si9DJq7ZNw
GJxUao2pbawyu1oaXv6t5WwmR1huUNGvMI8u8lE+UNfto5Io5trtw1XHlVm3odNpk9xpo7rVTKeD
DN8MjyqenL3lZjgmzAFpU7EeSyQhg4sULysQe+VZfRdZ3ZfAoWXCACPd0H/3lhK4541j1ZgwHdRw
Y0D7Av+w3HqtHSwJPXL2pj+ND0zC76xkTj+gY6WYkUfjvZ4i5YK12ZbbVpPhzSDOfuY8WoRnE0Ej
8mtfA4YEAHjmLnwTyQGks3gO0/GSSqy/rRoYT/Q123WzpzfHBTd87kPiaIZ4PRI6yEfVXOoaxm9+
T0OrJFXOt7ijlTQ1spE0FWZ5uIv1rkoxBjEIoALVF5gdLiNDmMQhz2d0EQR43qbAODk0+mOQPZlp
OaBmyLTVIOZ/W+4rzskaJNwjAH/G6iNI1oH+VsONK8eT4PXGtgogjjnGG93++DjhGE+lf7YgKDLf
P7hBdbVazlCEXkVi3tVTZLx2NYMqIhPitQ3P9R753QYwDc4Sc3SR32c1yu3Icq5GP6G35BqzpeHp
vGNwVse2TuJ2iWUCVEllITAJGg5xu/beHLpyS1/l4RGxige6jdSgVAbpM91FrteeamIiUkgRiCRo
5dGtw4fGZY7GUm32WNfH1zFpCsiofXGNBAQ3183TzwQ0u/eTHU/cjRPcz2UOZUMU/rH0Y7ExRN9v
WsMI90qbhnPW2dnD1MbDg1dm6kD+V/aY1SP3lc5kKFmXPm48wtoZMETdxe79uZlnlycS5PpbQ+XW
xTEmdUCkZ7waMlVrNywGUAc07Cq8mfua8dvNVBfRh2UT6clYfKyRQBEPh72Udx3aZ3yW6ClPJEK2
xzQANbOEaa1fPSYJd73VVRcjMA0cP0X0OPJhnSsEFSeWinuyNIwnmV1wK2YAZCxVVhKtm2KFhmIS
zhbT8VaC3sl3P50yf2J2s/R5V/5NKU50JsMQLDCzsUk4PlaY3yvFk6R1C6uZwr0XhumlRB3X7WXT
NZfKynMS7fUBSWfPndmkBWPAFVz1aHfXzqCFa7tVj6JrtA0mYlQWrqTt0yJBXdED0zciAg4S2XH4
2gYqGFhzoXNFey2PrZ5d3EBQh1b+dC3FPNYKvPQ8hvM9vYoenWBgHkzu8K4ZumzZGQw6o9F5qOso
4urSZzdChZ5c9bCzH8qeoEYkPbRrML4x7V5FOT+YRnDkI/DgloOEEWXNsomDbtjqWRhBbAls8L8G
EJlV1YXFGq90/gi30nvF23BAWTRtoFTeKXe+x7WgYS1BaiqQowrBHmoyQqIw7540CrndmBn0BZR1
Vw7tKSrr+6B2vWVZYJfuBocGRjwspzyI14kB04g78LR0exp0RpQdm8nujkFdnNyYxz+OR7gaTbiZ
802XUsFdZQ5E7lgvwvcIKzIFUQ/1PZQavSfhXIqR+IvK56bvRom8K7ETrUoQyqgoe2ROQcZSmqiD
KcqEfupLkBSjkg3xOpp/Vo5OTIoemifCvKpLgr3wrjCEfoUPbxpLP+7aI5/1cMpLEZ9xvvlnQ1is
d6+Pmq9uiPqTgtSKPrKUmmaog4GUNp4UDP3i6M1PD4N6taaNb7ymjacOJBtaF8a5w21ZxdjUiBA4
0zfrLmXPUZmLunmrAGXDYvXtZpPMT7A/P8v6/FQHkF0euvlJp5Me7svO6jfVvA8gu/GPI4L5Y2kT
DNJV+bwOKu/em/eQeN5NpnlfmeYdxp73Gmfeddp5/5nmnQhJD7h38mb2iUcFmYeCLWto6+yZ+kXt
ZZL5+7LtkSy3Klp2rfDeZEqOZBlo5QFNpXuNkJyA3+FvH7mAiHecsxSrUrQbOljiyt/WblRFi8Eo
RpskReHq9L/xBC31oIY31Uw+NxQQDPzaDNsBRJmOK/sN0zmCm6pyENnSCC0EKRnNhe6Su9Jb6k6F
QG5y/WZamf4AdsDo/UAecpLmy2doODUDfCcp27mnkbS7Iqy78GSmejgsiia264VqGTqurTRHgVhX
qGsXOg1Ue0GVM4YrfxyQQGeTA9AB2QSDpRph5RweLAFnVa1Fi7szz144OLdknJDWACRjXUvbuGum
GlSRNQHe2lYiStO1VhuQsANZ+IRDlMEXqxNVT18spc+CnC/S1vRduQF1clIpEoVOf5nSNKY/EOUG
ewvtPJ8lZlTGqbZa8y5pK96XvELUAmRhkpIc1wYob2vmu8bx9I1028e2Owna5GTf6GcUr+UZzrS+
MFstWHJHpcVVM9LUXWpSIxgBpfgh+PmipM1iI4PRO/mZrlePUrl/N3IQ1l5NKp8/moDbq/5StDyj
NDG/xO4XlIL+YTQZIwkAFiucDP3JmhMkpKszbStuSRC+kwWUqyH1rkaAiCvKXCJRMqJ5FHXqsQUu
sEvJMVsyOiTGRbsjI4AzL8bgj84BXcVUvqdYW+bPKEQCVFq0NPorx/kjLYb4m2P30b5RU8cYvZiO
MoETM6B4eGKKOq4kYUXf/MJgDZItVFrLpm512nR+7IaL/5EK7hy/1zjfvrW/r9m+12G/FXT/fnUe
Rte/rvPOH2FEoTe+/Umhxzf+KPTMTy5sRIoyutKWTv/j7+xK/5OHpV8ILlEkJn7/yq/sSvEJqxko
SZyAwnKFj9Xst0IPFwu7oulwxBuu/68VetYfTG0eR4XtWQ4AAA/mMkb5318ZFE0kz2H17mq/tsOd
WQHGAEeHs2aWW0Zfh4Q+H+t5KPeOJRQDsBGziOgNcgNDP7AeMRJl+7wVgs1EJB2k71hjxOT07VBt
My2yHtEaI7Doex0Mmea0V0apwlq6GEOYTti29HdNUXjJFlg+bUidjth+BNmzxP4VkYoXtNwvHeLQ
GH6n7VIpQ3uA+VUdPeWqFwyGTAkIs18bDK6Y6Ht3+sRgprP0C6IIAOdJCfowQVf9DiW2JPPHYh7D
9heGJ3TkPtEbtjERUYNYa273Umyo1NvaE81KV2HKqczY3AUO6pjQmebu2BjvTFoyS/StA9bJdBS3
fWT5D15BpDcIz/5ceqm/lGPW4XzEumXVWUkpCUfTjMSSSYRZPnXAsZALFAOhHuDe7wzOLAzoJSmu
6wImkH4y2YFCIsb6DqlvKpgBQnMOT1Xcyn4b0Ciz2BLSELBiXpGV2GD2IHBRQzpK01+23SY0Rhgg
aedrxu2EMnG8qUNAireGrbPp0GAK6l0iCRGi+vOMaa90AJeHoOt9a1XIwOjWSgln2lhdlL50QM6c
Wy+rAcYZzJ29RYoUGdixMunqW1PTqU0gmm7r4jj8qhd07JdZmflbBPTGkxMwuF2Fehhiy26++f5w
VFrP0DH3zFNRj3SaLV3baYPXvbh4jRaRHlzhIDDdQxpEDt+AsNtCBAgIIL7l5sWNVE8zXCCBHBYV
5uYtcrnmq5V17o7RT0SUWjfFBnpoHeOGKL0HzuAA+5RbiHGVxa13nxraeOoDChJ7iJ1V3LTpfZtw
9wW8jrmxyKNtgjj+oLu0M7WGPEU99g5c4/w1F/7pIchR7aPkcQ4z2XERSW0bg7m+CT1FbEzT3I+2
jGlji+ZGC/Ht9wkMxAUsZKKIUiKZFkURIeGsMv77ttD6FN6rCc9b0gMZgXmeajRkyQKDYfzAalVH
JiSGXCL84IQf/VjuxzDBV1AEakUDQmDKCIl3ZWB6Q1JP99ry2aK3LgKDSF9zGMMFZAnYb5PWExVS
R4hQMvdpiGOk5CMt614iKPH16Yk8vPirY2r9uvbc8p4BbsOxpyTvuxy3QoYVJtMWJJs2qTPK4g+w
sFC5ytFkGj0E7Y44c7nBk6slL6XWi/u+GI2EG3Lifi7H1mjWOjrPfZ9iCsPRoFaM6ay1YN62JlZe
bfSqJl6WxM9lPTDKJsA+2aQDSB+7DtMdvp+DnrVMeNCGnIWjq5dAb3qLBJv0GvpE0TalzA/VGPk3
ZFIHb3bfBe0vruP/7sbm/6fHok3d+dfH4uote8v/Rv/zb6tY/ePROH/zDySO+QnaDJ1RZgh4nH86
Gl39E0ciKkfDQD4qYMr/1gPVP/EVHgQhPIA53gxj/vVo1D/Bj+LUdBABGwgi/iUkjj+zTH4rpnlN
0KZhKpFEYdgGfGP+oZ+d5WUNAsLODRuLb/xNueLi1s62FP6DDNiuMH2uEQYNHErBQxyat5Rr6CXR
Pfmfo16lC4Q8xyCanhIltmXsbAxNW8vTJOtD2wOXdAn9Crpz1OtP6GS29OM35eRs5VTvdNJwogCr
WHk06qVQpDUTYiar/ISse2dX6T4R1q2onYsjrC2+mFs7MC42JDcRfhnIXR5LH05+de9p5f00BOuA
45a43mWS6SRqf5nS+zGs1jKbtg4JUq7dn93S21NpnqC6XHJ7eCotGx9cfuXxWpfjuE0zpiuYIbkV
P0zApVdeYD80ItzVvbzJAhsrRARep3Hq3USm04L55S0s4J2FLhdATPe5rf0H3atfJFOcBZ26LVb0
fUXMlgcXVWOyjFDwZLMD/bTy/qQlYswf0j98iLjnmbyxzv4B6A8Q2GwiXbPXaVWtIA8tUGCfwr66
ccbxxq2xPEfRLKZ1MalhZuKT+ecv4Duy4XcvgK687gI2cuZev+XM5v6f+AT0LrgWmDEmOAaTZRmf
PFVviLM0Ft0I6AHH340dIP9SwQQzdHrqGMufHMPR9pmgr+suPkarrTeTQMHYYTDZuAbJ5EExnYgE
3ykc6ktmWdpeJ3Ymmxo2SQddxTbvqYGSGuGI16fr3kIPBbyfIwf9Y+Bbx2qgGxtxqVqrxnwfIYEz
g5pQ6cVbUnxwcZnGs1WZR9RJZ0+qI9FV1aGoEHJ/f3/+pY30v7ZL/uXf+t3Q6H/TlMim/fbX2+Qy
YouM/4F9/32+NH/njz1SfPI8nfmMC66eGsHjfv7LnMgVn1zDI6VBcH33LZcS4Uf1YLFF+jP4ngha
tkMie/++RfIlmEcUHMJi5xQ62Q6/zsp+PE28gb/Mzv7s6ZqLg58Xt06hDXqDXtJcRth/nBKpCK6B
ns2Xgr6uHrOqcF8q1wjPnklZsaB7MrzCHf4SJEb9Qb2NMUihjRBdFKk1wW7F2u2Keu3Sv3qpSQA+
dKBkUZzF6VdSz9Xzv77UHgoAJtk/LVL/cp39bjb5b1TKQkZBE8MhShHK/4F2RQ341+vy9Pb1LYl+
Prf/9Af8sjzJX5gtqpYwMGlbrEOW2o/laX4CWKJzShPSZQGx+215up90F8KNbtmUryxHvvTjBLdM
Zp+uhzWCdQuSlN30D8vxny1Pz/n9+oTaz+2Bzf/7pvzTpovJugAh3ka7tHezDXdjn+ML6Kq/ZJxQ
zVVZPh1dLYcCYiF10VvHPVB0oZbrRAsJuiTtZYFEyCEMkW32ydECdcH2Nz6VMvPRe0NOLjeoF5N0
EfeVf8eEsLl1E51Ma1dm6EYsF1sIMuow1Opliexn3Vg62vcGj0H4pfPQcaOfLDAKw305wNbv37pg
zL+UERirdW2Dc0M8TNMPhTIc2bSDnbfrRyE+UzmEgLQKfxi3o97q9MBSRKZ7ukm4Xrj22kT+lQbK
JOmJ+Jb60gmXXCsqKiCV3SsPvalIFJqxYazFqzkm2XUYjFFbDp2ZIPOW9Oo2WOLRaFtOpON1GxML
Kgi4zqXPhOFuyGMyw2cz8btEJn3wZWYfDBWGd46GSrryYvPedKR6ph/qXGkBZHduxhGntba/41Yz
bTt9yNd4Wtzg1HGHWY0FQVlWKIYVSCeggB11t0IGoaJ3n0C1aKelTeQjFBLkfFEvTcdSE9a3nhEA
Q7tw+oh7wlUXQVhWrxPWthtfjdzPokZimshsGT66dkprQqmsvUbEsl5oQQ6Y4wbuXMiTx26bpDGt
VOzh/aNrCO2JbnQEPLeH1onogmxxdMs4RHHjMQMSkflFgmcCPYyF1TDbJCSiOmyuoNnILSXAI3PX
GYnrR0mz9iTzqIaAbNX5zpVV3Oxt9JQ1FNi8/ZzZiVavHFs1HyFSkAenKxjQNHbLyNdrCaBG1uOd
i7IWVHFFPkd5gmHbJpVs/Btwt2m1BuKMVZb8OQano4YD+NxPLv4HauXCXssOOPsmsyf3I5dQYPE2
Vg4SYIJ5p7UgNhSlo59hnm4d8hkmO41edBMsMGDEIb/JnAGLPE8NCkkyE7IeV4yLtZs3diBY2s5i
3r+O0fnS4h9iKAz29g6qRgXagvvhSwZY+1ssS3ecJVLBByjGdufJShnvJZbVDL2kMDrE7wHyYP6t
tti4sG+KK/0G46T8KMctnKZo13pcU0pEZNXWpcpXepzx54Y4s5OhxUWy7hQ3bxvXmLwSQI593R4C
Zy/7MXussBp8HWHfv0JjxcxTA78u0T+SnWDohbORuoaJg/S4fl9GNHip5WnqL2JNYBY38yqlP18k
rbHsgCds0A2P5QLXr/fhd7UwV0njExXgpg46AgTmt8RUNfuOWRowW5Ie7zVs8F987BPPEhHSxR6m
acMgvy1WWTQIjyGh392CQmie+9rBlOH0xXGaDNAPqatDnPVkCZ6jCzrscT5yesI+SGxAHs97wdgd
B5rsymdmLckxNxIH7ZEUjYUfyy5ozIXkNADFw8TIqoRaD98JtrDD/LmTLgbHpujeYdQQhGFIEgWX
iLvacwqc/k6AQGaqja0wWKfOOGwrRIdbo0z1vVuiOQaXp4zXGjn111YjyXZttiRgUptrZ+VG4dlv
HNIssR262GXK+L7rZsVY2gljr/di2hEyVd/FXt/dNKEpULj2ubYKC5W/zJ0RTKjEkjTkLWNmYcth
nB1OG5lA1lg4fhmvZ2RKvpz9B5+x6BY3MgXS1lQhujd/GPaKDN6vCu+lh3mfFJJtkhRguEU38tmr
pEQWb/dh+VqiYHnl0mL2BwCiVrF0BrdesIe3j3w6Q7fQETneMCkjKDRtq/GgOQOxqz3IeB+dnywg
PWk09/XGohkTpLL4ktIpfWhtxSKsdIWpiIJDfjYKu3xxKgJCF1VVz9kuCm0squsJS36RSPjprVuT
MmeWevnUSEMmd6ZHQgMficWmQ9VEELyW6yZhkaOO65O3f1q7cTtrYMqxG3YmLEi0zlh9rJuyKutz
OKHlW/S5PyYrNzT9S1256ZchCqNvkVYXq7LR44fQxHJKYiBtShIvE2Q7FWo5ghILdx2MBmKNEIzl
zs51hSqkqIaD3ZE1v7DGID2oviOIwUHa2SzTokXOL82uWRkhsK7OC4ZrX1bWtNJGLcH9gGjAYIDM
eFml9nLA8jJsKsuSJ4AJGqEzRWtR/lrRthtuajWg10BNXOBPabrpNErs3yrLsD/ola3T7BWZ/OJW
SU5QgHXsh7hH6JoqvqvgFd6Whds8W6nXH1qNG8cyhBVIdzdhFrQoej1ehYzLDzM4snjOaPyRTNI2
O1d427ZJkROORvqaeoTltGIufxMScQk899NDZPVogwxZVwltw8DRZ9ZCzj7kQI4y7ixvuCU+0V94
OoTolNOAg5rIgjRPvWM4oeAes8DDZEeSdR6o7pvN4bMlhto6WD5qpboXqwnDO6GLFh35tmkercGx
UMRj6FgwgCOMk7zwD4Z8AS5sGrxXha11k6S9YjjteuXBCNpsLcZYUewRSbzAmlOjrAK5dWKG1jIW
LfSV3wWQBRw28rXsgXOBkQsL0u49Q1OkUhlBQkIaHowGqwSRanGV7KeYVrUp7fQwsNROHgnNRxTk
9lFFyoPCUKrmxWedETiQe+9iDEzQOLld3dhZ6t3hj3V3sm1zY2mXATkXg2Z+9Vkwq6Ax8ttKwlat
0im211nCKF532vJRJ0dv2ys+fhxahBzRRJx1Ygmi+1hg9TRc6V5yeCzvRkx607omhwPfTFvOLQdn
ObUVWRHES7wDPSyvgknGOccCT6s9keGlcRp3bRWokXuHAB/c7qXVcucy3c/ZZDHWR3s8PAp7HrDS
bww/AsAKNDw0FFqqdMlMzXgK0YC1BgcofdBXWF4uZQ0Ta822CHKs9CB8dfUkQoIed8NnTUTaZ1z6
dbyQraTTQr7JNvJK94ZGgnXwhz75xuutr27YjF/8ScUYCMux4XqGBBWwd+21D/4InmEhm96RK/Ja
UL+j9hrhaNTehvCm/mmyBY2dKs/efFiGgFUamszIOYK+XQR1m9dLs7Lw+LLrnYwwbNkdQCbdxrXF
CLdgjjOLoFN2KlxWLdpnFdXxwZWaAjvRki6/h4yFQ8TzSRfbpEZkXMAK2s+m23fhwmwQ+m/iLutQ
AdYe8S4xGQPHOHTR3BUkrbcrZgz1bAnSJ2upzEr4y2Ds69e+jWu5wlqAeTWe0uAcI3dEgdIKpqFG
7k/LwozbtzByOdR6MJd3Sefy/qNHsPsF4RNqZ5KI9GTbUXVXVmmDbYx66E6Otr/qjI5ABlN3CZ50
vBtjUPpHbFQeXBowVOaaczdnAzRV2qMRrJ17yPSAQfAa8tT1dRPl6zCeynhlaJQwV6ZmHU39zrF3
QFUIm08Su2QqQnYl4xOOiu5sxg0ANz4FsLCDX7hbYbTeXZqa4Ocmv/cmXIep/U1mmo+YkjHNIyyb
kVgWTf/qealSu6KfOMkT9GmKy6rM80WlqqEkb0ySyNUg0I7sNPxmhkUMW4m8+tEvjXjDHRMYge3F
MJqK+lZ5eYO4r2aLyhtPbEZubXJlD4a59iMmOZCwEm8hRBO8+XhI7vScK8aaW6+PbwVDZ7oeSgG4
K8Cr+g1J5MQdTdV7f+IXx7FeFRstyId17UJoWticy0SRDEgiyREv3iy8BeZVdmG6Djpmi/xpuBZ6
ijgvLzEMLyDUEPzOqjKXhN5F1yBN7D0sxfAm0TMCvUbRuBhcO0LVF7XVe/CU+ZHho4xtXpNRW+VT
2btes6r8IP0GHABxnAUygqsOakoiftVKk9q0AozPhwyNgjQMUAMCrG9ImBc3QHC9tU53sG0xZems
xTJOMBETDv8G/LQ+JsNEUPtgTNNOa9HljTZChW2gZTTHaA5rKFk6fgpOOWcfuhiXONoNYW6Z9QQH
lAX1+5j6XJonZJV3nNwlMW1m7B+9oMgRo+hJuRiGwtrqWqOQvLjwOzlD1iF2jbUwI1w8uGKmvS3x
JmhIHGBBanCrxkadedH2wbZM/YV7QLUGzUJklxFbGg9NOpM7IQEsfMSLZN1B/xhkou4KW9H3zKwU
o07ATHRBckV8C8o0XRulD9LT8XznqGcm1yknCdamCL5wT/W3Os/kGjx9s8a8Hn4266z9Muq6Yy00
wNSz3zH5jPvBnW14DQIoO5OHvtDS7aThfx/DdngYhuBKMAaqPEDst05c81yaAwLKQDgD9u+u39ll
Gh6FKBPedxEfvCj1I/rlsbPFmmw+V/WEt6zA6z3f0DNrExHlHC5c22YG1YaS22wS619wzc00EJwy
CQ9Og/86JZK3syiOawKbF6YWy3YVglzZF3jM4oWexcUDIlYP6k8hrkIM9j1+Jmvvika7Fg15PT3A
gXERgqd4qLQSBw87L16w0PPW0I2jBx694DUSJgmMXqBKtscQ132jOuLH0hydHIlqEULLSFyZAYt6
UeHfJcJH6MnZ0Sy1iwgJucTmNHj4u6S8qdMqHFeOjo400pW7D7JwbIhcle39aKbxo0pVd/W10Hnn
2TWuRlT7HxXJcZval9gohDlGBET3tvFsQtw8p0Yi9xi65Zk4VSJ49I5eRtayX8G9M5G9eZncp7mK
VirHwR7gxl8kvjbszVKUqyC1h6OW8ssm7uwKDyCHcGUNC7F2Uks91xx1M0OnSje6Dncg1hmogsz1
HtpIaQBGVWmiiIx6sakSoA+RZQ7notBQVs43FwcrcpQ/GJnB7NDu5LWwzW8uxSCncpU0DWxXrT2N
9uAyUrHrdZckXn6XDnb/JDiU+SynqsD51hXt14Tc4eV/UJxDs8mtdGeNDjeatB6GlS4kDrdpjNB/
cqSoVepLvfmfGQ/+GzURf81kpcP2163Dx7YlBSOZG9s/9w9/+t4fXUPjk26bkMK/c8J1RDB/7xq6
nxxw7CaDP5rbP/e0jU82Uz/cCPCXuQXPOpUfTcP/R96ZLMeOZEn2V0p6jxLAMBiw6EX77E4n6XTO
3ED4BmKeDIMB+Po+YFZ1RUZmZUpuWlqklyER8R7pg8GuXtWjwv93/oVP9uHbRbP8X/+CaOjJP6+M
LBtjrUXygoUN4qWJPPnHjU0cTrVigBP7KHWLfA/sWc/48ypsqaF0P1sutQ+kfDBy1plJIH5GfOHC
41Ee51AMpF24qEFL1Xo2mJrcUQ9csn7u53JTDmTjpczcTQx5/iipgfsRJ313NFOymNwHIwOJbS4p
lxl8dz6CsvIzMo2JeaVn0t6VYFzuBTs1YHYOifey56dgPxivUq+nbiHTB6Os1W+8gTjfaXTj6C8S
8haB5d+ZXZ+cI/Y620mkVLrJvtkVwoZ81hXJtu1SH7HKCtZBPCtCvrgZ4tQOfqWFR/7SpcByZ7Wh
s6+m3nyEHpDcZ7XXEEIWclOQVSNO3+n5BLNTbMwApoiYJbhZmykyWcVCfUIA5gfVETjVwm9ooosg
rmnuLwP6BOTcB52n0cZrarQf36l/mEXekNQzz87sfXSBeYugmq4yh7Foys+kNW9md3qIDaLFqGcX
WWa3tG2pDSUTIIcUeywvUkcobxCIKsPLc4oxixprzqgJaaNDPaH6ch9hfgqhBjvJg6jSG5Vx9tZ+
4WwAEXR0kMKjoXFhYrnZBcocVmUvqk96zabbiXvwR5COiEyzX184TSgymoXhPeUO6itDRnsYPYOQ
eYzktjY7O9pMfrfcDpa6W68Y5WFoG9LgUT88D6wOLfRiF1LTOA8t1mLrzP7FOFaiMX62YC0ooXUF
5h6PY7QnYf2qc49on+j1Chs07kqPV2Qbosn9SljIbE0+lYcgrni6gmos90hd5cfgCu9eVkjUxETT
H6qu3jt/kiAdZrmHaZddC+I4F+r0vJcK8tmq5jZ+xoMtz4zWEYZ7L96odjxjXYrOi5C7U41tHAJT
ZxSGO+JBIpEm5EExX1LyxicabOFiyuzvKHRl4Bwd2oJzWD5rSxbWecKGj6JjpfKlk4JSX1BJ8bFq
kulxRJI9IrxYF2HlvbON3Hr4tF0GejamDpbUNiXWM3cfughhEdNfeQgIVD21pm8QJdSVxtWaqo+c
ejW1ztK5bdbDaMA5CMwshwGmobRt2FKQ6SR5C+Ff+8021H7NPS8bcZob/DWl6+nL4HnFi1MZVIa1
Bm9Fk40yBvkipANSw0awizCV2e1AUiMVbHsTE9ixdDHgZolI7tKY8j4fdfWiu7k7D15gXmi7wi4s
pDs9BnNlnZysa6n1a6zqJ8uc6N7sJiRoYcE+HxRpRwAcJhknSxo3Bfl7mh4tXVn8pWV6L2a7vA2H
Obu0YFq3XYjAThA4Z5vmjAcpNWTGztD1g0/i8t6XZCViIsvroe6A57TSt3e+O0GNDLw8OYs0FDtZ
Td7ZitvxxlRdvKcjCd3ArPVtjDnpw61ph6SzrAJPJabnGrExWLsU4D1ZqhA/LDFX+5DVCH0AjXp0
S8pYE4eG5SS3kj2BLL5bDLHZHTOFfkBhHx9YhzOd+pXq4FNISbultyVaezAaUx1kNcSkbULzEGQu
sV36OS6WFxSXxJXuS2N4+sUkGPVbc6mfSQBXWPZm33iUUy+gAwr3xQobFCar1kQWdIp60Mn0Bl8k
H+nStr9KhOFNZen6xQWfuTHqUb0kcY+R2856MB0Avbe2BcA5xf27F2kW78w2hus4Ry0RV5WC8yNt
8OjIgoqWGOl+Zft6Oi5k6HNUJPN+Kjx3D6rXx1Ci5k1kpdYRFFrwRoul3DWt6K9sBcIL/8h83Wn5
lmioOEWk4h1O6OZOeG1/R7Ct/DFJ7H2OJYoPgmbBR+AXxaX3BqTD0eCSP1OenWFY3xYDA/3aN6Q4
qgwYEmz0wlm7eRaDrspJ3w5IihoO0dGZreJSNyOZ+Sz5KdTo00LdnmoWF3vJU60Iq4/anhu0q15e
oybB7TxORz+W0VOT5sPvskWR9JQ97jvFXXslGestJCiYoCuu+tASlEPExyB7EQHqsetzLY1lJDJp
UuuBwKC08Y00sXy7KSUOy2LBsd/UpE4utdS3VjWAPfUxmiTRLdWs6sBRvbUmfKJFWjQHsgW0gCoM
M9aYlzWDXpdADGU4yU+Z3ZGq5T1h3ZD2pY8NE1ZP1qX5EVvb8rtYEQzcEXk8VuqDzTonc19JTOLa
HqmrNl39qNp5gokg5q1otLsrg2K4shNziy0e7OAwWjX5DrKU2OzGYKXTq1yWiCwA2gtlpPWPurcz
1DhR/2h8EJVjzctDBsWl2LWw+cTSp4QFddmFhTTFtiUocL2MkAyd3jDOODpE/gbp6lfGQysvws94
lO1BF/iI/JKZlmGuA8oFpDA8kj2o1qNj2FcGODKBaWU+OiQKWX0AQbuPZTkht/tub6/Y8Dkb2rWt
XdEnArneNL7GUHknCxTfC9+P5oyg2B/seTGYRH31q+iK4eCLWp46Uc+fKnZxQ8XlZdnyL2nKeRsN
RfjIG1DwmgqqGpqMVJkvpo6lfxPfWRE5CP5DuETtaO1rmBOX3C7Nc4sX8U0P5rAd4qg216YxDPVO
C8KZ7AewLgZsub8KA9JAaBgBjsrMIXFgK9Yjka+TLRFHz9l7ZQL3ximNKyCmiLDo6AyHEqMhNJq2
9PK9EZTVlftFUt7mkWHEG6PI8f1yDKzjownQw9+Ipkn1PXsEdUKqyh/Czk5+F5w40yqG2rdmX+Kv
WnjzzzZdjNuU6+7azyyLJNxA6lHANeSfJXTcME52cIUka5sEK3CwtEL7Ijkwb4ptL3V9pZH2HmQk
CU8cvSM5RVWN1aYfKXjwTSSOjqvFAmaL1qrV4y+djOOXrsWvNnHVh8yHT69e0IGuE1X3DIPeoZ97
ICQySdZlZeuztMmuN7U53MwOzJgqBLMn27hY65zHU2v26M6N/yRmTYQJwtlWsM/bhArRKEZ6wVeK
lu/mbrmL2z65QYXS950VAvCrtIFltuhQTy1v7QgiQB4Fyb+oM7d3fEejfRnPNm9DXzzBifZuE9uP
LiZrr307D93OSMk0ESnxHiMZ0add8uhcp2JBvTkdYqdg4XaaDAlJU1K0qUia/rDSYdzibAsvRUJH
KessCVyFB2fVpu5dX4E3MPLQ3kaNQV0Ig2my1n4ZUBGajDDLcyIkdJkYFQAxLUGkm/EuhY8UcbvS
mK6CyrmRvhq2lhoBLY+e9Rh2QbxVtene9oaA3zE5Gcwfbb10ik08Q619yLxBH5M8rC6S/ZS16lnq
0E9uGskbGkd3aHRWXzE9dEB1aMd0klKufDk7LzzoCOh6ymc6QOzcOgABT4lV+AcZdsStIqCufkmx
iNe6IIeysgDXWJrbhlj5Yc6AMwTN5OzwNpvHcqitjQPygEfNhFTIbWCZwsvx3Jrdg2u25PxrMqty
TrEHqlcjrDZYHOO7YQKIMtDUYkcV0doSo5jnsy9IKoaWGtzIuhbmeKpdgBMqJOS7Gp1E4xyjcdzr
CzbefDAIXBddrq9mRqu26czuBsEn5DegklxRs/lPyp/E3zjr/jyn/clZZ4DlSdnixIdxsVsatptt
jCGQJ3IF0CxcFnNpqY3nJhDjE/HN4G3yh/pexBA//Uk072Gi062DD7+nw0ZE+7if6qeRqqKd6RqY
xmVGV7oKjEs5KDZ0i60B8BLvgLkOHK4SRiiSN0ythsGlpoRuKbpyXw/S2dLhfOP7ifEzgmLNym6s
7o00bw8QK1/6pl2QKbW7DYn6vYm+Jy5kuWzUF/wq0U6+tJnr3jl5huuZ0LS7oe4Gemcs5Qc39Wjv
CvZXIKU/q8G99B2RDG4oqykrsw3xUOSiOZ4ewOmeaaCZzwkNLtzAfVodTUthJclwX3n4qdXMsR0p
95foGvQzw0GeYzHFpXCB1FevM5QmsakTH9KTir3hDDloAg/PbRfRR3gPVdWyuc3nFBc3xwHhv0z8
dnEQ/qpDCEi1Y8itpqr5Ws0ZZkQYoeB8cShtwUZ6N8RNjYMrsnDTpnPVrIVPuhxskzn+HtrxjW6T
Zlf2brJzVJHv3BFVaYiYnbwaudFmTUqixPUBLZFIAM3pUtXeVwPKpDUn93NW8oSOS3EKmV8viUmc
cWWPQ3Llix4cR7YsR8GO8DhT1r2ykqn9quOOq2Ch9fgUF9qFmc19QcOWK3u5ZiNWncVyzx6+r9z5
9/VbLDdxnsJcyjEXtay/G4H0laL5mTqO7+3lJo//g7MJ+Jl1sr5v+ibbac4H7v84XbpzsMwE2TId
IFzTY4POTc9SZPj3baqtXV0F7VOxDBjqe9bwuJlxGC0jiP09jfTLYEKfrL4U39NKuAwuWsU8rD0N
Gy+eAqw1fWNAIFwKfr5HHv97/LHYCNSHrpEjYTjPOo3KJdrg1KCgVcYHl+RMCnjOkp+0bItV4FM1
I8qhuziYR/cQqls6SJZ5a27mx5o84SY36qsBmPFQG7xg1AdUV5IJzrpKuCkvFDdjVXEVPskRjNAQ
M6Q5Kuy8VZ/26IE+1zBE9C5Yx5GJZNm47rrH4XgJoK++NLwHMHGXkTFbhsfse47MQBvfxlmHUsCQ
6SCarqGqMHl631NosAykNQGCfbMMqf0yriLNk6Jhgq2XURaQBW/7Mt7yQy6DLiOvWoZfthDDxVsG
YngRcu8akf/OJvN9pKj8h7cM0P0ySs/LUA2zsNz735P2vAzd8TJ+B8sgPn3P5JB3bJqNGNQJ8oib
bhnex2WM774nekKQ4bpcxnyWt8Yx5ZAuQnK+Hbp9seq/lYFsEQn6RS5wF+FAdP0/axpz/mx4txyB
097yqBG22A/6S8vjH1xzLQ2PDAmNsZ9g3Z1KGow7Efpbd6LyTAju6QLP3sV02KYv2TBoZEnv7gch
rfeWlGm5VpWMfk1Dr09F7kw3hm+1F6rogjcuBtWL7ddn6rnabW8GM6Vjtr6yQAC3XBh1xnuKn4x4
zpQdzI6hk9KOlByxFxny1PpEn7A58VPZgRi4WYVz+akIl0JVZDdImGk5yLLvMy39Pt8AxXHWOd/n
XrwcgcFyGP5B3Px79ldcuX9lf/3LE4jLtFhkLulifvzjCxYo6tlRmv09a8PH+c1+az6Nt+aq79oH
iBzlvZH/k+a+v+ks5W+0qD2RluMEHJXyT3+jRmChIDoJ94Pnh5Q8tSSVMQtOd9mYUK/DTbq+UVND
OsaKsviH5c7dFqJ39kX+a4TGCdppV+KJ4r2U3Ki3c2jzDBdVLc397IbGK5wN78mTAY86uGJQ8DKH
hdaWXJQ6jE3VnIFKZCevnMcjNxnOJ+SUlScJ14+zvydqFiE2FOkud/AvTa0mpUeTzYen0/DY6jA/
Do3r70HxGs9FApaj78rsgRQ0fLEcN8vNwIX4MQZKRmwnSbMNTSR6k7L6fnEiezm/CpH/X/YF/7/o
Pyey4gvH/Ifx1VP8qf5brf7/5Fd9+e+BiyM3+BsDum9j1sX1/e37/aP/XMA28qXP/+DYPqXXi7z/
n1q99e8B3xWs6ZLctot/7l/R6jFe/ukb6JHrwIDsm/xxhIgWLtMfv4FmYaZRaEzzvrAcZOscQbzk
bIJgu217t4dG6YbeK19TM9+0ykv4NrQZG+RoUlT0ta0guRLWkJ21qQObPg8MWV1uFLf+2Hc7S8fd
taLMYlVaFcFRt6Aer57y5BBTSHbDD1Rs4Hzogw56T99OKJPj2atMdVNj1UwoNetxo/FFjhPm3VTG
N0rKVmzTuMqv0FLcaTUX0zStKR+wxXZswHDuMaPMNjTDBINdH6F9UDaT+gczoInrkA1heh16tzlQ
aCKpbhnLN5e252Ddh1b/i1+Ob6zfhjhXI7t/ki3EyzU4fNo7Ne0re+3WMl2TyQNLjdvB3pHKGiKa
JxpZ7ShEdiqooWFyl3QWuwtMK06xiWQ90y2ShTYOANy42YrO+hAjD/wR8+DQooGXVzkJZ6ynPfqg
49L4qPowgA5AZdkZA2H62aAunFthOuZKVZVMbkZaR+aNn0/wOApbKo96LdWCK6Ns4C3SVf+ei0w7
rDe66reYDfsrdiSkH67ONVzAZIKdDlwD12rQNoA8gwkRuR6zg2UIfTFmY3ggSFn8tIsYgmWWxvgP
INIYb23jTMYmbDA+7h1Abxf4RiguwolyEjr4zDAFYN94qux84L7RmZ1as4KgXHQpMfzyajNYVgl4
w2Bx2OGuNyC/rEKGqj0mKyAHQEMgDacyI73fh0ZwYyV1vbPqctgI1TaXejLqSzygYNld1Vzj1Dfv
GhKoBpDGtNCb3HVZsbpgiM22G+9wq9k9MB0gsxzT2ckggbulP53ysLFuN23CVMM+s5z2nYMTo3Kt
aRdHGZ2BU4gbMyqJV6PAv4x1lbw6Qcr2yJ7BN/im779xzZgfrWocL4Ay6ADqQB1lVqDvU4tTP8/c
BKdWk932Fnipnj+LdRiE69AC2Ny2nY8gVuKcaPmR9Kyg54OQvjUQxEilqvBkWV11EEUc7ErbK/cg
SooXZTnk23z72bNZApmegJgR0Ao13HCT4JPPxmoCdq2zazDAl05iflPdm/4m8ZP2hsyyuQmR9p7r
qAQI0/fjye4o34vlPKwb02NB700qWFs4nsFlizC6WLCAHmwx+BuKCUau5dLeUymJDTTm8vbl04vw
AD1TbNLetR7nSM8vBqPaIZcLXVunjSQxMNblS85E8epQX/OSVV3/hSkqfZE0FVBD3B8coKn3qclU
uW6zzruQhm3eGyp5HsrCsT6hebjVuhEyeBQJSlQZ54m5TgtGnFXAmZKtxtROt9qekIbZPn7qOaXH
qDZa51mIBs1gyLON0kNBxC+V98RpvI+UK/02LtwQryXZ66vty/Aw1bRXcAfOf8k2RK+qGlNANjfc
6T6VJfwtHHf1l0ga62X5IDzZs5y/Yqk1hgVt5s8z2sLDVIwXWVECCaWqK9SaTYbm9wSCD77Xt95t
m3ECXP1Yupsgz8M7ch39aeKMuIasbX7j04P6g3A5vWJJyTtcEGZ1sL0MIw0udPsrUxUoEthl0Kra
THhPxOMtQbqfPDalohF3w6j89JTDt59hlpizX+cXM/EGwXqgVLRE+eOZuR1bNi5XapXqDtgpBBfg
yFTYCJ+xjI3YsFJciHbMARB8HFrlT6i5AENVzsizKa1+BsXuEz8op7hfbqu4v4CaYFTwaH1c+51o
r5HIacutRpzh1IO0jyma8dbzYHYzzHk3tpeH1yh3nHc0s+xEgW34Yej20azB7aRRTza5Nqf0AZhM
VmDpgvM9tIzXq9AmsM2tlYZksujiaFmTffYyH6dGk8XJCrkxpjNlDO6gQTCBpbMBp7rKnflBe22k
D5jhusfQTPKnmP7KD5GS2R6GSN6wajWBZKf6lHCRPOeCvVSS9QUGuB48dJaNwX1RToDgK6BGDFGk
VDSNLNizTZ0YW2ZWz9j5SUOnnfaC5pavgnj24rZ6iJqUy1o3eKcJJNHnSG3Mp4HMtic7zs+sbVv9
srpOQttKxNNgJf52dkpwxk3sQ0JT9c8ojPRnUKcIEJHtwjTLDLZZGMm0OuBZBYeUdDkeH6v8CttK
ZSjV0j/g/rB3A1PctBEuRitWXNU51ZkNd215RSc7oT5Pu9Wuow3jGHPrfzCkY3hrZfpFvUvGjOet
Xwds/wgT4DS13MJaxXrQ7HNzBIIYRvY17qb+yx4oKLm3MojWfO6cDAxLIdmvJU6KKJFMDwo0HE92
1aqHspJFsG6Z01fUA0hnnSGSQvrtGx5eg5fdQc6LIDoV1Sl2qfZhq5GKX7LQIcYWRkKopLad3IC8
0sFOiMF89mSevPDMzpK1SuqOXUpQDcyYhntDEqLeB4BBngOCEyxQFRZ4Koqicp2JfiFehzNFkUNb
PkHqxTrTdC0O3YaOwJu4nOxXAKqkbEZXHZMWj9UK5yOxu+WeDnBcXEfTFycniLNd2JrG2vLhEM/V
rC9z2fKCBBy6K0N23asbNHS7Q6d+NbXyqJFuymOL3waUPa6cIGycs1Q2UwTuPe+1E4psVYedOVi5
keOGLL5q1OA4Tu4w6GWvFWFFEFa8ZvsQxYWwTBvk52Dq/fdgTka2yd6b6eT1fvKokqfqno9z5IAy
VLXzROtFdoy9go1ugDmChaxs5TP7r77c1kBx9mwo8vcyMvWL4Oikckuo+iaIrWAbdzMBKjjJeOch
+Z+oO+qP02TQfdFRORmGxi7pbZQriAZ0lCZ6+JjE4hRPMnq2cltm7z49vh3VBrZ/UKHp39lTHwvW
5ObwO3TbYNuP6VpxMdqadWIDNmw/y6T2D1rz8e+Z/2/whD6B1IQuDmPdkkQ5FHyI/eAowBdy8Dmx
0sE196PRVpxNeZQ/JnxMXpvRxGPHzveQaGMotiAdk6uYg2E89YYbpHiX6y7alrZw3oK2m37U1EEk
sEES9lI6DzjV0yJs+8OMSzVeQ2RVa9pIUHt5mykFoP+B9sa+zt+TxtO8iMHAgE5xuNyHqbCAOfXZ
hd40vqkB3USbajKMi1clT0Cp5CVKHHLxZiqpTrJx0WHQBTmXVmyba7MyftduYT6BqLAPaQ5kKQVo
taMA2lnnyWA/aecYLhCJ2eE/L1r3ti1MRBFTO1tdKNYkAdEhWcbFEe5+uZbTGF1av6s3hmfdySKx
7kDRYL1Vpn4Imyo5Z3Nu7TAjGPG6s3jGUjQhqOaSjZabIazEri+C9M5i/XKOmoIdiNHGbnHAh97d
qpnL4koxzrwQm1ksr10V2xsxlQY4QS6IL4BBPX9jj070AvwY8DHVK9dasrna2D23xJ3VlDn5NAOm
+8qF5vXMBji409MUXyLZGR7fimmyOcTG+cTyoXlrSVw+05synb1chhgpysF7ab3KfeCwY2tTNGb8
zhfY3NmTLrlCG7Rd8p0p8eaM0W2duYoTtavEBq3FPwl+8a/AGwqsLzqiwCHjvnkscbTjTJwxTmC+
Y0d6qAvwLnZrt/GhwApfcmpOlrHpWzbvqwgETLOeWd9QtRJFMAX6ViZbvAOuoCrFMT6XENNjGYW4
ujvu7JsapPg9LuH+vaIrluq1YSpvSSCyMPc94JOpwRVnopfi3m+9/L1Fxei2BBjT4r4tY5OO64bG
ho0bO3DuAyOkWt4aRuhCZhmzdRlr9px8I4LiEA4ieA1JlYSrQYa4dTLQXWhuyO0V0D7HWFBnE2U3
3my9ti1q977zTJ+aORRfVk5R8lwZfjE9FNBo+h0bU+erhbpSgYEGPLkLzQ62Fn6ciI7NiA/HfWc7
jBx5XjlUfsXWzEMvDzTPqunKd4YWWLtox3UX0xajOP2pZRgOip6gmxHsxCvHknv1Kh4HSUpMsBym
7nEEm4mGn8+veo6kQdVuMgL7g+WzVjSS4LZoPGIp3yLWvxTA//8zFU1q3fOhOTuWK2wXEMkf1L8F
Mf0fQOiFTP0//8fm85f6/IaaLHRn9W+HT1pwk3/7Xwvl5L/jnUjn7/wVf3FAShv8sxRYRRzX5VNj
ocX+R256QZ9YEEwktMX/CPz/JxWMXD/uR44Hmxj3gkX5L13FxFFJPwc8Fef7j/T/FV3FsheP4x+D
/X9hn+DStTxHuGyd/lpXIf9FBYE3O5ihnvupug2erF20Q8QmtrI0hy1QD/wvV/u55KHbw+x7bptk
lxSv0Mw3CUFkf3BwRRYfRJQ2WQwgD8+asWOzuh9ISYRtcYz9H9NIHLWOUljQr73+4Dq7NQglA+l9
tGtaI8V0b8dqZxun2v9S4zo/YNsbxF30K8ZiUrrnCTWi1LcVheKh90X6dp0pscL0nFgeVSYYPgLT
usPvvZm0QY/FtC+WbAuEeOwRFMEbe/zAapcupeVEfe7G+IOUCdKn/oHg8tx25kPRzGwJsPXzjZ7q
bYt+4pQ/u/ze8wcs00PWsYxjpsYOTksru4OVluJipeljlM9HbsM7cxKH5caSmdQaeMXZHsE4tXV9
3/ZcbptIbXrYMF5qXjBsrcaa8jzDrn67zNbrsnHeTbyYvE3boYq2VcD8FOqd02a7yZnWqqM9yFOb
PGtv7aS7dJ4NmNb+mUnvMlb8rDxj3FVtCUBPE0fcDOc/2EZQ11BxHK6/HnEqjzX7KoqTS1TQnNzg
3lyyI3dNi+Y13v7ha/P3RPNvCO1ffbb43pkYzKUF+EeyZ/jrzxau2HZMKnYK41w8q45NvOO0l3Fw
D1jDt64A2JVL79Rl5T6v79l27F3LueloK99MJjuCooWzH4bB0UtyUFMmNzS9U2kWorbYF3uogEq5
j7ZD00+akgrhct2UN2bv7FVd3qCOWFzvcOLjbJwf3Dw++BLSlRXcdbyF9ZR8Ocq9utm7wcvMHWgN
83wXpRk4tXiNqYWV+YJHa89+IDcCo0akDApIzYty1W6wnctkBmfPwaQ0LZkdDFxx95TW4ZqPJFSr
k2N9eESqQWOeOM7vTLqvsIZEzUpKMpUBn8psKnf1ACmmvJUNbhXA5m7h/yi66ZDn5iHSC1TVAPWS
9fN5Hrut74efU+3uqpJlCn/giiUsw4U1YeIhlCWiu7R8EkrdqtA5tJZ+KsePOXXHm1pMS0mKJd+p
YGENDueNy/SWRhcwX3xEtOfsGEIPRNd/mdTUr4Ziuo/g9FKCVzH4d3RLNhrMgTd//OOPiVg2GX/+
lEAytlGhYJwEf0Y4/FdVgVdlvyOjfw15+UJlfTQEx+ZBsU1V1ybM7uZ+uI9aRdJ7vEuo0rCyttmx
1MQtGKSbtK2PXLXuY0FJVdJdWz8AKdxxcY2Hr5oa7H/8Y6N9/+nnBmSFc9zkAOf0t/Ac/vWnuyV1
Vg9WGm4bCtyZNMB/grif0X5GqltBgKMV5jErEM7FGq+OgZ2KUbT/FEzMJEWbmHyzNMASqAbfeQ07
+4ZwMkzABBxhKoA8wXdPhkcO1r2dj5ck7R9romMz9mJoR78id3wsHJI9tt9tKuqIVvgA+Iu9riJK
7nM0DuKL0mT4Cl1nsM/BdJnONVa1Wl/jYbggZt3UXhiRryxvYwTnnecFH42crRX7wSfPyu8HJAjW
n/UX7Zrx1rXrJ90ZXwHdMWs/8b7YvT7SoPFWEGZWQ8v63vqqibjG4BKDkp8gao6KOW32iZvH7gvS
9B6zZLCS6oeODToHfPbEekuLAEMb7PV4TSDrtawJ/eH3cJB3Cre7xV1zaUn8MFAwQPjBgcLkjEms
f01V94zqtURP3+aseY6S8b7Hk7UZlhSW0R1sijiayDy4TfnoxvpgMvCUXfozNOvHPO5OPW1rJK+A
YbgA+fxLVJpHWLIX7WANy/3HwhKIu4W3YZe5DXDN0z++o1Zyx1t/Ni2ISzTTeGPyik+Msj0MubJe
u8ix1bkL5y3U9V2HjJxLRJ72LZ0fF0RXlvibuL8J6uyYluGrWkpIpqWOBBbjjhTh3s/mbbyEFFkY
f2UxqSh0xh7/XqPSd0pdqS5cCk6EyM31vJSegDHoXtNCPlTwhonRNJsSZRW9ccA3m8LDdHCtiq/E
Lxi3gleHGHhoVL/gSe1qAgsLLupc0hhCgqy6dE12EDO0BBqJCu1dsyi9ccSkN7g6Vg3Wc3xXFv9/
twmqfod7YRNGbcmT6S0V+mCP46GgQXVFxTzKV1c823H5FrXueVT2S9754B+8N3dunsai72hm749N
KL9mYd+EcIa2VC9BOKSHaBo9/B7dNG2gWeZb15nP7MZXjVfdY5RRe6nMT6clqEbh37Wyp8+sAXWI
h/eNkDjNAqyi10kwXZTTPQ+zfxqWQkvbhCeQHTN8wgRGSmbEcS3i9Mlqvbde9LRPjj8KGpxWRoml
OrcPhkZFMc1LAaMbW/JLAaDXpwpXOcHV643bKHvHFYF4RPtQGN+1Q/JgF/hb+LQ7qK9zIlYTr9g4
Blz7bbwOyb7qcPlYzTU0fgyZ/xXM5scIkiQS487qg5+pIzZJQUdV5LrXMPhdMHfLYOsYd8q/q607
174v+yvoxosyChiWjDr2dZjEimTHczG26PpIAtgSga+uBuzYIv2dJeDUNduG9k0GT5p0fDKCAc+/
giTeWOK9jx5lhOPMp8TceUAUp9RB01sk+LgYt6l5ZQe8oDDOJhsnOdFkyzMqge2Iodl1im0GIp18
M8+He0v/DNx6XUj7resJm058rzPx5geXYtRrmT+YEasuzkrawES27iFyRskPTZCk6L9GeryLOvgx
2na+C4b2h1FTl6aiA7Pwr0EzIEEKYearArouYLG4gWY8b1ZdUPnHNCacgjOs3VDE/pJMsO5HMTm/
DCVArOB0BAvh7zSYZVeVT3HUyM2cWk9BZrxX0/RaZfMTjVKXOewkdnkgOHYJZIHMdL4l0F9upUeK
bNDlz6qf9/4sD8AwFnoKagrGWe5VEECcBha+WW81c2yBdatDUOgthaIeAnXvWDx58kcxDCeyD7/9
qX8K6HRfN6k4pCn07gqxd4Xamm1DufgwjHCTDgAFoHrUFkH/2TmDgf6iMW+dWvuo804OmzyrUrcA
Qjl9sRY3Ljjcbo8zU2wchOedcibsNzidNrj0k03nKmPdOkH3v5m7lt42gSD8V6wcemqQwYCNqkSq
0yivJrUSS+2t2hgUNjbY4tEq/fX9ZmEJi/EjXg7mZhsPw+zszuzszDc49Tl9G38O0axwgZ513uXK
8SZz9BMCJkaOiE70K/mHKGC0RGz0Jf39OAjNW8iGX+Ks4c/YWgFJbjkcZhfDOM/H/VPU/CBl4UmY
2Q42rRqH8eXTaet32WwoVMFO0a+TJY+z6fKwm2RpWjuhcs9ZNCGCwsQZtTRCf9pYKagjn1opwxMs
iQZI2ygsGPok5T62sxaAthwLSbkmHHG6sPkFrv9L+fPQIyRN16YdrLhwro7n1SS0SQbbX2+9O9M6
HeUFmB9x1ISkWcJnmSKCAicP3tU+cmiQqclhZLjw4bAjcVvlMDRQCYgMF8c8Vjm4yDLUFIJpA0kQ
BZk2zsDE1VAG1zCR8YNWvwRIjqtQviNSBoqk7DkjNmuCayCFBICvqCFoE8LAGKGoHeWn5YQ5OiHY
AIMspul777MNy8JGIZieYWODTYCSrUKAJvRHHg4MhB4gi+fYlgWAmfR1NQEYmSNAWTqehYlVXxQd
A8mRoz4AL4vXPzoVGCAC2CzQ/qgKWNRjjjJKzUIDGpYBgI/I2oLtGH18Mdhjxajs7EUIkE9hYXmQ
1jr77bxBGqB1AqVhufHPToCGVMVHxY1kcAvSQdUF8FyZJsL41X6UxrD+9/IF1x/dypT88poHCUtm
IdroURvDks0i7Iz4coi48yRhfpCGigF0qJPEO0NnJwq7NZOwlX6askiSIclYgMyUn1tbIVbmdhvZ
MUduoSRDZJGWiwi3LrfXLHljMZOExEii3BernjZlHrEZmnm0ShqwzfAzdB9xy6Io731i0epL746h
vIorEoJ5JcOq+5Q7lsRwUeeqkAonQZs29HTRIGwT4qsu4e9snobM/xsEK0lMjC2hw8ovDlfGe+aH
b+1zCPQ70PYfPgf7klExi+A3dzCYk9zPZ2GABCWFuDsgmHNdoU/y+JU9SzqC68J46hJ+ZK8szQAC
otAuXDRd2k98PufKgoUAsdPBGE5ZxBe9B+bnda4HluvCx9HlWuCitC0tpcHWpf8zSLPeOIjRdlYy
S+MJVGazA+7vGRZzLFhZouh46W/q8n6Vv4K6srcbwoezBh3Yi6ulwjHRRW2LFNHhKwqscnXm+8Bn
y2ccCN+k1PI3lcRJ/tgzmSZtTHRl9BVZXJvNExDKULPTxULJ/y0T1R0AaRSSeh1Y2ClS1XJVg0ri
Hcze9tN5KXgaC/EsnKjL7w4f/B3dnSv38TCH7J6yv3LVMxChDgJt19WjXQ3LNHn/FixCLrkshY4s
B7uDGbcxxwLjSo/owB7u7MegKZ2LMGRZxtO1jg9lrU4H4yvszHb8Lc2X2FkzpEl/GmAVfWn6+K6J
Ih+En6RuHT55921uoPka7evRIdlCWxlp229WUdr1XaiMvrb9Td1i0x2zRcCS8/8AAAD//w==</cx:binary>
              </cx:geoCache>
            </cx:geography>
          </cx:layoutPr>
        </cx:series>
      </cx:plotAreaRegion>
    </cx:plotArea>
  </cx:chart>
  <cx:spPr>
    <a:no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microsoft.com/office/2014/relationships/chartEx" Target="../charts/chartEx1.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7.xml"/><Relationship Id="rId7" Type="http://schemas.openxmlformats.org/officeDocument/2006/relationships/chart" Target="../charts/chart10.xml"/><Relationship Id="rId12" Type="http://schemas.openxmlformats.org/officeDocument/2006/relationships/image" Target="../media/image5.png"/><Relationship Id="rId2" Type="http://schemas.microsoft.com/office/2014/relationships/chartEx" Target="../charts/chartEx3.xml"/><Relationship Id="rId1" Type="http://schemas.openxmlformats.org/officeDocument/2006/relationships/chart" Target="../charts/chart6.xml"/><Relationship Id="rId6" Type="http://schemas.microsoft.com/office/2014/relationships/chartEx" Target="../charts/chartEx4.xml"/><Relationship Id="rId11" Type="http://schemas.openxmlformats.org/officeDocument/2006/relationships/image" Target="../media/image4.svg"/><Relationship Id="rId5" Type="http://schemas.openxmlformats.org/officeDocument/2006/relationships/chart" Target="../charts/chart9.xml"/><Relationship Id="rId15" Type="http://schemas.openxmlformats.org/officeDocument/2006/relationships/hyperlink" Target="#'KPIs Creation'!A1"/><Relationship Id="rId10" Type="http://schemas.openxmlformats.org/officeDocument/2006/relationships/image" Target="../media/image3.png"/><Relationship Id="rId4" Type="http://schemas.openxmlformats.org/officeDocument/2006/relationships/chart" Target="../charts/chart8.xml"/><Relationship Id="rId9" Type="http://schemas.openxmlformats.org/officeDocument/2006/relationships/image" Target="../media/image2.svg"/><Relationship Id="rId14" Type="http://schemas.openxmlformats.org/officeDocument/2006/relationships/hyperlink" Target="#Data!A1"/></Relationships>
</file>

<file path=xl/drawings/drawing1.xml><?xml version="1.0" encoding="utf-8"?>
<xdr:wsDr xmlns:xdr="http://schemas.openxmlformats.org/drawingml/2006/spreadsheetDrawing" xmlns:a="http://schemas.openxmlformats.org/drawingml/2006/main">
  <xdr:twoCellAnchor editAs="oneCell">
    <xdr:from>
      <xdr:col>0</xdr:col>
      <xdr:colOff>93045</xdr:colOff>
      <xdr:row>39</xdr:row>
      <xdr:rowOff>155645</xdr:rowOff>
    </xdr:from>
    <xdr:to>
      <xdr:col>1</xdr:col>
      <xdr:colOff>1063777</xdr:colOff>
      <xdr:row>53</xdr:row>
      <xdr:rowOff>96717</xdr:rowOff>
    </xdr:to>
    <mc:AlternateContent xmlns:mc="http://schemas.openxmlformats.org/markup-compatibility/2006" xmlns:a14="http://schemas.microsoft.com/office/drawing/2010/main">
      <mc:Choice Requires="a14">
        <xdr:graphicFrame macro="">
          <xdr:nvGraphicFramePr>
            <xdr:cNvPr id="2" name="Category">
              <a:extLst>
                <a:ext uri="{FF2B5EF4-FFF2-40B4-BE49-F238E27FC236}">
                  <a16:creationId xmlns:a16="http://schemas.microsoft.com/office/drawing/2014/main" id="{F0338E5D-E5E4-A251-6631-A8AC583D33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3045" y="7120801"/>
              <a:ext cx="1837418" cy="2441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1257810</xdr:colOff>
      <xdr:row>39</xdr:row>
      <xdr:rowOff>116526</xdr:rowOff>
    </xdr:from>
    <xdr:to>
      <xdr:col>4</xdr:col>
      <xdr:colOff>259097</xdr:colOff>
      <xdr:row>53</xdr:row>
      <xdr:rowOff>57598</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4D91C9AB-36BB-201E-2271-01EA968A34E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138873" y="7081682"/>
              <a:ext cx="1823067" cy="24413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508461</xdr:colOff>
      <xdr:row>39</xdr:row>
      <xdr:rowOff>107300</xdr:rowOff>
    </xdr:from>
    <xdr:to>
      <xdr:col>6</xdr:col>
      <xdr:colOff>437645</xdr:colOff>
      <xdr:row>53</xdr:row>
      <xdr:rowOff>52747</xdr:rowOff>
    </xdr:to>
    <mc:AlternateContent xmlns:mc="http://schemas.openxmlformats.org/markup-compatibility/2006" xmlns:a14="http://schemas.microsoft.com/office/drawing/2010/main">
      <mc:Choice Requires="a14">
        <xdr:graphicFrame macro="">
          <xdr:nvGraphicFramePr>
            <xdr:cNvPr id="4" name="OrderChannel">
              <a:extLst>
                <a:ext uri="{FF2B5EF4-FFF2-40B4-BE49-F238E27FC236}">
                  <a16:creationId xmlns:a16="http://schemas.microsoft.com/office/drawing/2014/main" id="{B7CD2D29-6A55-3DB1-8A37-2952FAC19C4A}"/>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mlns="">
        <xdr:sp macro="" textlink="">
          <xdr:nvSpPr>
            <xdr:cNvPr id="0" name=""/>
            <xdr:cNvSpPr>
              <a:spLocks noTextEdit="1"/>
            </xdr:cNvSpPr>
          </xdr:nvSpPr>
          <xdr:spPr>
            <a:xfrm>
              <a:off x="4211305" y="7072456"/>
              <a:ext cx="1822279" cy="2445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831746</xdr:colOff>
      <xdr:row>39</xdr:row>
      <xdr:rowOff>49950</xdr:rowOff>
    </xdr:from>
    <xdr:to>
      <xdr:col>8</xdr:col>
      <xdr:colOff>511273</xdr:colOff>
      <xdr:row>53</xdr:row>
      <xdr:rowOff>2989</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9D7AB46D-4858-6138-96E3-0683F04F8B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427684" y="7015106"/>
              <a:ext cx="1832086" cy="2453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261885</xdr:colOff>
      <xdr:row>39</xdr:row>
      <xdr:rowOff>57349</xdr:rowOff>
    </xdr:from>
    <xdr:to>
      <xdr:col>12</xdr:col>
      <xdr:colOff>703014</xdr:colOff>
      <xdr:row>46</xdr:row>
      <xdr:rowOff>137559</xdr:rowOff>
    </xdr:to>
    <mc:AlternateContent xmlns:mc="http://schemas.openxmlformats.org/markup-compatibility/2006" xmlns:tsle="http://schemas.microsoft.com/office/drawing/2012/timeslicer">
      <mc:Choice Requires="tsle">
        <xdr:graphicFrame macro="">
          <xdr:nvGraphicFramePr>
            <xdr:cNvPr id="6" name="OrderDate">
              <a:extLst>
                <a:ext uri="{FF2B5EF4-FFF2-40B4-BE49-F238E27FC236}">
                  <a16:creationId xmlns:a16="http://schemas.microsoft.com/office/drawing/2014/main" id="{A9CFA552-1A49-4A8D-4869-C7F498B6F4EE}"/>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8631979" y="7022505"/>
              <a:ext cx="3327158" cy="13303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0</xdr:colOff>
      <xdr:row>16</xdr:row>
      <xdr:rowOff>176464</xdr:rowOff>
    </xdr:from>
    <xdr:to>
      <xdr:col>2</xdr:col>
      <xdr:colOff>8021</xdr:colOff>
      <xdr:row>31</xdr:row>
      <xdr:rowOff>124326</xdr:rowOff>
    </xdr:to>
    <xdr:graphicFrame macro="">
      <xdr:nvGraphicFramePr>
        <xdr:cNvPr id="7" name="Chart 6">
          <a:extLst>
            <a:ext uri="{FF2B5EF4-FFF2-40B4-BE49-F238E27FC236}">
              <a16:creationId xmlns:a16="http://schemas.microsoft.com/office/drawing/2014/main" id="{9D6D62B1-D8CA-B777-2B97-B187BB1D5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232610</xdr:colOff>
      <xdr:row>29</xdr:row>
      <xdr:rowOff>48126</xdr:rowOff>
    </xdr:from>
    <xdr:to>
      <xdr:col>6</xdr:col>
      <xdr:colOff>80210</xdr:colOff>
      <xdr:row>38</xdr:row>
      <xdr:rowOff>104274</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ABC756EA-6CD8-371D-A856-14B578F9EB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381450" y="5351646"/>
              <a:ext cx="3284220" cy="17020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48126</xdr:colOff>
      <xdr:row>16</xdr:row>
      <xdr:rowOff>164432</xdr:rowOff>
    </xdr:from>
    <xdr:to>
      <xdr:col>8</xdr:col>
      <xdr:colOff>24064</xdr:colOff>
      <xdr:row>31</xdr:row>
      <xdr:rowOff>140368</xdr:rowOff>
    </xdr:to>
    <xdr:graphicFrame macro="">
      <xdr:nvGraphicFramePr>
        <xdr:cNvPr id="9" name="Chart 8">
          <a:extLst>
            <a:ext uri="{FF2B5EF4-FFF2-40B4-BE49-F238E27FC236}">
              <a16:creationId xmlns:a16="http://schemas.microsoft.com/office/drawing/2014/main" id="{A8C0C04E-65D9-8555-E085-4E2C6A6AB8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12032</xdr:colOff>
      <xdr:row>16</xdr:row>
      <xdr:rowOff>172453</xdr:rowOff>
    </xdr:from>
    <xdr:to>
      <xdr:col>11</xdr:col>
      <xdr:colOff>48126</xdr:colOff>
      <xdr:row>31</xdr:row>
      <xdr:rowOff>148389</xdr:rowOff>
    </xdr:to>
    <xdr:graphicFrame macro="">
      <xdr:nvGraphicFramePr>
        <xdr:cNvPr id="10" name="Chart 9">
          <a:extLst>
            <a:ext uri="{FF2B5EF4-FFF2-40B4-BE49-F238E27FC236}">
              <a16:creationId xmlns:a16="http://schemas.microsoft.com/office/drawing/2014/main" id="{DF39C8C5-4617-32EB-1442-D0ADD1B949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20052</xdr:colOff>
      <xdr:row>16</xdr:row>
      <xdr:rowOff>156411</xdr:rowOff>
    </xdr:from>
    <xdr:to>
      <xdr:col>14</xdr:col>
      <xdr:colOff>40106</xdr:colOff>
      <xdr:row>28</xdr:row>
      <xdr:rowOff>96253</xdr:rowOff>
    </xdr:to>
    <xdr:graphicFrame macro="">
      <xdr:nvGraphicFramePr>
        <xdr:cNvPr id="11" name="Chart 10">
          <a:extLst>
            <a:ext uri="{FF2B5EF4-FFF2-40B4-BE49-F238E27FC236}">
              <a16:creationId xmlns:a16="http://schemas.microsoft.com/office/drawing/2014/main" id="{3362050F-88BC-7195-BC19-15121A3FAE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12508</xdr:colOff>
      <xdr:row>25</xdr:row>
      <xdr:rowOff>177535</xdr:rowOff>
    </xdr:from>
    <xdr:to>
      <xdr:col>16</xdr:col>
      <xdr:colOff>1282574</xdr:colOff>
      <xdr:row>40</xdr:row>
      <xdr:rowOff>156888</xdr:rowOff>
    </xdr:to>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4781610F-CA1D-9E8E-CEBF-706F711E10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4010448" y="4749535"/>
              <a:ext cx="2131126" cy="272255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45267</xdr:colOff>
      <xdr:row>16</xdr:row>
      <xdr:rowOff>173524</xdr:rowOff>
    </xdr:from>
    <xdr:to>
      <xdr:col>19</xdr:col>
      <xdr:colOff>1275030</xdr:colOff>
      <xdr:row>27</xdr:row>
      <xdr:rowOff>113168</xdr:rowOff>
    </xdr:to>
    <xdr:graphicFrame macro="">
      <xdr:nvGraphicFramePr>
        <xdr:cNvPr id="13" name="Chart 12">
          <a:extLst>
            <a:ext uri="{FF2B5EF4-FFF2-40B4-BE49-F238E27FC236}">
              <a16:creationId xmlns:a16="http://schemas.microsoft.com/office/drawing/2014/main" id="{AE0D4418-5FD3-8A19-E884-BE8A55353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7189</xdr:colOff>
      <xdr:row>5</xdr:row>
      <xdr:rowOff>71887</xdr:rowOff>
    </xdr:from>
    <xdr:to>
      <xdr:col>22</xdr:col>
      <xdr:colOff>14377</xdr:colOff>
      <xdr:row>7</xdr:row>
      <xdr:rowOff>150962</xdr:rowOff>
    </xdr:to>
    <xdr:sp macro="" textlink="$V$2">
      <xdr:nvSpPr>
        <xdr:cNvPr id="14" name="Rectangle 13">
          <a:extLst>
            <a:ext uri="{FF2B5EF4-FFF2-40B4-BE49-F238E27FC236}">
              <a16:creationId xmlns:a16="http://schemas.microsoft.com/office/drawing/2014/main" id="{583DD6A9-0F41-EAE9-ECCA-861F36094167}"/>
            </a:ext>
          </a:extLst>
        </xdr:cNvPr>
        <xdr:cNvSpPr/>
      </xdr:nvSpPr>
      <xdr:spPr>
        <a:xfrm>
          <a:off x="19610717" y="970472"/>
          <a:ext cx="1293962" cy="4385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2661AE1-87C9-4AF5-B83F-333881129F22}" type="TxLink">
            <a:rPr lang="en-US" sz="1100" b="0" i="0" u="none" strike="noStrike">
              <a:solidFill>
                <a:srgbClr val="000000"/>
              </a:solidFill>
              <a:latin typeface="Calibri"/>
              <a:ea typeface="Calibri"/>
              <a:cs typeface="Calibri"/>
            </a:rPr>
            <a:pPr algn="l"/>
            <a:t> 80,659,661 </a:t>
          </a:fld>
          <a:endParaRPr lang="en-IN" sz="1100"/>
        </a:p>
      </xdr:txBody>
    </xdr:sp>
    <xdr:clientData/>
  </xdr:twoCellAnchor>
  <xdr:twoCellAnchor>
    <xdr:from>
      <xdr:col>23</xdr:col>
      <xdr:colOff>21566</xdr:colOff>
      <xdr:row>5</xdr:row>
      <xdr:rowOff>71887</xdr:rowOff>
    </xdr:from>
    <xdr:to>
      <xdr:col>23</xdr:col>
      <xdr:colOff>1315528</xdr:colOff>
      <xdr:row>7</xdr:row>
      <xdr:rowOff>150962</xdr:rowOff>
    </xdr:to>
    <xdr:sp macro="" textlink="$X$2">
      <xdr:nvSpPr>
        <xdr:cNvPr id="15" name="Rectangle 14">
          <a:extLst>
            <a:ext uri="{FF2B5EF4-FFF2-40B4-BE49-F238E27FC236}">
              <a16:creationId xmlns:a16="http://schemas.microsoft.com/office/drawing/2014/main" id="{2231BDF8-3C19-83D6-35AB-B1850C873693}"/>
            </a:ext>
          </a:extLst>
        </xdr:cNvPr>
        <xdr:cNvSpPr/>
      </xdr:nvSpPr>
      <xdr:spPr>
        <a:xfrm>
          <a:off x="21522906" y="970472"/>
          <a:ext cx="1293962" cy="4385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C105EB8-6E52-4C69-AFB3-EE6CBB110094}" type="TxLink">
            <a:rPr lang="en-US" sz="1100" b="0" i="0" u="none" strike="noStrike">
              <a:solidFill>
                <a:srgbClr val="000000"/>
              </a:solidFill>
              <a:latin typeface="Calibri"/>
              <a:ea typeface="Calibri"/>
              <a:cs typeface="Calibri"/>
            </a:rPr>
            <a:pPr algn="l"/>
            <a:t> 5 </a:t>
          </a:fld>
          <a:endParaRPr lang="en-IN" sz="1100"/>
        </a:p>
      </xdr:txBody>
    </xdr:sp>
    <xdr:clientData/>
  </xdr:twoCellAnchor>
  <xdr:twoCellAnchor>
    <xdr:from>
      <xdr:col>24</xdr:col>
      <xdr:colOff>567906</xdr:colOff>
      <xdr:row>5</xdr:row>
      <xdr:rowOff>71887</xdr:rowOff>
    </xdr:from>
    <xdr:to>
      <xdr:col>26</xdr:col>
      <xdr:colOff>150962</xdr:colOff>
      <xdr:row>7</xdr:row>
      <xdr:rowOff>150962</xdr:rowOff>
    </xdr:to>
    <xdr:sp macro="" textlink="">
      <xdr:nvSpPr>
        <xdr:cNvPr id="16" name="Rectangle 15">
          <a:extLst>
            <a:ext uri="{FF2B5EF4-FFF2-40B4-BE49-F238E27FC236}">
              <a16:creationId xmlns:a16="http://schemas.microsoft.com/office/drawing/2014/main" id="{8FA57C5A-FCA7-A56B-8FDC-C50155414D3F}"/>
            </a:ext>
          </a:extLst>
        </xdr:cNvPr>
        <xdr:cNvSpPr/>
      </xdr:nvSpPr>
      <xdr:spPr>
        <a:xfrm>
          <a:off x="23557302" y="970472"/>
          <a:ext cx="1293962" cy="43850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3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274320</xdr:colOff>
      <xdr:row>37</xdr:row>
      <xdr:rowOff>38100</xdr:rowOff>
    </xdr:to>
    <xdr:sp macro="" textlink="">
      <xdr:nvSpPr>
        <xdr:cNvPr id="38" name="Rectangle 37">
          <a:extLst>
            <a:ext uri="{FF2B5EF4-FFF2-40B4-BE49-F238E27FC236}">
              <a16:creationId xmlns:a16="http://schemas.microsoft.com/office/drawing/2014/main" id="{92785EE2-7FEF-FEB4-8D00-F45DFFE3A2D6}"/>
            </a:ext>
          </a:extLst>
        </xdr:cNvPr>
        <xdr:cNvSpPr/>
      </xdr:nvSpPr>
      <xdr:spPr>
        <a:xfrm>
          <a:off x="0" y="0"/>
          <a:ext cx="15514320" cy="680466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99060</xdr:colOff>
      <xdr:row>23</xdr:row>
      <xdr:rowOff>60960</xdr:rowOff>
    </xdr:from>
    <xdr:to>
      <xdr:col>23</xdr:col>
      <xdr:colOff>144780</xdr:colOff>
      <xdr:row>32</xdr:row>
      <xdr:rowOff>129540</xdr:rowOff>
    </xdr:to>
    <xdr:sp macro="" textlink="">
      <xdr:nvSpPr>
        <xdr:cNvPr id="21" name="Rectangle 20">
          <a:extLst>
            <a:ext uri="{FF2B5EF4-FFF2-40B4-BE49-F238E27FC236}">
              <a16:creationId xmlns:a16="http://schemas.microsoft.com/office/drawing/2014/main" id="{1B8E2357-C512-40FC-B61E-7E6A09A84BA4}"/>
            </a:ext>
          </a:extLst>
        </xdr:cNvPr>
        <xdr:cNvSpPr/>
      </xdr:nvSpPr>
      <xdr:spPr>
        <a:xfrm>
          <a:off x="8633460" y="4267200"/>
          <a:ext cx="5532120" cy="1714500"/>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53340</xdr:colOff>
      <xdr:row>10</xdr:row>
      <xdr:rowOff>160020</xdr:rowOff>
    </xdr:from>
    <xdr:to>
      <xdr:col>14</xdr:col>
      <xdr:colOff>83820</xdr:colOff>
      <xdr:row>32</xdr:row>
      <xdr:rowOff>121920</xdr:rowOff>
    </xdr:to>
    <xdr:sp macro="" textlink="">
      <xdr:nvSpPr>
        <xdr:cNvPr id="20" name="Rectangle 19">
          <a:extLst>
            <a:ext uri="{FF2B5EF4-FFF2-40B4-BE49-F238E27FC236}">
              <a16:creationId xmlns:a16="http://schemas.microsoft.com/office/drawing/2014/main" id="{8A5510A0-FE74-4E22-B183-E41AC9106D0E}"/>
            </a:ext>
          </a:extLst>
        </xdr:cNvPr>
        <xdr:cNvSpPr/>
      </xdr:nvSpPr>
      <xdr:spPr>
        <a:xfrm>
          <a:off x="6149340" y="1988820"/>
          <a:ext cx="2468880" cy="3985260"/>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106680</xdr:colOff>
      <xdr:row>11</xdr:row>
      <xdr:rowOff>22860</xdr:rowOff>
    </xdr:from>
    <xdr:to>
      <xdr:col>23</xdr:col>
      <xdr:colOff>205740</xdr:colOff>
      <xdr:row>23</xdr:row>
      <xdr:rowOff>76200</xdr:rowOff>
    </xdr:to>
    <xdr:sp macro="" textlink="">
      <xdr:nvSpPr>
        <xdr:cNvPr id="19" name="Rectangle 18">
          <a:extLst>
            <a:ext uri="{FF2B5EF4-FFF2-40B4-BE49-F238E27FC236}">
              <a16:creationId xmlns:a16="http://schemas.microsoft.com/office/drawing/2014/main" id="{800FAB95-7F7D-4277-A2F6-12D6C5269233}"/>
            </a:ext>
          </a:extLst>
        </xdr:cNvPr>
        <xdr:cNvSpPr/>
      </xdr:nvSpPr>
      <xdr:spPr>
        <a:xfrm>
          <a:off x="8641080" y="2034540"/>
          <a:ext cx="5585460" cy="2247900"/>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121920</xdr:colOff>
      <xdr:row>4</xdr:row>
      <xdr:rowOff>7620</xdr:rowOff>
    </xdr:from>
    <xdr:to>
      <xdr:col>10</xdr:col>
      <xdr:colOff>30480</xdr:colOff>
      <xdr:row>22</xdr:row>
      <xdr:rowOff>91440</xdr:rowOff>
    </xdr:to>
    <xdr:sp macro="" textlink="">
      <xdr:nvSpPr>
        <xdr:cNvPr id="17" name="Rectangle 16">
          <a:extLst>
            <a:ext uri="{FF2B5EF4-FFF2-40B4-BE49-F238E27FC236}">
              <a16:creationId xmlns:a16="http://schemas.microsoft.com/office/drawing/2014/main" id="{9FBC28EE-ECD4-47C4-898A-C4FB37DE976E}"/>
            </a:ext>
          </a:extLst>
        </xdr:cNvPr>
        <xdr:cNvSpPr/>
      </xdr:nvSpPr>
      <xdr:spPr>
        <a:xfrm>
          <a:off x="3169920" y="739140"/>
          <a:ext cx="2956560" cy="337566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xdr:colOff>
      <xdr:row>4</xdr:row>
      <xdr:rowOff>7620</xdr:rowOff>
    </xdr:from>
    <xdr:to>
      <xdr:col>5</xdr:col>
      <xdr:colOff>106680</xdr:colOff>
      <xdr:row>32</xdr:row>
      <xdr:rowOff>144780</xdr:rowOff>
    </xdr:to>
    <xdr:sp macro="" textlink="">
      <xdr:nvSpPr>
        <xdr:cNvPr id="16" name="Rectangle 15">
          <a:extLst>
            <a:ext uri="{FF2B5EF4-FFF2-40B4-BE49-F238E27FC236}">
              <a16:creationId xmlns:a16="http://schemas.microsoft.com/office/drawing/2014/main" id="{B466B2D1-F6B9-0605-807B-0B089AFB1DC5}"/>
            </a:ext>
          </a:extLst>
        </xdr:cNvPr>
        <xdr:cNvSpPr/>
      </xdr:nvSpPr>
      <xdr:spPr>
        <a:xfrm>
          <a:off x="22860" y="739140"/>
          <a:ext cx="3131820" cy="52578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11</xdr:col>
      <xdr:colOff>297180</xdr:colOff>
      <xdr:row>3</xdr:row>
      <xdr:rowOff>175260</xdr:rowOff>
    </xdr:to>
    <xdr:sp macro="" textlink="">
      <xdr:nvSpPr>
        <xdr:cNvPr id="2" name="Rectangle 1">
          <a:extLst>
            <a:ext uri="{FF2B5EF4-FFF2-40B4-BE49-F238E27FC236}">
              <a16:creationId xmlns:a16="http://schemas.microsoft.com/office/drawing/2014/main" id="{06C83DE6-A71D-481D-F1A9-686FB608BE18}"/>
            </a:ext>
          </a:extLst>
        </xdr:cNvPr>
        <xdr:cNvSpPr/>
      </xdr:nvSpPr>
      <xdr:spPr>
        <a:xfrm>
          <a:off x="0" y="0"/>
          <a:ext cx="7002780" cy="723900"/>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endParaRPr lang="en-IN" sz="2000" b="1">
            <a:solidFill>
              <a:schemeClr val="bg1"/>
            </a:solidFill>
          </a:endParaRPr>
        </a:p>
      </xdr:txBody>
    </xdr:sp>
    <xdr:clientData/>
  </xdr:twoCellAnchor>
  <xdr:twoCellAnchor>
    <xdr:from>
      <xdr:col>11</xdr:col>
      <xdr:colOff>289560</xdr:colOff>
      <xdr:row>0</xdr:row>
      <xdr:rowOff>0</xdr:rowOff>
    </xdr:from>
    <xdr:to>
      <xdr:col>25</xdr:col>
      <xdr:colOff>182880</xdr:colOff>
      <xdr:row>3</xdr:row>
      <xdr:rowOff>175260</xdr:rowOff>
    </xdr:to>
    <xdr:sp macro="" textlink="">
      <xdr:nvSpPr>
        <xdr:cNvPr id="3" name="Rectangle 2">
          <a:extLst>
            <a:ext uri="{FF2B5EF4-FFF2-40B4-BE49-F238E27FC236}">
              <a16:creationId xmlns:a16="http://schemas.microsoft.com/office/drawing/2014/main" id="{22B89F88-BCF0-2913-F51A-451DB77A9C5D}"/>
            </a:ext>
          </a:extLst>
        </xdr:cNvPr>
        <xdr:cNvSpPr/>
      </xdr:nvSpPr>
      <xdr:spPr>
        <a:xfrm>
          <a:off x="6995160" y="0"/>
          <a:ext cx="8427720" cy="723900"/>
        </a:xfrm>
        <a:prstGeom prst="rect">
          <a:avLst/>
        </a:prstGeom>
        <a:gradFill flip="none" rotWithShape="1">
          <a:gsLst>
            <a:gs pos="0">
              <a:schemeClr val="accent5">
                <a:lumMod val="75000"/>
                <a:shade val="30000"/>
                <a:satMod val="115000"/>
              </a:schemeClr>
            </a:gs>
            <a:gs pos="50000">
              <a:schemeClr val="accent5">
                <a:lumMod val="75000"/>
                <a:shade val="67500"/>
                <a:satMod val="115000"/>
              </a:schemeClr>
            </a:gs>
            <a:gs pos="100000">
              <a:schemeClr val="accent5">
                <a:lumMod val="75000"/>
                <a:shade val="100000"/>
                <a:satMod val="115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121920</xdr:colOff>
      <xdr:row>4</xdr:row>
      <xdr:rowOff>44736</xdr:rowOff>
    </xdr:from>
    <xdr:to>
      <xdr:col>12</xdr:col>
      <xdr:colOff>137160</xdr:colOff>
      <xdr:row>10</xdr:row>
      <xdr:rowOff>181896</xdr:rowOff>
    </xdr:to>
    <mc:AlternateContent xmlns:mc="http://schemas.openxmlformats.org/markup-compatibility/2006" xmlns:a14="http://schemas.microsoft.com/office/drawing/2010/main">
      <mc:Choice Requires="a14">
        <xdr:graphicFrame macro="">
          <xdr:nvGraphicFramePr>
            <xdr:cNvPr id="4" name="Category 1">
              <a:extLst>
                <a:ext uri="{FF2B5EF4-FFF2-40B4-BE49-F238E27FC236}">
                  <a16:creationId xmlns:a16="http://schemas.microsoft.com/office/drawing/2014/main" id="{CD94DC65-1D2D-41BD-8A15-E15ACD543A6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17920" y="776256"/>
              <a:ext cx="12344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171308</xdr:colOff>
      <xdr:row>4</xdr:row>
      <xdr:rowOff>43717</xdr:rowOff>
    </xdr:from>
    <xdr:to>
      <xdr:col>14</xdr:col>
      <xdr:colOff>186548</xdr:colOff>
      <xdr:row>10</xdr:row>
      <xdr:rowOff>180877</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id="{E79C3B19-BEB9-437D-8039-E2A7013C4AF8}"/>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7486508" y="775237"/>
              <a:ext cx="12344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224440</xdr:colOff>
      <xdr:row>4</xdr:row>
      <xdr:rowOff>42110</xdr:rowOff>
    </xdr:from>
    <xdr:to>
      <xdr:col>16</xdr:col>
      <xdr:colOff>239680</xdr:colOff>
      <xdr:row>10</xdr:row>
      <xdr:rowOff>179270</xdr:rowOff>
    </xdr:to>
    <mc:AlternateContent xmlns:mc="http://schemas.openxmlformats.org/markup-compatibility/2006" xmlns:a14="http://schemas.microsoft.com/office/drawing/2010/main">
      <mc:Choice Requires="a14">
        <xdr:graphicFrame macro="">
          <xdr:nvGraphicFramePr>
            <xdr:cNvPr id="6" name="OrderChannel 1">
              <a:extLst>
                <a:ext uri="{FF2B5EF4-FFF2-40B4-BE49-F238E27FC236}">
                  <a16:creationId xmlns:a16="http://schemas.microsoft.com/office/drawing/2014/main" id="{AA0EF5DE-A130-4160-8ED6-D9C133511B92}"/>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mlns="">
        <xdr:sp macro="" textlink="">
          <xdr:nvSpPr>
            <xdr:cNvPr id="0" name=""/>
            <xdr:cNvSpPr>
              <a:spLocks noTextEdit="1"/>
            </xdr:cNvSpPr>
          </xdr:nvSpPr>
          <xdr:spPr>
            <a:xfrm>
              <a:off x="8758840" y="773630"/>
              <a:ext cx="12344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276739</xdr:colOff>
      <xdr:row>4</xdr:row>
      <xdr:rowOff>45719</xdr:rowOff>
    </xdr:from>
    <xdr:to>
      <xdr:col>18</xdr:col>
      <xdr:colOff>291979</xdr:colOff>
      <xdr:row>10</xdr:row>
      <xdr:rowOff>182879</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7C20D73D-30E6-4C81-B91A-7CE4D0E0AD4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030339" y="777239"/>
              <a:ext cx="123444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324574</xdr:colOff>
      <xdr:row>4</xdr:row>
      <xdr:rowOff>30260</xdr:rowOff>
    </xdr:from>
    <xdr:to>
      <xdr:col>23</xdr:col>
      <xdr:colOff>182880</xdr:colOff>
      <xdr:row>10</xdr:row>
      <xdr:rowOff>167420</xdr:rowOff>
    </xdr:to>
    <mc:AlternateContent xmlns:mc="http://schemas.openxmlformats.org/markup-compatibility/2006" xmlns:tsle="http://schemas.microsoft.com/office/drawing/2012/timeslicer">
      <mc:Choice Requires="tsle">
        <xdr:graphicFrame macro="">
          <xdr:nvGraphicFramePr>
            <xdr:cNvPr id="8" name="OrderDate 1">
              <a:extLst>
                <a:ext uri="{FF2B5EF4-FFF2-40B4-BE49-F238E27FC236}">
                  <a16:creationId xmlns:a16="http://schemas.microsoft.com/office/drawing/2014/main" id="{4193B246-0167-4A84-91A4-AB4BDDFCC6CD}"/>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11297374" y="761780"/>
              <a:ext cx="2906306" cy="12344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15240</xdr:colOff>
      <xdr:row>4</xdr:row>
      <xdr:rowOff>27672</xdr:rowOff>
    </xdr:from>
    <xdr:to>
      <xdr:col>5</xdr:col>
      <xdr:colOff>53340</xdr:colOff>
      <xdr:row>21</xdr:row>
      <xdr:rowOff>114300</xdr:rowOff>
    </xdr:to>
    <xdr:graphicFrame macro="">
      <xdr:nvGraphicFramePr>
        <xdr:cNvPr id="9" name="Chart 8">
          <a:extLst>
            <a:ext uri="{FF2B5EF4-FFF2-40B4-BE49-F238E27FC236}">
              <a16:creationId xmlns:a16="http://schemas.microsoft.com/office/drawing/2014/main" id="{ABC0466A-E714-4D5E-9B13-5F0E4CFB0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99060</xdr:colOff>
      <xdr:row>23</xdr:row>
      <xdr:rowOff>45720</xdr:rowOff>
    </xdr:from>
    <xdr:to>
      <xdr:col>23</xdr:col>
      <xdr:colOff>182880</xdr:colOff>
      <xdr:row>33</xdr:row>
      <xdr:rowOff>7620</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55D427ED-32AB-4732-9D5D-22577FF774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8633460" y="4251960"/>
              <a:ext cx="5570220" cy="1790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342900</xdr:colOff>
      <xdr:row>11</xdr:row>
      <xdr:rowOff>45721</xdr:rowOff>
    </xdr:from>
    <xdr:to>
      <xdr:col>23</xdr:col>
      <xdr:colOff>121920</xdr:colOff>
      <xdr:row>22</xdr:row>
      <xdr:rowOff>144780</xdr:rowOff>
    </xdr:to>
    <xdr:graphicFrame macro="">
      <xdr:nvGraphicFramePr>
        <xdr:cNvPr id="11" name="Chart 10">
          <a:extLst>
            <a:ext uri="{FF2B5EF4-FFF2-40B4-BE49-F238E27FC236}">
              <a16:creationId xmlns:a16="http://schemas.microsoft.com/office/drawing/2014/main" id="{7BF64263-06B7-4A39-BAAE-1E4AC5619C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114426</xdr:colOff>
      <xdr:row>11</xdr:row>
      <xdr:rowOff>45720</xdr:rowOff>
    </xdr:from>
    <xdr:to>
      <xdr:col>13</xdr:col>
      <xdr:colOff>607720</xdr:colOff>
      <xdr:row>31</xdr:row>
      <xdr:rowOff>175260</xdr:rowOff>
    </xdr:to>
    <xdr:graphicFrame macro="">
      <xdr:nvGraphicFramePr>
        <xdr:cNvPr id="12" name="Chart 11">
          <a:extLst>
            <a:ext uri="{FF2B5EF4-FFF2-40B4-BE49-F238E27FC236}">
              <a16:creationId xmlns:a16="http://schemas.microsoft.com/office/drawing/2014/main" id="{FE12E136-BB66-4128-919E-6F4D9473A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167640</xdr:colOff>
      <xdr:row>11</xdr:row>
      <xdr:rowOff>68580</xdr:rowOff>
    </xdr:from>
    <xdr:to>
      <xdr:col>18</xdr:col>
      <xdr:colOff>281941</xdr:colOff>
      <xdr:row>22</xdr:row>
      <xdr:rowOff>137160</xdr:rowOff>
    </xdr:to>
    <xdr:graphicFrame macro="">
      <xdr:nvGraphicFramePr>
        <xdr:cNvPr id="13" name="Chart 12">
          <a:extLst>
            <a:ext uri="{FF2B5EF4-FFF2-40B4-BE49-F238E27FC236}">
              <a16:creationId xmlns:a16="http://schemas.microsoft.com/office/drawing/2014/main" id="{17837FCB-4C30-4A53-93ED-537194E73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158717</xdr:colOff>
      <xdr:row>4</xdr:row>
      <xdr:rowOff>15240</xdr:rowOff>
    </xdr:from>
    <xdr:to>
      <xdr:col>10</xdr:col>
      <xdr:colOff>7620</xdr:colOff>
      <xdr:row>22</xdr:row>
      <xdr:rowOff>7620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54569EE8-084B-436C-8404-0E5E355C6F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3206717" y="746760"/>
              <a:ext cx="2896903" cy="32842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24312</xdr:colOff>
      <xdr:row>21</xdr:row>
      <xdr:rowOff>175260</xdr:rowOff>
    </xdr:from>
    <xdr:to>
      <xdr:col>5</xdr:col>
      <xdr:colOff>45720</xdr:colOff>
      <xdr:row>32</xdr:row>
      <xdr:rowOff>83820</xdr:rowOff>
    </xdr:to>
    <xdr:graphicFrame macro="">
      <xdr:nvGraphicFramePr>
        <xdr:cNvPr id="15" name="Chart 14">
          <a:extLst>
            <a:ext uri="{FF2B5EF4-FFF2-40B4-BE49-F238E27FC236}">
              <a16:creationId xmlns:a16="http://schemas.microsoft.com/office/drawing/2014/main" id="{B2122191-3970-4CF8-9419-1BBF5F531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335280</xdr:colOff>
      <xdr:row>1</xdr:row>
      <xdr:rowOff>76200</xdr:rowOff>
    </xdr:from>
    <xdr:to>
      <xdr:col>15</xdr:col>
      <xdr:colOff>198120</xdr:colOff>
      <xdr:row>3</xdr:row>
      <xdr:rowOff>42269</xdr:rowOff>
    </xdr:to>
    <xdr:sp macro="" textlink="'KPIs Creation'!$V$2">
      <xdr:nvSpPr>
        <xdr:cNvPr id="22" name="Rectangle 21">
          <a:extLst>
            <a:ext uri="{FF2B5EF4-FFF2-40B4-BE49-F238E27FC236}">
              <a16:creationId xmlns:a16="http://schemas.microsoft.com/office/drawing/2014/main" id="{D0A780C2-31B5-43AB-97E4-27B096F7ED5C}"/>
            </a:ext>
          </a:extLst>
        </xdr:cNvPr>
        <xdr:cNvSpPr/>
      </xdr:nvSpPr>
      <xdr:spPr>
        <a:xfrm>
          <a:off x="7650480" y="259080"/>
          <a:ext cx="1691640" cy="3318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EE9A8DB-187A-4AFE-8F98-C950863B18D1}" type="TxLink">
            <a:rPr lang="en-US" sz="1800" b="1" i="0" u="none" strike="noStrike">
              <a:solidFill>
                <a:srgbClr val="000000"/>
              </a:solidFill>
              <a:latin typeface="Calibri"/>
              <a:ea typeface="Calibri"/>
              <a:cs typeface="Calibri"/>
            </a:rPr>
            <a:pPr algn="ctr"/>
            <a:t> 80,659,661 </a:t>
          </a:fld>
          <a:endParaRPr lang="en-IN" sz="1800" b="1"/>
        </a:p>
      </xdr:txBody>
    </xdr:sp>
    <xdr:clientData/>
  </xdr:twoCellAnchor>
  <xdr:twoCellAnchor>
    <xdr:from>
      <xdr:col>16</xdr:col>
      <xdr:colOff>251460</xdr:colOff>
      <xdr:row>1</xdr:row>
      <xdr:rowOff>83820</xdr:rowOff>
    </xdr:from>
    <xdr:to>
      <xdr:col>19</xdr:col>
      <xdr:colOff>114300</xdr:colOff>
      <xdr:row>3</xdr:row>
      <xdr:rowOff>49889</xdr:rowOff>
    </xdr:to>
    <xdr:sp macro="" textlink="'KPIs Creation'!X2">
      <xdr:nvSpPr>
        <xdr:cNvPr id="23" name="Rectangle 22">
          <a:extLst>
            <a:ext uri="{FF2B5EF4-FFF2-40B4-BE49-F238E27FC236}">
              <a16:creationId xmlns:a16="http://schemas.microsoft.com/office/drawing/2014/main" id="{616E75E6-7B60-B86F-0052-9661C223C411}"/>
            </a:ext>
          </a:extLst>
        </xdr:cNvPr>
        <xdr:cNvSpPr/>
      </xdr:nvSpPr>
      <xdr:spPr>
        <a:xfrm>
          <a:off x="10005060" y="266700"/>
          <a:ext cx="1691640" cy="3318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631CCF6-81C3-41E2-94D7-D97D483323B3}" type="TxLink">
            <a:rPr lang="en-US" sz="1800" b="1" i="0" u="none" strike="noStrike">
              <a:solidFill>
                <a:srgbClr val="000000"/>
              </a:solidFill>
              <a:latin typeface="Calibri"/>
              <a:ea typeface="Calibri"/>
              <a:cs typeface="Calibri"/>
            </a:rPr>
            <a:pPr algn="ctr"/>
            <a:t> 5 </a:t>
          </a:fld>
          <a:endParaRPr lang="en-IN" sz="1800" b="1"/>
        </a:p>
      </xdr:txBody>
    </xdr:sp>
    <xdr:clientData/>
  </xdr:twoCellAnchor>
  <xdr:twoCellAnchor>
    <xdr:from>
      <xdr:col>20</xdr:col>
      <xdr:colOff>160020</xdr:colOff>
      <xdr:row>1</xdr:row>
      <xdr:rowOff>76200</xdr:rowOff>
    </xdr:from>
    <xdr:to>
      <xdr:col>23</xdr:col>
      <xdr:colOff>22860</xdr:colOff>
      <xdr:row>3</xdr:row>
      <xdr:rowOff>42269</xdr:rowOff>
    </xdr:to>
    <xdr:sp macro="" textlink="'KPIs Creation'!Z2">
      <xdr:nvSpPr>
        <xdr:cNvPr id="24" name="Rectangle 23">
          <a:extLst>
            <a:ext uri="{FF2B5EF4-FFF2-40B4-BE49-F238E27FC236}">
              <a16:creationId xmlns:a16="http://schemas.microsoft.com/office/drawing/2014/main" id="{A25AE6B6-0018-D02D-A3C0-AEC4BCEC9CB7}"/>
            </a:ext>
          </a:extLst>
        </xdr:cNvPr>
        <xdr:cNvSpPr/>
      </xdr:nvSpPr>
      <xdr:spPr>
        <a:xfrm>
          <a:off x="12352020" y="259080"/>
          <a:ext cx="1691640" cy="331829"/>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FE20ABD-F28A-41F7-A2F9-0AC724D4665F}" type="TxLink">
            <a:rPr lang="en-US" sz="1800" b="1" i="0" u="none" strike="noStrike">
              <a:solidFill>
                <a:srgbClr val="000000"/>
              </a:solidFill>
              <a:latin typeface="Calibri"/>
              <a:ea typeface="Calibri"/>
              <a:cs typeface="Calibri"/>
            </a:rPr>
            <a:pPr algn="ctr"/>
            <a:t> 3 </a:t>
          </a:fld>
          <a:endParaRPr lang="en-IN" sz="1800" b="1"/>
        </a:p>
      </xdr:txBody>
    </xdr:sp>
    <xdr:clientData/>
  </xdr:twoCellAnchor>
  <xdr:twoCellAnchor>
    <xdr:from>
      <xdr:col>12</xdr:col>
      <xdr:colOff>518160</xdr:colOff>
      <xdr:row>0</xdr:row>
      <xdr:rowOff>60960</xdr:rowOff>
    </xdr:from>
    <xdr:to>
      <xdr:col>14</xdr:col>
      <xdr:colOff>586740</xdr:colOff>
      <xdr:row>1</xdr:row>
      <xdr:rowOff>144780</xdr:rowOff>
    </xdr:to>
    <xdr:sp macro="" textlink="">
      <xdr:nvSpPr>
        <xdr:cNvPr id="28" name="Rectangle 27">
          <a:extLst>
            <a:ext uri="{FF2B5EF4-FFF2-40B4-BE49-F238E27FC236}">
              <a16:creationId xmlns:a16="http://schemas.microsoft.com/office/drawing/2014/main" id="{31CC5AAA-164D-45B8-B2F9-5D1E9588B560}"/>
            </a:ext>
          </a:extLst>
        </xdr:cNvPr>
        <xdr:cNvSpPr/>
      </xdr:nvSpPr>
      <xdr:spPr>
        <a:xfrm>
          <a:off x="7833360" y="60960"/>
          <a:ext cx="1287780" cy="2667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1200" b="1"/>
            <a:t>Total</a:t>
          </a:r>
          <a:r>
            <a:rPr lang="en-IN" sz="1200" b="1" baseline="0"/>
            <a:t> Sales</a:t>
          </a:r>
          <a:endParaRPr lang="en-IN" sz="1200" b="1"/>
        </a:p>
      </xdr:txBody>
    </xdr:sp>
    <xdr:clientData/>
  </xdr:twoCellAnchor>
  <xdr:twoCellAnchor>
    <xdr:from>
      <xdr:col>20</xdr:col>
      <xdr:colOff>350520</xdr:colOff>
      <xdr:row>0</xdr:row>
      <xdr:rowOff>60960</xdr:rowOff>
    </xdr:from>
    <xdr:to>
      <xdr:col>22</xdr:col>
      <xdr:colOff>419100</xdr:colOff>
      <xdr:row>1</xdr:row>
      <xdr:rowOff>144780</xdr:rowOff>
    </xdr:to>
    <xdr:sp macro="" textlink="'KPIs Creation'!Z3">
      <xdr:nvSpPr>
        <xdr:cNvPr id="30" name="Rectangle 29">
          <a:extLst>
            <a:ext uri="{FF2B5EF4-FFF2-40B4-BE49-F238E27FC236}">
              <a16:creationId xmlns:a16="http://schemas.microsoft.com/office/drawing/2014/main" id="{B8D1E265-C8A1-0F14-1125-4B03DB849624}"/>
            </a:ext>
          </a:extLst>
        </xdr:cNvPr>
        <xdr:cNvSpPr/>
      </xdr:nvSpPr>
      <xdr:spPr>
        <a:xfrm>
          <a:off x="12542520" y="60960"/>
          <a:ext cx="1287780" cy="2667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4AE0434E-D1A1-447B-93F0-825E0DBF6A42}" type="TxLink">
            <a:rPr lang="en-US" sz="1100" b="1" i="0" u="none" strike="noStrike">
              <a:solidFill>
                <a:schemeClr val="bg1"/>
              </a:solidFill>
              <a:latin typeface="Calibri"/>
              <a:ea typeface="Calibri"/>
              <a:cs typeface="Calibri"/>
            </a:rPr>
            <a:pPr algn="ctr"/>
            <a:t>Average of Rating</a:t>
          </a:fld>
          <a:endParaRPr lang="en-IN" sz="1200" b="1">
            <a:solidFill>
              <a:schemeClr val="bg1"/>
            </a:solidFill>
          </a:endParaRPr>
        </a:p>
      </xdr:txBody>
    </xdr:sp>
    <xdr:clientData/>
  </xdr:twoCellAnchor>
  <xdr:twoCellAnchor editAs="oneCell">
    <xdr:from>
      <xdr:col>15</xdr:col>
      <xdr:colOff>251460</xdr:colOff>
      <xdr:row>0</xdr:row>
      <xdr:rowOff>144781</xdr:rowOff>
    </xdr:from>
    <xdr:to>
      <xdr:col>16</xdr:col>
      <xdr:colOff>175260</xdr:colOff>
      <xdr:row>3</xdr:row>
      <xdr:rowOff>128253</xdr:rowOff>
    </xdr:to>
    <xdr:pic>
      <xdr:nvPicPr>
        <xdr:cNvPr id="33" name="Graphic 32" descr="Delivery with solid fill">
          <a:extLst>
            <a:ext uri="{FF2B5EF4-FFF2-40B4-BE49-F238E27FC236}">
              <a16:creationId xmlns:a16="http://schemas.microsoft.com/office/drawing/2014/main" id="{7D507B7E-F260-4B59-B4B7-7A0A495D052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95460" y="144781"/>
          <a:ext cx="533400" cy="532112"/>
        </a:xfrm>
        <a:prstGeom prst="rect">
          <a:avLst/>
        </a:prstGeom>
      </xdr:spPr>
    </xdr:pic>
    <xdr:clientData/>
  </xdr:twoCellAnchor>
  <xdr:twoCellAnchor editAs="oneCell">
    <xdr:from>
      <xdr:col>19</xdr:col>
      <xdr:colOff>213361</xdr:colOff>
      <xdr:row>1</xdr:row>
      <xdr:rowOff>0</xdr:rowOff>
    </xdr:from>
    <xdr:to>
      <xdr:col>20</xdr:col>
      <xdr:colOff>167641</xdr:colOff>
      <xdr:row>4</xdr:row>
      <xdr:rowOff>13877</xdr:rowOff>
    </xdr:to>
    <xdr:pic>
      <xdr:nvPicPr>
        <xdr:cNvPr id="34" name="Graphic 33" descr="Rating with solid fill">
          <a:extLst>
            <a:ext uri="{FF2B5EF4-FFF2-40B4-BE49-F238E27FC236}">
              <a16:creationId xmlns:a16="http://schemas.microsoft.com/office/drawing/2014/main" id="{4DB0B5FB-FB65-4CA6-9CB6-ECF277859CE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1795761" y="182880"/>
          <a:ext cx="563880" cy="562517"/>
        </a:xfrm>
        <a:prstGeom prst="rect">
          <a:avLst/>
        </a:prstGeom>
      </xdr:spPr>
    </xdr:pic>
    <xdr:clientData/>
  </xdr:twoCellAnchor>
  <xdr:twoCellAnchor editAs="oneCell">
    <xdr:from>
      <xdr:col>11</xdr:col>
      <xdr:colOff>403860</xdr:colOff>
      <xdr:row>0</xdr:row>
      <xdr:rowOff>144781</xdr:rowOff>
    </xdr:from>
    <xdr:to>
      <xdr:col>12</xdr:col>
      <xdr:colOff>304800</xdr:colOff>
      <xdr:row>3</xdr:row>
      <xdr:rowOff>105446</xdr:rowOff>
    </xdr:to>
    <xdr:pic>
      <xdr:nvPicPr>
        <xdr:cNvPr id="35" name="Graphic 34" descr="Bar graph with upward trend with solid fill">
          <a:extLst>
            <a:ext uri="{FF2B5EF4-FFF2-40B4-BE49-F238E27FC236}">
              <a16:creationId xmlns:a16="http://schemas.microsoft.com/office/drawing/2014/main" id="{F6B1D541-5E09-4330-9957-D54B02CE2B8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109460" y="144781"/>
          <a:ext cx="510540" cy="509305"/>
        </a:xfrm>
        <a:prstGeom prst="rect">
          <a:avLst/>
        </a:prstGeom>
      </xdr:spPr>
    </xdr:pic>
    <xdr:clientData/>
  </xdr:twoCellAnchor>
  <xdr:twoCellAnchor>
    <xdr:from>
      <xdr:col>16</xdr:col>
      <xdr:colOff>388620</xdr:colOff>
      <xdr:row>0</xdr:row>
      <xdr:rowOff>68580</xdr:rowOff>
    </xdr:from>
    <xdr:to>
      <xdr:col>19</xdr:col>
      <xdr:colOff>45664</xdr:colOff>
      <xdr:row>1</xdr:row>
      <xdr:rowOff>133490</xdr:rowOff>
    </xdr:to>
    <xdr:sp macro="" textlink="">
      <xdr:nvSpPr>
        <xdr:cNvPr id="37" name="Rectangle 36">
          <a:extLst>
            <a:ext uri="{FF2B5EF4-FFF2-40B4-BE49-F238E27FC236}">
              <a16:creationId xmlns:a16="http://schemas.microsoft.com/office/drawing/2014/main" id="{36D4A771-B47A-4899-A672-A46525B9F0A7}"/>
            </a:ext>
          </a:extLst>
        </xdr:cNvPr>
        <xdr:cNvSpPr/>
      </xdr:nvSpPr>
      <xdr:spPr>
        <a:xfrm>
          <a:off x="10142220" y="68580"/>
          <a:ext cx="1485844" cy="24779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Delivery Days</a:t>
          </a:r>
          <a:endParaRPr lang="en-IN" sz="1400" b="1">
            <a:solidFill>
              <a:schemeClr val="bg1"/>
            </a:solidFill>
          </a:endParaRPr>
        </a:p>
      </xdr:txBody>
    </xdr:sp>
    <xdr:clientData/>
  </xdr:twoCellAnchor>
  <xdr:twoCellAnchor>
    <xdr:from>
      <xdr:col>6</xdr:col>
      <xdr:colOff>7620</xdr:colOff>
      <xdr:row>23</xdr:row>
      <xdr:rowOff>7620</xdr:rowOff>
    </xdr:from>
    <xdr:to>
      <xdr:col>9</xdr:col>
      <xdr:colOff>68580</xdr:colOff>
      <xdr:row>26</xdr:row>
      <xdr:rowOff>38100</xdr:rowOff>
    </xdr:to>
    <xdr:sp macro="" textlink="">
      <xdr:nvSpPr>
        <xdr:cNvPr id="39" name="Rectangle: Beveled 38">
          <a:hlinkClick xmlns:r="http://schemas.openxmlformats.org/officeDocument/2006/relationships" r:id="rId14"/>
          <a:extLst>
            <a:ext uri="{FF2B5EF4-FFF2-40B4-BE49-F238E27FC236}">
              <a16:creationId xmlns:a16="http://schemas.microsoft.com/office/drawing/2014/main" id="{D29DACCD-2CBA-1AA3-6D35-E51856D65824}"/>
            </a:ext>
          </a:extLst>
        </xdr:cNvPr>
        <xdr:cNvSpPr/>
      </xdr:nvSpPr>
      <xdr:spPr>
        <a:xfrm>
          <a:off x="3665220" y="4213860"/>
          <a:ext cx="1889760" cy="579120"/>
        </a:xfrm>
        <a:prstGeom prst="bevel">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000" b="1"/>
            <a:t>Data</a:t>
          </a:r>
        </a:p>
      </xdr:txBody>
    </xdr:sp>
    <xdr:clientData/>
  </xdr:twoCellAnchor>
  <xdr:twoCellAnchor>
    <xdr:from>
      <xdr:col>6</xdr:col>
      <xdr:colOff>7620</xdr:colOff>
      <xdr:row>26</xdr:row>
      <xdr:rowOff>160020</xdr:rowOff>
    </xdr:from>
    <xdr:to>
      <xdr:col>9</xdr:col>
      <xdr:colOff>68580</xdr:colOff>
      <xdr:row>30</xdr:row>
      <xdr:rowOff>7620</xdr:rowOff>
    </xdr:to>
    <xdr:sp macro="" textlink="">
      <xdr:nvSpPr>
        <xdr:cNvPr id="40" name="Rectangle: Beveled 39">
          <a:hlinkClick xmlns:r="http://schemas.openxmlformats.org/officeDocument/2006/relationships" r:id="rId15"/>
          <a:extLst>
            <a:ext uri="{FF2B5EF4-FFF2-40B4-BE49-F238E27FC236}">
              <a16:creationId xmlns:a16="http://schemas.microsoft.com/office/drawing/2014/main" id="{BA2C3B4A-907C-B0EF-1014-F56BD3149397}"/>
            </a:ext>
          </a:extLst>
        </xdr:cNvPr>
        <xdr:cNvSpPr/>
      </xdr:nvSpPr>
      <xdr:spPr>
        <a:xfrm>
          <a:off x="3665220" y="4914900"/>
          <a:ext cx="1889760" cy="579120"/>
        </a:xfrm>
        <a:prstGeom prst="bevel">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r>
            <a:rPr lang="en-IN" sz="2000" b="1"/>
            <a:t>KPI's</a:t>
          </a:r>
        </a:p>
      </xdr:txBody>
    </xdr:sp>
    <xdr:clientData/>
  </xdr:twoCellAnchor>
  <xdr:twoCellAnchor>
    <xdr:from>
      <xdr:col>1</xdr:col>
      <xdr:colOff>38100</xdr:colOff>
      <xdr:row>0</xdr:row>
      <xdr:rowOff>160020</xdr:rowOff>
    </xdr:from>
    <xdr:to>
      <xdr:col>11</xdr:col>
      <xdr:colOff>22860</xdr:colOff>
      <xdr:row>3</xdr:row>
      <xdr:rowOff>83820</xdr:rowOff>
    </xdr:to>
    <xdr:sp macro="" textlink="">
      <xdr:nvSpPr>
        <xdr:cNvPr id="44" name="Rectangle 43">
          <a:extLst>
            <a:ext uri="{FF2B5EF4-FFF2-40B4-BE49-F238E27FC236}">
              <a16:creationId xmlns:a16="http://schemas.microsoft.com/office/drawing/2014/main" id="{260AF902-903B-BEB0-2044-B37B3C082E2C}"/>
            </a:ext>
          </a:extLst>
        </xdr:cNvPr>
        <xdr:cNvSpPr/>
      </xdr:nvSpPr>
      <xdr:spPr>
        <a:xfrm>
          <a:off x="647700" y="160020"/>
          <a:ext cx="6080760" cy="4724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accent4"/>
              </a:solidFill>
            </a:rPr>
            <a:t>Sales</a:t>
          </a:r>
          <a:r>
            <a:rPr lang="en-IN" sz="2400" b="1" baseline="0">
              <a:solidFill>
                <a:schemeClr val="accent4"/>
              </a:solidFill>
            </a:rPr>
            <a:t> Dashboard - Data Analytics Project</a:t>
          </a:r>
          <a:endParaRPr lang="en-IN" sz="2400" b="1">
            <a:solidFill>
              <a:schemeClr val="accent4"/>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7175923" backgroundQuery="1" createdVersion="8" refreshedVersion="8" minRefreshableVersion="3" recordCount="0" supportSubquery="1" supportAdvancedDrill="1" xr:uid="{C91C844D-2046-4782-90BA-B4EECDA09ACC}">
  <cacheSource type="external" connectionId="1"/>
  <cacheFields count="3">
    <cacheField name="[Table1].[OrderDate (Month)].[OrderDate (Month)]" caption="OrderDate (Month)" numFmtId="0" hierarchy="28" level="1">
      <sharedItems count="12">
        <s v="Jan"/>
        <s v="Feb"/>
        <s v="Mar"/>
        <s v="Apr"/>
        <s v="May"/>
        <s v="Jun"/>
        <s v="Jul"/>
        <s v="Aug"/>
        <s v="Sep"/>
        <s v="Oct"/>
        <s v="Nov"/>
        <s v="Dec"/>
      </sharedItems>
    </cacheField>
    <cacheField name="[Measures].[Sum of TotalAmount]" caption="Sum of TotalAmount" numFmtId="0" hierarchy="32" level="32767"/>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2"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2" memberValueDatatype="130" unbalanced="0"/>
    <cacheHierarchy uniqueName="[Table1].[CustomerName]" caption="CustomerName" attribute="1" defaultMemberUniqueName="[Table1].[CustomerName].[All]" allUniqueName="[Table1].[CustomerName].[All]" dimensionUniqueName="[Table1]" displayFolder="" count="2"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2" memberValueDatatype="20" unbalanced="0"/>
    <cacheHierarchy uniqueName="[Table1].[Product]" caption="Product" attribute="1" defaultMemberUniqueName="[Table1].[Product].[All]" allUniqueName="[Table1].[Product].[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cacheHierarchy uniqueName="[Table1].[Brand]" caption="Brand" attribute="1" defaultMemberUniqueName="[Table1].[Brand].[All]" allUniqueName="[Table1].[Brand].[All]" dimensionUniqueName="[Table1]" displayFolder="" count="2" memberValueDatatype="130" unbalanced="0"/>
    <cacheHierarchy uniqueName="[Table1].[Quantity]" caption="Quantity" attribute="1" defaultMemberUniqueName="[Table1].[Quantity].[All]" allUniqueName="[Table1].[Quantity].[All]" dimensionUniqueName="[Table1]" displayFolder="" count="2" memberValueDatatype="20" unbalanced="0"/>
    <cacheHierarchy uniqueName="[Table1].[UnitPrice]" caption="UnitPrice" attribute="1" defaultMemberUniqueName="[Table1].[UnitPrice].[All]" allUniqueName="[Table1].[UnitPrice].[All]" dimensionUniqueName="[Table1]" displayFolder="" count="2" memberValueDatatype="20" unbalanced="0"/>
    <cacheHierarchy uniqueName="[Table1].[Discount]" caption="Discount" attribute="1" defaultMemberUniqueName="[Table1].[Discount].[All]" allUniqueName="[Table1].[Discount].[All]" dimensionUniqueName="[Table1]" displayFolder="" count="2" memberValueDatatype="20" unbalanced="0"/>
    <cacheHierarchy uniqueName="[Table1].[DiscountAmount]" caption="DiscountAmount" attribute="1" defaultMemberUniqueName="[Table1].[DiscountAmount].[All]" allUniqueName="[Table1].[DiscountAmount].[All]" dimensionUniqueName="[Table1]" displayFolder="" count="2" memberValueDatatype="5" unbalanced="0"/>
    <cacheHierarchy uniqueName="[Table1].[Tax]" caption="Tax" attribute="1" defaultMemberUniqueName="[Table1].[Tax].[All]" allUniqueName="[Table1].[Tax].[All]" dimensionUniqueName="[Table1]" displayFolder="" count="2" memberValueDatatype="5" unbalanced="0"/>
    <cacheHierarchy uniqueName="[Table1].[ShippingCost]" caption="ShippingCost" attribute="1" defaultMemberUniqueName="[Table1].[ShippingCost].[All]" allUniqueName="[Table1].[ShippingCost].[All]" dimensionUniqueName="[Table1]" displayFolder="" count="2" memberValueDatatype="20" unbalanced="0"/>
    <cacheHierarchy uniqueName="[Table1].[TotalAmount]" caption="TotalAmount" attribute="1" defaultMemberUniqueName="[Table1].[TotalAmount].[All]" allUniqueName="[Table1].[TotalAmount].[All]" dimensionUniqueName="[Table1]" displayFolder="" count="2" memberValueDatatype="5" unbalanced="0"/>
    <cacheHierarchy uniqueName="[Table1].[PaymentMethod]" caption="PaymentMethod" attribute="1" defaultMemberUniqueName="[Table1].[PaymentMethod].[All]" allUniqueName="[Table1].[PaymentMethod].[All]" dimensionUniqueName="[Table1]" displayFolder="" count="2"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State]" caption="State" attribute="1" defaultMemberUniqueName="[Table1].[State].[All]" allUniqueName="[Table1].[State].[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2" memberValueDatatype="20" unbalanced="0"/>
    <cacheHierarchy uniqueName="[Table1].[ReturnStatus]" caption="ReturnStatus" attribute="1" defaultMemberUniqueName="[Table1].[ReturnStatus].[All]" allUniqueName="[Table1].[ReturnStatus].[All]" dimensionUniqueName="[Table1]" displayFolder="" count="2" memberValueDatatype="130" unbalanced="0"/>
    <cacheHierarchy uniqueName="[Table1].[Rating]" caption="Rating" attribute="1" defaultMemberUniqueName="[Table1].[Rating].[All]" allUniqueName="[Table1].[Rating].[All]" dimensionUniqueName="[Table1]" displayFolder="" count="2" memberValueDatatype="20" unbalanced="0"/>
    <cacheHierarchy uniqueName="[Table1].[Status]" caption="Status" attribute="1" defaultMemberUniqueName="[Table1].[Status].[All]" allUniqueName="[Table1].[Status].[All]" dimensionUniqueName="[Table1]" displayFolder="" count="2" memberValueDatatype="130" unbalanced="0"/>
    <cacheHierarchy uniqueName="[Table1].[OrderDate (Year)]" caption="OrderDate (Year)" attribute="1" defaultMemberUniqueName="[Table1].[OrderDate (Year)].[All]" allUniqueName="[Table1].[OrderDate (Year)].[All]" dimensionUniqueName="[Table1]" displayFolder="" count="2" memberValueDatatype="130" unbalanced="0"/>
    <cacheHierarchy uniqueName="[Table1].[OrderDate (Quarter)]" caption="OrderDate (Quarter)" attribute="1" defaultMemberUniqueName="[Table1].[OrderDate (Quarter)].[All]" allUniqueName="[Table1].[OrderDate (Quarter)].[All]" dimensionUniqueName="[Table1]" displayFolder="" count="2" memberValueDatatype="130" unbalanced="0"/>
    <cacheHierarchy uniqueName="[Table1].[OrderDate (Month)]" caption="OrderDate (Month)" attribute="1" defaultMemberUniqueName="[Table1].[OrderDate (Month)].[All]" allUniqueName="[Table1].[OrderDate (Month)].[All]" dimensionUniqueName="[Table1]" displayFolder="" count="2" memberValueDatatype="130" unbalanced="0">
      <fieldsUsage count="2">
        <fieldUsage x="-1"/>
        <fieldUsage x="0"/>
      </fieldsUsage>
    </cacheHierarchy>
    <cacheHierarchy uniqueName="[Table1].[OrderDate (Month Index)]" caption="OrderDate (Month Index)" attribute="1" defaultMemberUniqueName="[Table1].[OrderDate (Month Index)].[All]" allUniqueName="[Table1].[OrderDate (Month Index)].[All]" dimensionUniqueName="[Table1]" displayFolder="" count="2"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7638885" backgroundQuery="1" createdVersion="8" refreshedVersion="8" minRefreshableVersion="3" recordCount="0" supportSubquery="1" supportAdvancedDrill="1" xr:uid="{BDF29278-E0E7-4E2D-9E1A-E162E3578063}">
  <cacheSource type="external" connectionId="1"/>
  <cacheFields count="3">
    <cacheField name="[Measures].[Sum of TotalAmount]" caption="Sum of TotalAmount" numFmtId="0" hierarchy="32" level="32767"/>
    <cacheField name="[Table1].[Brand].[Brand]" caption="Brand" numFmtId="0" hierarchy="9" level="1">
      <sharedItems count="10">
        <s v="Adidas"/>
        <s v="Apple"/>
        <s v="Boat"/>
        <s v="Dell"/>
        <s v="HP"/>
        <s v="Lenovo"/>
        <s v="Nike"/>
        <s v="Noise"/>
        <s v="Samsung"/>
        <s v="Sony"/>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2" memberValueDatatype="130" unbalanced="0">
      <fieldsUsage count="2">
        <fieldUsage x="-1"/>
        <fieldUsage x="1"/>
      </fieldsUsage>
    </cacheHierarchy>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7986109" backgroundQuery="1" createdVersion="8" refreshedVersion="8" minRefreshableVersion="3" recordCount="0" supportSubquery="1" supportAdvancedDrill="1" xr:uid="{70B133F5-9D1D-4117-91C7-F11F42F70F90}">
  <cacheSource type="external" connectionId="1"/>
  <cacheFields count="2">
    <cacheField name="[Measures].[Average of DeliveryDays]" caption="Average of DeliveryDays" numFmtId="0" hierarchy="34" level="32767"/>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8449071" backgroundQuery="1" createdVersion="8" refreshedVersion="8" minRefreshableVersion="3" recordCount="0" supportSubquery="1" supportAdvancedDrill="1" xr:uid="{6AC17DC2-3605-4AA2-A268-1D510AF2AE23}">
  <cacheSource type="external" connectionId="1"/>
  <cacheFields count="3">
    <cacheField name="[Measures].[Sum of TotalAmount]" caption="Sum of TotalAmount" numFmtId="0" hierarchy="32" level="32767"/>
    <cacheField name="[Table1].[OrderChannel].[OrderChannel]" caption="OrderChannel" numFmtId="0" hierarchy="18" level="1">
      <sharedItems count="2">
        <s v="Mobile App"/>
        <s v="Website"/>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fieldsUsage count="2">
        <fieldUsage x="-1"/>
        <fieldUsage x="1"/>
      </fieldsUsage>
    </cacheHierarchy>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8796294" backgroundQuery="1" createdVersion="8" refreshedVersion="8" minRefreshableVersion="3" recordCount="0" supportSubquery="1" supportAdvancedDrill="1" xr:uid="{A67DD5A4-B4BA-42D2-914C-B07FC15B204A}">
  <cacheSource type="external" connectionId="1"/>
  <cacheFields count="3">
    <cacheField name="[Measures].[Sum of TotalAmount]" caption="Sum of TotalAmount" numFmtId="0" hierarchy="32" level="32767"/>
    <cacheField name="[Table1].[PaymentMethod].[PaymentMethod]" caption="PaymentMethod" numFmtId="0" hierarchy="17" level="1">
      <sharedItems count="4">
        <s v="Card"/>
        <s v="Cash on Delivery"/>
        <s v="Net Banking"/>
        <s v="UPI"/>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2" memberValueDatatype="130" unbalanced="0">
      <fieldsUsage count="2">
        <fieldUsage x="-1"/>
        <fieldUsage x="1"/>
      </fieldsUsage>
    </cacheHierarchy>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9143517" backgroundQuery="1" createdVersion="8" refreshedVersion="8" minRefreshableVersion="3" recordCount="0" supportSubquery="1" supportAdvancedDrill="1" xr:uid="{F3530742-A985-4F57-8A8C-A86713B44641}">
  <cacheSource type="external" connectionId="1"/>
  <cacheFields count="4">
    <cacheField name="[Measures].[Sum of TotalAmount]" caption="Sum of TotalAmount" numFmtId="0" hierarchy="32" level="32767"/>
    <cacheField name="[Table1].[SubCategory].[SubCategory]" caption="SubCategory" numFmtId="0" hierarchy="8" level="1">
      <sharedItems count="10">
        <s v="Backpack"/>
        <s v="Camera"/>
        <s v="Headphones"/>
        <s v="Keyboard"/>
        <s v="Laptop"/>
        <s v="Mouse"/>
        <s v="Phone"/>
        <s v="Shoes"/>
        <s v="Tablet"/>
        <s v="Watch"/>
      </sharedItems>
    </cacheField>
    <cacheField name="[Table1].[Product].[Product]" caption="Product" numFmtId="0" hierarchy="6" level="1">
      <sharedItems count="1">
        <s v="Phone"/>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3"/>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9375002" backgroundQuery="1" createdVersion="8" refreshedVersion="8" minRefreshableVersion="3" recordCount="0" supportSubquery="1" supportAdvancedDrill="1" xr:uid="{11B61C65-A981-456A-A706-1F4778C47782}">
  <cacheSource type="external" connectionId="1"/>
  <cacheFields count="2">
    <cacheField name="[Measures].[Average of Rating]" caption="Average of Rating" numFmtId="0" hierarchy="36" level="32767"/>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oneField="1" hidden="1">
      <fieldsUsage count="1">
        <fieldUsage x="0"/>
      </fieldsUsage>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59837964" backgroundQuery="1" createdVersion="8" refreshedVersion="8" minRefreshableVersion="3" recordCount="0" supportSubquery="1" supportAdvancedDrill="1" xr:uid="{7CA4655F-F532-4E7D-9E89-C5EA603CA241}">
  <cacheSource type="external" connectionId="1"/>
  <cacheFields count="3">
    <cacheField name="[Measures].[Sum of TotalAmount]" caption="Sum of TotalAmount" numFmtId="0" hierarchy="32" level="32767"/>
    <cacheField name="[Table1].[ReturnStatus].[ReturnStatus]" caption="ReturnStatus" numFmtId="0" hierarchy="23" level="1">
      <sharedItems count="2">
        <s v="No Return"/>
        <s v="Returned"/>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2" memberValueDatatype="130" unbalanced="0">
      <fieldsUsage count="2">
        <fieldUsage x="-1"/>
        <fieldUsage x="1"/>
      </fieldsUsage>
    </cacheHierarchy>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60416664" backgroundQuery="1" createdVersion="8" refreshedVersion="8" minRefreshableVersion="3" recordCount="0" supportSubquery="1" supportAdvancedDrill="1" xr:uid="{E775CCF3-5506-4B63-8CE9-34BD152C22CA}">
  <cacheSource type="external" connectionId="1"/>
  <cacheFields count="3">
    <cacheField name="[Measures].[Sum of TotalAmount]" caption="Sum of TotalAmount" numFmtId="0" hierarchy="32" level="32767"/>
    <cacheField name="[Table1].[State].[State]" caption="State" numFmtId="0" hierarchy="20" level="1">
      <sharedItems count="6">
        <s v="Delhi"/>
        <s v="Karnataka"/>
        <s v="Maharashtra"/>
        <s v="Punjab"/>
        <s v="Rajasthan"/>
        <s v="Uttar Pradesh"/>
      </sharedItems>
    </cacheField>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2" memberValueDatatype="130" unbalanced="0">
      <fieldsUsage count="2">
        <fieldUsage x="-1"/>
        <fieldUsage x="1"/>
      </fieldsUsage>
    </cacheHierarchy>
    <cacheHierarchy uniqueName="[Table1].[Region]" caption="Region" attribute="1" defaultMemberUniqueName="[Table1].[Region].[All]" allUniqueName="[Table1].[Region].[All]" dimensionUniqueName="[Table1]" displayFolder="" count="2" memberValueDatatype="130" unbalanced="0">
      <fieldsUsage count="2">
        <fieldUsage x="-1"/>
        <fieldUsage x="2"/>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62.458560648149" backgroundQuery="1" createdVersion="8" refreshedVersion="8" minRefreshableVersion="3" recordCount="0" supportSubquery="1" supportAdvancedDrill="1" xr:uid="{73D42DC4-5951-49AC-8400-4E26B19A544A}">
  <cacheSource type="external" connectionId="1"/>
  <cacheFields count="2">
    <cacheField name="[Measures].[Sum of TotalAmount]" caption="Sum of TotalAmount" numFmtId="0" hierarchy="32" level="32767"/>
    <cacheField name="[Table1].[Region].[Region]" caption="Region" numFmtId="0" hierarchy="21" level="1">
      <sharedItems containsSemiMixedTypes="0" containsNonDate="0" containsString="0"/>
    </cacheField>
  </cacheFields>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fieldsUsage count="2">
        <fieldUsage x="-1"/>
        <fieldUsage x="1"/>
      </fieldsUsage>
    </cacheHierarchy>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59.759324537037" backgroundQuery="1" createdVersion="3" refreshedVersion="8" minRefreshableVersion="3" recordCount="0" supportSubquery="1" supportAdvancedDrill="1" xr:uid="{A27891CB-C4A3-4BAF-9EF1-BD2D41E5E21E}">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0"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2"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2"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1761253361"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ubham Pandey" refreshedDate="46159.762972685188" backgroundQuery="1" createdVersion="3" refreshedVersion="8" minRefreshableVersion="3" recordCount="0" supportSubquery="1" supportAdvancedDrill="1" xr:uid="{DE44F345-2E74-43AA-91F5-803F2ECAC523}">
  <cacheSource type="external" connectionId="1">
    <extLst>
      <ext xmlns:x14="http://schemas.microsoft.com/office/spreadsheetml/2009/9/main" uri="{F057638F-6D5F-4e77-A914-E7F072B9BCA8}">
        <x14:sourceConnection name="ThisWorkbookDataModel"/>
      </ext>
    </extLst>
  </cacheSource>
  <cacheFields count="0"/>
  <cacheHierarchies count="37">
    <cacheHierarchy uniqueName="[Table1].[OrderID]" caption="OrderID" attribute="1" defaultMemberUniqueName="[Table1].[OrderID].[All]" allUniqueName="[Table1].[OrderID].[All]" dimensionUniqueName="[Table1]" displayFolder="" count="0" memberValueDatatype="130" unbalanced="0"/>
    <cacheHierarchy uniqueName="[Table1].[OrderDate]" caption="OrderDate" attribute="1" time="1" defaultMemberUniqueName="[Table1].[OrderDate].[All]" allUniqueName="[Table1].[OrderDate].[All]" dimensionUniqueName="[Table1]" displayFolder="" count="2" memberValueDatatype="7" unbalanced="0"/>
    <cacheHierarchy uniqueName="[Table1].[CustomerID]" caption="CustomerID" attribute="1" defaultMemberUniqueName="[Table1].[CustomerID].[All]" allUniqueName="[Table1].[CustomerID].[All]" dimensionUniqueName="[Table1]" displayFolder="" count="0" memberValueDatatype="130" unbalanced="0"/>
    <cacheHierarchy uniqueName="[Table1].[CustomerName]" caption="CustomerName" attribute="1" defaultMemberUniqueName="[Table1].[CustomerName].[All]" allUniqueName="[Table1].[CustomerName].[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Product]" caption="Product" attribute="1" defaultMemberUniqueName="[Table1].[Product].[All]" allUniqueName="[Table1].[Product].[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Brand]" caption="Brand" attribute="1" defaultMemberUniqueName="[Table1].[Brand].[All]" allUniqueName="[Table1].[Brand].[All]" dimensionUniqueName="[Table1]" displayFolder="" count="0" memberValueDatatype="130" unbalanced="0"/>
    <cacheHierarchy uniqueName="[Table1].[Quantity]" caption="Quantity" attribute="1" defaultMemberUniqueName="[Table1].[Quantity].[All]" allUniqueName="[Table1].[Quantity].[All]" dimensionUniqueName="[Table1]" displayFolder="" count="0" memberValueDatatype="20" unbalanced="0"/>
    <cacheHierarchy uniqueName="[Table1].[UnitPrice]" caption="UnitPrice" attribute="1" defaultMemberUniqueName="[Table1].[UnitPrice].[All]" allUniqueName="[Table1].[UnitPrice].[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20" unbalanced="0"/>
    <cacheHierarchy uniqueName="[Table1].[DiscountAmount]" caption="DiscountAmount" attribute="1" defaultMemberUniqueName="[Table1].[DiscountAmount].[All]" allUniqueName="[Table1].[DiscountAmount].[All]" dimensionUniqueName="[Table1]" displayFolder="" count="0" memberValueDatatype="5" unbalanced="0"/>
    <cacheHierarchy uniqueName="[Table1].[Tax]" caption="Tax" attribute="1" defaultMemberUniqueName="[Table1].[Tax].[All]" allUniqueName="[Table1].[Tax].[All]" dimensionUniqueName="[Table1]" displayFolder="" count="0" memberValueDatatype="5" unbalanced="0"/>
    <cacheHierarchy uniqueName="[Table1].[ShippingCost]" caption="ShippingCost" attribute="1" defaultMemberUniqueName="[Table1].[ShippingCost].[All]" allUniqueName="[Table1].[ShippingCost].[All]" dimensionUniqueName="[Table1]" displayFolder="" count="0" memberValueDatatype="20" unbalanced="0"/>
    <cacheHierarchy uniqueName="[Table1].[TotalAmount]" caption="TotalAmount" attribute="1" defaultMemberUniqueName="[Table1].[TotalAmount].[All]" allUniqueName="[Table1].[TotalAmount].[All]" dimensionUniqueName="[Table1]" displayFolder="" count="0" memberValueDatatype="5" unbalanced="0"/>
    <cacheHierarchy uniqueName="[Table1].[PaymentMethod]" caption="PaymentMethod" attribute="1" defaultMemberUniqueName="[Table1].[PaymentMethod].[All]" allUniqueName="[Table1].[PaymentMethod].[All]" dimensionUniqueName="[Table1]" displayFolder="" count="0" memberValueDatatype="130" unbalanced="0"/>
    <cacheHierarchy uniqueName="[Table1].[OrderChannel]" caption="OrderChannel" attribute="1" defaultMemberUniqueName="[Table1].[OrderChannel].[All]" allUniqueName="[Table1].[OrderChannel].[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State]" caption="State" attribute="1" defaultMemberUniqueName="[Table1].[State].[All]" allUniqueName="[Table1].[State].[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DeliveryDays]" caption="DeliveryDays" attribute="1" defaultMemberUniqueName="[Table1].[DeliveryDays].[All]" allUniqueName="[Table1].[DeliveryDays].[All]" dimensionUniqueName="[Table1]" displayFolder="" count="0" memberValueDatatype="20" unbalanced="0"/>
    <cacheHierarchy uniqueName="[Table1].[ReturnStatus]" caption="ReturnStatus" attribute="1" defaultMemberUniqueName="[Table1].[ReturnStatus].[All]" allUniqueName="[Table1].[ReturnStatus].[All]" dimensionUniqueName="[Table1]" displayFolder="" count="0" memberValueDatatype="130" unbalanced="0"/>
    <cacheHierarchy uniqueName="[Table1].[Rating]" caption="Rating" attribute="1" defaultMemberUniqueName="[Table1].[Rating].[All]" allUniqueName="[Table1].[Rating].[All]" dimensionUniqueName="[Table1]" displayFolder="" count="0" memberValueDatatype="20" unbalanced="0"/>
    <cacheHierarchy uniqueName="[Table1].[Status]" caption="Status" attribute="1" defaultMemberUniqueName="[Table1].[Status].[All]" allUniqueName="[Table1].[Status].[All]" dimensionUniqueName="[Table1]" displayFolder="" count="0" memberValueDatatype="130" unbalanced="0"/>
    <cacheHierarchy uniqueName="[Table1].[OrderDate (Year)]" caption="OrderDate (Year)" attribute="1" defaultMemberUniqueName="[Table1].[OrderDate (Year)].[All]" allUniqueName="[Table1].[OrderDate (Year)].[All]" dimensionUniqueName="[Table1]" displayFolder="" count="0" memberValueDatatype="130" unbalanced="0"/>
    <cacheHierarchy uniqueName="[Table1].[OrderDate (Quarter)]" caption="OrderDate (Quarter)" attribute="1" defaultMemberUniqueName="[Table1].[OrderDate (Quarter)].[All]" allUniqueName="[Table1].[OrderDate (Quarter)].[All]" dimensionUniqueName="[Table1]" displayFolder="" count="0" memberValueDatatype="130" unbalanced="0"/>
    <cacheHierarchy uniqueName="[Table1].[OrderDate (Month)]" caption="OrderDate (Month)" attribute="1" defaultMemberUniqueName="[Table1].[OrderDate (Month)].[All]" allUniqueName="[Table1].[OrderDate (Month)].[All]" dimensionUniqueName="[Table1]" displayFolder="" count="0" memberValueDatatype="130" unbalanced="0"/>
    <cacheHierarchy uniqueName="[Table1].[OrderDate (Month Index)]" caption="OrderDate (Month Index)" attribute="1" defaultMemberUniqueName="[Table1].[OrderDate (Month Index)].[All]" allUniqueName="[Table1].[Order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TotalAmount]" caption="Sum of TotalAmount" measure="1" displayFolder="" measureGroup="Table1" count="0" hidden="1">
      <extLst>
        <ext xmlns:x15="http://schemas.microsoft.com/office/spreadsheetml/2010/11/main" uri="{B97F6D7D-B522-45F9-BDA1-12C45D357490}">
          <x15:cacheHierarchy aggregatedColumn="16"/>
        </ext>
      </extLst>
    </cacheHierarchy>
    <cacheHierarchy uniqueName="[Measures].[Sum of DeliveryDays]" caption="Sum of DeliveryDays" measure="1" displayFolder="" measureGroup="Table1" count="0" hidden="1">
      <extLst>
        <ext xmlns:x15="http://schemas.microsoft.com/office/spreadsheetml/2010/11/main" uri="{B97F6D7D-B522-45F9-BDA1-12C45D357490}">
          <x15:cacheHierarchy aggregatedColumn="22"/>
        </ext>
      </extLst>
    </cacheHierarchy>
    <cacheHierarchy uniqueName="[Measures].[Average of DeliveryDays]" caption="Average of DeliveryDays" measure="1" displayFolder="" measureGroup="Table1" count="0" hidden="1">
      <extLst>
        <ext xmlns:x15="http://schemas.microsoft.com/office/spreadsheetml/2010/11/main" uri="{B97F6D7D-B522-45F9-BDA1-12C45D357490}">
          <x15:cacheHierarchy aggregatedColumn="22"/>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24"/>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pivotCacheId="2385219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E17C3CA-0515-44CF-8284-0F5E9DB75073}" name="Order Channel"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M3:N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E7251C-83A1-4BC0-89AF-E319EADDCB7F}" name="Rating"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Z3:Z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dataFields>
  <formats count="1">
    <format dxfId="0">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caption="Average of Rating"/>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DEC1F1-E848-4D2F-B9B6-D6A5CAE14212}" name="Product"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D3:E14" firstHeaderRow="1" firstDataRow="1" firstDataCol="1"/>
  <pivotFields count="4">
    <pivotField dataField="1" subtotalTop="0" showAll="0" defaultSubtotal="0"/>
    <pivotField axis="axisRow" allDrilled="1" subtotalTop="0" showAll="0" dataSourceSort="1" defaultSubtotal="0">
      <items count="10">
        <item x="0" e="0"/>
        <item x="1" e="0"/>
        <item x="2" e="0"/>
        <item x="3" e="0"/>
        <item x="4" e="0"/>
        <item x="5" e="0"/>
        <item x="6" e="0"/>
        <item x="7" e="0"/>
        <item x="8" e="0"/>
        <item x="9" e="0"/>
      </items>
    </pivotField>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2">
    <field x="1"/>
    <field x="2"/>
  </rowFields>
  <rowItems count="11">
    <i>
      <x/>
    </i>
    <i>
      <x v="1"/>
    </i>
    <i>
      <x v="2"/>
    </i>
    <i>
      <x v="3"/>
    </i>
    <i>
      <x v="4"/>
    </i>
    <i>
      <x v="5"/>
    </i>
    <i>
      <x v="6"/>
    </i>
    <i>
      <x v="7"/>
    </i>
    <i>
      <x v="8"/>
    </i>
    <i>
      <x v="9"/>
    </i>
    <i t="grand">
      <x/>
    </i>
  </rowItems>
  <colItems count="1">
    <i/>
  </colItems>
  <dataFields count="1">
    <dataField name="Sum of TotalAmount" fld="0" showDataAs="percentOfTotal" baseField="0" baseItem="0" numFmtId="10"/>
  </dataField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8"/>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4393F3-E7A9-4F7E-9BBE-5EF24DCC7BE3}" name="Delivery"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X3:X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eliveryDays" fld="0" subtotal="average" baseField="0" baseItem="0"/>
  </dataFields>
  <formats count="1">
    <format dxfId="1">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DeliveryDay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C01542-A8FB-4AC0-A97F-81361A9BB26E}" name="Return States"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fieldListSortAscending="1">
  <location ref="S3:T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Amount" fld="0"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953C8C-29A7-4594-AE09-9C8D408999CE}" name="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fieldListSortAscending="1">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TotalAmount" fld="1"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4875B11-DF60-4C19-B57C-E54567A03829}" name="Payment Metho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J3:K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TotalAmount" fld="0"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40D3593-70FD-46FE-A2A6-35327491893D}" name="Total Amoun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V3:V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otalAmount" fld="0" baseField="0" baseItem="0" numFmtId="164"/>
  </dataFields>
  <formats count="1">
    <format dxfId="2">
      <pivotArea outline="0" collapsedLevelsAreSubtotals="1" fieldPosition="0"/>
    </format>
  </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3E7BFB8-7C5D-4588-88B8-975628B24A26}" name="State"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P3:Q10"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TotalAmount" fld="0" showDataAs="percentOfTotal" baseField="0" baseItem="0" numFmtId="10"/>
  </dataField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E3C052-E420-4049-A2CE-481D6DE5D4A2}" name="Bran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G3:H14" firstHeaderRow="1" firstDataRow="1" firstDataCol="1"/>
  <pivotFields count="3">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TotalAmount" fld="0"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37">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3!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953D4B9-1F70-4635-AB9A-8241B6242E09}" sourceName="[Table1].[Category]">
  <pivotTables>
    <pivotTable tabId="3" name="Months"/>
    <pivotTable tabId="3" name="Brand"/>
    <pivotTable tabId="3" name="Delivery"/>
    <pivotTable tabId="3" name="Order Channel"/>
    <pivotTable tabId="3" name="Payment Method"/>
    <pivotTable tabId="3" name="Product"/>
    <pivotTable tabId="3" name="Rating"/>
    <pivotTable tabId="3" name="Return States"/>
    <pivotTable tabId="3" name="State"/>
    <pivotTable tabId="3" name="Total Amount"/>
  </pivotTables>
  <data>
    <olap pivotCacheId="1761253361">
      <levels count="2">
        <level uniqueName="[Table1].[Category].[(All)]" sourceCaption="(All)" count="0"/>
        <level uniqueName="[Table1].[Category].[Category]" sourceCaption="Category" count="3">
          <ranges>
            <range startItem="0">
              <i n="[Table1].[Category].&amp;[Accessories]" c="Accessories"/>
              <i n="[Table1].[Category].&amp;[Electronics]" c="Electronics"/>
              <i n="[Table1].[Category].&amp;[Fashion]" c="Fashion"/>
            </range>
          </ranges>
        </level>
      </levels>
      <selections count="1">
        <selection n="[Table1].[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E436FC0-C51F-4281-B3A6-DD522F79D802}" sourceName="[Table1].[Gender]">
  <pivotTables>
    <pivotTable tabId="3" name="Months"/>
    <pivotTable tabId="3" name="Brand"/>
    <pivotTable tabId="3" name="Delivery"/>
    <pivotTable tabId="3" name="Order Channel"/>
    <pivotTable tabId="3" name="Payment Method"/>
    <pivotTable tabId="3" name="Product"/>
    <pivotTable tabId="3" name="Rating"/>
    <pivotTable tabId="3" name="Return States"/>
    <pivotTable tabId="3" name="State"/>
    <pivotTable tabId="3" name="Total Amount"/>
  </pivotTables>
  <data>
    <olap pivotCacheId="1761253361">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E539EB98-5D16-4BA8-BF0B-43CC514AE24F}" sourceName="[Table1].[OrderChannel]">
  <pivotTables>
    <pivotTable tabId="3" name="Months"/>
    <pivotTable tabId="3" name="Brand"/>
    <pivotTable tabId="3" name="Delivery"/>
    <pivotTable tabId="3" name="Order Channel"/>
    <pivotTable tabId="3" name="Payment Method"/>
    <pivotTable tabId="3" name="Product"/>
    <pivotTable tabId="3" name="Rating"/>
    <pivotTable tabId="3" name="Return States"/>
    <pivotTable tabId="3" name="State"/>
    <pivotTable tabId="3" name="Total Amount"/>
  </pivotTables>
  <data>
    <olap pivotCacheId="1761253361">
      <levels count="2">
        <level uniqueName="[Table1].[OrderChannel].[(All)]" sourceCaption="(All)" count="0"/>
        <level uniqueName="[Table1].[OrderChannel].[OrderChannel]" sourceCaption="OrderChannel" count="2">
          <ranges>
            <range startItem="0">
              <i n="[Table1].[OrderChannel].&amp;[Mobile App]" c="Mobile App"/>
              <i n="[Table1].[OrderChannel].&amp;[Website]" c="Website"/>
            </range>
          </ranges>
        </level>
      </levels>
      <selections count="1">
        <selection n="[Table1].[OrderChannel].[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C89A2E2-8A52-47B6-84D1-D710B6D80044}" sourceName="[Table1].[Region]">
  <pivotTables>
    <pivotTable tabId="3" name="Months"/>
    <pivotTable tabId="3" name="Brand"/>
    <pivotTable tabId="3" name="Delivery"/>
    <pivotTable tabId="3" name="Order Channel"/>
    <pivotTable tabId="3" name="Payment Method"/>
    <pivotTable tabId="3" name="Product"/>
    <pivotTable tabId="3" name="Rating"/>
    <pivotTable tabId="3" name="Return States"/>
    <pivotTable tabId="3" name="State"/>
    <pivotTable tabId="3" name="Total Amount"/>
  </pivotTables>
  <data>
    <olap pivotCacheId="1761253361">
      <levels count="2">
        <level uniqueName="[Table1].[Region].[(All)]" sourceCaption="(All)" count="0"/>
        <level uniqueName="[Table1].[Region].[Region]" sourceCaption="Region" count="3">
          <ranges>
            <range startItem="0">
              <i n="[Table1].[Region].&amp;[North]" c="North"/>
              <i n="[Table1].[Region].&amp;[South]" c="South"/>
              <i n="[Table1].[Region].&amp;[West]" c="West"/>
            </range>
          </ranges>
        </level>
      </levels>
      <selections count="1">
        <selection n="[Table1].[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EF552438-B54B-4FC8-A706-501866AC166C}" cache="Slicer_Category" caption="Category" level="1" rowHeight="234950"/>
  <slicer name="Gender" xr10:uid="{DA11166D-328E-4526-965D-8F34ABBFF7F1}" cache="Slicer_Gender" caption="Gender" level="1" rowHeight="234950"/>
  <slicer name="OrderChannel" xr10:uid="{7FF591C1-FDB2-4ED4-B7B9-34384DDA2C08}" cache="Slicer_OrderChannel" caption="OrderChannel" level="1" rowHeight="234950"/>
  <slicer name="Region" xr10:uid="{B0717645-63F1-4431-9A40-E1E20DE6FD3D}" cache="Slicer_Region" caption="Region"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AE2B693-A9B7-4800-96B5-78E995C2A07B}" cache="Slicer_Category" caption="Category" level="1" style="SlicerStyleDark1" rowHeight="234950"/>
  <slicer name="Gender 1" xr10:uid="{38EDF191-9CEE-4350-93E1-A65366B23A4D}" cache="Slicer_Gender" caption="Gender" level="1" style="SlicerStyleDark1" rowHeight="234950"/>
  <slicer name="OrderChannel 1" xr10:uid="{867D9F1F-EA03-4124-AE75-81274DDD3946}" cache="Slicer_OrderChannel" caption="OrderChannel" level="1" style="SlicerStyleDark1" rowHeight="234950"/>
  <slicer name="Region 1" xr10:uid="{5DB1A8F5-3A8C-4BC9-AC79-E67A50C6A269}" cache="Slicer_Region" caption="Region"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1E0C5-DAFE-4059-8AE1-763F86F6D22C}" name="Table1" displayName="Table1" ref="A1:Z1001" totalsRowShown="0" headerRowDxfId="32" dataDxfId="30" headerRowBorderDxfId="31" tableBorderDxfId="29">
  <autoFilter ref="A1:Z1001" xr:uid="{EF31E0C5-DAFE-4059-8AE1-763F86F6D22C}"/>
  <tableColumns count="26">
    <tableColumn id="1" xr3:uid="{1631AE9C-54F9-4175-91D4-C18850CB3521}" name="OrderID" dataDxfId="28"/>
    <tableColumn id="2" xr3:uid="{648B8419-9585-49D1-850A-1FCD3D8E9E71}" name="OrderDate" dataDxfId="27"/>
    <tableColumn id="3" xr3:uid="{853325F2-3AFF-4A09-8A6B-DFEE5138D2BE}" name="CustomerID" dataDxfId="26"/>
    <tableColumn id="4" xr3:uid="{FE504E2C-0747-4548-A506-12CDF59BC795}" name="CustomerName" dataDxfId="25"/>
    <tableColumn id="5" xr3:uid="{9214D4EF-E50F-4EB2-AF80-FFFE08A628B4}" name="Gender" dataDxfId="24"/>
    <tableColumn id="6" xr3:uid="{D76C3EAB-CB0C-432F-9A08-7B0C05FE90C2}" name="Age" dataDxfId="23"/>
    <tableColumn id="7" xr3:uid="{08D44BFF-0663-425D-B771-F06EA52A5E9E}" name="Product" dataDxfId="22"/>
    <tableColumn id="8" xr3:uid="{08A32A38-E129-472E-8BFF-BF95EFA2AEF0}" name="Category" dataDxfId="21"/>
    <tableColumn id="9" xr3:uid="{82DDC19E-57D8-4A63-B6DB-1BD62EB3DEF8}" name="SubCategory" dataDxfId="20"/>
    <tableColumn id="10" xr3:uid="{A66FDD03-A61B-4A88-8AB1-D253C964160C}" name="Brand" dataDxfId="19"/>
    <tableColumn id="11" xr3:uid="{469A8F60-76F6-4746-BE7A-B61638C6D792}" name="Quantity" dataDxfId="18"/>
    <tableColumn id="12" xr3:uid="{C95C01AA-7061-4D06-BE03-C03DD337C19B}" name="UnitPrice" dataDxfId="17"/>
    <tableColumn id="13" xr3:uid="{AC2D8D35-59F7-464D-9D73-05C6898B5D79}" name="Discount" dataDxfId="16"/>
    <tableColumn id="14" xr3:uid="{A7B2D0F7-1B94-4E9A-BA11-1480DFE1673C}" name="DiscountAmount" dataDxfId="15"/>
    <tableColumn id="15" xr3:uid="{0E11282D-CD03-4DBA-8ED3-60EEA1ED8AE3}" name="Tax" dataDxfId="14"/>
    <tableColumn id="16" xr3:uid="{BE7BE08B-5BDF-41E1-B2E4-CC41CE95519B}" name="ShippingCost" dataDxfId="13"/>
    <tableColumn id="17" xr3:uid="{8CB086EB-4254-4BC3-903E-9232E1BE8ED8}" name="TotalAmount" dataDxfId="12"/>
    <tableColumn id="18" xr3:uid="{4E9F3653-70BD-4320-830C-BE117C5AC271}" name="PaymentMethod" dataDxfId="11"/>
    <tableColumn id="19" xr3:uid="{9CBD6011-AF94-4C1E-8F1F-44DD6820D567}" name="OrderChannel" dataDxfId="10"/>
    <tableColumn id="20" xr3:uid="{FF4EEC61-8881-442C-A75B-6B7C060445D0}" name="City" dataDxfId="9"/>
    <tableColumn id="21" xr3:uid="{8C800BA7-224D-4FC8-B97F-38EE43F45043}" name="State" dataDxfId="8"/>
    <tableColumn id="22" xr3:uid="{709764C3-6750-4692-AD62-C3ABBCA977AF}" name="Region" dataDxfId="7"/>
    <tableColumn id="23" xr3:uid="{F19E25C5-2A69-4E29-9A82-6E280CF4F3FF}" name="DeliveryDays" dataDxfId="6"/>
    <tableColumn id="24" xr3:uid="{C765AA0C-BFE3-4532-B865-65DADEEDBEF4}" name="ReturnStatus" dataDxfId="5"/>
    <tableColumn id="25" xr3:uid="{62957A07-975F-4C5C-969A-A4C2D34B432A}" name="Rating" dataDxfId="4"/>
    <tableColumn id="26" xr3:uid="{8C9C207B-60BC-4DF4-B9AB-AD942E2D7D97}" name="Status" dataDxfId="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Date" xr10:uid="{36188E9C-33AE-4348-9D67-E7D80AF6AC84}" sourceName="[Table1].[OrderDate]">
  <pivotTables>
    <pivotTable tabId="3" name="Months"/>
  </pivotTables>
  <state minimalRefreshVersion="6" lastRefreshVersion="6" pivotCacheId="23852196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52DA8D9B-0FC7-437B-AA8B-E502C71695F3}" cache="Timeline_OrderDate" caption="OrderDate" level="2" selectionLevel="2" scrollPosition="2026-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26623674-3ECE-40CE-BE0D-BE8053DF3352}" cache="Timeline_OrderDate" caption="OrderDate" level="2" selectionLevel="2" scrollPosition="2026-06-07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1BE0B-30A9-4E12-8B01-E444255C533B}">
  <dimension ref="A1:Z1001"/>
  <sheetViews>
    <sheetView workbookViewId="0"/>
  </sheetViews>
  <sheetFormatPr defaultRowHeight="14.4" x14ac:dyDescent="0.3"/>
  <cols>
    <col min="1" max="1" width="9.33203125" customWidth="1"/>
    <col min="2" max="2" width="11.33203125" customWidth="1"/>
    <col min="3" max="3" width="12.33203125" customWidth="1"/>
    <col min="4" max="4" width="15.21875" customWidth="1"/>
    <col min="7" max="7" width="9" customWidth="1"/>
    <col min="8" max="8" width="9.88671875" customWidth="1"/>
    <col min="9" max="9" width="12.77734375" customWidth="1"/>
    <col min="11" max="11" width="9.77734375" customWidth="1"/>
    <col min="12" max="12" width="10.109375" customWidth="1"/>
    <col min="13" max="13" width="9.77734375" customWidth="1"/>
    <col min="14" max="14" width="16.109375" customWidth="1"/>
    <col min="16" max="16" width="13" customWidth="1"/>
    <col min="17" max="17" width="13.109375" customWidth="1"/>
    <col min="18" max="18" width="16.21875" customWidth="1"/>
    <col min="19" max="19" width="13.88671875" customWidth="1"/>
    <col min="23" max="24" width="13.21875" customWidth="1"/>
  </cols>
  <sheetData>
    <row r="1" spans="1:26"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spans="1:26" x14ac:dyDescent="0.3">
      <c r="A2" s="2" t="s">
        <v>26</v>
      </c>
      <c r="B2" s="1">
        <v>45854</v>
      </c>
      <c r="C2" s="2" t="s">
        <v>27</v>
      </c>
      <c r="D2" s="2" t="s">
        <v>28</v>
      </c>
      <c r="E2" s="2" t="s">
        <v>29</v>
      </c>
      <c r="F2" s="2">
        <v>35</v>
      </c>
      <c r="G2" s="2" t="s">
        <v>30</v>
      </c>
      <c r="H2" s="2" t="s">
        <v>31</v>
      </c>
      <c r="I2" s="2" t="s">
        <v>30</v>
      </c>
      <c r="J2" s="2" t="s">
        <v>32</v>
      </c>
      <c r="K2" s="2">
        <v>2</v>
      </c>
      <c r="L2" s="2">
        <v>24446</v>
      </c>
      <c r="M2" s="2">
        <v>5</v>
      </c>
      <c r="N2" s="2">
        <v>2444.6</v>
      </c>
      <c r="O2" s="2">
        <v>8360.5300000000007</v>
      </c>
      <c r="P2" s="2">
        <v>310</v>
      </c>
      <c r="Q2" s="2">
        <v>55117.93</v>
      </c>
      <c r="R2" s="2" t="s">
        <v>33</v>
      </c>
      <c r="S2" s="2" t="s">
        <v>34</v>
      </c>
      <c r="T2" s="2" t="s">
        <v>35</v>
      </c>
      <c r="U2" s="2" t="s">
        <v>36</v>
      </c>
      <c r="V2" s="2" t="s">
        <v>37</v>
      </c>
      <c r="W2" s="2">
        <v>1</v>
      </c>
      <c r="X2" s="2" t="s">
        <v>38</v>
      </c>
      <c r="Y2" s="2">
        <v>1</v>
      </c>
      <c r="Z2" s="2" t="s">
        <v>39</v>
      </c>
    </row>
    <row r="3" spans="1:26" x14ac:dyDescent="0.3">
      <c r="A3" s="2" t="s">
        <v>40</v>
      </c>
      <c r="B3" s="1">
        <v>45791</v>
      </c>
      <c r="C3" s="2" t="s">
        <v>41</v>
      </c>
      <c r="D3" s="2" t="s">
        <v>42</v>
      </c>
      <c r="E3" s="2" t="s">
        <v>43</v>
      </c>
      <c r="F3" s="2">
        <v>45</v>
      </c>
      <c r="G3" s="2" t="s">
        <v>44</v>
      </c>
      <c r="H3" s="2" t="s">
        <v>31</v>
      </c>
      <c r="I3" s="2" t="s">
        <v>44</v>
      </c>
      <c r="J3" s="2" t="s">
        <v>32</v>
      </c>
      <c r="K3" s="2">
        <v>2</v>
      </c>
      <c r="L3" s="2">
        <v>18047</v>
      </c>
      <c r="M3" s="2">
        <v>20</v>
      </c>
      <c r="N3" s="2">
        <v>7218.8</v>
      </c>
      <c r="O3" s="2">
        <v>5197.54</v>
      </c>
      <c r="P3" s="2">
        <v>363</v>
      </c>
      <c r="Q3" s="2">
        <v>34435.74</v>
      </c>
      <c r="R3" s="2" t="s">
        <v>45</v>
      </c>
      <c r="S3" s="2" t="s">
        <v>34</v>
      </c>
      <c r="T3" s="2" t="s">
        <v>46</v>
      </c>
      <c r="U3" s="2" t="s">
        <v>36</v>
      </c>
      <c r="V3" s="2" t="s">
        <v>37</v>
      </c>
      <c r="W3" s="2">
        <v>4</v>
      </c>
      <c r="X3" s="2" t="s">
        <v>38</v>
      </c>
      <c r="Y3" s="2">
        <v>1</v>
      </c>
      <c r="Z3" s="2" t="s">
        <v>47</v>
      </c>
    </row>
    <row r="4" spans="1:26" x14ac:dyDescent="0.3">
      <c r="A4" s="2" t="s">
        <v>48</v>
      </c>
      <c r="B4" s="1">
        <v>45897</v>
      </c>
      <c r="C4" s="2" t="s">
        <v>49</v>
      </c>
      <c r="D4" s="2" t="s">
        <v>50</v>
      </c>
      <c r="E4" s="2" t="s">
        <v>29</v>
      </c>
      <c r="F4" s="2">
        <v>29</v>
      </c>
      <c r="G4" s="2" t="s">
        <v>51</v>
      </c>
      <c r="H4" s="2" t="s">
        <v>52</v>
      </c>
      <c r="I4" s="2" t="s">
        <v>51</v>
      </c>
      <c r="J4" s="2" t="s">
        <v>53</v>
      </c>
      <c r="K4" s="2">
        <v>2</v>
      </c>
      <c r="L4" s="2">
        <v>15876</v>
      </c>
      <c r="M4" s="2">
        <v>5</v>
      </c>
      <c r="N4" s="2">
        <v>1587.6</v>
      </c>
      <c r="O4" s="2">
        <v>5429.59</v>
      </c>
      <c r="P4" s="2">
        <v>156</v>
      </c>
      <c r="Q4" s="2">
        <v>35749.99</v>
      </c>
      <c r="R4" s="2" t="s">
        <v>54</v>
      </c>
      <c r="S4" s="2" t="s">
        <v>34</v>
      </c>
      <c r="T4" s="2" t="s">
        <v>55</v>
      </c>
      <c r="U4" s="2" t="s">
        <v>56</v>
      </c>
      <c r="V4" s="2" t="s">
        <v>57</v>
      </c>
      <c r="W4" s="2">
        <v>3</v>
      </c>
      <c r="X4" s="2" t="s">
        <v>38</v>
      </c>
      <c r="Y4" s="2">
        <v>4</v>
      </c>
      <c r="Z4" s="2" t="s">
        <v>58</v>
      </c>
    </row>
    <row r="5" spans="1:26" x14ac:dyDescent="0.3">
      <c r="A5" s="2" t="s">
        <v>59</v>
      </c>
      <c r="B5" s="1">
        <v>45850</v>
      </c>
      <c r="C5" s="2" t="s">
        <v>60</v>
      </c>
      <c r="D5" s="2" t="s">
        <v>61</v>
      </c>
      <c r="E5" s="2" t="s">
        <v>29</v>
      </c>
      <c r="F5" s="2">
        <v>18</v>
      </c>
      <c r="G5" s="2" t="s">
        <v>44</v>
      </c>
      <c r="H5" s="2" t="s">
        <v>31</v>
      </c>
      <c r="I5" s="2" t="s">
        <v>44</v>
      </c>
      <c r="J5" s="2" t="s">
        <v>62</v>
      </c>
      <c r="K5" s="2">
        <v>4</v>
      </c>
      <c r="L5" s="2">
        <v>22930</v>
      </c>
      <c r="M5" s="2">
        <v>15</v>
      </c>
      <c r="N5" s="2">
        <v>13758</v>
      </c>
      <c r="O5" s="2">
        <v>14033.16</v>
      </c>
      <c r="P5" s="2">
        <v>264</v>
      </c>
      <c r="Q5" s="2">
        <v>92259.16</v>
      </c>
      <c r="R5" s="2" t="s">
        <v>45</v>
      </c>
      <c r="S5" s="2" t="s">
        <v>63</v>
      </c>
      <c r="T5" s="2" t="s">
        <v>55</v>
      </c>
      <c r="U5" s="2" t="s">
        <v>56</v>
      </c>
      <c r="V5" s="2" t="s">
        <v>57</v>
      </c>
      <c r="W5" s="2">
        <v>10</v>
      </c>
      <c r="X5" s="2" t="s">
        <v>38</v>
      </c>
      <c r="Y5" s="2">
        <v>2</v>
      </c>
      <c r="Z5" s="2" t="s">
        <v>39</v>
      </c>
    </row>
    <row r="6" spans="1:26" x14ac:dyDescent="0.3">
      <c r="A6" s="2" t="s">
        <v>64</v>
      </c>
      <c r="B6" s="1">
        <v>45929</v>
      </c>
      <c r="C6" s="2" t="s">
        <v>65</v>
      </c>
      <c r="D6" s="2" t="s">
        <v>66</v>
      </c>
      <c r="E6" s="2" t="s">
        <v>43</v>
      </c>
      <c r="F6" s="2">
        <v>22</v>
      </c>
      <c r="G6" s="2" t="s">
        <v>67</v>
      </c>
      <c r="H6" s="2" t="s">
        <v>68</v>
      </c>
      <c r="I6" s="2" t="s">
        <v>67</v>
      </c>
      <c r="J6" s="2" t="s">
        <v>69</v>
      </c>
      <c r="K6" s="2">
        <v>3</v>
      </c>
      <c r="L6" s="2">
        <v>28947</v>
      </c>
      <c r="M6" s="2">
        <v>10</v>
      </c>
      <c r="N6" s="2">
        <v>8684.1</v>
      </c>
      <c r="O6" s="2">
        <v>14068.24</v>
      </c>
      <c r="P6" s="2">
        <v>398</v>
      </c>
      <c r="Q6" s="2">
        <v>92623.14</v>
      </c>
      <c r="R6" s="2" t="s">
        <v>33</v>
      </c>
      <c r="S6" s="2" t="s">
        <v>63</v>
      </c>
      <c r="T6" s="2" t="s">
        <v>70</v>
      </c>
      <c r="U6" s="2" t="s">
        <v>56</v>
      </c>
      <c r="V6" s="2" t="s">
        <v>57</v>
      </c>
      <c r="W6" s="2">
        <v>6</v>
      </c>
      <c r="X6" s="2" t="s">
        <v>38</v>
      </c>
      <c r="Y6" s="2">
        <v>2</v>
      </c>
      <c r="Z6" s="2" t="s">
        <v>39</v>
      </c>
    </row>
    <row r="7" spans="1:26" x14ac:dyDescent="0.3">
      <c r="A7" s="2" t="s">
        <v>71</v>
      </c>
      <c r="B7" s="1">
        <v>46058</v>
      </c>
      <c r="C7" s="2" t="s">
        <v>72</v>
      </c>
      <c r="D7" s="2" t="s">
        <v>73</v>
      </c>
      <c r="E7" s="2" t="s">
        <v>43</v>
      </c>
      <c r="F7" s="2">
        <v>45</v>
      </c>
      <c r="G7" s="2" t="s">
        <v>74</v>
      </c>
      <c r="H7" s="2" t="s">
        <v>31</v>
      </c>
      <c r="I7" s="2" t="s">
        <v>74</v>
      </c>
      <c r="J7" s="2" t="s">
        <v>75</v>
      </c>
      <c r="K7" s="2">
        <v>5</v>
      </c>
      <c r="L7" s="2">
        <v>5222</v>
      </c>
      <c r="M7" s="2">
        <v>10</v>
      </c>
      <c r="N7" s="2">
        <v>2611</v>
      </c>
      <c r="O7" s="2">
        <v>4229.82</v>
      </c>
      <c r="P7" s="2">
        <v>392</v>
      </c>
      <c r="Q7" s="2">
        <v>28120.82</v>
      </c>
      <c r="R7" s="2" t="s">
        <v>33</v>
      </c>
      <c r="S7" s="2" t="s">
        <v>63</v>
      </c>
      <c r="T7" s="2" t="s">
        <v>76</v>
      </c>
      <c r="U7" s="2" t="s">
        <v>77</v>
      </c>
      <c r="V7" s="2" t="s">
        <v>57</v>
      </c>
      <c r="W7" s="2">
        <v>6</v>
      </c>
      <c r="X7" s="2" t="s">
        <v>38</v>
      </c>
      <c r="Y7" s="2">
        <v>3</v>
      </c>
      <c r="Z7" s="2" t="s">
        <v>39</v>
      </c>
    </row>
    <row r="8" spans="1:26" x14ac:dyDescent="0.3">
      <c r="A8" s="2" t="s">
        <v>78</v>
      </c>
      <c r="B8" s="1">
        <v>46009</v>
      </c>
      <c r="C8" s="2" t="s">
        <v>79</v>
      </c>
      <c r="D8" s="2" t="s">
        <v>80</v>
      </c>
      <c r="E8" s="2" t="s">
        <v>29</v>
      </c>
      <c r="F8" s="2">
        <v>42</v>
      </c>
      <c r="G8" s="2" t="s">
        <v>30</v>
      </c>
      <c r="H8" s="2" t="s">
        <v>31</v>
      </c>
      <c r="I8" s="2" t="s">
        <v>30</v>
      </c>
      <c r="J8" s="2" t="s">
        <v>62</v>
      </c>
      <c r="K8" s="2">
        <v>3</v>
      </c>
      <c r="L8" s="2">
        <v>47976</v>
      </c>
      <c r="M8" s="2">
        <v>10</v>
      </c>
      <c r="N8" s="2">
        <v>14392.8</v>
      </c>
      <c r="O8" s="2">
        <v>23316.34</v>
      </c>
      <c r="P8" s="2">
        <v>272</v>
      </c>
      <c r="Q8" s="2">
        <v>153123.54</v>
      </c>
      <c r="R8" s="2" t="s">
        <v>45</v>
      </c>
      <c r="S8" s="2" t="s">
        <v>63</v>
      </c>
      <c r="T8" s="2" t="s">
        <v>35</v>
      </c>
      <c r="U8" s="2" t="s">
        <v>36</v>
      </c>
      <c r="V8" s="2" t="s">
        <v>37</v>
      </c>
      <c r="W8" s="2">
        <v>7</v>
      </c>
      <c r="X8" s="2" t="s">
        <v>47</v>
      </c>
      <c r="Y8" s="2">
        <v>1</v>
      </c>
      <c r="Z8" s="2" t="s">
        <v>47</v>
      </c>
    </row>
    <row r="9" spans="1:26" x14ac:dyDescent="0.3">
      <c r="A9" s="2" t="s">
        <v>81</v>
      </c>
      <c r="B9" s="1">
        <v>45781</v>
      </c>
      <c r="C9" s="2" t="s">
        <v>82</v>
      </c>
      <c r="D9" s="2" t="s">
        <v>50</v>
      </c>
      <c r="E9" s="2" t="s">
        <v>43</v>
      </c>
      <c r="F9" s="2">
        <v>28</v>
      </c>
      <c r="G9" s="2" t="s">
        <v>44</v>
      </c>
      <c r="H9" s="2" t="s">
        <v>31</v>
      </c>
      <c r="I9" s="2" t="s">
        <v>44</v>
      </c>
      <c r="J9" s="2" t="s">
        <v>69</v>
      </c>
      <c r="K9" s="2">
        <v>1</v>
      </c>
      <c r="L9" s="2">
        <v>15216</v>
      </c>
      <c r="M9" s="2">
        <v>10</v>
      </c>
      <c r="N9" s="2">
        <v>1521.6</v>
      </c>
      <c r="O9" s="2">
        <v>2464.9899999999998</v>
      </c>
      <c r="P9" s="2">
        <v>366</v>
      </c>
      <c r="Q9" s="2">
        <v>16525.39</v>
      </c>
      <c r="R9" s="2" t="s">
        <v>83</v>
      </c>
      <c r="S9" s="2" t="s">
        <v>34</v>
      </c>
      <c r="T9" s="2" t="s">
        <v>84</v>
      </c>
      <c r="U9" s="2" t="s">
        <v>85</v>
      </c>
      <c r="V9" s="2" t="s">
        <v>86</v>
      </c>
      <c r="W9" s="2">
        <v>3</v>
      </c>
      <c r="X9" s="2" t="s">
        <v>38</v>
      </c>
      <c r="Y9" s="2">
        <v>4</v>
      </c>
      <c r="Z9" s="2" t="s">
        <v>47</v>
      </c>
    </row>
    <row r="10" spans="1:26" x14ac:dyDescent="0.3">
      <c r="A10" s="2" t="s">
        <v>87</v>
      </c>
      <c r="B10" s="1">
        <v>45778</v>
      </c>
      <c r="C10" s="2" t="s">
        <v>88</v>
      </c>
      <c r="D10" s="2" t="s">
        <v>89</v>
      </c>
      <c r="E10" s="2" t="s">
        <v>43</v>
      </c>
      <c r="F10" s="2">
        <v>52</v>
      </c>
      <c r="G10" s="2" t="s">
        <v>90</v>
      </c>
      <c r="H10" s="2" t="s">
        <v>31</v>
      </c>
      <c r="I10" s="2" t="s">
        <v>90</v>
      </c>
      <c r="J10" s="2" t="s">
        <v>75</v>
      </c>
      <c r="K10" s="2">
        <v>3</v>
      </c>
      <c r="L10" s="2">
        <v>39902</v>
      </c>
      <c r="M10" s="2">
        <v>0</v>
      </c>
      <c r="N10" s="2">
        <v>0</v>
      </c>
      <c r="O10" s="2">
        <v>21547.08</v>
      </c>
      <c r="P10" s="2">
        <v>82</v>
      </c>
      <c r="Q10" s="2">
        <v>141335.07999999999</v>
      </c>
      <c r="R10" s="2" t="s">
        <v>54</v>
      </c>
      <c r="S10" s="2" t="s">
        <v>34</v>
      </c>
      <c r="T10" s="2" t="s">
        <v>84</v>
      </c>
      <c r="U10" s="2" t="s">
        <v>85</v>
      </c>
      <c r="V10" s="2" t="s">
        <v>86</v>
      </c>
      <c r="W10" s="2">
        <v>8</v>
      </c>
      <c r="X10" s="2" t="s">
        <v>38</v>
      </c>
      <c r="Y10" s="2">
        <v>4</v>
      </c>
      <c r="Z10" s="2" t="s">
        <v>91</v>
      </c>
    </row>
    <row r="11" spans="1:26" x14ac:dyDescent="0.3">
      <c r="A11" s="2" t="s">
        <v>92</v>
      </c>
      <c r="B11" s="1">
        <v>45863</v>
      </c>
      <c r="C11" s="2" t="s">
        <v>93</v>
      </c>
      <c r="D11" s="2" t="s">
        <v>89</v>
      </c>
      <c r="E11" s="2" t="s">
        <v>29</v>
      </c>
      <c r="F11" s="2">
        <v>32</v>
      </c>
      <c r="G11" s="2" t="s">
        <v>94</v>
      </c>
      <c r="H11" s="2" t="s">
        <v>31</v>
      </c>
      <c r="I11" s="2" t="s">
        <v>94</v>
      </c>
      <c r="J11" s="2" t="s">
        <v>32</v>
      </c>
      <c r="K11" s="2">
        <v>5</v>
      </c>
      <c r="L11" s="2">
        <v>20474</v>
      </c>
      <c r="M11" s="2">
        <v>5</v>
      </c>
      <c r="N11" s="2">
        <v>5118.5</v>
      </c>
      <c r="O11" s="2">
        <v>17505.27</v>
      </c>
      <c r="P11" s="2">
        <v>217</v>
      </c>
      <c r="Q11" s="2">
        <v>114973.77</v>
      </c>
      <c r="R11" s="2" t="s">
        <v>83</v>
      </c>
      <c r="S11" s="2" t="s">
        <v>63</v>
      </c>
      <c r="T11" s="2" t="s">
        <v>95</v>
      </c>
      <c r="U11" s="2" t="s">
        <v>96</v>
      </c>
      <c r="V11" s="2" t="s">
        <v>57</v>
      </c>
      <c r="W11" s="2">
        <v>7</v>
      </c>
      <c r="X11" s="2" t="s">
        <v>38</v>
      </c>
      <c r="Y11" s="2">
        <v>5</v>
      </c>
      <c r="Z11" s="2" t="s">
        <v>91</v>
      </c>
    </row>
    <row r="12" spans="1:26" x14ac:dyDescent="0.3">
      <c r="A12" s="2" t="s">
        <v>97</v>
      </c>
      <c r="B12" s="1">
        <v>45832</v>
      </c>
      <c r="C12" s="2" t="s">
        <v>98</v>
      </c>
      <c r="D12" s="2" t="s">
        <v>80</v>
      </c>
      <c r="E12" s="2" t="s">
        <v>43</v>
      </c>
      <c r="F12" s="2">
        <v>22</v>
      </c>
      <c r="G12" s="2" t="s">
        <v>99</v>
      </c>
      <c r="H12" s="2" t="s">
        <v>52</v>
      </c>
      <c r="I12" s="2" t="s">
        <v>99</v>
      </c>
      <c r="J12" s="2" t="s">
        <v>62</v>
      </c>
      <c r="K12" s="2">
        <v>5</v>
      </c>
      <c r="L12" s="2">
        <v>33495</v>
      </c>
      <c r="M12" s="2">
        <v>0</v>
      </c>
      <c r="N12" s="2">
        <v>0</v>
      </c>
      <c r="O12" s="2">
        <v>30145.5</v>
      </c>
      <c r="P12" s="2">
        <v>336</v>
      </c>
      <c r="Q12" s="2">
        <v>197956.5</v>
      </c>
      <c r="R12" s="2" t="s">
        <v>83</v>
      </c>
      <c r="S12" s="2" t="s">
        <v>34</v>
      </c>
      <c r="T12" s="2" t="s">
        <v>84</v>
      </c>
      <c r="U12" s="2" t="s">
        <v>85</v>
      </c>
      <c r="V12" s="2" t="s">
        <v>86</v>
      </c>
      <c r="W12" s="2">
        <v>10</v>
      </c>
      <c r="X12" s="2" t="s">
        <v>38</v>
      </c>
      <c r="Y12" s="2">
        <v>4</v>
      </c>
      <c r="Z12" s="2" t="s">
        <v>47</v>
      </c>
    </row>
    <row r="13" spans="1:26" x14ac:dyDescent="0.3">
      <c r="A13" s="2" t="s">
        <v>100</v>
      </c>
      <c r="B13" s="1">
        <v>46033</v>
      </c>
      <c r="C13" s="2" t="s">
        <v>101</v>
      </c>
      <c r="D13" s="2" t="s">
        <v>50</v>
      </c>
      <c r="E13" s="2" t="s">
        <v>29</v>
      </c>
      <c r="F13" s="2">
        <v>58</v>
      </c>
      <c r="G13" s="2" t="s">
        <v>30</v>
      </c>
      <c r="H13" s="2" t="s">
        <v>31</v>
      </c>
      <c r="I13" s="2" t="s">
        <v>30</v>
      </c>
      <c r="J13" s="2" t="s">
        <v>102</v>
      </c>
      <c r="K13" s="2">
        <v>5</v>
      </c>
      <c r="L13" s="2">
        <v>28508</v>
      </c>
      <c r="M13" s="2">
        <v>0</v>
      </c>
      <c r="N13" s="2">
        <v>0</v>
      </c>
      <c r="O13" s="2">
        <v>25657.200000000001</v>
      </c>
      <c r="P13" s="2">
        <v>8</v>
      </c>
      <c r="Q13" s="2">
        <v>168205.2</v>
      </c>
      <c r="R13" s="2" t="s">
        <v>33</v>
      </c>
      <c r="S13" s="2" t="s">
        <v>34</v>
      </c>
      <c r="T13" s="2" t="s">
        <v>103</v>
      </c>
      <c r="U13" s="2" t="s">
        <v>103</v>
      </c>
      <c r="V13" s="2" t="s">
        <v>57</v>
      </c>
      <c r="W13" s="2">
        <v>4</v>
      </c>
      <c r="X13" s="2" t="s">
        <v>47</v>
      </c>
      <c r="Y13" s="2">
        <v>1</v>
      </c>
      <c r="Z13" s="2" t="s">
        <v>47</v>
      </c>
    </row>
    <row r="14" spans="1:26" x14ac:dyDescent="0.3">
      <c r="A14" s="2" t="s">
        <v>104</v>
      </c>
      <c r="B14" s="1">
        <v>45970</v>
      </c>
      <c r="C14" s="2" t="s">
        <v>105</v>
      </c>
      <c r="D14" s="2" t="s">
        <v>66</v>
      </c>
      <c r="E14" s="2" t="s">
        <v>29</v>
      </c>
      <c r="F14" s="2">
        <v>25</v>
      </c>
      <c r="G14" s="2" t="s">
        <v>94</v>
      </c>
      <c r="H14" s="2" t="s">
        <v>31</v>
      </c>
      <c r="I14" s="2" t="s">
        <v>94</v>
      </c>
      <c r="J14" s="2" t="s">
        <v>69</v>
      </c>
      <c r="K14" s="2">
        <v>3</v>
      </c>
      <c r="L14" s="2">
        <v>25199</v>
      </c>
      <c r="M14" s="2">
        <v>10</v>
      </c>
      <c r="N14" s="2">
        <v>7559.7</v>
      </c>
      <c r="O14" s="2">
        <v>12246.71</v>
      </c>
      <c r="P14" s="2">
        <v>373</v>
      </c>
      <c r="Q14" s="2">
        <v>80657.009999999995</v>
      </c>
      <c r="R14" s="2" t="s">
        <v>54</v>
      </c>
      <c r="S14" s="2" t="s">
        <v>63</v>
      </c>
      <c r="T14" s="2" t="s">
        <v>95</v>
      </c>
      <c r="U14" s="2" t="s">
        <v>96</v>
      </c>
      <c r="V14" s="2" t="s">
        <v>57</v>
      </c>
      <c r="W14" s="2">
        <v>6</v>
      </c>
      <c r="X14" s="2" t="s">
        <v>38</v>
      </c>
      <c r="Y14" s="2">
        <v>4</v>
      </c>
      <c r="Z14" s="2" t="s">
        <v>47</v>
      </c>
    </row>
    <row r="15" spans="1:26" x14ac:dyDescent="0.3">
      <c r="A15" s="2" t="s">
        <v>106</v>
      </c>
      <c r="B15" s="1">
        <v>45960</v>
      </c>
      <c r="C15" s="2" t="s">
        <v>107</v>
      </c>
      <c r="D15" s="2" t="s">
        <v>108</v>
      </c>
      <c r="E15" s="2" t="s">
        <v>29</v>
      </c>
      <c r="F15" s="2">
        <v>22</v>
      </c>
      <c r="G15" s="2" t="s">
        <v>51</v>
      </c>
      <c r="H15" s="2" t="s">
        <v>52</v>
      </c>
      <c r="I15" s="2" t="s">
        <v>51</v>
      </c>
      <c r="J15" s="2" t="s">
        <v>62</v>
      </c>
      <c r="K15" s="2">
        <v>3</v>
      </c>
      <c r="L15" s="2">
        <v>528</v>
      </c>
      <c r="M15" s="2">
        <v>5</v>
      </c>
      <c r="N15" s="2">
        <v>79.2</v>
      </c>
      <c r="O15" s="2">
        <v>270.86</v>
      </c>
      <c r="P15" s="2">
        <v>489</v>
      </c>
      <c r="Q15" s="2">
        <v>2264.66</v>
      </c>
      <c r="R15" s="2" t="s">
        <v>83</v>
      </c>
      <c r="S15" s="2" t="s">
        <v>63</v>
      </c>
      <c r="T15" s="2" t="s">
        <v>76</v>
      </c>
      <c r="U15" s="2" t="s">
        <v>77</v>
      </c>
      <c r="V15" s="2" t="s">
        <v>57</v>
      </c>
      <c r="W15" s="2">
        <v>7</v>
      </c>
      <c r="X15" s="2" t="s">
        <v>47</v>
      </c>
      <c r="Y15" s="2">
        <v>5</v>
      </c>
      <c r="Z15" s="2" t="s">
        <v>39</v>
      </c>
    </row>
    <row r="16" spans="1:26" x14ac:dyDescent="0.3">
      <c r="A16" s="2" t="s">
        <v>109</v>
      </c>
      <c r="B16" s="1">
        <v>46094</v>
      </c>
      <c r="C16" s="2" t="s">
        <v>110</v>
      </c>
      <c r="D16" s="2" t="s">
        <v>111</v>
      </c>
      <c r="E16" s="2" t="s">
        <v>43</v>
      </c>
      <c r="F16" s="2">
        <v>19</v>
      </c>
      <c r="G16" s="2" t="s">
        <v>30</v>
      </c>
      <c r="H16" s="2" t="s">
        <v>31</v>
      </c>
      <c r="I16" s="2" t="s">
        <v>30</v>
      </c>
      <c r="J16" s="2" t="s">
        <v>112</v>
      </c>
      <c r="K16" s="2">
        <v>2</v>
      </c>
      <c r="L16" s="2">
        <v>4978</v>
      </c>
      <c r="M16" s="2">
        <v>10</v>
      </c>
      <c r="N16" s="2">
        <v>995.6</v>
      </c>
      <c r="O16" s="2">
        <v>1612.87</v>
      </c>
      <c r="P16" s="2">
        <v>228</v>
      </c>
      <c r="Q16" s="2">
        <v>10801.27</v>
      </c>
      <c r="R16" s="2" t="s">
        <v>33</v>
      </c>
      <c r="S16" s="2" t="s">
        <v>63</v>
      </c>
      <c r="T16" s="2" t="s">
        <v>76</v>
      </c>
      <c r="U16" s="2" t="s">
        <v>77</v>
      </c>
      <c r="V16" s="2" t="s">
        <v>57</v>
      </c>
      <c r="W16" s="2">
        <v>8</v>
      </c>
      <c r="X16" s="2" t="s">
        <v>47</v>
      </c>
      <c r="Y16" s="2">
        <v>3</v>
      </c>
      <c r="Z16" s="2" t="s">
        <v>91</v>
      </c>
    </row>
    <row r="17" spans="1:26" x14ac:dyDescent="0.3">
      <c r="A17" s="2" t="s">
        <v>113</v>
      </c>
      <c r="B17" s="1">
        <v>46001</v>
      </c>
      <c r="C17" s="2" t="s">
        <v>114</v>
      </c>
      <c r="D17" s="2" t="s">
        <v>108</v>
      </c>
      <c r="E17" s="2" t="s">
        <v>43</v>
      </c>
      <c r="F17" s="2">
        <v>51</v>
      </c>
      <c r="G17" s="2" t="s">
        <v>74</v>
      </c>
      <c r="H17" s="2" t="s">
        <v>31</v>
      </c>
      <c r="I17" s="2" t="s">
        <v>74</v>
      </c>
      <c r="J17" s="2" t="s">
        <v>102</v>
      </c>
      <c r="K17" s="2">
        <v>5</v>
      </c>
      <c r="L17" s="2">
        <v>46989</v>
      </c>
      <c r="M17" s="2">
        <v>10</v>
      </c>
      <c r="N17" s="2">
        <v>23494.5</v>
      </c>
      <c r="O17" s="2">
        <v>38061.089999999997</v>
      </c>
      <c r="P17" s="2">
        <v>201</v>
      </c>
      <c r="Q17" s="2">
        <v>249712.59</v>
      </c>
      <c r="R17" s="2" t="s">
        <v>54</v>
      </c>
      <c r="S17" s="2" t="s">
        <v>34</v>
      </c>
      <c r="T17" s="2" t="s">
        <v>84</v>
      </c>
      <c r="U17" s="2" t="s">
        <v>85</v>
      </c>
      <c r="V17" s="2" t="s">
        <v>86</v>
      </c>
      <c r="W17" s="2">
        <v>9</v>
      </c>
      <c r="X17" s="2" t="s">
        <v>47</v>
      </c>
      <c r="Y17" s="2">
        <v>4</v>
      </c>
      <c r="Z17" s="2" t="s">
        <v>39</v>
      </c>
    </row>
    <row r="18" spans="1:26" x14ac:dyDescent="0.3">
      <c r="A18" s="2" t="s">
        <v>115</v>
      </c>
      <c r="B18" s="1">
        <v>45808</v>
      </c>
      <c r="C18" s="2" t="s">
        <v>116</v>
      </c>
      <c r="D18" s="2" t="s">
        <v>111</v>
      </c>
      <c r="E18" s="2" t="s">
        <v>29</v>
      </c>
      <c r="F18" s="2">
        <v>31</v>
      </c>
      <c r="G18" s="2" t="s">
        <v>67</v>
      </c>
      <c r="H18" s="2" t="s">
        <v>68</v>
      </c>
      <c r="I18" s="2" t="s">
        <v>67</v>
      </c>
      <c r="J18" s="2" t="s">
        <v>69</v>
      </c>
      <c r="K18" s="2">
        <v>1</v>
      </c>
      <c r="L18" s="2">
        <v>48667</v>
      </c>
      <c r="M18" s="2">
        <v>5</v>
      </c>
      <c r="N18" s="2">
        <v>2433.35</v>
      </c>
      <c r="O18" s="2">
        <v>8322.06</v>
      </c>
      <c r="P18" s="2">
        <v>58</v>
      </c>
      <c r="Q18" s="2">
        <v>54613.71</v>
      </c>
      <c r="R18" s="2" t="s">
        <v>83</v>
      </c>
      <c r="S18" s="2" t="s">
        <v>63</v>
      </c>
      <c r="T18" s="2" t="s">
        <v>84</v>
      </c>
      <c r="U18" s="2" t="s">
        <v>85</v>
      </c>
      <c r="V18" s="2" t="s">
        <v>86</v>
      </c>
      <c r="W18" s="2">
        <v>1</v>
      </c>
      <c r="X18" s="2" t="s">
        <v>47</v>
      </c>
      <c r="Y18" s="2">
        <v>2</v>
      </c>
      <c r="Z18" s="2" t="s">
        <v>91</v>
      </c>
    </row>
    <row r="19" spans="1:26" x14ac:dyDescent="0.3">
      <c r="A19" s="2" t="s">
        <v>117</v>
      </c>
      <c r="B19" s="1">
        <v>45784</v>
      </c>
      <c r="C19" s="2" t="s">
        <v>118</v>
      </c>
      <c r="D19" s="2" t="s">
        <v>66</v>
      </c>
      <c r="E19" s="2" t="s">
        <v>29</v>
      </c>
      <c r="F19" s="2">
        <v>31</v>
      </c>
      <c r="G19" s="2" t="s">
        <v>94</v>
      </c>
      <c r="H19" s="2" t="s">
        <v>31</v>
      </c>
      <c r="I19" s="2" t="s">
        <v>94</v>
      </c>
      <c r="J19" s="2" t="s">
        <v>53</v>
      </c>
      <c r="K19" s="2">
        <v>3</v>
      </c>
      <c r="L19" s="2">
        <v>33636</v>
      </c>
      <c r="M19" s="2">
        <v>10</v>
      </c>
      <c r="N19" s="2">
        <v>10090.799999999999</v>
      </c>
      <c r="O19" s="2">
        <v>16347.1</v>
      </c>
      <c r="P19" s="2">
        <v>272</v>
      </c>
      <c r="Q19" s="2">
        <v>107436.3</v>
      </c>
      <c r="R19" s="2" t="s">
        <v>83</v>
      </c>
      <c r="S19" s="2" t="s">
        <v>34</v>
      </c>
      <c r="T19" s="2" t="s">
        <v>76</v>
      </c>
      <c r="U19" s="2" t="s">
        <v>77</v>
      </c>
      <c r="V19" s="2" t="s">
        <v>57</v>
      </c>
      <c r="W19" s="2">
        <v>1</v>
      </c>
      <c r="X19" s="2" t="s">
        <v>38</v>
      </c>
      <c r="Y19" s="2">
        <v>3</v>
      </c>
      <c r="Z19" s="2" t="s">
        <v>39</v>
      </c>
    </row>
    <row r="20" spans="1:26" x14ac:dyDescent="0.3">
      <c r="A20" s="2" t="s">
        <v>119</v>
      </c>
      <c r="B20" s="1">
        <v>45987</v>
      </c>
      <c r="C20" s="2" t="s">
        <v>120</v>
      </c>
      <c r="D20" s="2" t="s">
        <v>66</v>
      </c>
      <c r="E20" s="2" t="s">
        <v>43</v>
      </c>
      <c r="F20" s="2">
        <v>55</v>
      </c>
      <c r="G20" s="2" t="s">
        <v>51</v>
      </c>
      <c r="H20" s="2" t="s">
        <v>52</v>
      </c>
      <c r="I20" s="2" t="s">
        <v>51</v>
      </c>
      <c r="J20" s="2" t="s">
        <v>53</v>
      </c>
      <c r="K20" s="2">
        <v>3</v>
      </c>
      <c r="L20" s="2">
        <v>40213</v>
      </c>
      <c r="M20" s="2">
        <v>15</v>
      </c>
      <c r="N20" s="2">
        <v>18095.849999999999</v>
      </c>
      <c r="O20" s="2">
        <v>18457.77</v>
      </c>
      <c r="P20" s="2">
        <v>371</v>
      </c>
      <c r="Q20" s="2">
        <v>121371.92</v>
      </c>
      <c r="R20" s="2" t="s">
        <v>33</v>
      </c>
      <c r="S20" s="2" t="s">
        <v>34</v>
      </c>
      <c r="T20" s="2" t="s">
        <v>55</v>
      </c>
      <c r="U20" s="2" t="s">
        <v>56</v>
      </c>
      <c r="V20" s="2" t="s">
        <v>57</v>
      </c>
      <c r="W20" s="2">
        <v>6</v>
      </c>
      <c r="X20" s="2" t="s">
        <v>47</v>
      </c>
      <c r="Y20" s="2">
        <v>4</v>
      </c>
      <c r="Z20" s="2" t="s">
        <v>47</v>
      </c>
    </row>
    <row r="21" spans="1:26" x14ac:dyDescent="0.3">
      <c r="A21" s="2" t="s">
        <v>121</v>
      </c>
      <c r="B21" s="1">
        <v>45895</v>
      </c>
      <c r="C21" s="2" t="s">
        <v>122</v>
      </c>
      <c r="D21" s="2" t="s">
        <v>111</v>
      </c>
      <c r="E21" s="2" t="s">
        <v>29</v>
      </c>
      <c r="F21" s="2">
        <v>36</v>
      </c>
      <c r="G21" s="2" t="s">
        <v>51</v>
      </c>
      <c r="H21" s="2" t="s">
        <v>52</v>
      </c>
      <c r="I21" s="2" t="s">
        <v>51</v>
      </c>
      <c r="J21" s="2" t="s">
        <v>102</v>
      </c>
      <c r="K21" s="2">
        <v>4</v>
      </c>
      <c r="L21" s="2">
        <v>7214</v>
      </c>
      <c r="M21" s="2">
        <v>5</v>
      </c>
      <c r="N21" s="2">
        <v>1442.8</v>
      </c>
      <c r="O21" s="2">
        <v>4934.38</v>
      </c>
      <c r="P21" s="2">
        <v>443</v>
      </c>
      <c r="Q21" s="2">
        <v>32790.58</v>
      </c>
      <c r="R21" s="2" t="s">
        <v>33</v>
      </c>
      <c r="S21" s="2" t="s">
        <v>63</v>
      </c>
      <c r="T21" s="2" t="s">
        <v>95</v>
      </c>
      <c r="U21" s="2" t="s">
        <v>96</v>
      </c>
      <c r="V21" s="2" t="s">
        <v>57</v>
      </c>
      <c r="W21" s="2">
        <v>9</v>
      </c>
      <c r="X21" s="2" t="s">
        <v>38</v>
      </c>
      <c r="Y21" s="2">
        <v>5</v>
      </c>
      <c r="Z21" s="2" t="s">
        <v>47</v>
      </c>
    </row>
    <row r="22" spans="1:26" x14ac:dyDescent="0.3">
      <c r="A22" s="2" t="s">
        <v>123</v>
      </c>
      <c r="B22" s="1">
        <v>46019</v>
      </c>
      <c r="C22" s="2" t="s">
        <v>124</v>
      </c>
      <c r="D22" s="2" t="s">
        <v>111</v>
      </c>
      <c r="E22" s="2" t="s">
        <v>43</v>
      </c>
      <c r="F22" s="2">
        <v>54</v>
      </c>
      <c r="G22" s="2" t="s">
        <v>30</v>
      </c>
      <c r="H22" s="2" t="s">
        <v>31</v>
      </c>
      <c r="I22" s="2" t="s">
        <v>30</v>
      </c>
      <c r="J22" s="2" t="s">
        <v>125</v>
      </c>
      <c r="K22" s="2">
        <v>2</v>
      </c>
      <c r="L22" s="2">
        <v>33517</v>
      </c>
      <c r="M22" s="2">
        <v>0</v>
      </c>
      <c r="N22" s="2">
        <v>0</v>
      </c>
      <c r="O22" s="2">
        <v>12066.12</v>
      </c>
      <c r="P22" s="2">
        <v>341</v>
      </c>
      <c r="Q22" s="2">
        <v>79441.119999999995</v>
      </c>
      <c r="R22" s="2" t="s">
        <v>83</v>
      </c>
      <c r="S22" s="2" t="s">
        <v>63</v>
      </c>
      <c r="T22" s="2" t="s">
        <v>76</v>
      </c>
      <c r="U22" s="2" t="s">
        <v>77</v>
      </c>
      <c r="V22" s="2" t="s">
        <v>57</v>
      </c>
      <c r="W22" s="2">
        <v>5</v>
      </c>
      <c r="X22" s="2" t="s">
        <v>47</v>
      </c>
      <c r="Y22" s="2">
        <v>3</v>
      </c>
      <c r="Z22" s="2" t="s">
        <v>58</v>
      </c>
    </row>
    <row r="23" spans="1:26" x14ac:dyDescent="0.3">
      <c r="A23" s="2" t="s">
        <v>126</v>
      </c>
      <c r="B23" s="1">
        <v>46014</v>
      </c>
      <c r="C23" s="2" t="s">
        <v>127</v>
      </c>
      <c r="D23" s="2" t="s">
        <v>61</v>
      </c>
      <c r="E23" s="2" t="s">
        <v>29</v>
      </c>
      <c r="F23" s="2">
        <v>45</v>
      </c>
      <c r="G23" s="2" t="s">
        <v>67</v>
      </c>
      <c r="H23" s="2" t="s">
        <v>68</v>
      </c>
      <c r="I23" s="2" t="s">
        <v>67</v>
      </c>
      <c r="J23" s="2" t="s">
        <v>102</v>
      </c>
      <c r="K23" s="2">
        <v>1</v>
      </c>
      <c r="L23" s="2">
        <v>29256</v>
      </c>
      <c r="M23" s="2">
        <v>15</v>
      </c>
      <c r="N23" s="2">
        <v>4388.3999999999996</v>
      </c>
      <c r="O23" s="2">
        <v>4476.17</v>
      </c>
      <c r="P23" s="2">
        <v>37</v>
      </c>
      <c r="Q23" s="2">
        <v>29380.77</v>
      </c>
      <c r="R23" s="2" t="s">
        <v>83</v>
      </c>
      <c r="S23" s="2" t="s">
        <v>63</v>
      </c>
      <c r="T23" s="2" t="s">
        <v>95</v>
      </c>
      <c r="U23" s="2" t="s">
        <v>96</v>
      </c>
      <c r="V23" s="2" t="s">
        <v>57</v>
      </c>
      <c r="W23" s="2">
        <v>9</v>
      </c>
      <c r="X23" s="2" t="s">
        <v>38</v>
      </c>
      <c r="Y23" s="2">
        <v>4</v>
      </c>
      <c r="Z23" s="2" t="s">
        <v>58</v>
      </c>
    </row>
    <row r="24" spans="1:26" x14ac:dyDescent="0.3">
      <c r="A24" s="2" t="s">
        <v>128</v>
      </c>
      <c r="B24" s="1">
        <v>46079</v>
      </c>
      <c r="C24" s="2" t="s">
        <v>129</v>
      </c>
      <c r="D24" s="2" t="s">
        <v>66</v>
      </c>
      <c r="E24" s="2" t="s">
        <v>29</v>
      </c>
      <c r="F24" s="2">
        <v>31</v>
      </c>
      <c r="G24" s="2" t="s">
        <v>44</v>
      </c>
      <c r="H24" s="2" t="s">
        <v>31</v>
      </c>
      <c r="I24" s="2" t="s">
        <v>44</v>
      </c>
      <c r="J24" s="2" t="s">
        <v>69</v>
      </c>
      <c r="K24" s="2">
        <v>1</v>
      </c>
      <c r="L24" s="2">
        <v>36299</v>
      </c>
      <c r="M24" s="2">
        <v>10</v>
      </c>
      <c r="N24" s="2">
        <v>3629.9</v>
      </c>
      <c r="O24" s="2">
        <v>5880.44</v>
      </c>
      <c r="P24" s="2">
        <v>385</v>
      </c>
      <c r="Q24" s="2">
        <v>38934.54</v>
      </c>
      <c r="R24" s="2" t="s">
        <v>54</v>
      </c>
      <c r="S24" s="2" t="s">
        <v>34</v>
      </c>
      <c r="T24" s="2" t="s">
        <v>46</v>
      </c>
      <c r="U24" s="2" t="s">
        <v>36</v>
      </c>
      <c r="V24" s="2" t="s">
        <v>37</v>
      </c>
      <c r="W24" s="2">
        <v>1</v>
      </c>
      <c r="X24" s="2" t="s">
        <v>38</v>
      </c>
      <c r="Y24" s="2">
        <v>1</v>
      </c>
      <c r="Z24" s="2" t="s">
        <v>58</v>
      </c>
    </row>
    <row r="25" spans="1:26" x14ac:dyDescent="0.3">
      <c r="A25" s="2" t="s">
        <v>130</v>
      </c>
      <c r="B25" s="1">
        <v>45930</v>
      </c>
      <c r="C25" s="2" t="s">
        <v>131</v>
      </c>
      <c r="D25" s="2" t="s">
        <v>80</v>
      </c>
      <c r="E25" s="2" t="s">
        <v>43</v>
      </c>
      <c r="F25" s="2">
        <v>56</v>
      </c>
      <c r="G25" s="2" t="s">
        <v>74</v>
      </c>
      <c r="H25" s="2" t="s">
        <v>31</v>
      </c>
      <c r="I25" s="2" t="s">
        <v>74</v>
      </c>
      <c r="J25" s="2" t="s">
        <v>53</v>
      </c>
      <c r="K25" s="2">
        <v>3</v>
      </c>
      <c r="L25" s="2">
        <v>24675</v>
      </c>
      <c r="M25" s="2">
        <v>15</v>
      </c>
      <c r="N25" s="2">
        <v>11103.75</v>
      </c>
      <c r="O25" s="2">
        <v>11325.82</v>
      </c>
      <c r="P25" s="2">
        <v>294</v>
      </c>
      <c r="Q25" s="2">
        <v>74541.070000000007</v>
      </c>
      <c r="R25" s="2" t="s">
        <v>83</v>
      </c>
      <c r="S25" s="2" t="s">
        <v>63</v>
      </c>
      <c r="T25" s="2" t="s">
        <v>95</v>
      </c>
      <c r="U25" s="2" t="s">
        <v>96</v>
      </c>
      <c r="V25" s="2" t="s">
        <v>57</v>
      </c>
      <c r="W25" s="2">
        <v>4</v>
      </c>
      <c r="X25" s="2" t="s">
        <v>38</v>
      </c>
      <c r="Y25" s="2">
        <v>4</v>
      </c>
      <c r="Z25" s="2" t="s">
        <v>39</v>
      </c>
    </row>
    <row r="26" spans="1:26" x14ac:dyDescent="0.3">
      <c r="A26" s="2" t="s">
        <v>132</v>
      </c>
      <c r="B26" s="1">
        <v>46107</v>
      </c>
      <c r="C26" s="2" t="s">
        <v>133</v>
      </c>
      <c r="D26" s="2" t="s">
        <v>108</v>
      </c>
      <c r="E26" s="2" t="s">
        <v>29</v>
      </c>
      <c r="F26" s="2">
        <v>30</v>
      </c>
      <c r="G26" s="2" t="s">
        <v>134</v>
      </c>
      <c r="H26" s="2" t="s">
        <v>31</v>
      </c>
      <c r="I26" s="2" t="s">
        <v>134</v>
      </c>
      <c r="J26" s="2" t="s">
        <v>125</v>
      </c>
      <c r="K26" s="2">
        <v>5</v>
      </c>
      <c r="L26" s="2">
        <v>1082</v>
      </c>
      <c r="M26" s="2">
        <v>20</v>
      </c>
      <c r="N26" s="2">
        <v>1082</v>
      </c>
      <c r="O26" s="2">
        <v>779.04</v>
      </c>
      <c r="P26" s="2">
        <v>274</v>
      </c>
      <c r="Q26" s="2">
        <v>5381.04</v>
      </c>
      <c r="R26" s="2" t="s">
        <v>45</v>
      </c>
      <c r="S26" s="2" t="s">
        <v>34</v>
      </c>
      <c r="T26" s="2" t="s">
        <v>35</v>
      </c>
      <c r="U26" s="2" t="s">
        <v>36</v>
      </c>
      <c r="V26" s="2" t="s">
        <v>37</v>
      </c>
      <c r="W26" s="2">
        <v>2</v>
      </c>
      <c r="X26" s="2" t="s">
        <v>38</v>
      </c>
      <c r="Y26" s="2">
        <v>2</v>
      </c>
      <c r="Z26" s="2" t="s">
        <v>91</v>
      </c>
    </row>
    <row r="27" spans="1:26" x14ac:dyDescent="0.3">
      <c r="A27" s="2" t="s">
        <v>135</v>
      </c>
      <c r="B27" s="1">
        <v>46049</v>
      </c>
      <c r="C27" s="2" t="s">
        <v>136</v>
      </c>
      <c r="D27" s="2" t="s">
        <v>73</v>
      </c>
      <c r="E27" s="2" t="s">
        <v>43</v>
      </c>
      <c r="F27" s="2">
        <v>48</v>
      </c>
      <c r="G27" s="2" t="s">
        <v>30</v>
      </c>
      <c r="H27" s="2" t="s">
        <v>31</v>
      </c>
      <c r="I27" s="2" t="s">
        <v>30</v>
      </c>
      <c r="J27" s="2" t="s">
        <v>102</v>
      </c>
      <c r="K27" s="2">
        <v>2</v>
      </c>
      <c r="L27" s="2">
        <v>971</v>
      </c>
      <c r="M27" s="2">
        <v>20</v>
      </c>
      <c r="N27" s="2">
        <v>388.4</v>
      </c>
      <c r="O27" s="2">
        <v>279.64999999999998</v>
      </c>
      <c r="P27" s="2">
        <v>249</v>
      </c>
      <c r="Q27" s="2">
        <v>2082.25</v>
      </c>
      <c r="R27" s="2" t="s">
        <v>83</v>
      </c>
      <c r="S27" s="2" t="s">
        <v>63</v>
      </c>
      <c r="T27" s="2" t="s">
        <v>35</v>
      </c>
      <c r="U27" s="2" t="s">
        <v>36</v>
      </c>
      <c r="V27" s="2" t="s">
        <v>37</v>
      </c>
      <c r="W27" s="2">
        <v>7</v>
      </c>
      <c r="X27" s="2" t="s">
        <v>38</v>
      </c>
      <c r="Y27" s="2">
        <v>2</v>
      </c>
      <c r="Z27" s="2" t="s">
        <v>39</v>
      </c>
    </row>
    <row r="28" spans="1:26" x14ac:dyDescent="0.3">
      <c r="A28" s="2" t="s">
        <v>137</v>
      </c>
      <c r="B28" s="1">
        <v>46116</v>
      </c>
      <c r="C28" s="2" t="s">
        <v>138</v>
      </c>
      <c r="D28" s="2" t="s">
        <v>111</v>
      </c>
      <c r="E28" s="2" t="s">
        <v>29</v>
      </c>
      <c r="F28" s="2">
        <v>43</v>
      </c>
      <c r="G28" s="2" t="s">
        <v>139</v>
      </c>
      <c r="H28" s="2" t="s">
        <v>31</v>
      </c>
      <c r="I28" s="2" t="s">
        <v>139</v>
      </c>
      <c r="J28" s="2" t="s">
        <v>53</v>
      </c>
      <c r="K28" s="2">
        <v>2</v>
      </c>
      <c r="L28" s="2">
        <v>12340</v>
      </c>
      <c r="M28" s="2">
        <v>10</v>
      </c>
      <c r="N28" s="2">
        <v>2468</v>
      </c>
      <c r="O28" s="2">
        <v>3998.16</v>
      </c>
      <c r="P28" s="2">
        <v>380</v>
      </c>
      <c r="Q28" s="2">
        <v>26590.16</v>
      </c>
      <c r="R28" s="2" t="s">
        <v>54</v>
      </c>
      <c r="S28" s="2" t="s">
        <v>63</v>
      </c>
      <c r="T28" s="2" t="s">
        <v>76</v>
      </c>
      <c r="U28" s="2" t="s">
        <v>77</v>
      </c>
      <c r="V28" s="2" t="s">
        <v>57</v>
      </c>
      <c r="W28" s="2">
        <v>3</v>
      </c>
      <c r="X28" s="2" t="s">
        <v>38</v>
      </c>
      <c r="Y28" s="2">
        <v>1</v>
      </c>
      <c r="Z28" s="2" t="s">
        <v>39</v>
      </c>
    </row>
    <row r="29" spans="1:26" x14ac:dyDescent="0.3">
      <c r="A29" s="2" t="s">
        <v>140</v>
      </c>
      <c r="B29" s="1">
        <v>45881</v>
      </c>
      <c r="C29" s="2" t="s">
        <v>141</v>
      </c>
      <c r="D29" s="2" t="s">
        <v>50</v>
      </c>
      <c r="E29" s="2" t="s">
        <v>29</v>
      </c>
      <c r="F29" s="2">
        <v>44</v>
      </c>
      <c r="G29" s="2" t="s">
        <v>94</v>
      </c>
      <c r="H29" s="2" t="s">
        <v>31</v>
      </c>
      <c r="I29" s="2" t="s">
        <v>94</v>
      </c>
      <c r="J29" s="2" t="s">
        <v>125</v>
      </c>
      <c r="K29" s="2">
        <v>4</v>
      </c>
      <c r="L29" s="2">
        <v>3291</v>
      </c>
      <c r="M29" s="2">
        <v>5</v>
      </c>
      <c r="N29" s="2">
        <v>658.2</v>
      </c>
      <c r="O29" s="2">
        <v>2251.04</v>
      </c>
      <c r="P29" s="2">
        <v>242</v>
      </c>
      <c r="Q29" s="2">
        <v>14998.84</v>
      </c>
      <c r="R29" s="2" t="s">
        <v>33</v>
      </c>
      <c r="S29" s="2" t="s">
        <v>63</v>
      </c>
      <c r="T29" s="2" t="s">
        <v>76</v>
      </c>
      <c r="U29" s="2" t="s">
        <v>77</v>
      </c>
      <c r="V29" s="2" t="s">
        <v>57</v>
      </c>
      <c r="W29" s="2">
        <v>1</v>
      </c>
      <c r="X29" s="2" t="s">
        <v>38</v>
      </c>
      <c r="Y29" s="2">
        <v>3</v>
      </c>
      <c r="Z29" s="2" t="s">
        <v>47</v>
      </c>
    </row>
    <row r="30" spans="1:26" x14ac:dyDescent="0.3">
      <c r="A30" s="2" t="s">
        <v>142</v>
      </c>
      <c r="B30" s="1">
        <v>45822</v>
      </c>
      <c r="C30" s="2" t="s">
        <v>143</v>
      </c>
      <c r="D30" s="2" t="s">
        <v>28</v>
      </c>
      <c r="E30" s="2" t="s">
        <v>43</v>
      </c>
      <c r="F30" s="2">
        <v>19</v>
      </c>
      <c r="G30" s="2" t="s">
        <v>134</v>
      </c>
      <c r="H30" s="2" t="s">
        <v>31</v>
      </c>
      <c r="I30" s="2" t="s">
        <v>134</v>
      </c>
      <c r="J30" s="2" t="s">
        <v>125</v>
      </c>
      <c r="K30" s="2">
        <v>3</v>
      </c>
      <c r="L30" s="2">
        <v>44392</v>
      </c>
      <c r="M30" s="2">
        <v>0</v>
      </c>
      <c r="N30" s="2">
        <v>0</v>
      </c>
      <c r="O30" s="2">
        <v>23971.68</v>
      </c>
      <c r="P30" s="2">
        <v>464</v>
      </c>
      <c r="Q30" s="2">
        <v>157611.68</v>
      </c>
      <c r="R30" s="2" t="s">
        <v>33</v>
      </c>
      <c r="S30" s="2" t="s">
        <v>34</v>
      </c>
      <c r="T30" s="2" t="s">
        <v>46</v>
      </c>
      <c r="U30" s="2" t="s">
        <v>36</v>
      </c>
      <c r="V30" s="2" t="s">
        <v>37</v>
      </c>
      <c r="W30" s="2">
        <v>9</v>
      </c>
      <c r="X30" s="2" t="s">
        <v>47</v>
      </c>
      <c r="Y30" s="2">
        <v>2</v>
      </c>
      <c r="Z30" s="2" t="s">
        <v>58</v>
      </c>
    </row>
    <row r="31" spans="1:26" x14ac:dyDescent="0.3">
      <c r="A31" s="2" t="s">
        <v>144</v>
      </c>
      <c r="B31" s="1">
        <v>46004</v>
      </c>
      <c r="C31" s="2" t="s">
        <v>145</v>
      </c>
      <c r="D31" s="2" t="s">
        <v>111</v>
      </c>
      <c r="E31" s="2" t="s">
        <v>43</v>
      </c>
      <c r="F31" s="2">
        <v>59</v>
      </c>
      <c r="G31" s="2" t="s">
        <v>94</v>
      </c>
      <c r="H31" s="2" t="s">
        <v>31</v>
      </c>
      <c r="I31" s="2" t="s">
        <v>94</v>
      </c>
      <c r="J31" s="2" t="s">
        <v>69</v>
      </c>
      <c r="K31" s="2">
        <v>2</v>
      </c>
      <c r="L31" s="2">
        <v>40547</v>
      </c>
      <c r="M31" s="2">
        <v>20</v>
      </c>
      <c r="N31" s="2">
        <v>16218.8</v>
      </c>
      <c r="O31" s="2">
        <v>11677.54</v>
      </c>
      <c r="P31" s="2">
        <v>177</v>
      </c>
      <c r="Q31" s="2">
        <v>76729.740000000005</v>
      </c>
      <c r="R31" s="2" t="s">
        <v>45</v>
      </c>
      <c r="S31" s="2" t="s">
        <v>34</v>
      </c>
      <c r="T31" s="2" t="s">
        <v>95</v>
      </c>
      <c r="U31" s="2" t="s">
        <v>96</v>
      </c>
      <c r="V31" s="2" t="s">
        <v>57</v>
      </c>
      <c r="W31" s="2">
        <v>2</v>
      </c>
      <c r="X31" s="2" t="s">
        <v>47</v>
      </c>
      <c r="Y31" s="2">
        <v>3</v>
      </c>
      <c r="Z31" s="2" t="s">
        <v>58</v>
      </c>
    </row>
    <row r="32" spans="1:26" x14ac:dyDescent="0.3">
      <c r="A32" s="2" t="s">
        <v>146</v>
      </c>
      <c r="B32" s="1">
        <v>45940</v>
      </c>
      <c r="C32" s="2" t="s">
        <v>147</v>
      </c>
      <c r="D32" s="2" t="s">
        <v>89</v>
      </c>
      <c r="E32" s="2" t="s">
        <v>29</v>
      </c>
      <c r="F32" s="2">
        <v>60</v>
      </c>
      <c r="G32" s="2" t="s">
        <v>30</v>
      </c>
      <c r="H32" s="2" t="s">
        <v>31</v>
      </c>
      <c r="I32" s="2" t="s">
        <v>30</v>
      </c>
      <c r="J32" s="2" t="s">
        <v>53</v>
      </c>
      <c r="K32" s="2">
        <v>5</v>
      </c>
      <c r="L32" s="2">
        <v>31394</v>
      </c>
      <c r="M32" s="2">
        <v>0</v>
      </c>
      <c r="N32" s="2">
        <v>0</v>
      </c>
      <c r="O32" s="2">
        <v>28254.6</v>
      </c>
      <c r="P32" s="2">
        <v>446</v>
      </c>
      <c r="Q32" s="2">
        <v>185670.6</v>
      </c>
      <c r="R32" s="2" t="s">
        <v>45</v>
      </c>
      <c r="S32" s="2" t="s">
        <v>34</v>
      </c>
      <c r="T32" s="2" t="s">
        <v>84</v>
      </c>
      <c r="U32" s="2" t="s">
        <v>85</v>
      </c>
      <c r="V32" s="2" t="s">
        <v>86</v>
      </c>
      <c r="W32" s="2">
        <v>3</v>
      </c>
      <c r="X32" s="2" t="s">
        <v>38</v>
      </c>
      <c r="Y32" s="2">
        <v>2</v>
      </c>
      <c r="Z32" s="2" t="s">
        <v>58</v>
      </c>
    </row>
    <row r="33" spans="1:26" x14ac:dyDescent="0.3">
      <c r="A33" s="2" t="s">
        <v>148</v>
      </c>
      <c r="B33" s="1">
        <v>46068</v>
      </c>
      <c r="C33" s="2" t="s">
        <v>149</v>
      </c>
      <c r="D33" s="2" t="s">
        <v>89</v>
      </c>
      <c r="E33" s="2" t="s">
        <v>29</v>
      </c>
      <c r="F33" s="2">
        <v>57</v>
      </c>
      <c r="G33" s="2" t="s">
        <v>90</v>
      </c>
      <c r="H33" s="2" t="s">
        <v>31</v>
      </c>
      <c r="I33" s="2" t="s">
        <v>90</v>
      </c>
      <c r="J33" s="2" t="s">
        <v>150</v>
      </c>
      <c r="K33" s="2">
        <v>2</v>
      </c>
      <c r="L33" s="2">
        <v>35379</v>
      </c>
      <c r="M33" s="2">
        <v>0</v>
      </c>
      <c r="N33" s="2">
        <v>0</v>
      </c>
      <c r="O33" s="2">
        <v>12736.44</v>
      </c>
      <c r="P33" s="2">
        <v>53</v>
      </c>
      <c r="Q33" s="2">
        <v>83547.44</v>
      </c>
      <c r="R33" s="2" t="s">
        <v>54</v>
      </c>
      <c r="S33" s="2" t="s">
        <v>63</v>
      </c>
      <c r="T33" s="2" t="s">
        <v>46</v>
      </c>
      <c r="U33" s="2" t="s">
        <v>36</v>
      </c>
      <c r="V33" s="2" t="s">
        <v>37</v>
      </c>
      <c r="W33" s="2">
        <v>4</v>
      </c>
      <c r="X33" s="2" t="s">
        <v>38</v>
      </c>
      <c r="Y33" s="2">
        <v>4</v>
      </c>
      <c r="Z33" s="2" t="s">
        <v>58</v>
      </c>
    </row>
    <row r="34" spans="1:26" x14ac:dyDescent="0.3">
      <c r="A34" s="2" t="s">
        <v>151</v>
      </c>
      <c r="B34" s="1">
        <v>45807</v>
      </c>
      <c r="C34" s="2" t="s">
        <v>152</v>
      </c>
      <c r="D34" s="2" t="s">
        <v>89</v>
      </c>
      <c r="E34" s="2" t="s">
        <v>29</v>
      </c>
      <c r="F34" s="2">
        <v>54</v>
      </c>
      <c r="G34" s="2" t="s">
        <v>51</v>
      </c>
      <c r="H34" s="2" t="s">
        <v>52</v>
      </c>
      <c r="I34" s="2" t="s">
        <v>51</v>
      </c>
      <c r="J34" s="2" t="s">
        <v>62</v>
      </c>
      <c r="K34" s="2">
        <v>1</v>
      </c>
      <c r="L34" s="2">
        <v>35566</v>
      </c>
      <c r="M34" s="2">
        <v>20</v>
      </c>
      <c r="N34" s="2">
        <v>7113.2</v>
      </c>
      <c r="O34" s="2">
        <v>5121.5</v>
      </c>
      <c r="P34" s="2">
        <v>467</v>
      </c>
      <c r="Q34" s="2">
        <v>34041.300000000003</v>
      </c>
      <c r="R34" s="2" t="s">
        <v>45</v>
      </c>
      <c r="S34" s="2" t="s">
        <v>34</v>
      </c>
      <c r="T34" s="2" t="s">
        <v>84</v>
      </c>
      <c r="U34" s="2" t="s">
        <v>85</v>
      </c>
      <c r="V34" s="2" t="s">
        <v>86</v>
      </c>
      <c r="W34" s="2">
        <v>5</v>
      </c>
      <c r="X34" s="2" t="s">
        <v>38</v>
      </c>
      <c r="Y34" s="2">
        <v>2</v>
      </c>
      <c r="Z34" s="2" t="s">
        <v>39</v>
      </c>
    </row>
    <row r="35" spans="1:26" x14ac:dyDescent="0.3">
      <c r="A35" s="2" t="s">
        <v>153</v>
      </c>
      <c r="B35" s="1">
        <v>45874</v>
      </c>
      <c r="C35" s="2" t="s">
        <v>154</v>
      </c>
      <c r="D35" s="2" t="s">
        <v>66</v>
      </c>
      <c r="E35" s="2" t="s">
        <v>43</v>
      </c>
      <c r="F35" s="2">
        <v>47</v>
      </c>
      <c r="G35" s="2" t="s">
        <v>90</v>
      </c>
      <c r="H35" s="2" t="s">
        <v>31</v>
      </c>
      <c r="I35" s="2" t="s">
        <v>90</v>
      </c>
      <c r="J35" s="2" t="s">
        <v>150</v>
      </c>
      <c r="K35" s="2">
        <v>1</v>
      </c>
      <c r="L35" s="2">
        <v>20264</v>
      </c>
      <c r="M35" s="2">
        <v>15</v>
      </c>
      <c r="N35" s="2">
        <v>3039.6</v>
      </c>
      <c r="O35" s="2">
        <v>3100.39</v>
      </c>
      <c r="P35" s="2">
        <v>365</v>
      </c>
      <c r="Q35" s="2">
        <v>20689.79</v>
      </c>
      <c r="R35" s="2" t="s">
        <v>33</v>
      </c>
      <c r="S35" s="2" t="s">
        <v>34</v>
      </c>
      <c r="T35" s="2" t="s">
        <v>103</v>
      </c>
      <c r="U35" s="2" t="s">
        <v>103</v>
      </c>
      <c r="V35" s="2" t="s">
        <v>57</v>
      </c>
      <c r="W35" s="2">
        <v>10</v>
      </c>
      <c r="X35" s="2" t="s">
        <v>47</v>
      </c>
      <c r="Y35" s="2">
        <v>2</v>
      </c>
      <c r="Z35" s="2" t="s">
        <v>91</v>
      </c>
    </row>
    <row r="36" spans="1:26" x14ac:dyDescent="0.3">
      <c r="A36" s="2" t="s">
        <v>155</v>
      </c>
      <c r="B36" s="1">
        <v>45982</v>
      </c>
      <c r="C36" s="2" t="s">
        <v>156</v>
      </c>
      <c r="D36" s="2" t="s">
        <v>61</v>
      </c>
      <c r="E36" s="2" t="s">
        <v>43</v>
      </c>
      <c r="F36" s="2">
        <v>37</v>
      </c>
      <c r="G36" s="2" t="s">
        <v>44</v>
      </c>
      <c r="H36" s="2" t="s">
        <v>31</v>
      </c>
      <c r="I36" s="2" t="s">
        <v>44</v>
      </c>
      <c r="J36" s="2" t="s">
        <v>125</v>
      </c>
      <c r="K36" s="2">
        <v>3</v>
      </c>
      <c r="L36" s="2">
        <v>32124</v>
      </c>
      <c r="M36" s="2">
        <v>5</v>
      </c>
      <c r="N36" s="2">
        <v>4818.6000000000004</v>
      </c>
      <c r="O36" s="2">
        <v>16479.61</v>
      </c>
      <c r="P36" s="2">
        <v>285</v>
      </c>
      <c r="Q36" s="2">
        <v>108318.01</v>
      </c>
      <c r="R36" s="2" t="s">
        <v>33</v>
      </c>
      <c r="S36" s="2" t="s">
        <v>34</v>
      </c>
      <c r="T36" s="2" t="s">
        <v>103</v>
      </c>
      <c r="U36" s="2" t="s">
        <v>103</v>
      </c>
      <c r="V36" s="2" t="s">
        <v>57</v>
      </c>
      <c r="W36" s="2">
        <v>9</v>
      </c>
      <c r="X36" s="2" t="s">
        <v>38</v>
      </c>
      <c r="Y36" s="2">
        <v>2</v>
      </c>
      <c r="Z36" s="2" t="s">
        <v>91</v>
      </c>
    </row>
    <row r="37" spans="1:26" x14ac:dyDescent="0.3">
      <c r="A37" s="2" t="s">
        <v>157</v>
      </c>
      <c r="B37" s="1">
        <v>46026</v>
      </c>
      <c r="C37" s="2" t="s">
        <v>158</v>
      </c>
      <c r="D37" s="2" t="s">
        <v>89</v>
      </c>
      <c r="E37" s="2" t="s">
        <v>29</v>
      </c>
      <c r="F37" s="2">
        <v>53</v>
      </c>
      <c r="G37" s="2" t="s">
        <v>51</v>
      </c>
      <c r="H37" s="2" t="s">
        <v>52</v>
      </c>
      <c r="I37" s="2" t="s">
        <v>51</v>
      </c>
      <c r="J37" s="2" t="s">
        <v>150</v>
      </c>
      <c r="K37" s="2">
        <v>5</v>
      </c>
      <c r="L37" s="2">
        <v>18427</v>
      </c>
      <c r="M37" s="2">
        <v>5</v>
      </c>
      <c r="N37" s="2">
        <v>4606.75</v>
      </c>
      <c r="O37" s="2">
        <v>15755.08</v>
      </c>
      <c r="P37" s="2">
        <v>210</v>
      </c>
      <c r="Q37" s="2">
        <v>103493.33</v>
      </c>
      <c r="R37" s="2" t="s">
        <v>54</v>
      </c>
      <c r="S37" s="2" t="s">
        <v>34</v>
      </c>
      <c r="T37" s="2" t="s">
        <v>84</v>
      </c>
      <c r="U37" s="2" t="s">
        <v>85</v>
      </c>
      <c r="V37" s="2" t="s">
        <v>86</v>
      </c>
      <c r="W37" s="2">
        <v>9</v>
      </c>
      <c r="X37" s="2" t="s">
        <v>47</v>
      </c>
      <c r="Y37" s="2">
        <v>2</v>
      </c>
      <c r="Z37" s="2" t="s">
        <v>47</v>
      </c>
    </row>
    <row r="38" spans="1:26" x14ac:dyDescent="0.3">
      <c r="A38" s="2" t="s">
        <v>159</v>
      </c>
      <c r="B38" s="1">
        <v>45821</v>
      </c>
      <c r="C38" s="2" t="s">
        <v>160</v>
      </c>
      <c r="D38" s="2" t="s">
        <v>28</v>
      </c>
      <c r="E38" s="2" t="s">
        <v>43</v>
      </c>
      <c r="F38" s="2">
        <v>57</v>
      </c>
      <c r="G38" s="2" t="s">
        <v>99</v>
      </c>
      <c r="H38" s="2" t="s">
        <v>52</v>
      </c>
      <c r="I38" s="2" t="s">
        <v>99</v>
      </c>
      <c r="J38" s="2" t="s">
        <v>112</v>
      </c>
      <c r="K38" s="2">
        <v>5</v>
      </c>
      <c r="L38" s="2">
        <v>43320</v>
      </c>
      <c r="M38" s="2">
        <v>10</v>
      </c>
      <c r="N38" s="2">
        <v>21660</v>
      </c>
      <c r="O38" s="2">
        <v>35089.199999999997</v>
      </c>
      <c r="P38" s="2">
        <v>103</v>
      </c>
      <c r="Q38" s="2">
        <v>230132.2</v>
      </c>
      <c r="R38" s="2" t="s">
        <v>54</v>
      </c>
      <c r="S38" s="2" t="s">
        <v>63</v>
      </c>
      <c r="T38" s="2" t="s">
        <v>76</v>
      </c>
      <c r="U38" s="2" t="s">
        <v>77</v>
      </c>
      <c r="V38" s="2" t="s">
        <v>57</v>
      </c>
      <c r="W38" s="2">
        <v>5</v>
      </c>
      <c r="X38" s="2" t="s">
        <v>38</v>
      </c>
      <c r="Y38" s="2">
        <v>5</v>
      </c>
      <c r="Z38" s="2" t="s">
        <v>47</v>
      </c>
    </row>
    <row r="39" spans="1:26" x14ac:dyDescent="0.3">
      <c r="A39" s="2" t="s">
        <v>161</v>
      </c>
      <c r="B39" s="1">
        <v>45911</v>
      </c>
      <c r="C39" s="2" t="s">
        <v>162</v>
      </c>
      <c r="D39" s="2" t="s">
        <v>111</v>
      </c>
      <c r="E39" s="2" t="s">
        <v>29</v>
      </c>
      <c r="F39" s="2">
        <v>52</v>
      </c>
      <c r="G39" s="2" t="s">
        <v>30</v>
      </c>
      <c r="H39" s="2" t="s">
        <v>31</v>
      </c>
      <c r="I39" s="2" t="s">
        <v>30</v>
      </c>
      <c r="J39" s="2" t="s">
        <v>150</v>
      </c>
      <c r="K39" s="2">
        <v>2</v>
      </c>
      <c r="L39" s="2">
        <v>2134</v>
      </c>
      <c r="M39" s="2">
        <v>0</v>
      </c>
      <c r="N39" s="2">
        <v>0</v>
      </c>
      <c r="O39" s="2">
        <v>768.24</v>
      </c>
      <c r="P39" s="2">
        <v>266</v>
      </c>
      <c r="Q39" s="2">
        <v>5302.24</v>
      </c>
      <c r="R39" s="2" t="s">
        <v>83</v>
      </c>
      <c r="S39" s="2" t="s">
        <v>63</v>
      </c>
      <c r="T39" s="2" t="s">
        <v>35</v>
      </c>
      <c r="U39" s="2" t="s">
        <v>36</v>
      </c>
      <c r="V39" s="2" t="s">
        <v>37</v>
      </c>
      <c r="W39" s="2">
        <v>10</v>
      </c>
      <c r="X39" s="2" t="s">
        <v>38</v>
      </c>
      <c r="Y39" s="2">
        <v>2</v>
      </c>
      <c r="Z39" s="2" t="s">
        <v>58</v>
      </c>
    </row>
    <row r="40" spans="1:26" x14ac:dyDescent="0.3">
      <c r="A40" s="2" t="s">
        <v>163</v>
      </c>
      <c r="B40" s="1">
        <v>45913</v>
      </c>
      <c r="C40" s="2" t="s">
        <v>164</v>
      </c>
      <c r="D40" s="2" t="s">
        <v>80</v>
      </c>
      <c r="E40" s="2" t="s">
        <v>29</v>
      </c>
      <c r="F40" s="2">
        <v>50</v>
      </c>
      <c r="G40" s="2" t="s">
        <v>51</v>
      </c>
      <c r="H40" s="2" t="s">
        <v>52</v>
      </c>
      <c r="I40" s="2" t="s">
        <v>51</v>
      </c>
      <c r="J40" s="2" t="s">
        <v>102</v>
      </c>
      <c r="K40" s="2">
        <v>2</v>
      </c>
      <c r="L40" s="2">
        <v>46564</v>
      </c>
      <c r="M40" s="2">
        <v>0</v>
      </c>
      <c r="N40" s="2">
        <v>0</v>
      </c>
      <c r="O40" s="2">
        <v>16763.04</v>
      </c>
      <c r="P40" s="2">
        <v>299</v>
      </c>
      <c r="Q40" s="2">
        <v>110190.04</v>
      </c>
      <c r="R40" s="2" t="s">
        <v>54</v>
      </c>
      <c r="S40" s="2" t="s">
        <v>34</v>
      </c>
      <c r="T40" s="2" t="s">
        <v>46</v>
      </c>
      <c r="U40" s="2" t="s">
        <v>36</v>
      </c>
      <c r="V40" s="2" t="s">
        <v>37</v>
      </c>
      <c r="W40" s="2">
        <v>10</v>
      </c>
      <c r="X40" s="2" t="s">
        <v>38</v>
      </c>
      <c r="Y40" s="2">
        <v>3</v>
      </c>
      <c r="Z40" s="2" t="s">
        <v>58</v>
      </c>
    </row>
    <row r="41" spans="1:26" x14ac:dyDescent="0.3">
      <c r="A41" s="2" t="s">
        <v>165</v>
      </c>
      <c r="B41" s="1">
        <v>46120</v>
      </c>
      <c r="C41" s="2" t="s">
        <v>166</v>
      </c>
      <c r="D41" s="2" t="s">
        <v>66</v>
      </c>
      <c r="E41" s="2" t="s">
        <v>29</v>
      </c>
      <c r="F41" s="2">
        <v>50</v>
      </c>
      <c r="G41" s="2" t="s">
        <v>44</v>
      </c>
      <c r="H41" s="2" t="s">
        <v>31</v>
      </c>
      <c r="I41" s="2" t="s">
        <v>44</v>
      </c>
      <c r="J41" s="2" t="s">
        <v>69</v>
      </c>
      <c r="K41" s="2">
        <v>1</v>
      </c>
      <c r="L41" s="2">
        <v>18376</v>
      </c>
      <c r="M41" s="2">
        <v>15</v>
      </c>
      <c r="N41" s="2">
        <v>2756.4</v>
      </c>
      <c r="O41" s="2">
        <v>2811.53</v>
      </c>
      <c r="P41" s="2">
        <v>486</v>
      </c>
      <c r="Q41" s="2">
        <v>18917.13</v>
      </c>
      <c r="R41" s="2" t="s">
        <v>33</v>
      </c>
      <c r="S41" s="2" t="s">
        <v>34</v>
      </c>
      <c r="T41" s="2" t="s">
        <v>70</v>
      </c>
      <c r="U41" s="2" t="s">
        <v>56</v>
      </c>
      <c r="V41" s="2" t="s">
        <v>57</v>
      </c>
      <c r="W41" s="2">
        <v>4</v>
      </c>
      <c r="X41" s="2" t="s">
        <v>38</v>
      </c>
      <c r="Y41" s="2">
        <v>2</v>
      </c>
      <c r="Z41" s="2" t="s">
        <v>91</v>
      </c>
    </row>
    <row r="42" spans="1:26" x14ac:dyDescent="0.3">
      <c r="A42" s="2" t="s">
        <v>167</v>
      </c>
      <c r="B42" s="1">
        <v>45776</v>
      </c>
      <c r="C42" s="2" t="s">
        <v>168</v>
      </c>
      <c r="D42" s="2" t="s">
        <v>61</v>
      </c>
      <c r="E42" s="2" t="s">
        <v>29</v>
      </c>
      <c r="F42" s="2">
        <v>31</v>
      </c>
      <c r="G42" s="2" t="s">
        <v>74</v>
      </c>
      <c r="H42" s="2" t="s">
        <v>31</v>
      </c>
      <c r="I42" s="2" t="s">
        <v>74</v>
      </c>
      <c r="J42" s="2" t="s">
        <v>125</v>
      </c>
      <c r="K42" s="2">
        <v>4</v>
      </c>
      <c r="L42" s="2">
        <v>27754</v>
      </c>
      <c r="M42" s="2">
        <v>20</v>
      </c>
      <c r="N42" s="2">
        <v>22203.200000000001</v>
      </c>
      <c r="O42" s="2">
        <v>15986.3</v>
      </c>
      <c r="P42" s="2">
        <v>275</v>
      </c>
      <c r="Q42" s="2">
        <v>105074.1</v>
      </c>
      <c r="R42" s="2" t="s">
        <v>45</v>
      </c>
      <c r="S42" s="2" t="s">
        <v>34</v>
      </c>
      <c r="T42" s="2" t="s">
        <v>76</v>
      </c>
      <c r="U42" s="2" t="s">
        <v>77</v>
      </c>
      <c r="V42" s="2" t="s">
        <v>57</v>
      </c>
      <c r="W42" s="2">
        <v>9</v>
      </c>
      <c r="X42" s="2" t="s">
        <v>38</v>
      </c>
      <c r="Y42" s="2">
        <v>3</v>
      </c>
      <c r="Z42" s="2" t="s">
        <v>58</v>
      </c>
    </row>
    <row r="43" spans="1:26" x14ac:dyDescent="0.3">
      <c r="A43" s="2" t="s">
        <v>169</v>
      </c>
      <c r="B43" s="1">
        <v>46061</v>
      </c>
      <c r="C43" s="2" t="s">
        <v>170</v>
      </c>
      <c r="D43" s="2" t="s">
        <v>108</v>
      </c>
      <c r="E43" s="2" t="s">
        <v>29</v>
      </c>
      <c r="F43" s="2">
        <v>48</v>
      </c>
      <c r="G43" s="2" t="s">
        <v>51</v>
      </c>
      <c r="H43" s="2" t="s">
        <v>52</v>
      </c>
      <c r="I43" s="2" t="s">
        <v>51</v>
      </c>
      <c r="J43" s="2" t="s">
        <v>62</v>
      </c>
      <c r="K43" s="2">
        <v>1</v>
      </c>
      <c r="L43" s="2">
        <v>13832</v>
      </c>
      <c r="M43" s="2">
        <v>5</v>
      </c>
      <c r="N43" s="2">
        <v>691.6</v>
      </c>
      <c r="O43" s="2">
        <v>2365.27</v>
      </c>
      <c r="P43" s="2">
        <v>391</v>
      </c>
      <c r="Q43" s="2">
        <v>15896.67</v>
      </c>
      <c r="R43" s="2" t="s">
        <v>54</v>
      </c>
      <c r="S43" s="2" t="s">
        <v>34</v>
      </c>
      <c r="T43" s="2" t="s">
        <v>55</v>
      </c>
      <c r="U43" s="2" t="s">
        <v>56</v>
      </c>
      <c r="V43" s="2" t="s">
        <v>57</v>
      </c>
      <c r="W43" s="2">
        <v>7</v>
      </c>
      <c r="X43" s="2" t="s">
        <v>38</v>
      </c>
      <c r="Y43" s="2">
        <v>2</v>
      </c>
      <c r="Z43" s="2" t="s">
        <v>39</v>
      </c>
    </row>
    <row r="44" spans="1:26" x14ac:dyDescent="0.3">
      <c r="A44" s="2" t="s">
        <v>171</v>
      </c>
      <c r="B44" s="1">
        <v>45980</v>
      </c>
      <c r="C44" s="2" t="s">
        <v>172</v>
      </c>
      <c r="D44" s="2" t="s">
        <v>61</v>
      </c>
      <c r="E44" s="2" t="s">
        <v>43</v>
      </c>
      <c r="F44" s="2">
        <v>57</v>
      </c>
      <c r="G44" s="2" t="s">
        <v>139</v>
      </c>
      <c r="H44" s="2" t="s">
        <v>31</v>
      </c>
      <c r="I44" s="2" t="s">
        <v>139</v>
      </c>
      <c r="J44" s="2" t="s">
        <v>112</v>
      </c>
      <c r="K44" s="2">
        <v>2</v>
      </c>
      <c r="L44" s="2">
        <v>48320</v>
      </c>
      <c r="M44" s="2">
        <v>0</v>
      </c>
      <c r="N44" s="2">
        <v>0</v>
      </c>
      <c r="O44" s="2">
        <v>17395.2</v>
      </c>
      <c r="P44" s="2">
        <v>415</v>
      </c>
      <c r="Q44" s="2">
        <v>114450.2</v>
      </c>
      <c r="R44" s="2" t="s">
        <v>83</v>
      </c>
      <c r="S44" s="2" t="s">
        <v>34</v>
      </c>
      <c r="T44" s="2" t="s">
        <v>55</v>
      </c>
      <c r="U44" s="2" t="s">
        <v>56</v>
      </c>
      <c r="V44" s="2" t="s">
        <v>57</v>
      </c>
      <c r="W44" s="2">
        <v>1</v>
      </c>
      <c r="X44" s="2" t="s">
        <v>47</v>
      </c>
      <c r="Y44" s="2">
        <v>4</v>
      </c>
      <c r="Z44" s="2" t="s">
        <v>39</v>
      </c>
    </row>
    <row r="45" spans="1:26" x14ac:dyDescent="0.3">
      <c r="A45" s="2" t="s">
        <v>173</v>
      </c>
      <c r="B45" s="1">
        <v>46019</v>
      </c>
      <c r="C45" s="2" t="s">
        <v>174</v>
      </c>
      <c r="D45" s="2" t="s">
        <v>50</v>
      </c>
      <c r="E45" s="2" t="s">
        <v>43</v>
      </c>
      <c r="F45" s="2">
        <v>35</v>
      </c>
      <c r="G45" s="2" t="s">
        <v>90</v>
      </c>
      <c r="H45" s="2" t="s">
        <v>31</v>
      </c>
      <c r="I45" s="2" t="s">
        <v>90</v>
      </c>
      <c r="J45" s="2" t="s">
        <v>102</v>
      </c>
      <c r="K45" s="2">
        <v>1</v>
      </c>
      <c r="L45" s="2">
        <v>2598</v>
      </c>
      <c r="M45" s="2">
        <v>5</v>
      </c>
      <c r="N45" s="2">
        <v>129.9</v>
      </c>
      <c r="O45" s="2">
        <v>444.26</v>
      </c>
      <c r="P45" s="2">
        <v>414</v>
      </c>
      <c r="Q45" s="2">
        <v>3326.36</v>
      </c>
      <c r="R45" s="2" t="s">
        <v>45</v>
      </c>
      <c r="S45" s="2" t="s">
        <v>34</v>
      </c>
      <c r="T45" s="2" t="s">
        <v>95</v>
      </c>
      <c r="U45" s="2" t="s">
        <v>96</v>
      </c>
      <c r="V45" s="2" t="s">
        <v>57</v>
      </c>
      <c r="W45" s="2">
        <v>7</v>
      </c>
      <c r="X45" s="2" t="s">
        <v>47</v>
      </c>
      <c r="Y45" s="2">
        <v>2</v>
      </c>
      <c r="Z45" s="2" t="s">
        <v>91</v>
      </c>
    </row>
    <row r="46" spans="1:26" x14ac:dyDescent="0.3">
      <c r="A46" s="2" t="s">
        <v>175</v>
      </c>
      <c r="B46" s="1">
        <v>45808</v>
      </c>
      <c r="C46" s="2" t="s">
        <v>176</v>
      </c>
      <c r="D46" s="2" t="s">
        <v>28</v>
      </c>
      <c r="E46" s="2" t="s">
        <v>29</v>
      </c>
      <c r="F46" s="2">
        <v>27</v>
      </c>
      <c r="G46" s="2" t="s">
        <v>44</v>
      </c>
      <c r="H46" s="2" t="s">
        <v>31</v>
      </c>
      <c r="I46" s="2" t="s">
        <v>44</v>
      </c>
      <c r="J46" s="2" t="s">
        <v>53</v>
      </c>
      <c r="K46" s="2">
        <v>4</v>
      </c>
      <c r="L46" s="2">
        <v>46065</v>
      </c>
      <c r="M46" s="2">
        <v>10</v>
      </c>
      <c r="N46" s="2">
        <v>18426</v>
      </c>
      <c r="O46" s="2">
        <v>29850.12</v>
      </c>
      <c r="P46" s="2">
        <v>96</v>
      </c>
      <c r="Q46" s="2">
        <v>195780.12</v>
      </c>
      <c r="R46" s="2" t="s">
        <v>54</v>
      </c>
      <c r="S46" s="2" t="s">
        <v>63</v>
      </c>
      <c r="T46" s="2" t="s">
        <v>55</v>
      </c>
      <c r="U46" s="2" t="s">
        <v>56</v>
      </c>
      <c r="V46" s="2" t="s">
        <v>57</v>
      </c>
      <c r="W46" s="2">
        <v>5</v>
      </c>
      <c r="X46" s="2" t="s">
        <v>47</v>
      </c>
      <c r="Y46" s="2">
        <v>1</v>
      </c>
      <c r="Z46" s="2" t="s">
        <v>91</v>
      </c>
    </row>
    <row r="47" spans="1:26" x14ac:dyDescent="0.3">
      <c r="A47" s="2" t="s">
        <v>177</v>
      </c>
      <c r="B47" s="1">
        <v>45826</v>
      </c>
      <c r="C47" s="2" t="s">
        <v>178</v>
      </c>
      <c r="D47" s="2" t="s">
        <v>66</v>
      </c>
      <c r="E47" s="2" t="s">
        <v>43</v>
      </c>
      <c r="F47" s="2">
        <v>57</v>
      </c>
      <c r="G47" s="2" t="s">
        <v>99</v>
      </c>
      <c r="H47" s="2" t="s">
        <v>52</v>
      </c>
      <c r="I47" s="2" t="s">
        <v>99</v>
      </c>
      <c r="J47" s="2" t="s">
        <v>32</v>
      </c>
      <c r="K47" s="2">
        <v>2</v>
      </c>
      <c r="L47" s="2">
        <v>33957</v>
      </c>
      <c r="M47" s="2">
        <v>15</v>
      </c>
      <c r="N47" s="2">
        <v>10187.1</v>
      </c>
      <c r="O47" s="2">
        <v>10390.84</v>
      </c>
      <c r="P47" s="2">
        <v>493</v>
      </c>
      <c r="Q47" s="2">
        <v>68610.740000000005</v>
      </c>
      <c r="R47" s="2" t="s">
        <v>83</v>
      </c>
      <c r="S47" s="2" t="s">
        <v>63</v>
      </c>
      <c r="T47" s="2" t="s">
        <v>35</v>
      </c>
      <c r="U47" s="2" t="s">
        <v>36</v>
      </c>
      <c r="V47" s="2" t="s">
        <v>37</v>
      </c>
      <c r="W47" s="2">
        <v>9</v>
      </c>
      <c r="X47" s="2" t="s">
        <v>38</v>
      </c>
      <c r="Y47" s="2">
        <v>1</v>
      </c>
      <c r="Z47" s="2" t="s">
        <v>39</v>
      </c>
    </row>
    <row r="48" spans="1:26" x14ac:dyDescent="0.3">
      <c r="A48" s="2" t="s">
        <v>179</v>
      </c>
      <c r="B48" s="1">
        <v>45904</v>
      </c>
      <c r="C48" s="2" t="s">
        <v>180</v>
      </c>
      <c r="D48" s="2" t="s">
        <v>108</v>
      </c>
      <c r="E48" s="2" t="s">
        <v>43</v>
      </c>
      <c r="F48" s="2">
        <v>31</v>
      </c>
      <c r="G48" s="2" t="s">
        <v>94</v>
      </c>
      <c r="H48" s="2" t="s">
        <v>31</v>
      </c>
      <c r="I48" s="2" t="s">
        <v>94</v>
      </c>
      <c r="J48" s="2" t="s">
        <v>53</v>
      </c>
      <c r="K48" s="2">
        <v>4</v>
      </c>
      <c r="L48" s="2">
        <v>34160</v>
      </c>
      <c r="M48" s="2">
        <v>10</v>
      </c>
      <c r="N48" s="2">
        <v>13664</v>
      </c>
      <c r="O48" s="2">
        <v>22135.68</v>
      </c>
      <c r="P48" s="2">
        <v>174</v>
      </c>
      <c r="Q48" s="2">
        <v>145285.68</v>
      </c>
      <c r="R48" s="2" t="s">
        <v>54</v>
      </c>
      <c r="S48" s="2" t="s">
        <v>63</v>
      </c>
      <c r="T48" s="2" t="s">
        <v>46</v>
      </c>
      <c r="U48" s="2" t="s">
        <v>36</v>
      </c>
      <c r="V48" s="2" t="s">
        <v>37</v>
      </c>
      <c r="W48" s="2">
        <v>6</v>
      </c>
      <c r="X48" s="2" t="s">
        <v>38</v>
      </c>
      <c r="Y48" s="2">
        <v>3</v>
      </c>
      <c r="Z48" s="2" t="s">
        <v>47</v>
      </c>
    </row>
    <row r="49" spans="1:26" x14ac:dyDescent="0.3">
      <c r="A49" s="2" t="s">
        <v>181</v>
      </c>
      <c r="B49" s="1">
        <v>45897</v>
      </c>
      <c r="C49" s="2" t="s">
        <v>182</v>
      </c>
      <c r="D49" s="2" t="s">
        <v>61</v>
      </c>
      <c r="E49" s="2" t="s">
        <v>43</v>
      </c>
      <c r="F49" s="2">
        <v>37</v>
      </c>
      <c r="G49" s="2" t="s">
        <v>94</v>
      </c>
      <c r="H49" s="2" t="s">
        <v>31</v>
      </c>
      <c r="I49" s="2" t="s">
        <v>94</v>
      </c>
      <c r="J49" s="2" t="s">
        <v>69</v>
      </c>
      <c r="K49" s="2">
        <v>2</v>
      </c>
      <c r="L49" s="2">
        <v>18482</v>
      </c>
      <c r="M49" s="2">
        <v>15</v>
      </c>
      <c r="N49" s="2">
        <v>5544.6</v>
      </c>
      <c r="O49" s="2">
        <v>5655.49</v>
      </c>
      <c r="P49" s="2">
        <v>78</v>
      </c>
      <c r="Q49" s="2">
        <v>37152.89</v>
      </c>
      <c r="R49" s="2" t="s">
        <v>33</v>
      </c>
      <c r="S49" s="2" t="s">
        <v>34</v>
      </c>
      <c r="T49" s="2" t="s">
        <v>95</v>
      </c>
      <c r="U49" s="2" t="s">
        <v>96</v>
      </c>
      <c r="V49" s="2" t="s">
        <v>57</v>
      </c>
      <c r="W49" s="2">
        <v>5</v>
      </c>
      <c r="X49" s="2" t="s">
        <v>38</v>
      </c>
      <c r="Y49" s="2">
        <v>3</v>
      </c>
      <c r="Z49" s="2" t="s">
        <v>91</v>
      </c>
    </row>
    <row r="50" spans="1:26" x14ac:dyDescent="0.3">
      <c r="A50" s="2" t="s">
        <v>183</v>
      </c>
      <c r="B50" s="1">
        <v>45920</v>
      </c>
      <c r="C50" s="2" t="s">
        <v>184</v>
      </c>
      <c r="D50" s="2" t="s">
        <v>42</v>
      </c>
      <c r="E50" s="2" t="s">
        <v>43</v>
      </c>
      <c r="F50" s="2">
        <v>55</v>
      </c>
      <c r="G50" s="2" t="s">
        <v>44</v>
      </c>
      <c r="H50" s="2" t="s">
        <v>31</v>
      </c>
      <c r="I50" s="2" t="s">
        <v>44</v>
      </c>
      <c r="J50" s="2" t="s">
        <v>102</v>
      </c>
      <c r="K50" s="2">
        <v>2</v>
      </c>
      <c r="L50" s="2">
        <v>40666</v>
      </c>
      <c r="M50" s="2">
        <v>10</v>
      </c>
      <c r="N50" s="2">
        <v>8133.2</v>
      </c>
      <c r="O50" s="2">
        <v>13175.78</v>
      </c>
      <c r="P50" s="2">
        <v>334</v>
      </c>
      <c r="Q50" s="2">
        <v>86708.58</v>
      </c>
      <c r="R50" s="2" t="s">
        <v>45</v>
      </c>
      <c r="S50" s="2" t="s">
        <v>63</v>
      </c>
      <c r="T50" s="2" t="s">
        <v>70</v>
      </c>
      <c r="U50" s="2" t="s">
        <v>56</v>
      </c>
      <c r="V50" s="2" t="s">
        <v>57</v>
      </c>
      <c r="W50" s="2">
        <v>8</v>
      </c>
      <c r="X50" s="2" t="s">
        <v>47</v>
      </c>
      <c r="Y50" s="2">
        <v>5</v>
      </c>
      <c r="Z50" s="2" t="s">
        <v>47</v>
      </c>
    </row>
    <row r="51" spans="1:26" x14ac:dyDescent="0.3">
      <c r="A51" s="2" t="s">
        <v>185</v>
      </c>
      <c r="B51" s="1">
        <v>45830</v>
      </c>
      <c r="C51" s="2" t="s">
        <v>152</v>
      </c>
      <c r="D51" s="2" t="s">
        <v>80</v>
      </c>
      <c r="E51" s="2" t="s">
        <v>43</v>
      </c>
      <c r="F51" s="2">
        <v>42</v>
      </c>
      <c r="G51" s="2" t="s">
        <v>74</v>
      </c>
      <c r="H51" s="2" t="s">
        <v>31</v>
      </c>
      <c r="I51" s="2" t="s">
        <v>74</v>
      </c>
      <c r="J51" s="2" t="s">
        <v>125</v>
      </c>
      <c r="K51" s="2">
        <v>4</v>
      </c>
      <c r="L51" s="2">
        <v>2535</v>
      </c>
      <c r="M51" s="2">
        <v>5</v>
      </c>
      <c r="N51" s="2">
        <v>507</v>
      </c>
      <c r="O51" s="2">
        <v>1733.94</v>
      </c>
      <c r="P51" s="2">
        <v>49</v>
      </c>
      <c r="Q51" s="2">
        <v>11415.94</v>
      </c>
      <c r="R51" s="2" t="s">
        <v>54</v>
      </c>
      <c r="S51" s="2" t="s">
        <v>34</v>
      </c>
      <c r="T51" s="2" t="s">
        <v>76</v>
      </c>
      <c r="U51" s="2" t="s">
        <v>77</v>
      </c>
      <c r="V51" s="2" t="s">
        <v>57</v>
      </c>
      <c r="W51" s="2">
        <v>3</v>
      </c>
      <c r="X51" s="2" t="s">
        <v>47</v>
      </c>
      <c r="Y51" s="2">
        <v>1</v>
      </c>
      <c r="Z51" s="2" t="s">
        <v>39</v>
      </c>
    </row>
    <row r="52" spans="1:26" x14ac:dyDescent="0.3">
      <c r="A52" s="2" t="s">
        <v>186</v>
      </c>
      <c r="B52" s="1">
        <v>45900</v>
      </c>
      <c r="C52" s="2" t="s">
        <v>187</v>
      </c>
      <c r="D52" s="2" t="s">
        <v>66</v>
      </c>
      <c r="E52" s="2" t="s">
        <v>29</v>
      </c>
      <c r="F52" s="2">
        <v>35</v>
      </c>
      <c r="G52" s="2" t="s">
        <v>90</v>
      </c>
      <c r="H52" s="2" t="s">
        <v>31</v>
      </c>
      <c r="I52" s="2" t="s">
        <v>90</v>
      </c>
      <c r="J52" s="2" t="s">
        <v>150</v>
      </c>
      <c r="K52" s="2">
        <v>3</v>
      </c>
      <c r="L52" s="2">
        <v>41574</v>
      </c>
      <c r="M52" s="2">
        <v>20</v>
      </c>
      <c r="N52" s="2">
        <v>24944.400000000001</v>
      </c>
      <c r="O52" s="2">
        <v>17959.97</v>
      </c>
      <c r="P52" s="2">
        <v>206</v>
      </c>
      <c r="Q52" s="2">
        <v>117943.57</v>
      </c>
      <c r="R52" s="2" t="s">
        <v>45</v>
      </c>
      <c r="S52" s="2" t="s">
        <v>34</v>
      </c>
      <c r="T52" s="2" t="s">
        <v>35</v>
      </c>
      <c r="U52" s="2" t="s">
        <v>36</v>
      </c>
      <c r="V52" s="2" t="s">
        <v>37</v>
      </c>
      <c r="W52" s="2">
        <v>10</v>
      </c>
      <c r="X52" s="2" t="s">
        <v>38</v>
      </c>
      <c r="Y52" s="2">
        <v>3</v>
      </c>
      <c r="Z52" s="2" t="s">
        <v>47</v>
      </c>
    </row>
    <row r="53" spans="1:26" x14ac:dyDescent="0.3">
      <c r="A53" s="2" t="s">
        <v>188</v>
      </c>
      <c r="B53" s="1">
        <v>45863</v>
      </c>
      <c r="C53" s="2" t="s">
        <v>189</v>
      </c>
      <c r="D53" s="2" t="s">
        <v>42</v>
      </c>
      <c r="E53" s="2" t="s">
        <v>43</v>
      </c>
      <c r="F53" s="2">
        <v>28</v>
      </c>
      <c r="G53" s="2" t="s">
        <v>74</v>
      </c>
      <c r="H53" s="2" t="s">
        <v>31</v>
      </c>
      <c r="I53" s="2" t="s">
        <v>74</v>
      </c>
      <c r="J53" s="2" t="s">
        <v>102</v>
      </c>
      <c r="K53" s="2">
        <v>3</v>
      </c>
      <c r="L53" s="2">
        <v>33177</v>
      </c>
      <c r="M53" s="2">
        <v>5</v>
      </c>
      <c r="N53" s="2">
        <v>4976.55</v>
      </c>
      <c r="O53" s="2">
        <v>17019.8</v>
      </c>
      <c r="P53" s="2">
        <v>56</v>
      </c>
      <c r="Q53" s="2">
        <v>111630.25</v>
      </c>
      <c r="R53" s="2" t="s">
        <v>83</v>
      </c>
      <c r="S53" s="2" t="s">
        <v>63</v>
      </c>
      <c r="T53" s="2" t="s">
        <v>35</v>
      </c>
      <c r="U53" s="2" t="s">
        <v>36</v>
      </c>
      <c r="V53" s="2" t="s">
        <v>37</v>
      </c>
      <c r="W53" s="2">
        <v>3</v>
      </c>
      <c r="X53" s="2" t="s">
        <v>47</v>
      </c>
      <c r="Y53" s="2">
        <v>3</v>
      </c>
      <c r="Z53" s="2" t="s">
        <v>58</v>
      </c>
    </row>
    <row r="54" spans="1:26" x14ac:dyDescent="0.3">
      <c r="A54" s="2" t="s">
        <v>190</v>
      </c>
      <c r="B54" s="1">
        <v>46019</v>
      </c>
      <c r="C54" s="2" t="s">
        <v>191</v>
      </c>
      <c r="D54" s="2" t="s">
        <v>42</v>
      </c>
      <c r="E54" s="2" t="s">
        <v>43</v>
      </c>
      <c r="F54" s="2">
        <v>47</v>
      </c>
      <c r="G54" s="2" t="s">
        <v>74</v>
      </c>
      <c r="H54" s="2" t="s">
        <v>31</v>
      </c>
      <c r="I54" s="2" t="s">
        <v>74</v>
      </c>
      <c r="J54" s="2" t="s">
        <v>150</v>
      </c>
      <c r="K54" s="2">
        <v>5</v>
      </c>
      <c r="L54" s="2">
        <v>1762</v>
      </c>
      <c r="M54" s="2">
        <v>20</v>
      </c>
      <c r="N54" s="2">
        <v>1762</v>
      </c>
      <c r="O54" s="2">
        <v>1268.6400000000001</v>
      </c>
      <c r="P54" s="2">
        <v>27</v>
      </c>
      <c r="Q54" s="2">
        <v>8343.64</v>
      </c>
      <c r="R54" s="2" t="s">
        <v>33</v>
      </c>
      <c r="S54" s="2" t="s">
        <v>63</v>
      </c>
      <c r="T54" s="2" t="s">
        <v>55</v>
      </c>
      <c r="U54" s="2" t="s">
        <v>56</v>
      </c>
      <c r="V54" s="2" t="s">
        <v>57</v>
      </c>
      <c r="W54" s="2">
        <v>4</v>
      </c>
      <c r="X54" s="2" t="s">
        <v>38</v>
      </c>
      <c r="Y54" s="2">
        <v>3</v>
      </c>
      <c r="Z54" s="2" t="s">
        <v>47</v>
      </c>
    </row>
    <row r="55" spans="1:26" x14ac:dyDescent="0.3">
      <c r="A55" s="2" t="s">
        <v>192</v>
      </c>
      <c r="B55" s="1">
        <v>45922</v>
      </c>
      <c r="C55" s="2" t="s">
        <v>193</v>
      </c>
      <c r="D55" s="2" t="s">
        <v>73</v>
      </c>
      <c r="E55" s="2" t="s">
        <v>43</v>
      </c>
      <c r="F55" s="2">
        <v>47</v>
      </c>
      <c r="G55" s="2" t="s">
        <v>94</v>
      </c>
      <c r="H55" s="2" t="s">
        <v>31</v>
      </c>
      <c r="I55" s="2" t="s">
        <v>94</v>
      </c>
      <c r="J55" s="2" t="s">
        <v>62</v>
      </c>
      <c r="K55" s="2">
        <v>2</v>
      </c>
      <c r="L55" s="2">
        <v>16428</v>
      </c>
      <c r="M55" s="2">
        <v>20</v>
      </c>
      <c r="N55" s="2">
        <v>6571.2</v>
      </c>
      <c r="O55" s="2">
        <v>4731.26</v>
      </c>
      <c r="P55" s="2">
        <v>94</v>
      </c>
      <c r="Q55" s="2">
        <v>31110.06</v>
      </c>
      <c r="R55" s="2" t="s">
        <v>45</v>
      </c>
      <c r="S55" s="2" t="s">
        <v>63</v>
      </c>
      <c r="T55" s="2" t="s">
        <v>103</v>
      </c>
      <c r="U55" s="2" t="s">
        <v>103</v>
      </c>
      <c r="V55" s="2" t="s">
        <v>57</v>
      </c>
      <c r="W55" s="2">
        <v>1</v>
      </c>
      <c r="X55" s="2" t="s">
        <v>38</v>
      </c>
      <c r="Y55" s="2">
        <v>4</v>
      </c>
      <c r="Z55" s="2" t="s">
        <v>39</v>
      </c>
    </row>
    <row r="56" spans="1:26" x14ac:dyDescent="0.3">
      <c r="A56" s="2" t="s">
        <v>194</v>
      </c>
      <c r="B56" s="1">
        <v>46087</v>
      </c>
      <c r="C56" s="2" t="s">
        <v>195</v>
      </c>
      <c r="D56" s="2" t="s">
        <v>50</v>
      </c>
      <c r="E56" s="2" t="s">
        <v>29</v>
      </c>
      <c r="F56" s="2">
        <v>27</v>
      </c>
      <c r="G56" s="2" t="s">
        <v>94</v>
      </c>
      <c r="H56" s="2" t="s">
        <v>31</v>
      </c>
      <c r="I56" s="2" t="s">
        <v>94</v>
      </c>
      <c r="J56" s="2" t="s">
        <v>112</v>
      </c>
      <c r="K56" s="2">
        <v>3</v>
      </c>
      <c r="L56" s="2">
        <v>17615</v>
      </c>
      <c r="M56" s="2">
        <v>0</v>
      </c>
      <c r="N56" s="2">
        <v>0</v>
      </c>
      <c r="O56" s="2">
        <v>9512.1</v>
      </c>
      <c r="P56" s="2">
        <v>128</v>
      </c>
      <c r="Q56" s="2">
        <v>62485.1</v>
      </c>
      <c r="R56" s="2" t="s">
        <v>33</v>
      </c>
      <c r="S56" s="2" t="s">
        <v>34</v>
      </c>
      <c r="T56" s="2" t="s">
        <v>70</v>
      </c>
      <c r="U56" s="2" t="s">
        <v>56</v>
      </c>
      <c r="V56" s="2" t="s">
        <v>57</v>
      </c>
      <c r="W56" s="2">
        <v>5</v>
      </c>
      <c r="X56" s="2" t="s">
        <v>38</v>
      </c>
      <c r="Y56" s="2">
        <v>4</v>
      </c>
      <c r="Z56" s="2" t="s">
        <v>58</v>
      </c>
    </row>
    <row r="57" spans="1:26" x14ac:dyDescent="0.3">
      <c r="A57" s="2" t="s">
        <v>196</v>
      </c>
      <c r="B57" s="1">
        <v>45819</v>
      </c>
      <c r="C57" s="2" t="s">
        <v>147</v>
      </c>
      <c r="D57" s="2" t="s">
        <v>80</v>
      </c>
      <c r="E57" s="2" t="s">
        <v>29</v>
      </c>
      <c r="F57" s="2">
        <v>50</v>
      </c>
      <c r="G57" s="2" t="s">
        <v>99</v>
      </c>
      <c r="H57" s="2" t="s">
        <v>52</v>
      </c>
      <c r="I57" s="2" t="s">
        <v>99</v>
      </c>
      <c r="J57" s="2" t="s">
        <v>32</v>
      </c>
      <c r="K57" s="2">
        <v>2</v>
      </c>
      <c r="L57" s="2">
        <v>18078</v>
      </c>
      <c r="M57" s="2">
        <v>10</v>
      </c>
      <c r="N57" s="2">
        <v>3615.6</v>
      </c>
      <c r="O57" s="2">
        <v>5857.27</v>
      </c>
      <c r="P57" s="2">
        <v>92</v>
      </c>
      <c r="Q57" s="2">
        <v>38489.67</v>
      </c>
      <c r="R57" s="2" t="s">
        <v>33</v>
      </c>
      <c r="S57" s="2" t="s">
        <v>63</v>
      </c>
      <c r="T57" s="2" t="s">
        <v>76</v>
      </c>
      <c r="U57" s="2" t="s">
        <v>77</v>
      </c>
      <c r="V57" s="2" t="s">
        <v>57</v>
      </c>
      <c r="W57" s="2">
        <v>9</v>
      </c>
      <c r="X57" s="2" t="s">
        <v>38</v>
      </c>
      <c r="Y57" s="2">
        <v>2</v>
      </c>
      <c r="Z57" s="2" t="s">
        <v>47</v>
      </c>
    </row>
    <row r="58" spans="1:26" x14ac:dyDescent="0.3">
      <c r="A58" s="2" t="s">
        <v>197</v>
      </c>
      <c r="B58" s="1">
        <v>45860</v>
      </c>
      <c r="C58" s="2" t="s">
        <v>198</v>
      </c>
      <c r="D58" s="2" t="s">
        <v>61</v>
      </c>
      <c r="E58" s="2" t="s">
        <v>43</v>
      </c>
      <c r="F58" s="2">
        <v>33</v>
      </c>
      <c r="G58" s="2" t="s">
        <v>90</v>
      </c>
      <c r="H58" s="2" t="s">
        <v>31</v>
      </c>
      <c r="I58" s="2" t="s">
        <v>90</v>
      </c>
      <c r="J58" s="2" t="s">
        <v>102</v>
      </c>
      <c r="K58" s="2">
        <v>1</v>
      </c>
      <c r="L58" s="2">
        <v>4209</v>
      </c>
      <c r="M58" s="2">
        <v>20</v>
      </c>
      <c r="N58" s="2">
        <v>841.8</v>
      </c>
      <c r="O58" s="2">
        <v>606.1</v>
      </c>
      <c r="P58" s="2">
        <v>108</v>
      </c>
      <c r="Q58" s="2">
        <v>4081.3</v>
      </c>
      <c r="R58" s="2" t="s">
        <v>33</v>
      </c>
      <c r="S58" s="2" t="s">
        <v>34</v>
      </c>
      <c r="T58" s="2" t="s">
        <v>76</v>
      </c>
      <c r="U58" s="2" t="s">
        <v>77</v>
      </c>
      <c r="V58" s="2" t="s">
        <v>57</v>
      </c>
      <c r="W58" s="2">
        <v>8</v>
      </c>
      <c r="X58" s="2" t="s">
        <v>38</v>
      </c>
      <c r="Y58" s="2">
        <v>5</v>
      </c>
      <c r="Z58" s="2" t="s">
        <v>91</v>
      </c>
    </row>
    <row r="59" spans="1:26" x14ac:dyDescent="0.3">
      <c r="A59" s="2" t="s">
        <v>199</v>
      </c>
      <c r="B59" s="1">
        <v>45817</v>
      </c>
      <c r="C59" s="2" t="s">
        <v>200</v>
      </c>
      <c r="D59" s="2" t="s">
        <v>66</v>
      </c>
      <c r="E59" s="2" t="s">
        <v>29</v>
      </c>
      <c r="F59" s="2">
        <v>20</v>
      </c>
      <c r="G59" s="2" t="s">
        <v>90</v>
      </c>
      <c r="H59" s="2" t="s">
        <v>31</v>
      </c>
      <c r="I59" s="2" t="s">
        <v>90</v>
      </c>
      <c r="J59" s="2" t="s">
        <v>201</v>
      </c>
      <c r="K59" s="2">
        <v>5</v>
      </c>
      <c r="L59" s="2">
        <v>32244</v>
      </c>
      <c r="M59" s="2">
        <v>5</v>
      </c>
      <c r="N59" s="2">
        <v>8061</v>
      </c>
      <c r="O59" s="2">
        <v>27568.62</v>
      </c>
      <c r="P59" s="2">
        <v>248</v>
      </c>
      <c r="Q59" s="2">
        <v>180975.62</v>
      </c>
      <c r="R59" s="2" t="s">
        <v>33</v>
      </c>
      <c r="S59" s="2" t="s">
        <v>34</v>
      </c>
      <c r="T59" s="2" t="s">
        <v>46</v>
      </c>
      <c r="U59" s="2" t="s">
        <v>36</v>
      </c>
      <c r="V59" s="2" t="s">
        <v>37</v>
      </c>
      <c r="W59" s="2">
        <v>6</v>
      </c>
      <c r="X59" s="2" t="s">
        <v>38</v>
      </c>
      <c r="Y59" s="2">
        <v>2</v>
      </c>
      <c r="Z59" s="2" t="s">
        <v>58</v>
      </c>
    </row>
    <row r="60" spans="1:26" x14ac:dyDescent="0.3">
      <c r="A60" s="2" t="s">
        <v>202</v>
      </c>
      <c r="B60" s="1">
        <v>46037</v>
      </c>
      <c r="C60" s="2" t="s">
        <v>203</v>
      </c>
      <c r="D60" s="2" t="s">
        <v>42</v>
      </c>
      <c r="E60" s="2" t="s">
        <v>43</v>
      </c>
      <c r="F60" s="2">
        <v>40</v>
      </c>
      <c r="G60" s="2" t="s">
        <v>67</v>
      </c>
      <c r="H60" s="2" t="s">
        <v>68</v>
      </c>
      <c r="I60" s="2" t="s">
        <v>67</v>
      </c>
      <c r="J60" s="2" t="s">
        <v>150</v>
      </c>
      <c r="K60" s="2">
        <v>2</v>
      </c>
      <c r="L60" s="2">
        <v>17758</v>
      </c>
      <c r="M60" s="2">
        <v>10</v>
      </c>
      <c r="N60" s="2">
        <v>3551.6</v>
      </c>
      <c r="O60" s="2">
        <v>5753.59</v>
      </c>
      <c r="P60" s="2">
        <v>218</v>
      </c>
      <c r="Q60" s="2">
        <v>37935.99</v>
      </c>
      <c r="R60" s="2" t="s">
        <v>45</v>
      </c>
      <c r="S60" s="2" t="s">
        <v>63</v>
      </c>
      <c r="T60" s="2" t="s">
        <v>46</v>
      </c>
      <c r="U60" s="2" t="s">
        <v>36</v>
      </c>
      <c r="V60" s="2" t="s">
        <v>37</v>
      </c>
      <c r="W60" s="2">
        <v>9</v>
      </c>
      <c r="X60" s="2" t="s">
        <v>47</v>
      </c>
      <c r="Y60" s="2">
        <v>4</v>
      </c>
      <c r="Z60" s="2" t="s">
        <v>58</v>
      </c>
    </row>
    <row r="61" spans="1:26" x14ac:dyDescent="0.3">
      <c r="A61" s="2" t="s">
        <v>204</v>
      </c>
      <c r="B61" s="1">
        <v>46032</v>
      </c>
      <c r="C61" s="2" t="s">
        <v>205</v>
      </c>
      <c r="D61" s="2" t="s">
        <v>108</v>
      </c>
      <c r="E61" s="2" t="s">
        <v>43</v>
      </c>
      <c r="F61" s="2">
        <v>26</v>
      </c>
      <c r="G61" s="2" t="s">
        <v>139</v>
      </c>
      <c r="H61" s="2" t="s">
        <v>31</v>
      </c>
      <c r="I61" s="2" t="s">
        <v>139</v>
      </c>
      <c r="J61" s="2" t="s">
        <v>102</v>
      </c>
      <c r="K61" s="2">
        <v>3</v>
      </c>
      <c r="L61" s="2">
        <v>49447</v>
      </c>
      <c r="M61" s="2">
        <v>0</v>
      </c>
      <c r="N61" s="2">
        <v>0</v>
      </c>
      <c r="O61" s="2">
        <v>26701.38</v>
      </c>
      <c r="P61" s="2">
        <v>5</v>
      </c>
      <c r="Q61" s="2">
        <v>175047.38</v>
      </c>
      <c r="R61" s="2" t="s">
        <v>33</v>
      </c>
      <c r="S61" s="2" t="s">
        <v>34</v>
      </c>
      <c r="T61" s="2" t="s">
        <v>76</v>
      </c>
      <c r="U61" s="2" t="s">
        <v>77</v>
      </c>
      <c r="V61" s="2" t="s">
        <v>57</v>
      </c>
      <c r="W61" s="2">
        <v>3</v>
      </c>
      <c r="X61" s="2" t="s">
        <v>38</v>
      </c>
      <c r="Y61" s="2">
        <v>1</v>
      </c>
      <c r="Z61" s="2" t="s">
        <v>58</v>
      </c>
    </row>
    <row r="62" spans="1:26" x14ac:dyDescent="0.3">
      <c r="A62" s="2" t="s">
        <v>206</v>
      </c>
      <c r="B62" s="1">
        <v>45997</v>
      </c>
      <c r="C62" s="2" t="s">
        <v>207</v>
      </c>
      <c r="D62" s="2" t="s">
        <v>108</v>
      </c>
      <c r="E62" s="2" t="s">
        <v>29</v>
      </c>
      <c r="F62" s="2">
        <v>55</v>
      </c>
      <c r="G62" s="2" t="s">
        <v>94</v>
      </c>
      <c r="H62" s="2" t="s">
        <v>31</v>
      </c>
      <c r="I62" s="2" t="s">
        <v>94</v>
      </c>
      <c r="J62" s="2" t="s">
        <v>53</v>
      </c>
      <c r="K62" s="2">
        <v>4</v>
      </c>
      <c r="L62" s="2">
        <v>44629</v>
      </c>
      <c r="M62" s="2">
        <v>0</v>
      </c>
      <c r="N62" s="2">
        <v>0</v>
      </c>
      <c r="O62" s="2">
        <v>32132.880000000001</v>
      </c>
      <c r="P62" s="2">
        <v>182</v>
      </c>
      <c r="Q62" s="2">
        <v>210830.88</v>
      </c>
      <c r="R62" s="2" t="s">
        <v>83</v>
      </c>
      <c r="S62" s="2" t="s">
        <v>34</v>
      </c>
      <c r="T62" s="2" t="s">
        <v>95</v>
      </c>
      <c r="U62" s="2" t="s">
        <v>96</v>
      </c>
      <c r="V62" s="2" t="s">
        <v>57</v>
      </c>
      <c r="W62" s="2">
        <v>6</v>
      </c>
      <c r="X62" s="2" t="s">
        <v>47</v>
      </c>
      <c r="Y62" s="2">
        <v>2</v>
      </c>
      <c r="Z62" s="2" t="s">
        <v>47</v>
      </c>
    </row>
    <row r="63" spans="1:26" x14ac:dyDescent="0.3">
      <c r="A63" s="2" t="s">
        <v>208</v>
      </c>
      <c r="B63" s="1">
        <v>45927</v>
      </c>
      <c r="C63" s="2" t="s">
        <v>209</v>
      </c>
      <c r="D63" s="2" t="s">
        <v>61</v>
      </c>
      <c r="E63" s="2" t="s">
        <v>29</v>
      </c>
      <c r="F63" s="2">
        <v>43</v>
      </c>
      <c r="G63" s="2" t="s">
        <v>134</v>
      </c>
      <c r="H63" s="2" t="s">
        <v>31</v>
      </c>
      <c r="I63" s="2" t="s">
        <v>134</v>
      </c>
      <c r="J63" s="2" t="s">
        <v>69</v>
      </c>
      <c r="K63" s="2">
        <v>2</v>
      </c>
      <c r="L63" s="2">
        <v>35049</v>
      </c>
      <c r="M63" s="2">
        <v>10</v>
      </c>
      <c r="N63" s="2">
        <v>7009.8</v>
      </c>
      <c r="O63" s="2">
        <v>11355.88</v>
      </c>
      <c r="P63" s="2">
        <v>249</v>
      </c>
      <c r="Q63" s="2">
        <v>74693.08</v>
      </c>
      <c r="R63" s="2" t="s">
        <v>33</v>
      </c>
      <c r="S63" s="2" t="s">
        <v>34</v>
      </c>
      <c r="T63" s="2" t="s">
        <v>35</v>
      </c>
      <c r="U63" s="2" t="s">
        <v>36</v>
      </c>
      <c r="V63" s="2" t="s">
        <v>37</v>
      </c>
      <c r="W63" s="2">
        <v>1</v>
      </c>
      <c r="X63" s="2" t="s">
        <v>47</v>
      </c>
      <c r="Y63" s="2">
        <v>1</v>
      </c>
      <c r="Z63" s="2" t="s">
        <v>58</v>
      </c>
    </row>
    <row r="64" spans="1:26" x14ac:dyDescent="0.3">
      <c r="A64" s="2" t="s">
        <v>210</v>
      </c>
      <c r="B64" s="1">
        <v>45881</v>
      </c>
      <c r="C64" s="2" t="s">
        <v>211</v>
      </c>
      <c r="D64" s="2" t="s">
        <v>50</v>
      </c>
      <c r="E64" s="2" t="s">
        <v>43</v>
      </c>
      <c r="F64" s="2">
        <v>49</v>
      </c>
      <c r="G64" s="2" t="s">
        <v>44</v>
      </c>
      <c r="H64" s="2" t="s">
        <v>31</v>
      </c>
      <c r="I64" s="2" t="s">
        <v>44</v>
      </c>
      <c r="J64" s="2" t="s">
        <v>32</v>
      </c>
      <c r="K64" s="2">
        <v>4</v>
      </c>
      <c r="L64" s="2">
        <v>15260</v>
      </c>
      <c r="M64" s="2">
        <v>5</v>
      </c>
      <c r="N64" s="2">
        <v>3052</v>
      </c>
      <c r="O64" s="2">
        <v>10437.84</v>
      </c>
      <c r="P64" s="2">
        <v>466</v>
      </c>
      <c r="Q64" s="2">
        <v>68891.839999999997</v>
      </c>
      <c r="R64" s="2" t="s">
        <v>54</v>
      </c>
      <c r="S64" s="2" t="s">
        <v>34</v>
      </c>
      <c r="T64" s="2" t="s">
        <v>35</v>
      </c>
      <c r="U64" s="2" t="s">
        <v>36</v>
      </c>
      <c r="V64" s="2" t="s">
        <v>37</v>
      </c>
      <c r="W64" s="2">
        <v>2</v>
      </c>
      <c r="X64" s="2" t="s">
        <v>47</v>
      </c>
      <c r="Y64" s="2">
        <v>2</v>
      </c>
      <c r="Z64" s="2" t="s">
        <v>39</v>
      </c>
    </row>
    <row r="65" spans="1:26" x14ac:dyDescent="0.3">
      <c r="A65" s="2" t="s">
        <v>212</v>
      </c>
      <c r="B65" s="1">
        <v>46094</v>
      </c>
      <c r="C65" s="2" t="s">
        <v>213</v>
      </c>
      <c r="D65" s="2" t="s">
        <v>80</v>
      </c>
      <c r="E65" s="2" t="s">
        <v>29</v>
      </c>
      <c r="F65" s="2">
        <v>24</v>
      </c>
      <c r="G65" s="2" t="s">
        <v>139</v>
      </c>
      <c r="H65" s="2" t="s">
        <v>31</v>
      </c>
      <c r="I65" s="2" t="s">
        <v>139</v>
      </c>
      <c r="J65" s="2" t="s">
        <v>125</v>
      </c>
      <c r="K65" s="2">
        <v>4</v>
      </c>
      <c r="L65" s="2">
        <v>45316</v>
      </c>
      <c r="M65" s="2">
        <v>15</v>
      </c>
      <c r="N65" s="2">
        <v>27189.599999999999</v>
      </c>
      <c r="O65" s="2">
        <v>27733.39</v>
      </c>
      <c r="P65" s="2">
        <v>203</v>
      </c>
      <c r="Q65" s="2">
        <v>182010.79</v>
      </c>
      <c r="R65" s="2" t="s">
        <v>33</v>
      </c>
      <c r="S65" s="2" t="s">
        <v>34</v>
      </c>
      <c r="T65" s="2" t="s">
        <v>95</v>
      </c>
      <c r="U65" s="2" t="s">
        <v>96</v>
      </c>
      <c r="V65" s="2" t="s">
        <v>57</v>
      </c>
      <c r="W65" s="2">
        <v>5</v>
      </c>
      <c r="X65" s="2" t="s">
        <v>38</v>
      </c>
      <c r="Y65" s="2">
        <v>4</v>
      </c>
      <c r="Z65" s="2" t="s">
        <v>39</v>
      </c>
    </row>
    <row r="66" spans="1:26" x14ac:dyDescent="0.3">
      <c r="A66" s="2" t="s">
        <v>214</v>
      </c>
      <c r="B66" s="1">
        <v>45801</v>
      </c>
      <c r="C66" s="2" t="s">
        <v>215</v>
      </c>
      <c r="D66" s="2" t="s">
        <v>73</v>
      </c>
      <c r="E66" s="2" t="s">
        <v>43</v>
      </c>
      <c r="F66" s="2">
        <v>34</v>
      </c>
      <c r="G66" s="2" t="s">
        <v>74</v>
      </c>
      <c r="H66" s="2" t="s">
        <v>31</v>
      </c>
      <c r="I66" s="2" t="s">
        <v>74</v>
      </c>
      <c r="J66" s="2" t="s">
        <v>75</v>
      </c>
      <c r="K66" s="2">
        <v>3</v>
      </c>
      <c r="L66" s="2">
        <v>1028</v>
      </c>
      <c r="M66" s="2">
        <v>5</v>
      </c>
      <c r="N66" s="2">
        <v>154.19999999999999</v>
      </c>
      <c r="O66" s="2">
        <v>527.36</v>
      </c>
      <c r="P66" s="2">
        <v>194</v>
      </c>
      <c r="Q66" s="2">
        <v>3651.16</v>
      </c>
      <c r="R66" s="2" t="s">
        <v>83</v>
      </c>
      <c r="S66" s="2" t="s">
        <v>63</v>
      </c>
      <c r="T66" s="2" t="s">
        <v>46</v>
      </c>
      <c r="U66" s="2" t="s">
        <v>36</v>
      </c>
      <c r="V66" s="2" t="s">
        <v>37</v>
      </c>
      <c r="W66" s="2">
        <v>2</v>
      </c>
      <c r="X66" s="2" t="s">
        <v>47</v>
      </c>
      <c r="Y66" s="2">
        <v>2</v>
      </c>
      <c r="Z66" s="2" t="s">
        <v>58</v>
      </c>
    </row>
    <row r="67" spans="1:26" x14ac:dyDescent="0.3">
      <c r="A67" s="2" t="s">
        <v>216</v>
      </c>
      <c r="B67" s="1">
        <v>45886</v>
      </c>
      <c r="C67" s="2" t="s">
        <v>217</v>
      </c>
      <c r="D67" s="2" t="s">
        <v>42</v>
      </c>
      <c r="E67" s="2" t="s">
        <v>43</v>
      </c>
      <c r="F67" s="2">
        <v>56</v>
      </c>
      <c r="G67" s="2" t="s">
        <v>44</v>
      </c>
      <c r="H67" s="2" t="s">
        <v>31</v>
      </c>
      <c r="I67" s="2" t="s">
        <v>44</v>
      </c>
      <c r="J67" s="2" t="s">
        <v>75</v>
      </c>
      <c r="K67" s="2">
        <v>1</v>
      </c>
      <c r="L67" s="2">
        <v>32156</v>
      </c>
      <c r="M67" s="2">
        <v>10</v>
      </c>
      <c r="N67" s="2">
        <v>3215.6</v>
      </c>
      <c r="O67" s="2">
        <v>5209.2700000000004</v>
      </c>
      <c r="P67" s="2">
        <v>312</v>
      </c>
      <c r="Q67" s="2">
        <v>34461.67</v>
      </c>
      <c r="R67" s="2" t="s">
        <v>45</v>
      </c>
      <c r="S67" s="2" t="s">
        <v>34</v>
      </c>
      <c r="T67" s="2" t="s">
        <v>95</v>
      </c>
      <c r="U67" s="2" t="s">
        <v>96</v>
      </c>
      <c r="V67" s="2" t="s">
        <v>57</v>
      </c>
      <c r="W67" s="2">
        <v>9</v>
      </c>
      <c r="X67" s="2" t="s">
        <v>38</v>
      </c>
      <c r="Y67" s="2">
        <v>4</v>
      </c>
      <c r="Z67" s="2" t="s">
        <v>47</v>
      </c>
    </row>
    <row r="68" spans="1:26" x14ac:dyDescent="0.3">
      <c r="A68" s="2" t="s">
        <v>218</v>
      </c>
      <c r="B68" s="1">
        <v>46019</v>
      </c>
      <c r="C68" s="2" t="s">
        <v>219</v>
      </c>
      <c r="D68" s="2" t="s">
        <v>80</v>
      </c>
      <c r="E68" s="2" t="s">
        <v>43</v>
      </c>
      <c r="F68" s="2">
        <v>23</v>
      </c>
      <c r="G68" s="2" t="s">
        <v>139</v>
      </c>
      <c r="H68" s="2" t="s">
        <v>31</v>
      </c>
      <c r="I68" s="2" t="s">
        <v>139</v>
      </c>
      <c r="J68" s="2" t="s">
        <v>32</v>
      </c>
      <c r="K68" s="2">
        <v>1</v>
      </c>
      <c r="L68" s="2">
        <v>33064</v>
      </c>
      <c r="M68" s="2">
        <v>0</v>
      </c>
      <c r="N68" s="2">
        <v>0</v>
      </c>
      <c r="O68" s="2">
        <v>5951.52</v>
      </c>
      <c r="P68" s="2">
        <v>426</v>
      </c>
      <c r="Q68" s="2">
        <v>39441.519999999997</v>
      </c>
      <c r="R68" s="2" t="s">
        <v>33</v>
      </c>
      <c r="S68" s="2" t="s">
        <v>34</v>
      </c>
      <c r="T68" s="2" t="s">
        <v>55</v>
      </c>
      <c r="U68" s="2" t="s">
        <v>56</v>
      </c>
      <c r="V68" s="2" t="s">
        <v>57</v>
      </c>
      <c r="W68" s="2">
        <v>9</v>
      </c>
      <c r="X68" s="2" t="s">
        <v>38</v>
      </c>
      <c r="Y68" s="2">
        <v>4</v>
      </c>
      <c r="Z68" s="2" t="s">
        <v>58</v>
      </c>
    </row>
    <row r="69" spans="1:26" x14ac:dyDescent="0.3">
      <c r="A69" s="2" t="s">
        <v>220</v>
      </c>
      <c r="B69" s="1">
        <v>45918</v>
      </c>
      <c r="C69" s="2" t="s">
        <v>221</v>
      </c>
      <c r="D69" s="2" t="s">
        <v>80</v>
      </c>
      <c r="E69" s="2" t="s">
        <v>29</v>
      </c>
      <c r="F69" s="2">
        <v>36</v>
      </c>
      <c r="G69" s="2" t="s">
        <v>51</v>
      </c>
      <c r="H69" s="2" t="s">
        <v>52</v>
      </c>
      <c r="I69" s="2" t="s">
        <v>51</v>
      </c>
      <c r="J69" s="2" t="s">
        <v>62</v>
      </c>
      <c r="K69" s="2">
        <v>1</v>
      </c>
      <c r="L69" s="2">
        <v>1059</v>
      </c>
      <c r="M69" s="2">
        <v>0</v>
      </c>
      <c r="N69" s="2">
        <v>0</v>
      </c>
      <c r="O69" s="2">
        <v>190.62</v>
      </c>
      <c r="P69" s="2">
        <v>48</v>
      </c>
      <c r="Q69" s="2">
        <v>1297.6199999999999</v>
      </c>
      <c r="R69" s="2" t="s">
        <v>54</v>
      </c>
      <c r="S69" s="2" t="s">
        <v>63</v>
      </c>
      <c r="T69" s="2" t="s">
        <v>95</v>
      </c>
      <c r="U69" s="2" t="s">
        <v>96</v>
      </c>
      <c r="V69" s="2" t="s">
        <v>57</v>
      </c>
      <c r="W69" s="2">
        <v>5</v>
      </c>
      <c r="X69" s="2" t="s">
        <v>38</v>
      </c>
      <c r="Y69" s="2">
        <v>2</v>
      </c>
      <c r="Z69" s="2" t="s">
        <v>47</v>
      </c>
    </row>
    <row r="70" spans="1:26" x14ac:dyDescent="0.3">
      <c r="A70" s="2" t="s">
        <v>222</v>
      </c>
      <c r="B70" s="1">
        <v>45909</v>
      </c>
      <c r="C70" s="2" t="s">
        <v>223</v>
      </c>
      <c r="D70" s="2" t="s">
        <v>50</v>
      </c>
      <c r="E70" s="2" t="s">
        <v>29</v>
      </c>
      <c r="F70" s="2">
        <v>30</v>
      </c>
      <c r="G70" s="2" t="s">
        <v>99</v>
      </c>
      <c r="H70" s="2" t="s">
        <v>52</v>
      </c>
      <c r="I70" s="2" t="s">
        <v>99</v>
      </c>
      <c r="J70" s="2" t="s">
        <v>125</v>
      </c>
      <c r="K70" s="2">
        <v>4</v>
      </c>
      <c r="L70" s="2">
        <v>7089</v>
      </c>
      <c r="M70" s="2">
        <v>20</v>
      </c>
      <c r="N70" s="2">
        <v>5671.2</v>
      </c>
      <c r="O70" s="2">
        <v>4083.26</v>
      </c>
      <c r="P70" s="2">
        <v>403</v>
      </c>
      <c r="Q70" s="2">
        <v>27171.06</v>
      </c>
      <c r="R70" s="2" t="s">
        <v>33</v>
      </c>
      <c r="S70" s="2" t="s">
        <v>63</v>
      </c>
      <c r="T70" s="2" t="s">
        <v>103</v>
      </c>
      <c r="U70" s="2" t="s">
        <v>103</v>
      </c>
      <c r="V70" s="2" t="s">
        <v>57</v>
      </c>
      <c r="W70" s="2">
        <v>9</v>
      </c>
      <c r="X70" s="2" t="s">
        <v>47</v>
      </c>
      <c r="Y70" s="2">
        <v>2</v>
      </c>
      <c r="Z70" s="2" t="s">
        <v>39</v>
      </c>
    </row>
    <row r="71" spans="1:26" x14ac:dyDescent="0.3">
      <c r="A71" s="2" t="s">
        <v>224</v>
      </c>
      <c r="B71" s="1">
        <v>45905</v>
      </c>
      <c r="C71" s="2" t="s">
        <v>225</v>
      </c>
      <c r="D71" s="2" t="s">
        <v>66</v>
      </c>
      <c r="E71" s="2" t="s">
        <v>29</v>
      </c>
      <c r="F71" s="2">
        <v>55</v>
      </c>
      <c r="G71" s="2" t="s">
        <v>134</v>
      </c>
      <c r="H71" s="2" t="s">
        <v>31</v>
      </c>
      <c r="I71" s="2" t="s">
        <v>134</v>
      </c>
      <c r="J71" s="2" t="s">
        <v>201</v>
      </c>
      <c r="K71" s="2">
        <v>4</v>
      </c>
      <c r="L71" s="2">
        <v>11996</v>
      </c>
      <c r="M71" s="2">
        <v>5</v>
      </c>
      <c r="N71" s="2">
        <v>2399.1999999999998</v>
      </c>
      <c r="O71" s="2">
        <v>8205.26</v>
      </c>
      <c r="P71" s="2">
        <v>466</v>
      </c>
      <c r="Q71" s="2">
        <v>54256.06</v>
      </c>
      <c r="R71" s="2" t="s">
        <v>45</v>
      </c>
      <c r="S71" s="2" t="s">
        <v>34</v>
      </c>
      <c r="T71" s="2" t="s">
        <v>55</v>
      </c>
      <c r="U71" s="2" t="s">
        <v>56</v>
      </c>
      <c r="V71" s="2" t="s">
        <v>57</v>
      </c>
      <c r="W71" s="2">
        <v>4</v>
      </c>
      <c r="X71" s="2" t="s">
        <v>47</v>
      </c>
      <c r="Y71" s="2">
        <v>4</v>
      </c>
      <c r="Z71" s="2" t="s">
        <v>47</v>
      </c>
    </row>
    <row r="72" spans="1:26" x14ac:dyDescent="0.3">
      <c r="A72" s="2" t="s">
        <v>226</v>
      </c>
      <c r="B72" s="1">
        <v>45846</v>
      </c>
      <c r="C72" s="2" t="s">
        <v>227</v>
      </c>
      <c r="D72" s="2" t="s">
        <v>89</v>
      </c>
      <c r="E72" s="2" t="s">
        <v>43</v>
      </c>
      <c r="F72" s="2">
        <v>19</v>
      </c>
      <c r="G72" s="2" t="s">
        <v>51</v>
      </c>
      <c r="H72" s="2" t="s">
        <v>52</v>
      </c>
      <c r="I72" s="2" t="s">
        <v>51</v>
      </c>
      <c r="J72" s="2" t="s">
        <v>62</v>
      </c>
      <c r="K72" s="2">
        <v>1</v>
      </c>
      <c r="L72" s="2">
        <v>15786</v>
      </c>
      <c r="M72" s="2">
        <v>20</v>
      </c>
      <c r="N72" s="2">
        <v>3157.2</v>
      </c>
      <c r="O72" s="2">
        <v>2273.1799999999998</v>
      </c>
      <c r="P72" s="2">
        <v>268</v>
      </c>
      <c r="Q72" s="2">
        <v>15169.98</v>
      </c>
      <c r="R72" s="2" t="s">
        <v>45</v>
      </c>
      <c r="S72" s="2" t="s">
        <v>34</v>
      </c>
      <c r="T72" s="2" t="s">
        <v>70</v>
      </c>
      <c r="U72" s="2" t="s">
        <v>56</v>
      </c>
      <c r="V72" s="2" t="s">
        <v>57</v>
      </c>
      <c r="W72" s="2">
        <v>10</v>
      </c>
      <c r="X72" s="2" t="s">
        <v>38</v>
      </c>
      <c r="Y72" s="2">
        <v>5</v>
      </c>
      <c r="Z72" s="2" t="s">
        <v>39</v>
      </c>
    </row>
    <row r="73" spans="1:26" x14ac:dyDescent="0.3">
      <c r="A73" s="2" t="s">
        <v>228</v>
      </c>
      <c r="B73" s="1">
        <v>46061</v>
      </c>
      <c r="C73" s="2" t="s">
        <v>229</v>
      </c>
      <c r="D73" s="2" t="s">
        <v>73</v>
      </c>
      <c r="E73" s="2" t="s">
        <v>43</v>
      </c>
      <c r="F73" s="2">
        <v>26</v>
      </c>
      <c r="G73" s="2" t="s">
        <v>67</v>
      </c>
      <c r="H73" s="2" t="s">
        <v>68</v>
      </c>
      <c r="I73" s="2" t="s">
        <v>67</v>
      </c>
      <c r="J73" s="2" t="s">
        <v>69</v>
      </c>
      <c r="K73" s="2">
        <v>1</v>
      </c>
      <c r="L73" s="2">
        <v>16943</v>
      </c>
      <c r="M73" s="2">
        <v>15</v>
      </c>
      <c r="N73" s="2">
        <v>2541.4499999999998</v>
      </c>
      <c r="O73" s="2">
        <v>2592.2800000000002</v>
      </c>
      <c r="P73" s="2">
        <v>242</v>
      </c>
      <c r="Q73" s="2">
        <v>17235.830000000002</v>
      </c>
      <c r="R73" s="2" t="s">
        <v>83</v>
      </c>
      <c r="S73" s="2" t="s">
        <v>34</v>
      </c>
      <c r="T73" s="2" t="s">
        <v>84</v>
      </c>
      <c r="U73" s="2" t="s">
        <v>85</v>
      </c>
      <c r="V73" s="2" t="s">
        <v>86</v>
      </c>
      <c r="W73" s="2">
        <v>5</v>
      </c>
      <c r="X73" s="2" t="s">
        <v>38</v>
      </c>
      <c r="Y73" s="2">
        <v>2</v>
      </c>
      <c r="Z73" s="2" t="s">
        <v>39</v>
      </c>
    </row>
    <row r="74" spans="1:26" x14ac:dyDescent="0.3">
      <c r="A74" s="2" t="s">
        <v>230</v>
      </c>
      <c r="B74" s="1">
        <v>45975</v>
      </c>
      <c r="C74" s="2" t="s">
        <v>231</v>
      </c>
      <c r="D74" s="2" t="s">
        <v>50</v>
      </c>
      <c r="E74" s="2" t="s">
        <v>29</v>
      </c>
      <c r="F74" s="2">
        <v>31</v>
      </c>
      <c r="G74" s="2" t="s">
        <v>51</v>
      </c>
      <c r="H74" s="2" t="s">
        <v>52</v>
      </c>
      <c r="I74" s="2" t="s">
        <v>51</v>
      </c>
      <c r="J74" s="2" t="s">
        <v>125</v>
      </c>
      <c r="K74" s="2">
        <v>3</v>
      </c>
      <c r="L74" s="2">
        <v>810</v>
      </c>
      <c r="M74" s="2">
        <v>10</v>
      </c>
      <c r="N74" s="2">
        <v>243</v>
      </c>
      <c r="O74" s="2">
        <v>393.66</v>
      </c>
      <c r="P74" s="2">
        <v>202</v>
      </c>
      <c r="Q74" s="2">
        <v>2782.66</v>
      </c>
      <c r="R74" s="2" t="s">
        <v>45</v>
      </c>
      <c r="S74" s="2" t="s">
        <v>34</v>
      </c>
      <c r="T74" s="2" t="s">
        <v>35</v>
      </c>
      <c r="U74" s="2" t="s">
        <v>36</v>
      </c>
      <c r="V74" s="2" t="s">
        <v>37</v>
      </c>
      <c r="W74" s="2">
        <v>6</v>
      </c>
      <c r="X74" s="2" t="s">
        <v>38</v>
      </c>
      <c r="Y74" s="2">
        <v>5</v>
      </c>
      <c r="Z74" s="2" t="s">
        <v>58</v>
      </c>
    </row>
    <row r="75" spans="1:26" x14ac:dyDescent="0.3">
      <c r="A75" s="2" t="s">
        <v>232</v>
      </c>
      <c r="B75" s="1">
        <v>45953</v>
      </c>
      <c r="C75" s="2" t="s">
        <v>233</v>
      </c>
      <c r="D75" s="2" t="s">
        <v>28</v>
      </c>
      <c r="E75" s="2" t="s">
        <v>43</v>
      </c>
      <c r="F75" s="2">
        <v>26</v>
      </c>
      <c r="G75" s="2" t="s">
        <v>90</v>
      </c>
      <c r="H75" s="2" t="s">
        <v>31</v>
      </c>
      <c r="I75" s="2" t="s">
        <v>90</v>
      </c>
      <c r="J75" s="2" t="s">
        <v>62</v>
      </c>
      <c r="K75" s="2">
        <v>3</v>
      </c>
      <c r="L75" s="2">
        <v>22771</v>
      </c>
      <c r="M75" s="2">
        <v>15</v>
      </c>
      <c r="N75" s="2">
        <v>10246.950000000001</v>
      </c>
      <c r="O75" s="2">
        <v>10451.89</v>
      </c>
      <c r="P75" s="2">
        <v>196</v>
      </c>
      <c r="Q75" s="2">
        <v>68713.94</v>
      </c>
      <c r="R75" s="2" t="s">
        <v>83</v>
      </c>
      <c r="S75" s="2" t="s">
        <v>34</v>
      </c>
      <c r="T75" s="2" t="s">
        <v>35</v>
      </c>
      <c r="U75" s="2" t="s">
        <v>36</v>
      </c>
      <c r="V75" s="2" t="s">
        <v>37</v>
      </c>
      <c r="W75" s="2">
        <v>1</v>
      </c>
      <c r="X75" s="2" t="s">
        <v>47</v>
      </c>
      <c r="Y75" s="2">
        <v>2</v>
      </c>
      <c r="Z75" s="2" t="s">
        <v>47</v>
      </c>
    </row>
    <row r="76" spans="1:26" x14ac:dyDescent="0.3">
      <c r="A76" s="2" t="s">
        <v>234</v>
      </c>
      <c r="B76" s="1">
        <v>46034</v>
      </c>
      <c r="C76" s="2" t="s">
        <v>235</v>
      </c>
      <c r="D76" s="2" t="s">
        <v>66</v>
      </c>
      <c r="E76" s="2" t="s">
        <v>43</v>
      </c>
      <c r="F76" s="2">
        <v>27</v>
      </c>
      <c r="G76" s="2" t="s">
        <v>139</v>
      </c>
      <c r="H76" s="2" t="s">
        <v>31</v>
      </c>
      <c r="I76" s="2" t="s">
        <v>139</v>
      </c>
      <c r="J76" s="2" t="s">
        <v>75</v>
      </c>
      <c r="K76" s="2">
        <v>1</v>
      </c>
      <c r="L76" s="2">
        <v>49814</v>
      </c>
      <c r="M76" s="2">
        <v>15</v>
      </c>
      <c r="N76" s="2">
        <v>7472.1</v>
      </c>
      <c r="O76" s="2">
        <v>7621.54</v>
      </c>
      <c r="P76" s="2">
        <v>331</v>
      </c>
      <c r="Q76" s="2">
        <v>50294.44</v>
      </c>
      <c r="R76" s="2" t="s">
        <v>45</v>
      </c>
      <c r="S76" s="2" t="s">
        <v>63</v>
      </c>
      <c r="T76" s="2" t="s">
        <v>103</v>
      </c>
      <c r="U76" s="2" t="s">
        <v>103</v>
      </c>
      <c r="V76" s="2" t="s">
        <v>57</v>
      </c>
      <c r="W76" s="2">
        <v>10</v>
      </c>
      <c r="X76" s="2" t="s">
        <v>47</v>
      </c>
      <c r="Y76" s="2">
        <v>4</v>
      </c>
      <c r="Z76" s="2" t="s">
        <v>47</v>
      </c>
    </row>
    <row r="77" spans="1:26" x14ac:dyDescent="0.3">
      <c r="A77" s="2" t="s">
        <v>236</v>
      </c>
      <c r="B77" s="1">
        <v>45873</v>
      </c>
      <c r="C77" s="2" t="s">
        <v>237</v>
      </c>
      <c r="D77" s="2" t="s">
        <v>28</v>
      </c>
      <c r="E77" s="2" t="s">
        <v>29</v>
      </c>
      <c r="F77" s="2">
        <v>24</v>
      </c>
      <c r="G77" s="2" t="s">
        <v>51</v>
      </c>
      <c r="H77" s="2" t="s">
        <v>52</v>
      </c>
      <c r="I77" s="2" t="s">
        <v>51</v>
      </c>
      <c r="J77" s="2" t="s">
        <v>75</v>
      </c>
      <c r="K77" s="2">
        <v>2</v>
      </c>
      <c r="L77" s="2">
        <v>17710</v>
      </c>
      <c r="M77" s="2">
        <v>20</v>
      </c>
      <c r="N77" s="2">
        <v>7084</v>
      </c>
      <c r="O77" s="2">
        <v>5100.4799999999996</v>
      </c>
      <c r="P77" s="2">
        <v>267</v>
      </c>
      <c r="Q77" s="2">
        <v>33703.480000000003</v>
      </c>
      <c r="R77" s="2" t="s">
        <v>33</v>
      </c>
      <c r="S77" s="2" t="s">
        <v>34</v>
      </c>
      <c r="T77" s="2" t="s">
        <v>46</v>
      </c>
      <c r="U77" s="2" t="s">
        <v>36</v>
      </c>
      <c r="V77" s="2" t="s">
        <v>37</v>
      </c>
      <c r="W77" s="2">
        <v>1</v>
      </c>
      <c r="X77" s="2" t="s">
        <v>38</v>
      </c>
      <c r="Y77" s="2">
        <v>1</v>
      </c>
      <c r="Z77" s="2" t="s">
        <v>58</v>
      </c>
    </row>
    <row r="78" spans="1:26" x14ac:dyDescent="0.3">
      <c r="A78" s="2" t="s">
        <v>238</v>
      </c>
      <c r="B78" s="1">
        <v>45943</v>
      </c>
      <c r="C78" s="2" t="s">
        <v>239</v>
      </c>
      <c r="D78" s="2" t="s">
        <v>108</v>
      </c>
      <c r="E78" s="2" t="s">
        <v>29</v>
      </c>
      <c r="F78" s="2">
        <v>45</v>
      </c>
      <c r="G78" s="2" t="s">
        <v>44</v>
      </c>
      <c r="H78" s="2" t="s">
        <v>31</v>
      </c>
      <c r="I78" s="2" t="s">
        <v>44</v>
      </c>
      <c r="J78" s="2" t="s">
        <v>69</v>
      </c>
      <c r="K78" s="2">
        <v>5</v>
      </c>
      <c r="L78" s="2">
        <v>24572</v>
      </c>
      <c r="M78" s="2">
        <v>10</v>
      </c>
      <c r="N78" s="2">
        <v>12286</v>
      </c>
      <c r="O78" s="2">
        <v>19903.32</v>
      </c>
      <c r="P78" s="2">
        <v>152</v>
      </c>
      <c r="Q78" s="2">
        <v>130629.32</v>
      </c>
      <c r="R78" s="2" t="s">
        <v>83</v>
      </c>
      <c r="S78" s="2" t="s">
        <v>34</v>
      </c>
      <c r="T78" s="2" t="s">
        <v>95</v>
      </c>
      <c r="U78" s="2" t="s">
        <v>96</v>
      </c>
      <c r="V78" s="2" t="s">
        <v>57</v>
      </c>
      <c r="W78" s="2">
        <v>5</v>
      </c>
      <c r="X78" s="2" t="s">
        <v>47</v>
      </c>
      <c r="Y78" s="2">
        <v>5</v>
      </c>
      <c r="Z78" s="2" t="s">
        <v>91</v>
      </c>
    </row>
    <row r="79" spans="1:26" x14ac:dyDescent="0.3">
      <c r="A79" s="2" t="s">
        <v>240</v>
      </c>
      <c r="B79" s="1">
        <v>45879</v>
      </c>
      <c r="C79" s="2" t="s">
        <v>241</v>
      </c>
      <c r="D79" s="2" t="s">
        <v>66</v>
      </c>
      <c r="E79" s="2" t="s">
        <v>29</v>
      </c>
      <c r="F79" s="2">
        <v>47</v>
      </c>
      <c r="G79" s="2" t="s">
        <v>44</v>
      </c>
      <c r="H79" s="2" t="s">
        <v>31</v>
      </c>
      <c r="I79" s="2" t="s">
        <v>44</v>
      </c>
      <c r="J79" s="2" t="s">
        <v>62</v>
      </c>
      <c r="K79" s="2">
        <v>3</v>
      </c>
      <c r="L79" s="2">
        <v>49144</v>
      </c>
      <c r="M79" s="2">
        <v>15</v>
      </c>
      <c r="N79" s="2">
        <v>22114.799999999999</v>
      </c>
      <c r="O79" s="2">
        <v>22557.1</v>
      </c>
      <c r="P79" s="2">
        <v>324</v>
      </c>
      <c r="Q79" s="2">
        <v>148198.29999999999</v>
      </c>
      <c r="R79" s="2" t="s">
        <v>45</v>
      </c>
      <c r="S79" s="2" t="s">
        <v>34</v>
      </c>
      <c r="T79" s="2" t="s">
        <v>103</v>
      </c>
      <c r="U79" s="2" t="s">
        <v>103</v>
      </c>
      <c r="V79" s="2" t="s">
        <v>57</v>
      </c>
      <c r="W79" s="2">
        <v>2</v>
      </c>
      <c r="X79" s="2" t="s">
        <v>47</v>
      </c>
      <c r="Y79" s="2">
        <v>4</v>
      </c>
      <c r="Z79" s="2" t="s">
        <v>58</v>
      </c>
    </row>
    <row r="80" spans="1:26" x14ac:dyDescent="0.3">
      <c r="A80" s="2" t="s">
        <v>242</v>
      </c>
      <c r="B80" s="1">
        <v>45847</v>
      </c>
      <c r="C80" s="2" t="s">
        <v>243</v>
      </c>
      <c r="D80" s="2" t="s">
        <v>73</v>
      </c>
      <c r="E80" s="2" t="s">
        <v>29</v>
      </c>
      <c r="F80" s="2">
        <v>56</v>
      </c>
      <c r="G80" s="2" t="s">
        <v>74</v>
      </c>
      <c r="H80" s="2" t="s">
        <v>31</v>
      </c>
      <c r="I80" s="2" t="s">
        <v>74</v>
      </c>
      <c r="J80" s="2" t="s">
        <v>69</v>
      </c>
      <c r="K80" s="2">
        <v>3</v>
      </c>
      <c r="L80" s="2">
        <v>38503</v>
      </c>
      <c r="M80" s="2">
        <v>15</v>
      </c>
      <c r="N80" s="2">
        <v>17326.349999999999</v>
      </c>
      <c r="O80" s="2">
        <v>17672.88</v>
      </c>
      <c r="P80" s="2">
        <v>380</v>
      </c>
      <c r="Q80" s="2">
        <v>116235.53</v>
      </c>
      <c r="R80" s="2" t="s">
        <v>33</v>
      </c>
      <c r="S80" s="2" t="s">
        <v>63</v>
      </c>
      <c r="T80" s="2" t="s">
        <v>76</v>
      </c>
      <c r="U80" s="2" t="s">
        <v>77</v>
      </c>
      <c r="V80" s="2" t="s">
        <v>57</v>
      </c>
      <c r="W80" s="2">
        <v>7</v>
      </c>
      <c r="X80" s="2" t="s">
        <v>38</v>
      </c>
      <c r="Y80" s="2">
        <v>5</v>
      </c>
      <c r="Z80" s="2" t="s">
        <v>47</v>
      </c>
    </row>
    <row r="81" spans="1:26" x14ac:dyDescent="0.3">
      <c r="A81" s="2" t="s">
        <v>244</v>
      </c>
      <c r="B81" s="1">
        <v>45804</v>
      </c>
      <c r="C81" s="2" t="s">
        <v>245</v>
      </c>
      <c r="D81" s="2" t="s">
        <v>73</v>
      </c>
      <c r="E81" s="2" t="s">
        <v>29</v>
      </c>
      <c r="F81" s="2">
        <v>28</v>
      </c>
      <c r="G81" s="2" t="s">
        <v>90</v>
      </c>
      <c r="H81" s="2" t="s">
        <v>31</v>
      </c>
      <c r="I81" s="2" t="s">
        <v>90</v>
      </c>
      <c r="J81" s="2" t="s">
        <v>125</v>
      </c>
      <c r="K81" s="2">
        <v>5</v>
      </c>
      <c r="L81" s="2">
        <v>39230</v>
      </c>
      <c r="M81" s="2">
        <v>20</v>
      </c>
      <c r="N81" s="2">
        <v>39230</v>
      </c>
      <c r="O81" s="2">
        <v>28245.599999999999</v>
      </c>
      <c r="P81" s="2">
        <v>225</v>
      </c>
      <c r="Q81" s="2">
        <v>185390.6</v>
      </c>
      <c r="R81" s="2" t="s">
        <v>83</v>
      </c>
      <c r="S81" s="2" t="s">
        <v>34</v>
      </c>
      <c r="T81" s="2" t="s">
        <v>55</v>
      </c>
      <c r="U81" s="2" t="s">
        <v>56</v>
      </c>
      <c r="V81" s="2" t="s">
        <v>57</v>
      </c>
      <c r="W81" s="2">
        <v>4</v>
      </c>
      <c r="X81" s="2" t="s">
        <v>47</v>
      </c>
      <c r="Y81" s="2">
        <v>2</v>
      </c>
      <c r="Z81" s="2" t="s">
        <v>91</v>
      </c>
    </row>
    <row r="82" spans="1:26" x14ac:dyDescent="0.3">
      <c r="A82" s="2" t="s">
        <v>246</v>
      </c>
      <c r="B82" s="1">
        <v>45965</v>
      </c>
      <c r="C82" s="2" t="s">
        <v>247</v>
      </c>
      <c r="D82" s="2" t="s">
        <v>61</v>
      </c>
      <c r="E82" s="2" t="s">
        <v>29</v>
      </c>
      <c r="F82" s="2">
        <v>43</v>
      </c>
      <c r="G82" s="2" t="s">
        <v>99</v>
      </c>
      <c r="H82" s="2" t="s">
        <v>52</v>
      </c>
      <c r="I82" s="2" t="s">
        <v>99</v>
      </c>
      <c r="J82" s="2" t="s">
        <v>62</v>
      </c>
      <c r="K82" s="2">
        <v>5</v>
      </c>
      <c r="L82" s="2">
        <v>2002</v>
      </c>
      <c r="M82" s="2">
        <v>5</v>
      </c>
      <c r="N82" s="2">
        <v>500.5</v>
      </c>
      <c r="O82" s="2">
        <v>1711.71</v>
      </c>
      <c r="P82" s="2">
        <v>358</v>
      </c>
      <c r="Q82" s="2">
        <v>11579.21</v>
      </c>
      <c r="R82" s="2" t="s">
        <v>54</v>
      </c>
      <c r="S82" s="2" t="s">
        <v>34</v>
      </c>
      <c r="T82" s="2" t="s">
        <v>35</v>
      </c>
      <c r="U82" s="2" t="s">
        <v>36</v>
      </c>
      <c r="V82" s="2" t="s">
        <v>37</v>
      </c>
      <c r="W82" s="2">
        <v>3</v>
      </c>
      <c r="X82" s="2" t="s">
        <v>38</v>
      </c>
      <c r="Y82" s="2">
        <v>4</v>
      </c>
      <c r="Z82" s="2" t="s">
        <v>58</v>
      </c>
    </row>
    <row r="83" spans="1:26" x14ac:dyDescent="0.3">
      <c r="A83" s="2" t="s">
        <v>248</v>
      </c>
      <c r="B83" s="1">
        <v>45886</v>
      </c>
      <c r="C83" s="2" t="s">
        <v>249</v>
      </c>
      <c r="D83" s="2" t="s">
        <v>111</v>
      </c>
      <c r="E83" s="2" t="s">
        <v>43</v>
      </c>
      <c r="F83" s="2">
        <v>19</v>
      </c>
      <c r="G83" s="2" t="s">
        <v>44</v>
      </c>
      <c r="H83" s="2" t="s">
        <v>31</v>
      </c>
      <c r="I83" s="2" t="s">
        <v>44</v>
      </c>
      <c r="J83" s="2" t="s">
        <v>201</v>
      </c>
      <c r="K83" s="2">
        <v>2</v>
      </c>
      <c r="L83" s="2">
        <v>44220</v>
      </c>
      <c r="M83" s="2">
        <v>15</v>
      </c>
      <c r="N83" s="2">
        <v>13266</v>
      </c>
      <c r="O83" s="2">
        <v>13531.32</v>
      </c>
      <c r="P83" s="2">
        <v>258</v>
      </c>
      <c r="Q83" s="2">
        <v>88963.32</v>
      </c>
      <c r="R83" s="2" t="s">
        <v>54</v>
      </c>
      <c r="S83" s="2" t="s">
        <v>63</v>
      </c>
      <c r="T83" s="2" t="s">
        <v>46</v>
      </c>
      <c r="U83" s="2" t="s">
        <v>36</v>
      </c>
      <c r="V83" s="2" t="s">
        <v>37</v>
      </c>
      <c r="W83" s="2">
        <v>7</v>
      </c>
      <c r="X83" s="2" t="s">
        <v>47</v>
      </c>
      <c r="Y83" s="2">
        <v>2</v>
      </c>
      <c r="Z83" s="2" t="s">
        <v>47</v>
      </c>
    </row>
    <row r="84" spans="1:26" x14ac:dyDescent="0.3">
      <c r="A84" s="2" t="s">
        <v>250</v>
      </c>
      <c r="B84" s="1">
        <v>45857</v>
      </c>
      <c r="C84" s="2" t="s">
        <v>251</v>
      </c>
      <c r="D84" s="2" t="s">
        <v>89</v>
      </c>
      <c r="E84" s="2" t="s">
        <v>29</v>
      </c>
      <c r="F84" s="2">
        <v>39</v>
      </c>
      <c r="G84" s="2" t="s">
        <v>90</v>
      </c>
      <c r="H84" s="2" t="s">
        <v>31</v>
      </c>
      <c r="I84" s="2" t="s">
        <v>90</v>
      </c>
      <c r="J84" s="2" t="s">
        <v>150</v>
      </c>
      <c r="K84" s="2">
        <v>1</v>
      </c>
      <c r="L84" s="2">
        <v>41458</v>
      </c>
      <c r="M84" s="2">
        <v>10</v>
      </c>
      <c r="N84" s="2">
        <v>4145.8</v>
      </c>
      <c r="O84" s="2">
        <v>6716.2</v>
      </c>
      <c r="P84" s="2">
        <v>255</v>
      </c>
      <c r="Q84" s="2">
        <v>44283.4</v>
      </c>
      <c r="R84" s="2" t="s">
        <v>54</v>
      </c>
      <c r="S84" s="2" t="s">
        <v>34</v>
      </c>
      <c r="T84" s="2" t="s">
        <v>84</v>
      </c>
      <c r="U84" s="2" t="s">
        <v>85</v>
      </c>
      <c r="V84" s="2" t="s">
        <v>86</v>
      </c>
      <c r="W84" s="2">
        <v>9</v>
      </c>
      <c r="X84" s="2" t="s">
        <v>47</v>
      </c>
      <c r="Y84" s="2">
        <v>2</v>
      </c>
      <c r="Z84" s="2" t="s">
        <v>47</v>
      </c>
    </row>
    <row r="85" spans="1:26" x14ac:dyDescent="0.3">
      <c r="A85" s="2" t="s">
        <v>252</v>
      </c>
      <c r="B85" s="1">
        <v>46114</v>
      </c>
      <c r="C85" s="2" t="s">
        <v>253</v>
      </c>
      <c r="D85" s="2" t="s">
        <v>28</v>
      </c>
      <c r="E85" s="2" t="s">
        <v>43</v>
      </c>
      <c r="F85" s="2">
        <v>28</v>
      </c>
      <c r="G85" s="2" t="s">
        <v>134</v>
      </c>
      <c r="H85" s="2" t="s">
        <v>31</v>
      </c>
      <c r="I85" s="2" t="s">
        <v>134</v>
      </c>
      <c r="J85" s="2" t="s">
        <v>102</v>
      </c>
      <c r="K85" s="2">
        <v>4</v>
      </c>
      <c r="L85" s="2">
        <v>15002</v>
      </c>
      <c r="M85" s="2">
        <v>20</v>
      </c>
      <c r="N85" s="2">
        <v>12001.6</v>
      </c>
      <c r="O85" s="2">
        <v>8641.15</v>
      </c>
      <c r="P85" s="2">
        <v>259</v>
      </c>
      <c r="Q85" s="2">
        <v>56906.55</v>
      </c>
      <c r="R85" s="2" t="s">
        <v>33</v>
      </c>
      <c r="S85" s="2" t="s">
        <v>63</v>
      </c>
      <c r="T85" s="2" t="s">
        <v>84</v>
      </c>
      <c r="U85" s="2" t="s">
        <v>85</v>
      </c>
      <c r="V85" s="2" t="s">
        <v>86</v>
      </c>
      <c r="W85" s="2">
        <v>1</v>
      </c>
      <c r="X85" s="2" t="s">
        <v>38</v>
      </c>
      <c r="Y85" s="2">
        <v>3</v>
      </c>
      <c r="Z85" s="2" t="s">
        <v>91</v>
      </c>
    </row>
    <row r="86" spans="1:26" x14ac:dyDescent="0.3">
      <c r="A86" s="2" t="s">
        <v>254</v>
      </c>
      <c r="B86" s="1">
        <v>45908</v>
      </c>
      <c r="C86" s="2" t="s">
        <v>255</v>
      </c>
      <c r="D86" s="2" t="s">
        <v>89</v>
      </c>
      <c r="E86" s="2" t="s">
        <v>43</v>
      </c>
      <c r="F86" s="2">
        <v>29</v>
      </c>
      <c r="G86" s="2" t="s">
        <v>90</v>
      </c>
      <c r="H86" s="2" t="s">
        <v>31</v>
      </c>
      <c r="I86" s="2" t="s">
        <v>90</v>
      </c>
      <c r="J86" s="2" t="s">
        <v>32</v>
      </c>
      <c r="K86" s="2">
        <v>3</v>
      </c>
      <c r="L86" s="2">
        <v>27664</v>
      </c>
      <c r="M86" s="2">
        <v>10</v>
      </c>
      <c r="N86" s="2">
        <v>8299.2000000000007</v>
      </c>
      <c r="O86" s="2">
        <v>13444.7</v>
      </c>
      <c r="P86" s="2">
        <v>52</v>
      </c>
      <c r="Q86" s="2">
        <v>88189.5</v>
      </c>
      <c r="R86" s="2" t="s">
        <v>54</v>
      </c>
      <c r="S86" s="2" t="s">
        <v>34</v>
      </c>
      <c r="T86" s="2" t="s">
        <v>55</v>
      </c>
      <c r="U86" s="2" t="s">
        <v>56</v>
      </c>
      <c r="V86" s="2" t="s">
        <v>57</v>
      </c>
      <c r="W86" s="2">
        <v>4</v>
      </c>
      <c r="X86" s="2" t="s">
        <v>47</v>
      </c>
      <c r="Y86" s="2">
        <v>3</v>
      </c>
      <c r="Z86" s="2" t="s">
        <v>58</v>
      </c>
    </row>
    <row r="87" spans="1:26" x14ac:dyDescent="0.3">
      <c r="A87" s="2" t="s">
        <v>256</v>
      </c>
      <c r="B87" s="1">
        <v>45809</v>
      </c>
      <c r="C87" s="2" t="s">
        <v>257</v>
      </c>
      <c r="D87" s="2" t="s">
        <v>28</v>
      </c>
      <c r="E87" s="2" t="s">
        <v>29</v>
      </c>
      <c r="F87" s="2">
        <v>23</v>
      </c>
      <c r="G87" s="2" t="s">
        <v>74</v>
      </c>
      <c r="H87" s="2" t="s">
        <v>31</v>
      </c>
      <c r="I87" s="2" t="s">
        <v>74</v>
      </c>
      <c r="J87" s="2" t="s">
        <v>53</v>
      </c>
      <c r="K87" s="2">
        <v>1</v>
      </c>
      <c r="L87" s="2">
        <v>23710</v>
      </c>
      <c r="M87" s="2">
        <v>5</v>
      </c>
      <c r="N87" s="2">
        <v>1185.5</v>
      </c>
      <c r="O87" s="2">
        <v>4054.41</v>
      </c>
      <c r="P87" s="2">
        <v>33</v>
      </c>
      <c r="Q87" s="2">
        <v>26611.91</v>
      </c>
      <c r="R87" s="2" t="s">
        <v>83</v>
      </c>
      <c r="S87" s="2" t="s">
        <v>63</v>
      </c>
      <c r="T87" s="2" t="s">
        <v>46</v>
      </c>
      <c r="U87" s="2" t="s">
        <v>36</v>
      </c>
      <c r="V87" s="2" t="s">
        <v>37</v>
      </c>
      <c r="W87" s="2">
        <v>1</v>
      </c>
      <c r="X87" s="2" t="s">
        <v>38</v>
      </c>
      <c r="Y87" s="2">
        <v>1</v>
      </c>
      <c r="Z87" s="2" t="s">
        <v>58</v>
      </c>
    </row>
    <row r="88" spans="1:26" x14ac:dyDescent="0.3">
      <c r="A88" s="2" t="s">
        <v>258</v>
      </c>
      <c r="B88" s="1">
        <v>45761</v>
      </c>
      <c r="C88" s="2" t="s">
        <v>259</v>
      </c>
      <c r="D88" s="2" t="s">
        <v>61</v>
      </c>
      <c r="E88" s="2" t="s">
        <v>29</v>
      </c>
      <c r="F88" s="2">
        <v>50</v>
      </c>
      <c r="G88" s="2" t="s">
        <v>134</v>
      </c>
      <c r="H88" s="2" t="s">
        <v>31</v>
      </c>
      <c r="I88" s="2" t="s">
        <v>134</v>
      </c>
      <c r="J88" s="2" t="s">
        <v>62</v>
      </c>
      <c r="K88" s="2">
        <v>5</v>
      </c>
      <c r="L88" s="2">
        <v>2722</v>
      </c>
      <c r="M88" s="2">
        <v>5</v>
      </c>
      <c r="N88" s="2">
        <v>680.5</v>
      </c>
      <c r="O88" s="2">
        <v>2327.31</v>
      </c>
      <c r="P88" s="2">
        <v>444</v>
      </c>
      <c r="Q88" s="2">
        <v>15700.81</v>
      </c>
      <c r="R88" s="2" t="s">
        <v>45</v>
      </c>
      <c r="S88" s="2" t="s">
        <v>34</v>
      </c>
      <c r="T88" s="2" t="s">
        <v>46</v>
      </c>
      <c r="U88" s="2" t="s">
        <v>36</v>
      </c>
      <c r="V88" s="2" t="s">
        <v>37</v>
      </c>
      <c r="W88" s="2">
        <v>3</v>
      </c>
      <c r="X88" s="2" t="s">
        <v>47</v>
      </c>
      <c r="Y88" s="2">
        <v>1</v>
      </c>
      <c r="Z88" s="2" t="s">
        <v>58</v>
      </c>
    </row>
    <row r="89" spans="1:26" x14ac:dyDescent="0.3">
      <c r="A89" s="2" t="s">
        <v>260</v>
      </c>
      <c r="B89" s="1">
        <v>46061</v>
      </c>
      <c r="C89" s="2" t="s">
        <v>245</v>
      </c>
      <c r="D89" s="2" t="s">
        <v>66</v>
      </c>
      <c r="E89" s="2" t="s">
        <v>43</v>
      </c>
      <c r="F89" s="2">
        <v>53</v>
      </c>
      <c r="G89" s="2" t="s">
        <v>74</v>
      </c>
      <c r="H89" s="2" t="s">
        <v>31</v>
      </c>
      <c r="I89" s="2" t="s">
        <v>74</v>
      </c>
      <c r="J89" s="2" t="s">
        <v>125</v>
      </c>
      <c r="K89" s="2">
        <v>3</v>
      </c>
      <c r="L89" s="2">
        <v>26078</v>
      </c>
      <c r="M89" s="2">
        <v>10</v>
      </c>
      <c r="N89" s="2">
        <v>7823.4</v>
      </c>
      <c r="O89" s="2">
        <v>12673.91</v>
      </c>
      <c r="P89" s="2">
        <v>236</v>
      </c>
      <c r="Q89" s="2">
        <v>83320.509999999995</v>
      </c>
      <c r="R89" s="2" t="s">
        <v>45</v>
      </c>
      <c r="S89" s="2" t="s">
        <v>34</v>
      </c>
      <c r="T89" s="2" t="s">
        <v>46</v>
      </c>
      <c r="U89" s="2" t="s">
        <v>36</v>
      </c>
      <c r="V89" s="2" t="s">
        <v>37</v>
      </c>
      <c r="W89" s="2">
        <v>5</v>
      </c>
      <c r="X89" s="2" t="s">
        <v>47</v>
      </c>
      <c r="Y89" s="2">
        <v>5</v>
      </c>
      <c r="Z89" s="2" t="s">
        <v>58</v>
      </c>
    </row>
    <row r="90" spans="1:26" x14ac:dyDescent="0.3">
      <c r="A90" s="2" t="s">
        <v>261</v>
      </c>
      <c r="B90" s="1">
        <v>46053</v>
      </c>
      <c r="C90" s="2" t="s">
        <v>262</v>
      </c>
      <c r="D90" s="2" t="s">
        <v>61</v>
      </c>
      <c r="E90" s="2" t="s">
        <v>29</v>
      </c>
      <c r="F90" s="2">
        <v>56</v>
      </c>
      <c r="G90" s="2" t="s">
        <v>30</v>
      </c>
      <c r="H90" s="2" t="s">
        <v>31</v>
      </c>
      <c r="I90" s="2" t="s">
        <v>30</v>
      </c>
      <c r="J90" s="2" t="s">
        <v>75</v>
      </c>
      <c r="K90" s="2">
        <v>3</v>
      </c>
      <c r="L90" s="2">
        <v>15789</v>
      </c>
      <c r="M90" s="2">
        <v>15</v>
      </c>
      <c r="N90" s="2">
        <v>7105.05</v>
      </c>
      <c r="O90" s="2">
        <v>7247.15</v>
      </c>
      <c r="P90" s="2">
        <v>301</v>
      </c>
      <c r="Q90" s="2">
        <v>47810.1</v>
      </c>
      <c r="R90" s="2" t="s">
        <v>83</v>
      </c>
      <c r="S90" s="2" t="s">
        <v>34</v>
      </c>
      <c r="T90" s="2" t="s">
        <v>103</v>
      </c>
      <c r="U90" s="2" t="s">
        <v>103</v>
      </c>
      <c r="V90" s="2" t="s">
        <v>57</v>
      </c>
      <c r="W90" s="2">
        <v>4</v>
      </c>
      <c r="X90" s="2" t="s">
        <v>38</v>
      </c>
      <c r="Y90" s="2">
        <v>3</v>
      </c>
      <c r="Z90" s="2" t="s">
        <v>47</v>
      </c>
    </row>
    <row r="91" spans="1:26" x14ac:dyDescent="0.3">
      <c r="A91" s="2" t="s">
        <v>263</v>
      </c>
      <c r="B91" s="1">
        <v>45968</v>
      </c>
      <c r="C91" s="2" t="s">
        <v>264</v>
      </c>
      <c r="D91" s="2" t="s">
        <v>28</v>
      </c>
      <c r="E91" s="2" t="s">
        <v>29</v>
      </c>
      <c r="F91" s="2">
        <v>32</v>
      </c>
      <c r="G91" s="2" t="s">
        <v>139</v>
      </c>
      <c r="H91" s="2" t="s">
        <v>31</v>
      </c>
      <c r="I91" s="2" t="s">
        <v>139</v>
      </c>
      <c r="J91" s="2" t="s">
        <v>125</v>
      </c>
      <c r="K91" s="2">
        <v>2</v>
      </c>
      <c r="L91" s="2">
        <v>23965</v>
      </c>
      <c r="M91" s="2">
        <v>20</v>
      </c>
      <c r="N91" s="2">
        <v>9586</v>
      </c>
      <c r="O91" s="2">
        <v>6901.92</v>
      </c>
      <c r="P91" s="2">
        <v>167</v>
      </c>
      <c r="Q91" s="2">
        <v>45412.92</v>
      </c>
      <c r="R91" s="2" t="s">
        <v>83</v>
      </c>
      <c r="S91" s="2" t="s">
        <v>63</v>
      </c>
      <c r="T91" s="2" t="s">
        <v>76</v>
      </c>
      <c r="U91" s="2" t="s">
        <v>77</v>
      </c>
      <c r="V91" s="2" t="s">
        <v>57</v>
      </c>
      <c r="W91" s="2">
        <v>1</v>
      </c>
      <c r="X91" s="2" t="s">
        <v>47</v>
      </c>
      <c r="Y91" s="2">
        <v>1</v>
      </c>
      <c r="Z91" s="2" t="s">
        <v>47</v>
      </c>
    </row>
    <row r="92" spans="1:26" x14ac:dyDescent="0.3">
      <c r="A92" s="2" t="s">
        <v>265</v>
      </c>
      <c r="B92" s="1">
        <v>45897</v>
      </c>
      <c r="C92" s="2" t="s">
        <v>266</v>
      </c>
      <c r="D92" s="2" t="s">
        <v>73</v>
      </c>
      <c r="E92" s="2" t="s">
        <v>43</v>
      </c>
      <c r="F92" s="2">
        <v>34</v>
      </c>
      <c r="G92" s="2" t="s">
        <v>99</v>
      </c>
      <c r="H92" s="2" t="s">
        <v>52</v>
      </c>
      <c r="I92" s="2" t="s">
        <v>99</v>
      </c>
      <c r="J92" s="2" t="s">
        <v>69</v>
      </c>
      <c r="K92" s="2">
        <v>1</v>
      </c>
      <c r="L92" s="2">
        <v>29036</v>
      </c>
      <c r="M92" s="2">
        <v>10</v>
      </c>
      <c r="N92" s="2">
        <v>2903.6</v>
      </c>
      <c r="O92" s="2">
        <v>4703.83</v>
      </c>
      <c r="P92" s="2">
        <v>336</v>
      </c>
      <c r="Q92" s="2">
        <v>31172.23</v>
      </c>
      <c r="R92" s="2" t="s">
        <v>45</v>
      </c>
      <c r="S92" s="2" t="s">
        <v>63</v>
      </c>
      <c r="T92" s="2" t="s">
        <v>103</v>
      </c>
      <c r="U92" s="2" t="s">
        <v>103</v>
      </c>
      <c r="V92" s="2" t="s">
        <v>57</v>
      </c>
      <c r="W92" s="2">
        <v>7</v>
      </c>
      <c r="X92" s="2" t="s">
        <v>47</v>
      </c>
      <c r="Y92" s="2">
        <v>2</v>
      </c>
      <c r="Z92" s="2" t="s">
        <v>39</v>
      </c>
    </row>
    <row r="93" spans="1:26" x14ac:dyDescent="0.3">
      <c r="A93" s="2" t="s">
        <v>267</v>
      </c>
      <c r="B93" s="1">
        <v>45867</v>
      </c>
      <c r="C93" s="2" t="s">
        <v>268</v>
      </c>
      <c r="D93" s="2" t="s">
        <v>66</v>
      </c>
      <c r="E93" s="2" t="s">
        <v>29</v>
      </c>
      <c r="F93" s="2">
        <v>55</v>
      </c>
      <c r="G93" s="2" t="s">
        <v>90</v>
      </c>
      <c r="H93" s="2" t="s">
        <v>31</v>
      </c>
      <c r="I93" s="2" t="s">
        <v>90</v>
      </c>
      <c r="J93" s="2" t="s">
        <v>201</v>
      </c>
      <c r="K93" s="2">
        <v>4</v>
      </c>
      <c r="L93" s="2">
        <v>24259</v>
      </c>
      <c r="M93" s="2">
        <v>20</v>
      </c>
      <c r="N93" s="2">
        <v>19407.2</v>
      </c>
      <c r="O93" s="2">
        <v>13973.18</v>
      </c>
      <c r="P93" s="2">
        <v>445</v>
      </c>
      <c r="Q93" s="2">
        <v>92046.98</v>
      </c>
      <c r="R93" s="2" t="s">
        <v>45</v>
      </c>
      <c r="S93" s="2" t="s">
        <v>63</v>
      </c>
      <c r="T93" s="2" t="s">
        <v>46</v>
      </c>
      <c r="U93" s="2" t="s">
        <v>36</v>
      </c>
      <c r="V93" s="2" t="s">
        <v>37</v>
      </c>
      <c r="W93" s="2">
        <v>1</v>
      </c>
      <c r="X93" s="2" t="s">
        <v>38</v>
      </c>
      <c r="Y93" s="2">
        <v>5</v>
      </c>
      <c r="Z93" s="2" t="s">
        <v>91</v>
      </c>
    </row>
    <row r="94" spans="1:26" x14ac:dyDescent="0.3">
      <c r="A94" s="2" t="s">
        <v>269</v>
      </c>
      <c r="B94" s="1">
        <v>45865</v>
      </c>
      <c r="C94" s="2" t="s">
        <v>270</v>
      </c>
      <c r="D94" s="2" t="s">
        <v>28</v>
      </c>
      <c r="E94" s="2" t="s">
        <v>43</v>
      </c>
      <c r="F94" s="2">
        <v>55</v>
      </c>
      <c r="G94" s="2" t="s">
        <v>30</v>
      </c>
      <c r="H94" s="2" t="s">
        <v>31</v>
      </c>
      <c r="I94" s="2" t="s">
        <v>30</v>
      </c>
      <c r="J94" s="2" t="s">
        <v>53</v>
      </c>
      <c r="K94" s="2">
        <v>4</v>
      </c>
      <c r="L94" s="2">
        <v>27999</v>
      </c>
      <c r="M94" s="2">
        <v>0</v>
      </c>
      <c r="N94" s="2">
        <v>0</v>
      </c>
      <c r="O94" s="2">
        <v>20159.28</v>
      </c>
      <c r="P94" s="2">
        <v>169</v>
      </c>
      <c r="Q94" s="2">
        <v>132324.28</v>
      </c>
      <c r="R94" s="2" t="s">
        <v>33</v>
      </c>
      <c r="S94" s="2" t="s">
        <v>63</v>
      </c>
      <c r="T94" s="2" t="s">
        <v>84</v>
      </c>
      <c r="U94" s="2" t="s">
        <v>85</v>
      </c>
      <c r="V94" s="2" t="s">
        <v>86</v>
      </c>
      <c r="W94" s="2">
        <v>8</v>
      </c>
      <c r="X94" s="2" t="s">
        <v>47</v>
      </c>
      <c r="Y94" s="2">
        <v>2</v>
      </c>
      <c r="Z94" s="2" t="s">
        <v>91</v>
      </c>
    </row>
    <row r="95" spans="1:26" x14ac:dyDescent="0.3">
      <c r="A95" s="2" t="s">
        <v>271</v>
      </c>
      <c r="B95" s="1">
        <v>45865</v>
      </c>
      <c r="C95" s="2" t="s">
        <v>107</v>
      </c>
      <c r="D95" s="2" t="s">
        <v>66</v>
      </c>
      <c r="E95" s="2" t="s">
        <v>29</v>
      </c>
      <c r="F95" s="2">
        <v>54</v>
      </c>
      <c r="G95" s="2" t="s">
        <v>134</v>
      </c>
      <c r="H95" s="2" t="s">
        <v>31</v>
      </c>
      <c r="I95" s="2" t="s">
        <v>134</v>
      </c>
      <c r="J95" s="2" t="s">
        <v>32</v>
      </c>
      <c r="K95" s="2">
        <v>5</v>
      </c>
      <c r="L95" s="2">
        <v>44136</v>
      </c>
      <c r="M95" s="2">
        <v>10</v>
      </c>
      <c r="N95" s="2">
        <v>22068</v>
      </c>
      <c r="O95" s="2">
        <v>35750.160000000003</v>
      </c>
      <c r="P95" s="2">
        <v>127</v>
      </c>
      <c r="Q95" s="2">
        <v>234489.16</v>
      </c>
      <c r="R95" s="2" t="s">
        <v>45</v>
      </c>
      <c r="S95" s="2" t="s">
        <v>34</v>
      </c>
      <c r="T95" s="2" t="s">
        <v>46</v>
      </c>
      <c r="U95" s="2" t="s">
        <v>36</v>
      </c>
      <c r="V95" s="2" t="s">
        <v>37</v>
      </c>
      <c r="W95" s="2">
        <v>8</v>
      </c>
      <c r="X95" s="2" t="s">
        <v>38</v>
      </c>
      <c r="Y95" s="2">
        <v>5</v>
      </c>
      <c r="Z95" s="2" t="s">
        <v>47</v>
      </c>
    </row>
    <row r="96" spans="1:26" x14ac:dyDescent="0.3">
      <c r="A96" s="2" t="s">
        <v>272</v>
      </c>
      <c r="B96" s="1">
        <v>46031</v>
      </c>
      <c r="C96" s="2" t="s">
        <v>273</v>
      </c>
      <c r="D96" s="2" t="s">
        <v>111</v>
      </c>
      <c r="E96" s="2" t="s">
        <v>43</v>
      </c>
      <c r="F96" s="2">
        <v>55</v>
      </c>
      <c r="G96" s="2" t="s">
        <v>90</v>
      </c>
      <c r="H96" s="2" t="s">
        <v>31</v>
      </c>
      <c r="I96" s="2" t="s">
        <v>90</v>
      </c>
      <c r="J96" s="2" t="s">
        <v>53</v>
      </c>
      <c r="K96" s="2">
        <v>5</v>
      </c>
      <c r="L96" s="2">
        <v>34596</v>
      </c>
      <c r="M96" s="2">
        <v>15</v>
      </c>
      <c r="N96" s="2">
        <v>25947</v>
      </c>
      <c r="O96" s="2">
        <v>26465.94</v>
      </c>
      <c r="P96" s="2">
        <v>316</v>
      </c>
      <c r="Q96" s="2">
        <v>173814.94</v>
      </c>
      <c r="R96" s="2" t="s">
        <v>54</v>
      </c>
      <c r="S96" s="2" t="s">
        <v>63</v>
      </c>
      <c r="T96" s="2" t="s">
        <v>35</v>
      </c>
      <c r="U96" s="2" t="s">
        <v>36</v>
      </c>
      <c r="V96" s="2" t="s">
        <v>37</v>
      </c>
      <c r="W96" s="2">
        <v>7</v>
      </c>
      <c r="X96" s="2" t="s">
        <v>38</v>
      </c>
      <c r="Y96" s="2">
        <v>1</v>
      </c>
      <c r="Z96" s="2" t="s">
        <v>47</v>
      </c>
    </row>
    <row r="97" spans="1:26" x14ac:dyDescent="0.3">
      <c r="A97" s="2" t="s">
        <v>274</v>
      </c>
      <c r="B97" s="1">
        <v>45762</v>
      </c>
      <c r="C97" s="2" t="s">
        <v>275</v>
      </c>
      <c r="D97" s="2" t="s">
        <v>80</v>
      </c>
      <c r="E97" s="2" t="s">
        <v>29</v>
      </c>
      <c r="F97" s="2">
        <v>51</v>
      </c>
      <c r="G97" s="2" t="s">
        <v>90</v>
      </c>
      <c r="H97" s="2" t="s">
        <v>31</v>
      </c>
      <c r="I97" s="2" t="s">
        <v>90</v>
      </c>
      <c r="J97" s="2" t="s">
        <v>62</v>
      </c>
      <c r="K97" s="2">
        <v>1</v>
      </c>
      <c r="L97" s="2">
        <v>30323</v>
      </c>
      <c r="M97" s="2">
        <v>15</v>
      </c>
      <c r="N97" s="2">
        <v>4548.45</v>
      </c>
      <c r="O97" s="2">
        <v>4639.42</v>
      </c>
      <c r="P97" s="2">
        <v>45</v>
      </c>
      <c r="Q97" s="2">
        <v>30458.97</v>
      </c>
      <c r="R97" s="2" t="s">
        <v>83</v>
      </c>
      <c r="S97" s="2" t="s">
        <v>63</v>
      </c>
      <c r="T97" s="2" t="s">
        <v>46</v>
      </c>
      <c r="U97" s="2" t="s">
        <v>36</v>
      </c>
      <c r="V97" s="2" t="s">
        <v>37</v>
      </c>
      <c r="W97" s="2">
        <v>1</v>
      </c>
      <c r="X97" s="2" t="s">
        <v>47</v>
      </c>
      <c r="Y97" s="2">
        <v>4</v>
      </c>
      <c r="Z97" s="2" t="s">
        <v>58</v>
      </c>
    </row>
    <row r="98" spans="1:26" x14ac:dyDescent="0.3">
      <c r="A98" s="2" t="s">
        <v>276</v>
      </c>
      <c r="B98" s="1">
        <v>46001</v>
      </c>
      <c r="C98" s="2" t="s">
        <v>277</v>
      </c>
      <c r="D98" s="2" t="s">
        <v>66</v>
      </c>
      <c r="E98" s="2" t="s">
        <v>29</v>
      </c>
      <c r="F98" s="2">
        <v>27</v>
      </c>
      <c r="G98" s="2" t="s">
        <v>139</v>
      </c>
      <c r="H98" s="2" t="s">
        <v>31</v>
      </c>
      <c r="I98" s="2" t="s">
        <v>139</v>
      </c>
      <c r="J98" s="2" t="s">
        <v>102</v>
      </c>
      <c r="K98" s="2">
        <v>4</v>
      </c>
      <c r="L98" s="2">
        <v>14331</v>
      </c>
      <c r="M98" s="2">
        <v>0</v>
      </c>
      <c r="N98" s="2">
        <v>0</v>
      </c>
      <c r="O98" s="2">
        <v>10318.32</v>
      </c>
      <c r="P98" s="2">
        <v>41</v>
      </c>
      <c r="Q98" s="2">
        <v>67683.320000000007</v>
      </c>
      <c r="R98" s="2" t="s">
        <v>83</v>
      </c>
      <c r="S98" s="2" t="s">
        <v>34</v>
      </c>
      <c r="T98" s="2" t="s">
        <v>95</v>
      </c>
      <c r="U98" s="2" t="s">
        <v>96</v>
      </c>
      <c r="V98" s="2" t="s">
        <v>57</v>
      </c>
      <c r="W98" s="2">
        <v>1</v>
      </c>
      <c r="X98" s="2" t="s">
        <v>47</v>
      </c>
      <c r="Y98" s="2">
        <v>4</v>
      </c>
      <c r="Z98" s="2" t="s">
        <v>39</v>
      </c>
    </row>
    <row r="99" spans="1:26" x14ac:dyDescent="0.3">
      <c r="A99" s="2" t="s">
        <v>278</v>
      </c>
      <c r="B99" s="1">
        <v>45812</v>
      </c>
      <c r="C99" s="2" t="s">
        <v>279</v>
      </c>
      <c r="D99" s="2" t="s">
        <v>50</v>
      </c>
      <c r="E99" s="2" t="s">
        <v>29</v>
      </c>
      <c r="F99" s="2">
        <v>24</v>
      </c>
      <c r="G99" s="2" t="s">
        <v>51</v>
      </c>
      <c r="H99" s="2" t="s">
        <v>52</v>
      </c>
      <c r="I99" s="2" t="s">
        <v>51</v>
      </c>
      <c r="J99" s="2" t="s">
        <v>125</v>
      </c>
      <c r="K99" s="2">
        <v>3</v>
      </c>
      <c r="L99" s="2">
        <v>3679</v>
      </c>
      <c r="M99" s="2">
        <v>10</v>
      </c>
      <c r="N99" s="2">
        <v>1103.7</v>
      </c>
      <c r="O99" s="2">
        <v>1787.99</v>
      </c>
      <c r="P99" s="2">
        <v>262</v>
      </c>
      <c r="Q99" s="2">
        <v>11983.29</v>
      </c>
      <c r="R99" s="2" t="s">
        <v>45</v>
      </c>
      <c r="S99" s="2" t="s">
        <v>63</v>
      </c>
      <c r="T99" s="2" t="s">
        <v>35</v>
      </c>
      <c r="U99" s="2" t="s">
        <v>36</v>
      </c>
      <c r="V99" s="2" t="s">
        <v>37</v>
      </c>
      <c r="W99" s="2">
        <v>4</v>
      </c>
      <c r="X99" s="2" t="s">
        <v>47</v>
      </c>
      <c r="Y99" s="2">
        <v>1</v>
      </c>
      <c r="Z99" s="2" t="s">
        <v>39</v>
      </c>
    </row>
    <row r="100" spans="1:26" x14ac:dyDescent="0.3">
      <c r="A100" s="2" t="s">
        <v>280</v>
      </c>
      <c r="B100" s="1">
        <v>45821</v>
      </c>
      <c r="C100" s="2" t="s">
        <v>281</v>
      </c>
      <c r="D100" s="2" t="s">
        <v>89</v>
      </c>
      <c r="E100" s="2" t="s">
        <v>29</v>
      </c>
      <c r="F100" s="2">
        <v>56</v>
      </c>
      <c r="G100" s="2" t="s">
        <v>74</v>
      </c>
      <c r="H100" s="2" t="s">
        <v>31</v>
      </c>
      <c r="I100" s="2" t="s">
        <v>74</v>
      </c>
      <c r="J100" s="2" t="s">
        <v>75</v>
      </c>
      <c r="K100" s="2">
        <v>3</v>
      </c>
      <c r="L100" s="2">
        <v>25123</v>
      </c>
      <c r="M100" s="2">
        <v>20</v>
      </c>
      <c r="N100" s="2">
        <v>15073.8</v>
      </c>
      <c r="O100" s="2">
        <v>10853.14</v>
      </c>
      <c r="P100" s="2">
        <v>393</v>
      </c>
      <c r="Q100" s="2">
        <v>71541.34</v>
      </c>
      <c r="R100" s="2" t="s">
        <v>33</v>
      </c>
      <c r="S100" s="2" t="s">
        <v>34</v>
      </c>
      <c r="T100" s="2" t="s">
        <v>84</v>
      </c>
      <c r="U100" s="2" t="s">
        <v>85</v>
      </c>
      <c r="V100" s="2" t="s">
        <v>86</v>
      </c>
      <c r="W100" s="2">
        <v>10</v>
      </c>
      <c r="X100" s="2" t="s">
        <v>47</v>
      </c>
      <c r="Y100" s="2">
        <v>5</v>
      </c>
      <c r="Z100" s="2" t="s">
        <v>39</v>
      </c>
    </row>
    <row r="101" spans="1:26" x14ac:dyDescent="0.3">
      <c r="A101" s="2" t="s">
        <v>282</v>
      </c>
      <c r="B101" s="1">
        <v>45891</v>
      </c>
      <c r="C101" s="2" t="s">
        <v>283</v>
      </c>
      <c r="D101" s="2" t="s">
        <v>61</v>
      </c>
      <c r="E101" s="2" t="s">
        <v>43</v>
      </c>
      <c r="F101" s="2">
        <v>41</v>
      </c>
      <c r="G101" s="2" t="s">
        <v>99</v>
      </c>
      <c r="H101" s="2" t="s">
        <v>52</v>
      </c>
      <c r="I101" s="2" t="s">
        <v>99</v>
      </c>
      <c r="J101" s="2" t="s">
        <v>102</v>
      </c>
      <c r="K101" s="2">
        <v>4</v>
      </c>
      <c r="L101" s="2">
        <v>46566</v>
      </c>
      <c r="M101" s="2">
        <v>10</v>
      </c>
      <c r="N101" s="2">
        <v>18626.400000000001</v>
      </c>
      <c r="O101" s="2">
        <v>30174.77</v>
      </c>
      <c r="P101" s="2">
        <v>402</v>
      </c>
      <c r="Q101" s="2">
        <v>198214.37</v>
      </c>
      <c r="R101" s="2" t="s">
        <v>54</v>
      </c>
      <c r="S101" s="2" t="s">
        <v>34</v>
      </c>
      <c r="T101" s="2" t="s">
        <v>55</v>
      </c>
      <c r="U101" s="2" t="s">
        <v>56</v>
      </c>
      <c r="V101" s="2" t="s">
        <v>57</v>
      </c>
      <c r="W101" s="2">
        <v>7</v>
      </c>
      <c r="X101" s="2" t="s">
        <v>47</v>
      </c>
      <c r="Y101" s="2">
        <v>4</v>
      </c>
      <c r="Z101" s="2" t="s">
        <v>39</v>
      </c>
    </row>
    <row r="102" spans="1:26" x14ac:dyDescent="0.3">
      <c r="A102" s="2" t="s">
        <v>284</v>
      </c>
      <c r="B102" s="1">
        <v>45905</v>
      </c>
      <c r="C102" s="2" t="s">
        <v>285</v>
      </c>
      <c r="D102" s="2" t="s">
        <v>50</v>
      </c>
      <c r="E102" s="2" t="s">
        <v>29</v>
      </c>
      <c r="F102" s="2">
        <v>60</v>
      </c>
      <c r="G102" s="2" t="s">
        <v>134</v>
      </c>
      <c r="H102" s="2" t="s">
        <v>31</v>
      </c>
      <c r="I102" s="2" t="s">
        <v>134</v>
      </c>
      <c r="J102" s="2" t="s">
        <v>62</v>
      </c>
      <c r="K102" s="2">
        <v>1</v>
      </c>
      <c r="L102" s="2">
        <v>42289</v>
      </c>
      <c r="M102" s="2">
        <v>20</v>
      </c>
      <c r="N102" s="2">
        <v>8457.7999999999993</v>
      </c>
      <c r="O102" s="2">
        <v>6089.62</v>
      </c>
      <c r="P102" s="2">
        <v>250</v>
      </c>
      <c r="Q102" s="2">
        <v>40170.82</v>
      </c>
      <c r="R102" s="2" t="s">
        <v>45</v>
      </c>
      <c r="S102" s="2" t="s">
        <v>63</v>
      </c>
      <c r="T102" s="2" t="s">
        <v>103</v>
      </c>
      <c r="U102" s="2" t="s">
        <v>103</v>
      </c>
      <c r="V102" s="2" t="s">
        <v>57</v>
      </c>
      <c r="W102" s="2">
        <v>1</v>
      </c>
      <c r="X102" s="2" t="s">
        <v>38</v>
      </c>
      <c r="Y102" s="2">
        <v>2</v>
      </c>
      <c r="Z102" s="2" t="s">
        <v>47</v>
      </c>
    </row>
    <row r="103" spans="1:26" x14ac:dyDescent="0.3">
      <c r="A103" s="2" t="s">
        <v>286</v>
      </c>
      <c r="B103" s="1">
        <v>46108</v>
      </c>
      <c r="C103" s="2" t="s">
        <v>287</v>
      </c>
      <c r="D103" s="2" t="s">
        <v>89</v>
      </c>
      <c r="E103" s="2" t="s">
        <v>29</v>
      </c>
      <c r="F103" s="2">
        <v>31</v>
      </c>
      <c r="G103" s="2" t="s">
        <v>51</v>
      </c>
      <c r="H103" s="2" t="s">
        <v>52</v>
      </c>
      <c r="I103" s="2" t="s">
        <v>51</v>
      </c>
      <c r="J103" s="2" t="s">
        <v>75</v>
      </c>
      <c r="K103" s="2">
        <v>5</v>
      </c>
      <c r="L103" s="2">
        <v>4012</v>
      </c>
      <c r="M103" s="2">
        <v>0</v>
      </c>
      <c r="N103" s="2">
        <v>0</v>
      </c>
      <c r="O103" s="2">
        <v>3610.8</v>
      </c>
      <c r="P103" s="2">
        <v>329</v>
      </c>
      <c r="Q103" s="2">
        <v>23999.8</v>
      </c>
      <c r="R103" s="2" t="s">
        <v>83</v>
      </c>
      <c r="S103" s="2" t="s">
        <v>63</v>
      </c>
      <c r="T103" s="2" t="s">
        <v>84</v>
      </c>
      <c r="U103" s="2" t="s">
        <v>85</v>
      </c>
      <c r="V103" s="2" t="s">
        <v>86</v>
      </c>
      <c r="W103" s="2">
        <v>8</v>
      </c>
      <c r="X103" s="2" t="s">
        <v>47</v>
      </c>
      <c r="Y103" s="2">
        <v>4</v>
      </c>
      <c r="Z103" s="2" t="s">
        <v>39</v>
      </c>
    </row>
    <row r="104" spans="1:26" x14ac:dyDescent="0.3">
      <c r="A104" s="2" t="s">
        <v>288</v>
      </c>
      <c r="B104" s="1">
        <v>45793</v>
      </c>
      <c r="C104" s="2" t="s">
        <v>289</v>
      </c>
      <c r="D104" s="2" t="s">
        <v>61</v>
      </c>
      <c r="E104" s="2" t="s">
        <v>29</v>
      </c>
      <c r="F104" s="2">
        <v>52</v>
      </c>
      <c r="G104" s="2" t="s">
        <v>74</v>
      </c>
      <c r="H104" s="2" t="s">
        <v>31</v>
      </c>
      <c r="I104" s="2" t="s">
        <v>74</v>
      </c>
      <c r="J104" s="2" t="s">
        <v>150</v>
      </c>
      <c r="K104" s="2">
        <v>2</v>
      </c>
      <c r="L104" s="2">
        <v>30405</v>
      </c>
      <c r="M104" s="2">
        <v>0</v>
      </c>
      <c r="N104" s="2">
        <v>0</v>
      </c>
      <c r="O104" s="2">
        <v>10945.8</v>
      </c>
      <c r="P104" s="2">
        <v>301</v>
      </c>
      <c r="Q104" s="2">
        <v>72056.800000000003</v>
      </c>
      <c r="R104" s="2" t="s">
        <v>33</v>
      </c>
      <c r="S104" s="2" t="s">
        <v>63</v>
      </c>
      <c r="T104" s="2" t="s">
        <v>76</v>
      </c>
      <c r="U104" s="2" t="s">
        <v>77</v>
      </c>
      <c r="V104" s="2" t="s">
        <v>57</v>
      </c>
      <c r="W104" s="2">
        <v>8</v>
      </c>
      <c r="X104" s="2" t="s">
        <v>38</v>
      </c>
      <c r="Y104" s="2">
        <v>5</v>
      </c>
      <c r="Z104" s="2" t="s">
        <v>58</v>
      </c>
    </row>
    <row r="105" spans="1:26" x14ac:dyDescent="0.3">
      <c r="A105" s="2" t="s">
        <v>290</v>
      </c>
      <c r="B105" s="1">
        <v>46023</v>
      </c>
      <c r="C105" s="2" t="s">
        <v>291</v>
      </c>
      <c r="D105" s="2" t="s">
        <v>108</v>
      </c>
      <c r="E105" s="2" t="s">
        <v>29</v>
      </c>
      <c r="F105" s="2">
        <v>23</v>
      </c>
      <c r="G105" s="2" t="s">
        <v>94</v>
      </c>
      <c r="H105" s="2" t="s">
        <v>31</v>
      </c>
      <c r="I105" s="2" t="s">
        <v>94</v>
      </c>
      <c r="J105" s="2" t="s">
        <v>102</v>
      </c>
      <c r="K105" s="2">
        <v>4</v>
      </c>
      <c r="L105" s="2">
        <v>19141</v>
      </c>
      <c r="M105" s="2">
        <v>20</v>
      </c>
      <c r="N105" s="2">
        <v>15312.8</v>
      </c>
      <c r="O105" s="2">
        <v>11025.22</v>
      </c>
      <c r="P105" s="2">
        <v>482</v>
      </c>
      <c r="Q105" s="2">
        <v>72758.42</v>
      </c>
      <c r="R105" s="2" t="s">
        <v>83</v>
      </c>
      <c r="S105" s="2" t="s">
        <v>34</v>
      </c>
      <c r="T105" s="2" t="s">
        <v>103</v>
      </c>
      <c r="U105" s="2" t="s">
        <v>103</v>
      </c>
      <c r="V105" s="2" t="s">
        <v>57</v>
      </c>
      <c r="W105" s="2">
        <v>5</v>
      </c>
      <c r="X105" s="2" t="s">
        <v>47</v>
      </c>
      <c r="Y105" s="2">
        <v>4</v>
      </c>
      <c r="Z105" s="2" t="s">
        <v>47</v>
      </c>
    </row>
    <row r="106" spans="1:26" x14ac:dyDescent="0.3">
      <c r="A106" s="2" t="s">
        <v>292</v>
      </c>
      <c r="B106" s="1">
        <v>46087</v>
      </c>
      <c r="C106" s="2" t="s">
        <v>293</v>
      </c>
      <c r="D106" s="2" t="s">
        <v>50</v>
      </c>
      <c r="E106" s="2" t="s">
        <v>43</v>
      </c>
      <c r="F106" s="2">
        <v>22</v>
      </c>
      <c r="G106" s="2" t="s">
        <v>67</v>
      </c>
      <c r="H106" s="2" t="s">
        <v>68</v>
      </c>
      <c r="I106" s="2" t="s">
        <v>67</v>
      </c>
      <c r="J106" s="2" t="s">
        <v>75</v>
      </c>
      <c r="K106" s="2">
        <v>4</v>
      </c>
      <c r="L106" s="2">
        <v>19962</v>
      </c>
      <c r="M106" s="2">
        <v>5</v>
      </c>
      <c r="N106" s="2">
        <v>3992.4</v>
      </c>
      <c r="O106" s="2">
        <v>13654.01</v>
      </c>
      <c r="P106" s="2">
        <v>104</v>
      </c>
      <c r="Q106" s="2">
        <v>89613.61</v>
      </c>
      <c r="R106" s="2" t="s">
        <v>45</v>
      </c>
      <c r="S106" s="2" t="s">
        <v>34</v>
      </c>
      <c r="T106" s="2" t="s">
        <v>46</v>
      </c>
      <c r="U106" s="2" t="s">
        <v>36</v>
      </c>
      <c r="V106" s="2" t="s">
        <v>37</v>
      </c>
      <c r="W106" s="2">
        <v>7</v>
      </c>
      <c r="X106" s="2" t="s">
        <v>47</v>
      </c>
      <c r="Y106" s="2">
        <v>5</v>
      </c>
      <c r="Z106" s="2" t="s">
        <v>47</v>
      </c>
    </row>
    <row r="107" spans="1:26" x14ac:dyDescent="0.3">
      <c r="A107" s="2" t="s">
        <v>294</v>
      </c>
      <c r="B107" s="1">
        <v>45765</v>
      </c>
      <c r="C107" s="2" t="s">
        <v>295</v>
      </c>
      <c r="D107" s="2" t="s">
        <v>73</v>
      </c>
      <c r="E107" s="2" t="s">
        <v>29</v>
      </c>
      <c r="F107" s="2">
        <v>46</v>
      </c>
      <c r="G107" s="2" t="s">
        <v>67</v>
      </c>
      <c r="H107" s="2" t="s">
        <v>68</v>
      </c>
      <c r="I107" s="2" t="s">
        <v>67</v>
      </c>
      <c r="J107" s="2" t="s">
        <v>62</v>
      </c>
      <c r="K107" s="2">
        <v>5</v>
      </c>
      <c r="L107" s="2">
        <v>30045</v>
      </c>
      <c r="M107" s="2">
        <v>0</v>
      </c>
      <c r="N107" s="2">
        <v>0</v>
      </c>
      <c r="O107" s="2">
        <v>27040.5</v>
      </c>
      <c r="P107" s="2">
        <v>295</v>
      </c>
      <c r="Q107" s="2">
        <v>177560.5</v>
      </c>
      <c r="R107" s="2" t="s">
        <v>45</v>
      </c>
      <c r="S107" s="2" t="s">
        <v>63</v>
      </c>
      <c r="T107" s="2" t="s">
        <v>70</v>
      </c>
      <c r="U107" s="2" t="s">
        <v>56</v>
      </c>
      <c r="V107" s="2" t="s">
        <v>57</v>
      </c>
      <c r="W107" s="2">
        <v>9</v>
      </c>
      <c r="X107" s="2" t="s">
        <v>38</v>
      </c>
      <c r="Y107" s="2">
        <v>2</v>
      </c>
      <c r="Z107" s="2" t="s">
        <v>91</v>
      </c>
    </row>
    <row r="108" spans="1:26" x14ac:dyDescent="0.3">
      <c r="A108" s="2" t="s">
        <v>296</v>
      </c>
      <c r="B108" s="1">
        <v>45980</v>
      </c>
      <c r="C108" s="2" t="s">
        <v>297</v>
      </c>
      <c r="D108" s="2" t="s">
        <v>89</v>
      </c>
      <c r="E108" s="2" t="s">
        <v>29</v>
      </c>
      <c r="F108" s="2">
        <v>33</v>
      </c>
      <c r="G108" s="2" t="s">
        <v>30</v>
      </c>
      <c r="H108" s="2" t="s">
        <v>31</v>
      </c>
      <c r="I108" s="2" t="s">
        <v>30</v>
      </c>
      <c r="J108" s="2" t="s">
        <v>150</v>
      </c>
      <c r="K108" s="2">
        <v>1</v>
      </c>
      <c r="L108" s="2">
        <v>30617</v>
      </c>
      <c r="M108" s="2">
        <v>0</v>
      </c>
      <c r="N108" s="2">
        <v>0</v>
      </c>
      <c r="O108" s="2">
        <v>5511.06</v>
      </c>
      <c r="P108" s="2">
        <v>291</v>
      </c>
      <c r="Q108" s="2">
        <v>36419.06</v>
      </c>
      <c r="R108" s="2" t="s">
        <v>33</v>
      </c>
      <c r="S108" s="2" t="s">
        <v>34</v>
      </c>
      <c r="T108" s="2" t="s">
        <v>35</v>
      </c>
      <c r="U108" s="2" t="s">
        <v>36</v>
      </c>
      <c r="V108" s="2" t="s">
        <v>37</v>
      </c>
      <c r="W108" s="2">
        <v>9</v>
      </c>
      <c r="X108" s="2" t="s">
        <v>47</v>
      </c>
      <c r="Y108" s="2">
        <v>5</v>
      </c>
      <c r="Z108" s="2" t="s">
        <v>58</v>
      </c>
    </row>
    <row r="109" spans="1:26" x14ac:dyDescent="0.3">
      <c r="A109" s="2" t="s">
        <v>298</v>
      </c>
      <c r="B109" s="1">
        <v>45856</v>
      </c>
      <c r="C109" s="2" t="s">
        <v>299</v>
      </c>
      <c r="D109" s="2" t="s">
        <v>73</v>
      </c>
      <c r="E109" s="2" t="s">
        <v>43</v>
      </c>
      <c r="F109" s="2">
        <v>29</v>
      </c>
      <c r="G109" s="2" t="s">
        <v>134</v>
      </c>
      <c r="H109" s="2" t="s">
        <v>31</v>
      </c>
      <c r="I109" s="2" t="s">
        <v>134</v>
      </c>
      <c r="J109" s="2" t="s">
        <v>53</v>
      </c>
      <c r="K109" s="2">
        <v>1</v>
      </c>
      <c r="L109" s="2">
        <v>36884</v>
      </c>
      <c r="M109" s="2">
        <v>5</v>
      </c>
      <c r="N109" s="2">
        <v>1844.2</v>
      </c>
      <c r="O109" s="2">
        <v>6307.16</v>
      </c>
      <c r="P109" s="2">
        <v>88</v>
      </c>
      <c r="Q109" s="2">
        <v>41434.959999999999</v>
      </c>
      <c r="R109" s="2" t="s">
        <v>45</v>
      </c>
      <c r="S109" s="2" t="s">
        <v>63</v>
      </c>
      <c r="T109" s="2" t="s">
        <v>70</v>
      </c>
      <c r="U109" s="2" t="s">
        <v>56</v>
      </c>
      <c r="V109" s="2" t="s">
        <v>57</v>
      </c>
      <c r="W109" s="2">
        <v>2</v>
      </c>
      <c r="X109" s="2" t="s">
        <v>47</v>
      </c>
      <c r="Y109" s="2">
        <v>2</v>
      </c>
      <c r="Z109" s="2" t="s">
        <v>91</v>
      </c>
    </row>
    <row r="110" spans="1:26" x14ac:dyDescent="0.3">
      <c r="A110" s="2" t="s">
        <v>300</v>
      </c>
      <c r="B110" s="1">
        <v>45948</v>
      </c>
      <c r="C110" s="2" t="s">
        <v>301</v>
      </c>
      <c r="D110" s="2" t="s">
        <v>108</v>
      </c>
      <c r="E110" s="2" t="s">
        <v>43</v>
      </c>
      <c r="F110" s="2">
        <v>35</v>
      </c>
      <c r="G110" s="2" t="s">
        <v>99</v>
      </c>
      <c r="H110" s="2" t="s">
        <v>52</v>
      </c>
      <c r="I110" s="2" t="s">
        <v>99</v>
      </c>
      <c r="J110" s="2" t="s">
        <v>125</v>
      </c>
      <c r="K110" s="2">
        <v>2</v>
      </c>
      <c r="L110" s="2">
        <v>44392</v>
      </c>
      <c r="M110" s="2">
        <v>10</v>
      </c>
      <c r="N110" s="2">
        <v>8878.4</v>
      </c>
      <c r="O110" s="2">
        <v>14383.01</v>
      </c>
      <c r="P110" s="2">
        <v>36</v>
      </c>
      <c r="Q110" s="2">
        <v>94324.61</v>
      </c>
      <c r="R110" s="2" t="s">
        <v>83</v>
      </c>
      <c r="S110" s="2" t="s">
        <v>34</v>
      </c>
      <c r="T110" s="2" t="s">
        <v>35</v>
      </c>
      <c r="U110" s="2" t="s">
        <v>36</v>
      </c>
      <c r="V110" s="2" t="s">
        <v>37</v>
      </c>
      <c r="W110" s="2">
        <v>4</v>
      </c>
      <c r="X110" s="2" t="s">
        <v>47</v>
      </c>
      <c r="Y110" s="2">
        <v>3</v>
      </c>
      <c r="Z110" s="2" t="s">
        <v>47</v>
      </c>
    </row>
    <row r="111" spans="1:26" x14ac:dyDescent="0.3">
      <c r="A111" s="2" t="s">
        <v>302</v>
      </c>
      <c r="B111" s="1">
        <v>45950</v>
      </c>
      <c r="C111" s="2" t="s">
        <v>303</v>
      </c>
      <c r="D111" s="2" t="s">
        <v>111</v>
      </c>
      <c r="E111" s="2" t="s">
        <v>29</v>
      </c>
      <c r="F111" s="2">
        <v>49</v>
      </c>
      <c r="G111" s="2" t="s">
        <v>67</v>
      </c>
      <c r="H111" s="2" t="s">
        <v>68</v>
      </c>
      <c r="I111" s="2" t="s">
        <v>67</v>
      </c>
      <c r="J111" s="2" t="s">
        <v>53</v>
      </c>
      <c r="K111" s="2">
        <v>2</v>
      </c>
      <c r="L111" s="2">
        <v>45616</v>
      </c>
      <c r="M111" s="2">
        <v>15</v>
      </c>
      <c r="N111" s="2">
        <v>13684.8</v>
      </c>
      <c r="O111" s="2">
        <v>13958.5</v>
      </c>
      <c r="P111" s="2">
        <v>173</v>
      </c>
      <c r="Q111" s="2">
        <v>91678.7</v>
      </c>
      <c r="R111" s="2" t="s">
        <v>33</v>
      </c>
      <c r="S111" s="2" t="s">
        <v>63</v>
      </c>
      <c r="T111" s="2" t="s">
        <v>84</v>
      </c>
      <c r="U111" s="2" t="s">
        <v>85</v>
      </c>
      <c r="V111" s="2" t="s">
        <v>86</v>
      </c>
      <c r="W111" s="2">
        <v>4</v>
      </c>
      <c r="X111" s="2" t="s">
        <v>47</v>
      </c>
      <c r="Y111" s="2">
        <v>5</v>
      </c>
      <c r="Z111" s="2" t="s">
        <v>58</v>
      </c>
    </row>
    <row r="112" spans="1:26" x14ac:dyDescent="0.3">
      <c r="A112" s="2" t="s">
        <v>304</v>
      </c>
      <c r="B112" s="1">
        <v>45935</v>
      </c>
      <c r="C112" s="2" t="s">
        <v>305</v>
      </c>
      <c r="D112" s="2" t="s">
        <v>50</v>
      </c>
      <c r="E112" s="2" t="s">
        <v>43</v>
      </c>
      <c r="F112" s="2">
        <v>25</v>
      </c>
      <c r="G112" s="2" t="s">
        <v>94</v>
      </c>
      <c r="H112" s="2" t="s">
        <v>31</v>
      </c>
      <c r="I112" s="2" t="s">
        <v>94</v>
      </c>
      <c r="J112" s="2" t="s">
        <v>102</v>
      </c>
      <c r="K112" s="2">
        <v>4</v>
      </c>
      <c r="L112" s="2">
        <v>13466</v>
      </c>
      <c r="M112" s="2">
        <v>15</v>
      </c>
      <c r="N112" s="2">
        <v>8079.6</v>
      </c>
      <c r="O112" s="2">
        <v>8241.19</v>
      </c>
      <c r="P112" s="2">
        <v>298</v>
      </c>
      <c r="Q112" s="2">
        <v>54323.59</v>
      </c>
      <c r="R112" s="2" t="s">
        <v>83</v>
      </c>
      <c r="S112" s="2" t="s">
        <v>63</v>
      </c>
      <c r="T112" s="2" t="s">
        <v>95</v>
      </c>
      <c r="U112" s="2" t="s">
        <v>96</v>
      </c>
      <c r="V112" s="2" t="s">
        <v>57</v>
      </c>
      <c r="W112" s="2">
        <v>6</v>
      </c>
      <c r="X112" s="2" t="s">
        <v>38</v>
      </c>
      <c r="Y112" s="2">
        <v>5</v>
      </c>
      <c r="Z112" s="2" t="s">
        <v>58</v>
      </c>
    </row>
    <row r="113" spans="1:26" x14ac:dyDescent="0.3">
      <c r="A113" s="2" t="s">
        <v>306</v>
      </c>
      <c r="B113" s="1">
        <v>46039</v>
      </c>
      <c r="C113" s="2" t="s">
        <v>307</v>
      </c>
      <c r="D113" s="2" t="s">
        <v>50</v>
      </c>
      <c r="E113" s="2" t="s">
        <v>29</v>
      </c>
      <c r="F113" s="2">
        <v>53</v>
      </c>
      <c r="G113" s="2" t="s">
        <v>44</v>
      </c>
      <c r="H113" s="2" t="s">
        <v>31</v>
      </c>
      <c r="I113" s="2" t="s">
        <v>44</v>
      </c>
      <c r="J113" s="2" t="s">
        <v>32</v>
      </c>
      <c r="K113" s="2">
        <v>3</v>
      </c>
      <c r="L113" s="2">
        <v>10297</v>
      </c>
      <c r="M113" s="2">
        <v>5</v>
      </c>
      <c r="N113" s="2">
        <v>1544.55</v>
      </c>
      <c r="O113" s="2">
        <v>5282.36</v>
      </c>
      <c r="P113" s="2">
        <v>382</v>
      </c>
      <c r="Q113" s="2">
        <v>35010.81</v>
      </c>
      <c r="R113" s="2" t="s">
        <v>54</v>
      </c>
      <c r="S113" s="2" t="s">
        <v>63</v>
      </c>
      <c r="T113" s="2" t="s">
        <v>76</v>
      </c>
      <c r="U113" s="2" t="s">
        <v>77</v>
      </c>
      <c r="V113" s="2" t="s">
        <v>57</v>
      </c>
      <c r="W113" s="2">
        <v>4</v>
      </c>
      <c r="X113" s="2" t="s">
        <v>38</v>
      </c>
      <c r="Y113" s="2">
        <v>1</v>
      </c>
      <c r="Z113" s="2" t="s">
        <v>47</v>
      </c>
    </row>
    <row r="114" spans="1:26" x14ac:dyDescent="0.3">
      <c r="A114" s="2" t="s">
        <v>308</v>
      </c>
      <c r="B114" s="1">
        <v>45845</v>
      </c>
      <c r="C114" s="2" t="s">
        <v>101</v>
      </c>
      <c r="D114" s="2" t="s">
        <v>42</v>
      </c>
      <c r="E114" s="2" t="s">
        <v>29</v>
      </c>
      <c r="F114" s="2">
        <v>38</v>
      </c>
      <c r="G114" s="2" t="s">
        <v>139</v>
      </c>
      <c r="H114" s="2" t="s">
        <v>31</v>
      </c>
      <c r="I114" s="2" t="s">
        <v>139</v>
      </c>
      <c r="J114" s="2" t="s">
        <v>102</v>
      </c>
      <c r="K114" s="2">
        <v>2</v>
      </c>
      <c r="L114" s="2">
        <v>20743</v>
      </c>
      <c r="M114" s="2">
        <v>20</v>
      </c>
      <c r="N114" s="2">
        <v>8297.2000000000007</v>
      </c>
      <c r="O114" s="2">
        <v>5973.98</v>
      </c>
      <c r="P114" s="2">
        <v>397</v>
      </c>
      <c r="Q114" s="2">
        <v>39559.78</v>
      </c>
      <c r="R114" s="2" t="s">
        <v>54</v>
      </c>
      <c r="S114" s="2" t="s">
        <v>34</v>
      </c>
      <c r="T114" s="2" t="s">
        <v>35</v>
      </c>
      <c r="U114" s="2" t="s">
        <v>36</v>
      </c>
      <c r="V114" s="2" t="s">
        <v>37</v>
      </c>
      <c r="W114" s="2">
        <v>8</v>
      </c>
      <c r="X114" s="2" t="s">
        <v>38</v>
      </c>
      <c r="Y114" s="2">
        <v>1</v>
      </c>
      <c r="Z114" s="2" t="s">
        <v>39</v>
      </c>
    </row>
    <row r="115" spans="1:26" x14ac:dyDescent="0.3">
      <c r="A115" s="2" t="s">
        <v>309</v>
      </c>
      <c r="B115" s="1">
        <v>45993</v>
      </c>
      <c r="C115" s="2" t="s">
        <v>310</v>
      </c>
      <c r="D115" s="2" t="s">
        <v>42</v>
      </c>
      <c r="E115" s="2" t="s">
        <v>43</v>
      </c>
      <c r="F115" s="2">
        <v>56</v>
      </c>
      <c r="G115" s="2" t="s">
        <v>139</v>
      </c>
      <c r="H115" s="2" t="s">
        <v>31</v>
      </c>
      <c r="I115" s="2" t="s">
        <v>139</v>
      </c>
      <c r="J115" s="2" t="s">
        <v>125</v>
      </c>
      <c r="K115" s="2">
        <v>3</v>
      </c>
      <c r="L115" s="2">
        <v>45793</v>
      </c>
      <c r="M115" s="2">
        <v>0</v>
      </c>
      <c r="N115" s="2">
        <v>0</v>
      </c>
      <c r="O115" s="2">
        <v>24728.22</v>
      </c>
      <c r="P115" s="2">
        <v>20</v>
      </c>
      <c r="Q115" s="2">
        <v>162127.22</v>
      </c>
      <c r="R115" s="2" t="s">
        <v>54</v>
      </c>
      <c r="S115" s="2" t="s">
        <v>34</v>
      </c>
      <c r="T115" s="2" t="s">
        <v>46</v>
      </c>
      <c r="U115" s="2" t="s">
        <v>36</v>
      </c>
      <c r="V115" s="2" t="s">
        <v>37</v>
      </c>
      <c r="W115" s="2">
        <v>5</v>
      </c>
      <c r="X115" s="2" t="s">
        <v>38</v>
      </c>
      <c r="Y115" s="2">
        <v>5</v>
      </c>
      <c r="Z115" s="2" t="s">
        <v>39</v>
      </c>
    </row>
    <row r="116" spans="1:26" x14ac:dyDescent="0.3">
      <c r="A116" s="2" t="s">
        <v>311</v>
      </c>
      <c r="B116" s="1">
        <v>45983</v>
      </c>
      <c r="C116" s="2" t="s">
        <v>312</v>
      </c>
      <c r="D116" s="2" t="s">
        <v>89</v>
      </c>
      <c r="E116" s="2" t="s">
        <v>29</v>
      </c>
      <c r="F116" s="2">
        <v>24</v>
      </c>
      <c r="G116" s="2" t="s">
        <v>67</v>
      </c>
      <c r="H116" s="2" t="s">
        <v>68</v>
      </c>
      <c r="I116" s="2" t="s">
        <v>67</v>
      </c>
      <c r="J116" s="2" t="s">
        <v>62</v>
      </c>
      <c r="K116" s="2">
        <v>5</v>
      </c>
      <c r="L116" s="2">
        <v>39903</v>
      </c>
      <c r="M116" s="2">
        <v>20</v>
      </c>
      <c r="N116" s="2">
        <v>39903</v>
      </c>
      <c r="O116" s="2">
        <v>28730.16</v>
      </c>
      <c r="P116" s="2">
        <v>492</v>
      </c>
      <c r="Q116" s="2">
        <v>188834.16</v>
      </c>
      <c r="R116" s="2" t="s">
        <v>83</v>
      </c>
      <c r="S116" s="2" t="s">
        <v>63</v>
      </c>
      <c r="T116" s="2" t="s">
        <v>70</v>
      </c>
      <c r="U116" s="2" t="s">
        <v>56</v>
      </c>
      <c r="V116" s="2" t="s">
        <v>57</v>
      </c>
      <c r="W116" s="2">
        <v>2</v>
      </c>
      <c r="X116" s="2" t="s">
        <v>47</v>
      </c>
      <c r="Y116" s="2">
        <v>5</v>
      </c>
      <c r="Z116" s="2" t="s">
        <v>47</v>
      </c>
    </row>
    <row r="117" spans="1:26" x14ac:dyDescent="0.3">
      <c r="A117" s="2" t="s">
        <v>313</v>
      </c>
      <c r="B117" s="1">
        <v>46095</v>
      </c>
      <c r="C117" s="2" t="s">
        <v>314</v>
      </c>
      <c r="D117" s="2" t="s">
        <v>50</v>
      </c>
      <c r="E117" s="2" t="s">
        <v>43</v>
      </c>
      <c r="F117" s="2">
        <v>58</v>
      </c>
      <c r="G117" s="2" t="s">
        <v>30</v>
      </c>
      <c r="H117" s="2" t="s">
        <v>31</v>
      </c>
      <c r="I117" s="2" t="s">
        <v>30</v>
      </c>
      <c r="J117" s="2" t="s">
        <v>53</v>
      </c>
      <c r="K117" s="2">
        <v>3</v>
      </c>
      <c r="L117" s="2">
        <v>22776</v>
      </c>
      <c r="M117" s="2">
        <v>0</v>
      </c>
      <c r="N117" s="2">
        <v>0</v>
      </c>
      <c r="O117" s="2">
        <v>12299.04</v>
      </c>
      <c r="P117" s="2">
        <v>94</v>
      </c>
      <c r="Q117" s="2">
        <v>80721.039999999994</v>
      </c>
      <c r="R117" s="2" t="s">
        <v>54</v>
      </c>
      <c r="S117" s="2" t="s">
        <v>63</v>
      </c>
      <c r="T117" s="2" t="s">
        <v>76</v>
      </c>
      <c r="U117" s="2" t="s">
        <v>77</v>
      </c>
      <c r="V117" s="2" t="s">
        <v>57</v>
      </c>
      <c r="W117" s="2">
        <v>6</v>
      </c>
      <c r="X117" s="2" t="s">
        <v>38</v>
      </c>
      <c r="Y117" s="2">
        <v>1</v>
      </c>
      <c r="Z117" s="2" t="s">
        <v>39</v>
      </c>
    </row>
    <row r="118" spans="1:26" x14ac:dyDescent="0.3">
      <c r="A118" s="2" t="s">
        <v>315</v>
      </c>
      <c r="B118" s="1">
        <v>45809</v>
      </c>
      <c r="C118" s="2" t="s">
        <v>316</v>
      </c>
      <c r="D118" s="2" t="s">
        <v>111</v>
      </c>
      <c r="E118" s="2" t="s">
        <v>43</v>
      </c>
      <c r="F118" s="2">
        <v>30</v>
      </c>
      <c r="G118" s="2" t="s">
        <v>134</v>
      </c>
      <c r="H118" s="2" t="s">
        <v>31</v>
      </c>
      <c r="I118" s="2" t="s">
        <v>134</v>
      </c>
      <c r="J118" s="2" t="s">
        <v>125</v>
      </c>
      <c r="K118" s="2">
        <v>5</v>
      </c>
      <c r="L118" s="2">
        <v>18787</v>
      </c>
      <c r="M118" s="2">
        <v>20</v>
      </c>
      <c r="N118" s="2">
        <v>18787</v>
      </c>
      <c r="O118" s="2">
        <v>13526.64</v>
      </c>
      <c r="P118" s="2">
        <v>101</v>
      </c>
      <c r="Q118" s="2">
        <v>88775.64</v>
      </c>
      <c r="R118" s="2" t="s">
        <v>83</v>
      </c>
      <c r="S118" s="2" t="s">
        <v>63</v>
      </c>
      <c r="T118" s="2" t="s">
        <v>46</v>
      </c>
      <c r="U118" s="2" t="s">
        <v>36</v>
      </c>
      <c r="V118" s="2" t="s">
        <v>37</v>
      </c>
      <c r="W118" s="2">
        <v>4</v>
      </c>
      <c r="X118" s="2" t="s">
        <v>47</v>
      </c>
      <c r="Y118" s="2">
        <v>5</v>
      </c>
      <c r="Z118" s="2" t="s">
        <v>39</v>
      </c>
    </row>
    <row r="119" spans="1:26" x14ac:dyDescent="0.3">
      <c r="A119" s="2" t="s">
        <v>317</v>
      </c>
      <c r="B119" s="1">
        <v>45834</v>
      </c>
      <c r="C119" s="2" t="s">
        <v>318</v>
      </c>
      <c r="D119" s="2" t="s">
        <v>42</v>
      </c>
      <c r="E119" s="2" t="s">
        <v>29</v>
      </c>
      <c r="F119" s="2">
        <v>28</v>
      </c>
      <c r="G119" s="2" t="s">
        <v>30</v>
      </c>
      <c r="H119" s="2" t="s">
        <v>31</v>
      </c>
      <c r="I119" s="2" t="s">
        <v>30</v>
      </c>
      <c r="J119" s="2" t="s">
        <v>32</v>
      </c>
      <c r="K119" s="2">
        <v>1</v>
      </c>
      <c r="L119" s="2">
        <v>956</v>
      </c>
      <c r="M119" s="2">
        <v>20</v>
      </c>
      <c r="N119" s="2">
        <v>191.2</v>
      </c>
      <c r="O119" s="2">
        <v>137.66</v>
      </c>
      <c r="P119" s="2">
        <v>446</v>
      </c>
      <c r="Q119" s="2">
        <v>1348.46</v>
      </c>
      <c r="R119" s="2" t="s">
        <v>45</v>
      </c>
      <c r="S119" s="2" t="s">
        <v>63</v>
      </c>
      <c r="T119" s="2" t="s">
        <v>46</v>
      </c>
      <c r="U119" s="2" t="s">
        <v>36</v>
      </c>
      <c r="V119" s="2" t="s">
        <v>37</v>
      </c>
      <c r="W119" s="2">
        <v>3</v>
      </c>
      <c r="X119" s="2" t="s">
        <v>47</v>
      </c>
      <c r="Y119" s="2">
        <v>2</v>
      </c>
      <c r="Z119" s="2" t="s">
        <v>47</v>
      </c>
    </row>
    <row r="120" spans="1:26" x14ac:dyDescent="0.3">
      <c r="A120" s="2" t="s">
        <v>319</v>
      </c>
      <c r="B120" s="1">
        <v>46080</v>
      </c>
      <c r="C120" s="2" t="s">
        <v>101</v>
      </c>
      <c r="D120" s="2" t="s">
        <v>108</v>
      </c>
      <c r="E120" s="2" t="s">
        <v>43</v>
      </c>
      <c r="F120" s="2">
        <v>20</v>
      </c>
      <c r="G120" s="2" t="s">
        <v>94</v>
      </c>
      <c r="H120" s="2" t="s">
        <v>31</v>
      </c>
      <c r="I120" s="2" t="s">
        <v>94</v>
      </c>
      <c r="J120" s="2" t="s">
        <v>75</v>
      </c>
      <c r="K120" s="2">
        <v>5</v>
      </c>
      <c r="L120" s="2">
        <v>28102</v>
      </c>
      <c r="M120" s="2">
        <v>5</v>
      </c>
      <c r="N120" s="2">
        <v>7025.5</v>
      </c>
      <c r="O120" s="2">
        <v>24027.21</v>
      </c>
      <c r="P120" s="2">
        <v>281</v>
      </c>
      <c r="Q120" s="2">
        <v>157792.71</v>
      </c>
      <c r="R120" s="2" t="s">
        <v>83</v>
      </c>
      <c r="S120" s="2" t="s">
        <v>34</v>
      </c>
      <c r="T120" s="2" t="s">
        <v>70</v>
      </c>
      <c r="U120" s="2" t="s">
        <v>56</v>
      </c>
      <c r="V120" s="2" t="s">
        <v>57</v>
      </c>
      <c r="W120" s="2">
        <v>5</v>
      </c>
      <c r="X120" s="2" t="s">
        <v>38</v>
      </c>
      <c r="Y120" s="2">
        <v>3</v>
      </c>
      <c r="Z120" s="2" t="s">
        <v>39</v>
      </c>
    </row>
    <row r="121" spans="1:26" x14ac:dyDescent="0.3">
      <c r="A121" s="2" t="s">
        <v>320</v>
      </c>
      <c r="B121" s="1">
        <v>45985</v>
      </c>
      <c r="C121" s="2" t="s">
        <v>321</v>
      </c>
      <c r="D121" s="2" t="s">
        <v>80</v>
      </c>
      <c r="E121" s="2" t="s">
        <v>29</v>
      </c>
      <c r="F121" s="2">
        <v>29</v>
      </c>
      <c r="G121" s="2" t="s">
        <v>134</v>
      </c>
      <c r="H121" s="2" t="s">
        <v>31</v>
      </c>
      <c r="I121" s="2" t="s">
        <v>134</v>
      </c>
      <c r="J121" s="2" t="s">
        <v>150</v>
      </c>
      <c r="K121" s="2">
        <v>4</v>
      </c>
      <c r="L121" s="2">
        <v>2455</v>
      </c>
      <c r="M121" s="2">
        <v>5</v>
      </c>
      <c r="N121" s="2">
        <v>491</v>
      </c>
      <c r="O121" s="2">
        <v>1679.22</v>
      </c>
      <c r="P121" s="2">
        <v>255</v>
      </c>
      <c r="Q121" s="2">
        <v>11263.22</v>
      </c>
      <c r="R121" s="2" t="s">
        <v>54</v>
      </c>
      <c r="S121" s="2" t="s">
        <v>63</v>
      </c>
      <c r="T121" s="2" t="s">
        <v>70</v>
      </c>
      <c r="U121" s="2" t="s">
        <v>56</v>
      </c>
      <c r="V121" s="2" t="s">
        <v>57</v>
      </c>
      <c r="W121" s="2">
        <v>4</v>
      </c>
      <c r="X121" s="2" t="s">
        <v>38</v>
      </c>
      <c r="Y121" s="2">
        <v>4</v>
      </c>
      <c r="Z121" s="2" t="s">
        <v>39</v>
      </c>
    </row>
    <row r="122" spans="1:26" x14ac:dyDescent="0.3">
      <c r="A122" s="2" t="s">
        <v>322</v>
      </c>
      <c r="B122" s="1">
        <v>46002</v>
      </c>
      <c r="C122" s="2" t="s">
        <v>323</v>
      </c>
      <c r="D122" s="2" t="s">
        <v>80</v>
      </c>
      <c r="E122" s="2" t="s">
        <v>29</v>
      </c>
      <c r="F122" s="2">
        <v>39</v>
      </c>
      <c r="G122" s="2" t="s">
        <v>67</v>
      </c>
      <c r="H122" s="2" t="s">
        <v>68</v>
      </c>
      <c r="I122" s="2" t="s">
        <v>67</v>
      </c>
      <c r="J122" s="2" t="s">
        <v>125</v>
      </c>
      <c r="K122" s="2">
        <v>2</v>
      </c>
      <c r="L122" s="2">
        <v>14902</v>
      </c>
      <c r="M122" s="2">
        <v>20</v>
      </c>
      <c r="N122" s="2">
        <v>5960.8</v>
      </c>
      <c r="O122" s="2">
        <v>4291.78</v>
      </c>
      <c r="P122" s="2">
        <v>348</v>
      </c>
      <c r="Q122" s="2">
        <v>28482.98</v>
      </c>
      <c r="R122" s="2" t="s">
        <v>83</v>
      </c>
      <c r="S122" s="2" t="s">
        <v>63</v>
      </c>
      <c r="T122" s="2" t="s">
        <v>76</v>
      </c>
      <c r="U122" s="2" t="s">
        <v>77</v>
      </c>
      <c r="V122" s="2" t="s">
        <v>57</v>
      </c>
      <c r="W122" s="2">
        <v>8</v>
      </c>
      <c r="X122" s="2" t="s">
        <v>38</v>
      </c>
      <c r="Y122" s="2">
        <v>1</v>
      </c>
      <c r="Z122" s="2" t="s">
        <v>58</v>
      </c>
    </row>
    <row r="123" spans="1:26" x14ac:dyDescent="0.3">
      <c r="A123" s="2" t="s">
        <v>324</v>
      </c>
      <c r="B123" s="1">
        <v>45898</v>
      </c>
      <c r="C123" s="2" t="s">
        <v>325</v>
      </c>
      <c r="D123" s="2" t="s">
        <v>89</v>
      </c>
      <c r="E123" s="2" t="s">
        <v>29</v>
      </c>
      <c r="F123" s="2">
        <v>30</v>
      </c>
      <c r="G123" s="2" t="s">
        <v>51</v>
      </c>
      <c r="H123" s="2" t="s">
        <v>52</v>
      </c>
      <c r="I123" s="2" t="s">
        <v>51</v>
      </c>
      <c r="J123" s="2" t="s">
        <v>150</v>
      </c>
      <c r="K123" s="2">
        <v>2</v>
      </c>
      <c r="L123" s="2">
        <v>13003</v>
      </c>
      <c r="M123" s="2">
        <v>5</v>
      </c>
      <c r="N123" s="2">
        <v>1300.3</v>
      </c>
      <c r="O123" s="2">
        <v>4447.03</v>
      </c>
      <c r="P123" s="2">
        <v>199</v>
      </c>
      <c r="Q123" s="2">
        <v>29351.73</v>
      </c>
      <c r="R123" s="2" t="s">
        <v>33</v>
      </c>
      <c r="S123" s="2" t="s">
        <v>63</v>
      </c>
      <c r="T123" s="2" t="s">
        <v>46</v>
      </c>
      <c r="U123" s="2" t="s">
        <v>36</v>
      </c>
      <c r="V123" s="2" t="s">
        <v>37</v>
      </c>
      <c r="W123" s="2">
        <v>1</v>
      </c>
      <c r="X123" s="2" t="s">
        <v>47</v>
      </c>
      <c r="Y123" s="2">
        <v>5</v>
      </c>
      <c r="Z123" s="2" t="s">
        <v>39</v>
      </c>
    </row>
    <row r="124" spans="1:26" x14ac:dyDescent="0.3">
      <c r="A124" s="2" t="s">
        <v>326</v>
      </c>
      <c r="B124" s="1">
        <v>45907</v>
      </c>
      <c r="C124" s="2" t="s">
        <v>327</v>
      </c>
      <c r="D124" s="2" t="s">
        <v>50</v>
      </c>
      <c r="E124" s="2" t="s">
        <v>43</v>
      </c>
      <c r="F124" s="2">
        <v>44</v>
      </c>
      <c r="G124" s="2" t="s">
        <v>74</v>
      </c>
      <c r="H124" s="2" t="s">
        <v>31</v>
      </c>
      <c r="I124" s="2" t="s">
        <v>74</v>
      </c>
      <c r="J124" s="2" t="s">
        <v>75</v>
      </c>
      <c r="K124" s="2">
        <v>5</v>
      </c>
      <c r="L124" s="2">
        <v>7255</v>
      </c>
      <c r="M124" s="2">
        <v>5</v>
      </c>
      <c r="N124" s="2">
        <v>1813.75</v>
      </c>
      <c r="O124" s="2">
        <v>6203.02</v>
      </c>
      <c r="P124" s="2">
        <v>388</v>
      </c>
      <c r="Q124" s="2">
        <v>41052.28</v>
      </c>
      <c r="R124" s="2" t="s">
        <v>45</v>
      </c>
      <c r="S124" s="2" t="s">
        <v>34</v>
      </c>
      <c r="T124" s="2" t="s">
        <v>55</v>
      </c>
      <c r="U124" s="2" t="s">
        <v>56</v>
      </c>
      <c r="V124" s="2" t="s">
        <v>57</v>
      </c>
      <c r="W124" s="2">
        <v>10</v>
      </c>
      <c r="X124" s="2" t="s">
        <v>47</v>
      </c>
      <c r="Y124" s="2">
        <v>2</v>
      </c>
      <c r="Z124" s="2" t="s">
        <v>58</v>
      </c>
    </row>
    <row r="125" spans="1:26" x14ac:dyDescent="0.3">
      <c r="A125" s="2" t="s">
        <v>328</v>
      </c>
      <c r="B125" s="1">
        <v>45897</v>
      </c>
      <c r="C125" s="2" t="s">
        <v>323</v>
      </c>
      <c r="D125" s="2" t="s">
        <v>111</v>
      </c>
      <c r="E125" s="2" t="s">
        <v>29</v>
      </c>
      <c r="F125" s="2">
        <v>39</v>
      </c>
      <c r="G125" s="2" t="s">
        <v>99</v>
      </c>
      <c r="H125" s="2" t="s">
        <v>52</v>
      </c>
      <c r="I125" s="2" t="s">
        <v>99</v>
      </c>
      <c r="J125" s="2" t="s">
        <v>112</v>
      </c>
      <c r="K125" s="2">
        <v>1</v>
      </c>
      <c r="L125" s="2">
        <v>31663</v>
      </c>
      <c r="M125" s="2">
        <v>5</v>
      </c>
      <c r="N125" s="2">
        <v>1583.15</v>
      </c>
      <c r="O125" s="2">
        <v>5414.37</v>
      </c>
      <c r="P125" s="2">
        <v>166</v>
      </c>
      <c r="Q125" s="2">
        <v>35660.22</v>
      </c>
      <c r="R125" s="2" t="s">
        <v>83</v>
      </c>
      <c r="S125" s="2" t="s">
        <v>34</v>
      </c>
      <c r="T125" s="2" t="s">
        <v>55</v>
      </c>
      <c r="U125" s="2" t="s">
        <v>56</v>
      </c>
      <c r="V125" s="2" t="s">
        <v>57</v>
      </c>
      <c r="W125" s="2">
        <v>1</v>
      </c>
      <c r="X125" s="2" t="s">
        <v>47</v>
      </c>
      <c r="Y125" s="2">
        <v>2</v>
      </c>
      <c r="Z125" s="2" t="s">
        <v>47</v>
      </c>
    </row>
    <row r="126" spans="1:26" x14ac:dyDescent="0.3">
      <c r="A126" s="2" t="s">
        <v>329</v>
      </c>
      <c r="B126" s="1">
        <v>45870</v>
      </c>
      <c r="C126" s="2" t="s">
        <v>330</v>
      </c>
      <c r="D126" s="2" t="s">
        <v>66</v>
      </c>
      <c r="E126" s="2" t="s">
        <v>29</v>
      </c>
      <c r="F126" s="2">
        <v>40</v>
      </c>
      <c r="G126" s="2" t="s">
        <v>99</v>
      </c>
      <c r="H126" s="2" t="s">
        <v>52</v>
      </c>
      <c r="I126" s="2" t="s">
        <v>99</v>
      </c>
      <c r="J126" s="2" t="s">
        <v>53</v>
      </c>
      <c r="K126" s="2">
        <v>2</v>
      </c>
      <c r="L126" s="2">
        <v>48930</v>
      </c>
      <c r="M126" s="2">
        <v>10</v>
      </c>
      <c r="N126" s="2">
        <v>9786</v>
      </c>
      <c r="O126" s="2">
        <v>15853.32</v>
      </c>
      <c r="P126" s="2">
        <v>400</v>
      </c>
      <c r="Q126" s="2">
        <v>104327.32</v>
      </c>
      <c r="R126" s="2" t="s">
        <v>83</v>
      </c>
      <c r="S126" s="2" t="s">
        <v>63</v>
      </c>
      <c r="T126" s="2" t="s">
        <v>76</v>
      </c>
      <c r="U126" s="2" t="s">
        <v>77</v>
      </c>
      <c r="V126" s="2" t="s">
        <v>57</v>
      </c>
      <c r="W126" s="2">
        <v>10</v>
      </c>
      <c r="X126" s="2" t="s">
        <v>38</v>
      </c>
      <c r="Y126" s="2">
        <v>1</v>
      </c>
      <c r="Z126" s="2" t="s">
        <v>58</v>
      </c>
    </row>
    <row r="127" spans="1:26" x14ac:dyDescent="0.3">
      <c r="A127" s="2" t="s">
        <v>331</v>
      </c>
      <c r="B127" s="1">
        <v>46079</v>
      </c>
      <c r="C127" s="2" t="s">
        <v>332</v>
      </c>
      <c r="D127" s="2" t="s">
        <v>50</v>
      </c>
      <c r="E127" s="2" t="s">
        <v>43</v>
      </c>
      <c r="F127" s="2">
        <v>42</v>
      </c>
      <c r="G127" s="2" t="s">
        <v>139</v>
      </c>
      <c r="H127" s="2" t="s">
        <v>31</v>
      </c>
      <c r="I127" s="2" t="s">
        <v>139</v>
      </c>
      <c r="J127" s="2" t="s">
        <v>125</v>
      </c>
      <c r="K127" s="2">
        <v>4</v>
      </c>
      <c r="L127" s="2">
        <v>11876</v>
      </c>
      <c r="M127" s="2">
        <v>20</v>
      </c>
      <c r="N127" s="2">
        <v>9500.7999999999993</v>
      </c>
      <c r="O127" s="2">
        <v>6840.58</v>
      </c>
      <c r="P127" s="2">
        <v>31</v>
      </c>
      <c r="Q127" s="2">
        <v>44874.78</v>
      </c>
      <c r="R127" s="2" t="s">
        <v>83</v>
      </c>
      <c r="S127" s="2" t="s">
        <v>34</v>
      </c>
      <c r="T127" s="2" t="s">
        <v>35</v>
      </c>
      <c r="U127" s="2" t="s">
        <v>36</v>
      </c>
      <c r="V127" s="2" t="s">
        <v>37</v>
      </c>
      <c r="W127" s="2">
        <v>3</v>
      </c>
      <c r="X127" s="2" t="s">
        <v>38</v>
      </c>
      <c r="Y127" s="2">
        <v>3</v>
      </c>
      <c r="Z127" s="2" t="s">
        <v>47</v>
      </c>
    </row>
    <row r="128" spans="1:26" x14ac:dyDescent="0.3">
      <c r="A128" s="2" t="s">
        <v>333</v>
      </c>
      <c r="B128" s="1">
        <v>46017</v>
      </c>
      <c r="C128" s="2" t="s">
        <v>334</v>
      </c>
      <c r="D128" s="2" t="s">
        <v>66</v>
      </c>
      <c r="E128" s="2" t="s">
        <v>29</v>
      </c>
      <c r="F128" s="2">
        <v>18</v>
      </c>
      <c r="G128" s="2" t="s">
        <v>51</v>
      </c>
      <c r="H128" s="2" t="s">
        <v>52</v>
      </c>
      <c r="I128" s="2" t="s">
        <v>51</v>
      </c>
      <c r="J128" s="2" t="s">
        <v>102</v>
      </c>
      <c r="K128" s="2">
        <v>3</v>
      </c>
      <c r="L128" s="2">
        <v>6898</v>
      </c>
      <c r="M128" s="2">
        <v>10</v>
      </c>
      <c r="N128" s="2">
        <v>2069.4</v>
      </c>
      <c r="O128" s="2">
        <v>3352.43</v>
      </c>
      <c r="P128" s="2">
        <v>417</v>
      </c>
      <c r="Q128" s="2">
        <v>22394.03</v>
      </c>
      <c r="R128" s="2" t="s">
        <v>83</v>
      </c>
      <c r="S128" s="2" t="s">
        <v>34</v>
      </c>
      <c r="T128" s="2" t="s">
        <v>76</v>
      </c>
      <c r="U128" s="2" t="s">
        <v>77</v>
      </c>
      <c r="V128" s="2" t="s">
        <v>57</v>
      </c>
      <c r="W128" s="2">
        <v>4</v>
      </c>
      <c r="X128" s="2" t="s">
        <v>38</v>
      </c>
      <c r="Y128" s="2">
        <v>2</v>
      </c>
      <c r="Z128" s="2" t="s">
        <v>39</v>
      </c>
    </row>
    <row r="129" spans="1:26" x14ac:dyDescent="0.3">
      <c r="A129" s="2" t="s">
        <v>335</v>
      </c>
      <c r="B129" s="1">
        <v>46114</v>
      </c>
      <c r="C129" s="2" t="s">
        <v>336</v>
      </c>
      <c r="D129" s="2" t="s">
        <v>50</v>
      </c>
      <c r="E129" s="2" t="s">
        <v>43</v>
      </c>
      <c r="F129" s="2">
        <v>33</v>
      </c>
      <c r="G129" s="2" t="s">
        <v>94</v>
      </c>
      <c r="H129" s="2" t="s">
        <v>31</v>
      </c>
      <c r="I129" s="2" t="s">
        <v>94</v>
      </c>
      <c r="J129" s="2" t="s">
        <v>69</v>
      </c>
      <c r="K129" s="2">
        <v>5</v>
      </c>
      <c r="L129" s="2">
        <v>27664</v>
      </c>
      <c r="M129" s="2">
        <v>0</v>
      </c>
      <c r="N129" s="2">
        <v>0</v>
      </c>
      <c r="O129" s="2">
        <v>24897.599999999999</v>
      </c>
      <c r="P129" s="2">
        <v>18</v>
      </c>
      <c r="Q129" s="2">
        <v>163235.6</v>
      </c>
      <c r="R129" s="2" t="s">
        <v>33</v>
      </c>
      <c r="S129" s="2" t="s">
        <v>63</v>
      </c>
      <c r="T129" s="2" t="s">
        <v>103</v>
      </c>
      <c r="U129" s="2" t="s">
        <v>103</v>
      </c>
      <c r="V129" s="2" t="s">
        <v>57</v>
      </c>
      <c r="W129" s="2">
        <v>10</v>
      </c>
      <c r="X129" s="2" t="s">
        <v>47</v>
      </c>
      <c r="Y129" s="2">
        <v>3</v>
      </c>
      <c r="Z129" s="2" t="s">
        <v>47</v>
      </c>
    </row>
    <row r="130" spans="1:26" x14ac:dyDescent="0.3">
      <c r="A130" s="2" t="s">
        <v>337</v>
      </c>
      <c r="B130" s="1">
        <v>45899</v>
      </c>
      <c r="C130" s="2" t="s">
        <v>338</v>
      </c>
      <c r="D130" s="2" t="s">
        <v>28</v>
      </c>
      <c r="E130" s="2" t="s">
        <v>43</v>
      </c>
      <c r="F130" s="2">
        <v>25</v>
      </c>
      <c r="G130" s="2" t="s">
        <v>74</v>
      </c>
      <c r="H130" s="2" t="s">
        <v>31</v>
      </c>
      <c r="I130" s="2" t="s">
        <v>74</v>
      </c>
      <c r="J130" s="2" t="s">
        <v>125</v>
      </c>
      <c r="K130" s="2">
        <v>5</v>
      </c>
      <c r="L130" s="2">
        <v>31878</v>
      </c>
      <c r="M130" s="2">
        <v>5</v>
      </c>
      <c r="N130" s="2">
        <v>7969.5</v>
      </c>
      <c r="O130" s="2">
        <v>27255.69</v>
      </c>
      <c r="P130" s="2">
        <v>288</v>
      </c>
      <c r="Q130" s="2">
        <v>178964.19</v>
      </c>
      <c r="R130" s="2" t="s">
        <v>45</v>
      </c>
      <c r="S130" s="2" t="s">
        <v>63</v>
      </c>
      <c r="T130" s="2" t="s">
        <v>95</v>
      </c>
      <c r="U130" s="2" t="s">
        <v>96</v>
      </c>
      <c r="V130" s="2" t="s">
        <v>57</v>
      </c>
      <c r="W130" s="2">
        <v>7</v>
      </c>
      <c r="X130" s="2" t="s">
        <v>38</v>
      </c>
      <c r="Y130" s="2">
        <v>4</v>
      </c>
      <c r="Z130" s="2" t="s">
        <v>47</v>
      </c>
    </row>
    <row r="131" spans="1:26" x14ac:dyDescent="0.3">
      <c r="A131" s="2" t="s">
        <v>339</v>
      </c>
      <c r="B131" s="1">
        <v>46019</v>
      </c>
      <c r="C131" s="2" t="s">
        <v>340</v>
      </c>
      <c r="D131" s="2" t="s">
        <v>89</v>
      </c>
      <c r="E131" s="2" t="s">
        <v>29</v>
      </c>
      <c r="F131" s="2">
        <v>40</v>
      </c>
      <c r="G131" s="2" t="s">
        <v>139</v>
      </c>
      <c r="H131" s="2" t="s">
        <v>31</v>
      </c>
      <c r="I131" s="2" t="s">
        <v>139</v>
      </c>
      <c r="J131" s="2" t="s">
        <v>112</v>
      </c>
      <c r="K131" s="2">
        <v>2</v>
      </c>
      <c r="L131" s="2">
        <v>33074</v>
      </c>
      <c r="M131" s="2">
        <v>10</v>
      </c>
      <c r="N131" s="2">
        <v>6614.8</v>
      </c>
      <c r="O131" s="2">
        <v>10715.98</v>
      </c>
      <c r="P131" s="2">
        <v>377</v>
      </c>
      <c r="Q131" s="2">
        <v>70626.179999999993</v>
      </c>
      <c r="R131" s="2" t="s">
        <v>33</v>
      </c>
      <c r="S131" s="2" t="s">
        <v>34</v>
      </c>
      <c r="T131" s="2" t="s">
        <v>103</v>
      </c>
      <c r="U131" s="2" t="s">
        <v>103</v>
      </c>
      <c r="V131" s="2" t="s">
        <v>57</v>
      </c>
      <c r="W131" s="2">
        <v>4</v>
      </c>
      <c r="X131" s="2" t="s">
        <v>47</v>
      </c>
      <c r="Y131" s="2">
        <v>3</v>
      </c>
      <c r="Z131" s="2" t="s">
        <v>39</v>
      </c>
    </row>
    <row r="132" spans="1:26" x14ac:dyDescent="0.3">
      <c r="A132" s="2" t="s">
        <v>341</v>
      </c>
      <c r="B132" s="1">
        <v>46112</v>
      </c>
      <c r="C132" s="2" t="s">
        <v>342</v>
      </c>
      <c r="D132" s="2" t="s">
        <v>108</v>
      </c>
      <c r="E132" s="2" t="s">
        <v>29</v>
      </c>
      <c r="F132" s="2">
        <v>29</v>
      </c>
      <c r="G132" s="2" t="s">
        <v>134</v>
      </c>
      <c r="H132" s="2" t="s">
        <v>31</v>
      </c>
      <c r="I132" s="2" t="s">
        <v>134</v>
      </c>
      <c r="J132" s="2" t="s">
        <v>102</v>
      </c>
      <c r="K132" s="2">
        <v>1</v>
      </c>
      <c r="L132" s="2">
        <v>24321</v>
      </c>
      <c r="M132" s="2">
        <v>10</v>
      </c>
      <c r="N132" s="2">
        <v>2432.1</v>
      </c>
      <c r="O132" s="2">
        <v>3940</v>
      </c>
      <c r="P132" s="2">
        <v>350</v>
      </c>
      <c r="Q132" s="2">
        <v>26178.9</v>
      </c>
      <c r="R132" s="2" t="s">
        <v>45</v>
      </c>
      <c r="S132" s="2" t="s">
        <v>63</v>
      </c>
      <c r="T132" s="2" t="s">
        <v>103</v>
      </c>
      <c r="U132" s="2" t="s">
        <v>103</v>
      </c>
      <c r="V132" s="2" t="s">
        <v>57</v>
      </c>
      <c r="W132" s="2">
        <v>3</v>
      </c>
      <c r="X132" s="2" t="s">
        <v>47</v>
      </c>
      <c r="Y132" s="2">
        <v>5</v>
      </c>
      <c r="Z132" s="2" t="s">
        <v>39</v>
      </c>
    </row>
    <row r="133" spans="1:26" x14ac:dyDescent="0.3">
      <c r="A133" s="2" t="s">
        <v>343</v>
      </c>
      <c r="B133" s="1">
        <v>45800</v>
      </c>
      <c r="C133" s="2" t="s">
        <v>344</v>
      </c>
      <c r="D133" s="2" t="s">
        <v>108</v>
      </c>
      <c r="E133" s="2" t="s">
        <v>29</v>
      </c>
      <c r="F133" s="2">
        <v>45</v>
      </c>
      <c r="G133" s="2" t="s">
        <v>74</v>
      </c>
      <c r="H133" s="2" t="s">
        <v>31</v>
      </c>
      <c r="I133" s="2" t="s">
        <v>74</v>
      </c>
      <c r="J133" s="2" t="s">
        <v>150</v>
      </c>
      <c r="K133" s="2">
        <v>4</v>
      </c>
      <c r="L133" s="2">
        <v>42895</v>
      </c>
      <c r="M133" s="2">
        <v>15</v>
      </c>
      <c r="N133" s="2">
        <v>25737</v>
      </c>
      <c r="O133" s="2">
        <v>26251.74</v>
      </c>
      <c r="P133" s="2">
        <v>98</v>
      </c>
      <c r="Q133" s="2">
        <v>172192.74</v>
      </c>
      <c r="R133" s="2" t="s">
        <v>83</v>
      </c>
      <c r="S133" s="2" t="s">
        <v>34</v>
      </c>
      <c r="T133" s="2" t="s">
        <v>95</v>
      </c>
      <c r="U133" s="2" t="s">
        <v>96</v>
      </c>
      <c r="V133" s="2" t="s">
        <v>57</v>
      </c>
      <c r="W133" s="2">
        <v>9</v>
      </c>
      <c r="X133" s="2" t="s">
        <v>47</v>
      </c>
      <c r="Y133" s="2">
        <v>1</v>
      </c>
      <c r="Z133" s="2" t="s">
        <v>91</v>
      </c>
    </row>
    <row r="134" spans="1:26" x14ac:dyDescent="0.3">
      <c r="A134" s="2" t="s">
        <v>345</v>
      </c>
      <c r="B134" s="1">
        <v>46058</v>
      </c>
      <c r="C134" s="2" t="s">
        <v>346</v>
      </c>
      <c r="D134" s="2" t="s">
        <v>28</v>
      </c>
      <c r="E134" s="2" t="s">
        <v>29</v>
      </c>
      <c r="F134" s="2">
        <v>58</v>
      </c>
      <c r="G134" s="2" t="s">
        <v>44</v>
      </c>
      <c r="H134" s="2" t="s">
        <v>31</v>
      </c>
      <c r="I134" s="2" t="s">
        <v>44</v>
      </c>
      <c r="J134" s="2" t="s">
        <v>125</v>
      </c>
      <c r="K134" s="2">
        <v>5</v>
      </c>
      <c r="L134" s="2">
        <v>48980</v>
      </c>
      <c r="M134" s="2">
        <v>0</v>
      </c>
      <c r="N134" s="2">
        <v>0</v>
      </c>
      <c r="O134" s="2">
        <v>44082</v>
      </c>
      <c r="P134" s="2">
        <v>96</v>
      </c>
      <c r="Q134" s="2">
        <v>289078</v>
      </c>
      <c r="R134" s="2" t="s">
        <v>83</v>
      </c>
      <c r="S134" s="2" t="s">
        <v>34</v>
      </c>
      <c r="T134" s="2" t="s">
        <v>76</v>
      </c>
      <c r="U134" s="2" t="s">
        <v>77</v>
      </c>
      <c r="V134" s="2" t="s">
        <v>57</v>
      </c>
      <c r="W134" s="2">
        <v>5</v>
      </c>
      <c r="X134" s="2" t="s">
        <v>47</v>
      </c>
      <c r="Y134" s="2">
        <v>2</v>
      </c>
      <c r="Z134" s="2" t="s">
        <v>47</v>
      </c>
    </row>
    <row r="135" spans="1:26" x14ac:dyDescent="0.3">
      <c r="A135" s="2" t="s">
        <v>347</v>
      </c>
      <c r="B135" s="1">
        <v>45852</v>
      </c>
      <c r="C135" s="2" t="s">
        <v>225</v>
      </c>
      <c r="D135" s="2" t="s">
        <v>50</v>
      </c>
      <c r="E135" s="2" t="s">
        <v>43</v>
      </c>
      <c r="F135" s="2">
        <v>33</v>
      </c>
      <c r="G135" s="2" t="s">
        <v>134</v>
      </c>
      <c r="H135" s="2" t="s">
        <v>31</v>
      </c>
      <c r="I135" s="2" t="s">
        <v>134</v>
      </c>
      <c r="J135" s="2" t="s">
        <v>150</v>
      </c>
      <c r="K135" s="2">
        <v>1</v>
      </c>
      <c r="L135" s="2">
        <v>49527</v>
      </c>
      <c r="M135" s="2">
        <v>0</v>
      </c>
      <c r="N135" s="2">
        <v>0</v>
      </c>
      <c r="O135" s="2">
        <v>8914.86</v>
      </c>
      <c r="P135" s="2">
        <v>456</v>
      </c>
      <c r="Q135" s="2">
        <v>58897.86</v>
      </c>
      <c r="R135" s="2" t="s">
        <v>54</v>
      </c>
      <c r="S135" s="2" t="s">
        <v>34</v>
      </c>
      <c r="T135" s="2" t="s">
        <v>46</v>
      </c>
      <c r="U135" s="2" t="s">
        <v>36</v>
      </c>
      <c r="V135" s="2" t="s">
        <v>37</v>
      </c>
      <c r="W135" s="2">
        <v>5</v>
      </c>
      <c r="X135" s="2" t="s">
        <v>47</v>
      </c>
      <c r="Y135" s="2">
        <v>5</v>
      </c>
      <c r="Z135" s="2" t="s">
        <v>47</v>
      </c>
    </row>
    <row r="136" spans="1:26" x14ac:dyDescent="0.3">
      <c r="A136" s="2" t="s">
        <v>348</v>
      </c>
      <c r="B136" s="1">
        <v>45771</v>
      </c>
      <c r="C136" s="2" t="s">
        <v>349</v>
      </c>
      <c r="D136" s="2" t="s">
        <v>73</v>
      </c>
      <c r="E136" s="2" t="s">
        <v>29</v>
      </c>
      <c r="F136" s="2">
        <v>55</v>
      </c>
      <c r="G136" s="2" t="s">
        <v>134</v>
      </c>
      <c r="H136" s="2" t="s">
        <v>31</v>
      </c>
      <c r="I136" s="2" t="s">
        <v>134</v>
      </c>
      <c r="J136" s="2" t="s">
        <v>102</v>
      </c>
      <c r="K136" s="2">
        <v>4</v>
      </c>
      <c r="L136" s="2">
        <v>24297</v>
      </c>
      <c r="M136" s="2">
        <v>5</v>
      </c>
      <c r="N136" s="2">
        <v>4859.3999999999996</v>
      </c>
      <c r="O136" s="2">
        <v>16619.150000000001</v>
      </c>
      <c r="P136" s="2">
        <v>167</v>
      </c>
      <c r="Q136" s="2">
        <v>109114.75</v>
      </c>
      <c r="R136" s="2" t="s">
        <v>45</v>
      </c>
      <c r="S136" s="2" t="s">
        <v>34</v>
      </c>
      <c r="T136" s="2" t="s">
        <v>95</v>
      </c>
      <c r="U136" s="2" t="s">
        <v>96</v>
      </c>
      <c r="V136" s="2" t="s">
        <v>57</v>
      </c>
      <c r="W136" s="2">
        <v>5</v>
      </c>
      <c r="X136" s="2" t="s">
        <v>38</v>
      </c>
      <c r="Y136" s="2">
        <v>1</v>
      </c>
      <c r="Z136" s="2" t="s">
        <v>39</v>
      </c>
    </row>
    <row r="137" spans="1:26" x14ac:dyDescent="0.3">
      <c r="A137" s="2" t="s">
        <v>350</v>
      </c>
      <c r="B137" s="1">
        <v>45793</v>
      </c>
      <c r="C137" s="2" t="s">
        <v>351</v>
      </c>
      <c r="D137" s="2" t="s">
        <v>80</v>
      </c>
      <c r="E137" s="2" t="s">
        <v>43</v>
      </c>
      <c r="F137" s="2">
        <v>57</v>
      </c>
      <c r="G137" s="2" t="s">
        <v>74</v>
      </c>
      <c r="H137" s="2" t="s">
        <v>31</v>
      </c>
      <c r="I137" s="2" t="s">
        <v>74</v>
      </c>
      <c r="J137" s="2" t="s">
        <v>112</v>
      </c>
      <c r="K137" s="2">
        <v>5</v>
      </c>
      <c r="L137" s="2">
        <v>47683</v>
      </c>
      <c r="M137" s="2">
        <v>5</v>
      </c>
      <c r="N137" s="2">
        <v>11920.75</v>
      </c>
      <c r="O137" s="2">
        <v>40768.959999999999</v>
      </c>
      <c r="P137" s="2">
        <v>420</v>
      </c>
      <c r="Q137" s="2">
        <v>267683.21000000002</v>
      </c>
      <c r="R137" s="2" t="s">
        <v>33</v>
      </c>
      <c r="S137" s="2" t="s">
        <v>34</v>
      </c>
      <c r="T137" s="2" t="s">
        <v>103</v>
      </c>
      <c r="U137" s="2" t="s">
        <v>103</v>
      </c>
      <c r="V137" s="2" t="s">
        <v>57</v>
      </c>
      <c r="W137" s="2">
        <v>4</v>
      </c>
      <c r="X137" s="2" t="s">
        <v>47</v>
      </c>
      <c r="Y137" s="2">
        <v>4</v>
      </c>
      <c r="Z137" s="2" t="s">
        <v>39</v>
      </c>
    </row>
    <row r="138" spans="1:26" x14ac:dyDescent="0.3">
      <c r="A138" s="2" t="s">
        <v>352</v>
      </c>
      <c r="B138" s="1">
        <v>45910</v>
      </c>
      <c r="C138" s="2" t="s">
        <v>353</v>
      </c>
      <c r="D138" s="2" t="s">
        <v>61</v>
      </c>
      <c r="E138" s="2" t="s">
        <v>43</v>
      </c>
      <c r="F138" s="2">
        <v>59</v>
      </c>
      <c r="G138" s="2" t="s">
        <v>44</v>
      </c>
      <c r="H138" s="2" t="s">
        <v>31</v>
      </c>
      <c r="I138" s="2" t="s">
        <v>44</v>
      </c>
      <c r="J138" s="2" t="s">
        <v>201</v>
      </c>
      <c r="K138" s="2">
        <v>3</v>
      </c>
      <c r="L138" s="2">
        <v>48486</v>
      </c>
      <c r="M138" s="2">
        <v>0</v>
      </c>
      <c r="N138" s="2">
        <v>0</v>
      </c>
      <c r="O138" s="2">
        <v>26182.44</v>
      </c>
      <c r="P138" s="2">
        <v>460</v>
      </c>
      <c r="Q138" s="2">
        <v>172100.44</v>
      </c>
      <c r="R138" s="2" t="s">
        <v>54</v>
      </c>
      <c r="S138" s="2" t="s">
        <v>34</v>
      </c>
      <c r="T138" s="2" t="s">
        <v>84</v>
      </c>
      <c r="U138" s="2" t="s">
        <v>85</v>
      </c>
      <c r="V138" s="2" t="s">
        <v>86</v>
      </c>
      <c r="W138" s="2">
        <v>6</v>
      </c>
      <c r="X138" s="2" t="s">
        <v>38</v>
      </c>
      <c r="Y138" s="2">
        <v>2</v>
      </c>
      <c r="Z138" s="2" t="s">
        <v>58</v>
      </c>
    </row>
    <row r="139" spans="1:26" x14ac:dyDescent="0.3">
      <c r="A139" s="2" t="s">
        <v>354</v>
      </c>
      <c r="B139" s="1">
        <v>45844</v>
      </c>
      <c r="C139" s="2" t="s">
        <v>355</v>
      </c>
      <c r="D139" s="2" t="s">
        <v>80</v>
      </c>
      <c r="E139" s="2" t="s">
        <v>43</v>
      </c>
      <c r="F139" s="2">
        <v>18</v>
      </c>
      <c r="G139" s="2" t="s">
        <v>74</v>
      </c>
      <c r="H139" s="2" t="s">
        <v>31</v>
      </c>
      <c r="I139" s="2" t="s">
        <v>74</v>
      </c>
      <c r="J139" s="2" t="s">
        <v>62</v>
      </c>
      <c r="K139" s="2">
        <v>4</v>
      </c>
      <c r="L139" s="2">
        <v>35587</v>
      </c>
      <c r="M139" s="2">
        <v>10</v>
      </c>
      <c r="N139" s="2">
        <v>14234.8</v>
      </c>
      <c r="O139" s="2">
        <v>23060.38</v>
      </c>
      <c r="P139" s="2">
        <v>243</v>
      </c>
      <c r="Q139" s="2">
        <v>151416.57999999999</v>
      </c>
      <c r="R139" s="2" t="s">
        <v>83</v>
      </c>
      <c r="S139" s="2" t="s">
        <v>34</v>
      </c>
      <c r="T139" s="2" t="s">
        <v>70</v>
      </c>
      <c r="U139" s="2" t="s">
        <v>56</v>
      </c>
      <c r="V139" s="2" t="s">
        <v>57</v>
      </c>
      <c r="W139" s="2">
        <v>3</v>
      </c>
      <c r="X139" s="2" t="s">
        <v>38</v>
      </c>
      <c r="Y139" s="2">
        <v>4</v>
      </c>
      <c r="Z139" s="2" t="s">
        <v>91</v>
      </c>
    </row>
    <row r="140" spans="1:26" x14ac:dyDescent="0.3">
      <c r="A140" s="2" t="s">
        <v>356</v>
      </c>
      <c r="B140" s="1">
        <v>45870</v>
      </c>
      <c r="C140" s="2" t="s">
        <v>332</v>
      </c>
      <c r="D140" s="2" t="s">
        <v>28</v>
      </c>
      <c r="E140" s="2" t="s">
        <v>43</v>
      </c>
      <c r="F140" s="2">
        <v>47</v>
      </c>
      <c r="G140" s="2" t="s">
        <v>90</v>
      </c>
      <c r="H140" s="2" t="s">
        <v>31</v>
      </c>
      <c r="I140" s="2" t="s">
        <v>90</v>
      </c>
      <c r="J140" s="2" t="s">
        <v>150</v>
      </c>
      <c r="K140" s="2">
        <v>5</v>
      </c>
      <c r="L140" s="2">
        <v>38537</v>
      </c>
      <c r="M140" s="2">
        <v>20</v>
      </c>
      <c r="N140" s="2">
        <v>38537</v>
      </c>
      <c r="O140" s="2">
        <v>27746.639999999999</v>
      </c>
      <c r="P140" s="2">
        <v>428</v>
      </c>
      <c r="Q140" s="2">
        <v>182322.64</v>
      </c>
      <c r="R140" s="2" t="s">
        <v>54</v>
      </c>
      <c r="S140" s="2" t="s">
        <v>63</v>
      </c>
      <c r="T140" s="2" t="s">
        <v>84</v>
      </c>
      <c r="U140" s="2" t="s">
        <v>85</v>
      </c>
      <c r="V140" s="2" t="s">
        <v>86</v>
      </c>
      <c r="W140" s="2">
        <v>8</v>
      </c>
      <c r="X140" s="2" t="s">
        <v>38</v>
      </c>
      <c r="Y140" s="2">
        <v>1</v>
      </c>
      <c r="Z140" s="2" t="s">
        <v>91</v>
      </c>
    </row>
    <row r="141" spans="1:26" x14ac:dyDescent="0.3">
      <c r="A141" s="2" t="s">
        <v>357</v>
      </c>
      <c r="B141" s="1">
        <v>46021</v>
      </c>
      <c r="C141" s="2" t="s">
        <v>279</v>
      </c>
      <c r="D141" s="2" t="s">
        <v>42</v>
      </c>
      <c r="E141" s="2" t="s">
        <v>29</v>
      </c>
      <c r="F141" s="2">
        <v>18</v>
      </c>
      <c r="G141" s="2" t="s">
        <v>90</v>
      </c>
      <c r="H141" s="2" t="s">
        <v>31</v>
      </c>
      <c r="I141" s="2" t="s">
        <v>90</v>
      </c>
      <c r="J141" s="2" t="s">
        <v>125</v>
      </c>
      <c r="K141" s="2">
        <v>5</v>
      </c>
      <c r="L141" s="2">
        <v>2675</v>
      </c>
      <c r="M141" s="2">
        <v>15</v>
      </c>
      <c r="N141" s="2">
        <v>2006.25</v>
      </c>
      <c r="O141" s="2">
        <v>2046.38</v>
      </c>
      <c r="P141" s="2">
        <v>318</v>
      </c>
      <c r="Q141" s="2">
        <v>13733.12</v>
      </c>
      <c r="R141" s="2" t="s">
        <v>33</v>
      </c>
      <c r="S141" s="2" t="s">
        <v>34</v>
      </c>
      <c r="T141" s="2" t="s">
        <v>46</v>
      </c>
      <c r="U141" s="2" t="s">
        <v>36</v>
      </c>
      <c r="V141" s="2" t="s">
        <v>37</v>
      </c>
      <c r="W141" s="2">
        <v>3</v>
      </c>
      <c r="X141" s="2" t="s">
        <v>47</v>
      </c>
      <c r="Y141" s="2">
        <v>1</v>
      </c>
      <c r="Z141" s="2" t="s">
        <v>58</v>
      </c>
    </row>
    <row r="142" spans="1:26" x14ac:dyDescent="0.3">
      <c r="A142" s="2" t="s">
        <v>358</v>
      </c>
      <c r="B142" s="1">
        <v>45776</v>
      </c>
      <c r="C142" s="2" t="s">
        <v>359</v>
      </c>
      <c r="D142" s="2" t="s">
        <v>80</v>
      </c>
      <c r="E142" s="2" t="s">
        <v>43</v>
      </c>
      <c r="F142" s="2">
        <v>43</v>
      </c>
      <c r="G142" s="2" t="s">
        <v>67</v>
      </c>
      <c r="H142" s="2" t="s">
        <v>68</v>
      </c>
      <c r="I142" s="2" t="s">
        <v>67</v>
      </c>
      <c r="J142" s="2" t="s">
        <v>150</v>
      </c>
      <c r="K142" s="2">
        <v>3</v>
      </c>
      <c r="L142" s="2">
        <v>31905</v>
      </c>
      <c r="M142" s="2">
        <v>5</v>
      </c>
      <c r="N142" s="2">
        <v>4785.75</v>
      </c>
      <c r="O142" s="2">
        <v>16367.26</v>
      </c>
      <c r="P142" s="2">
        <v>396</v>
      </c>
      <c r="Q142" s="2">
        <v>107692.51</v>
      </c>
      <c r="R142" s="2" t="s">
        <v>83</v>
      </c>
      <c r="S142" s="2" t="s">
        <v>63</v>
      </c>
      <c r="T142" s="2" t="s">
        <v>70</v>
      </c>
      <c r="U142" s="2" t="s">
        <v>56</v>
      </c>
      <c r="V142" s="2" t="s">
        <v>57</v>
      </c>
      <c r="W142" s="2">
        <v>2</v>
      </c>
      <c r="X142" s="2" t="s">
        <v>47</v>
      </c>
      <c r="Y142" s="2">
        <v>5</v>
      </c>
      <c r="Z142" s="2" t="s">
        <v>58</v>
      </c>
    </row>
    <row r="143" spans="1:26" x14ac:dyDescent="0.3">
      <c r="A143" s="2" t="s">
        <v>360</v>
      </c>
      <c r="B143" s="1">
        <v>45869</v>
      </c>
      <c r="C143" s="2" t="s">
        <v>105</v>
      </c>
      <c r="D143" s="2" t="s">
        <v>28</v>
      </c>
      <c r="E143" s="2" t="s">
        <v>43</v>
      </c>
      <c r="F143" s="2">
        <v>60</v>
      </c>
      <c r="G143" s="2" t="s">
        <v>90</v>
      </c>
      <c r="H143" s="2" t="s">
        <v>31</v>
      </c>
      <c r="I143" s="2" t="s">
        <v>90</v>
      </c>
      <c r="J143" s="2" t="s">
        <v>201</v>
      </c>
      <c r="K143" s="2">
        <v>1</v>
      </c>
      <c r="L143" s="2">
        <v>37253</v>
      </c>
      <c r="M143" s="2">
        <v>5</v>
      </c>
      <c r="N143" s="2">
        <v>1862.65</v>
      </c>
      <c r="O143" s="2">
        <v>6370.26</v>
      </c>
      <c r="P143" s="2">
        <v>234</v>
      </c>
      <c r="Q143" s="2">
        <v>41994.61</v>
      </c>
      <c r="R143" s="2" t="s">
        <v>45</v>
      </c>
      <c r="S143" s="2" t="s">
        <v>34</v>
      </c>
      <c r="T143" s="2" t="s">
        <v>76</v>
      </c>
      <c r="U143" s="2" t="s">
        <v>77</v>
      </c>
      <c r="V143" s="2" t="s">
        <v>57</v>
      </c>
      <c r="W143" s="2">
        <v>4</v>
      </c>
      <c r="X143" s="2" t="s">
        <v>38</v>
      </c>
      <c r="Y143" s="2">
        <v>1</v>
      </c>
      <c r="Z143" s="2" t="s">
        <v>39</v>
      </c>
    </row>
    <row r="144" spans="1:26" x14ac:dyDescent="0.3">
      <c r="A144" s="2" t="s">
        <v>361</v>
      </c>
      <c r="B144" s="1">
        <v>45941</v>
      </c>
      <c r="C144" s="2" t="s">
        <v>351</v>
      </c>
      <c r="D144" s="2" t="s">
        <v>80</v>
      </c>
      <c r="E144" s="2" t="s">
        <v>29</v>
      </c>
      <c r="F144" s="2">
        <v>24</v>
      </c>
      <c r="G144" s="2" t="s">
        <v>74</v>
      </c>
      <c r="H144" s="2" t="s">
        <v>31</v>
      </c>
      <c r="I144" s="2" t="s">
        <v>74</v>
      </c>
      <c r="J144" s="2" t="s">
        <v>112</v>
      </c>
      <c r="K144" s="2">
        <v>1</v>
      </c>
      <c r="L144" s="2">
        <v>7447</v>
      </c>
      <c r="M144" s="2">
        <v>20</v>
      </c>
      <c r="N144" s="2">
        <v>1489.4</v>
      </c>
      <c r="O144" s="2">
        <v>1072.3699999999999</v>
      </c>
      <c r="P144" s="2">
        <v>383</v>
      </c>
      <c r="Q144" s="2">
        <v>7412.97</v>
      </c>
      <c r="R144" s="2" t="s">
        <v>33</v>
      </c>
      <c r="S144" s="2" t="s">
        <v>34</v>
      </c>
      <c r="T144" s="2" t="s">
        <v>103</v>
      </c>
      <c r="U144" s="2" t="s">
        <v>103</v>
      </c>
      <c r="V144" s="2" t="s">
        <v>57</v>
      </c>
      <c r="W144" s="2">
        <v>6</v>
      </c>
      <c r="X144" s="2" t="s">
        <v>38</v>
      </c>
      <c r="Y144" s="2">
        <v>5</v>
      </c>
      <c r="Z144" s="2" t="s">
        <v>91</v>
      </c>
    </row>
    <row r="145" spans="1:26" x14ac:dyDescent="0.3">
      <c r="A145" s="2" t="s">
        <v>362</v>
      </c>
      <c r="B145" s="1">
        <v>45831</v>
      </c>
      <c r="C145" s="2" t="s">
        <v>363</v>
      </c>
      <c r="D145" s="2" t="s">
        <v>28</v>
      </c>
      <c r="E145" s="2" t="s">
        <v>29</v>
      </c>
      <c r="F145" s="2">
        <v>27</v>
      </c>
      <c r="G145" s="2" t="s">
        <v>94</v>
      </c>
      <c r="H145" s="2" t="s">
        <v>31</v>
      </c>
      <c r="I145" s="2" t="s">
        <v>94</v>
      </c>
      <c r="J145" s="2" t="s">
        <v>112</v>
      </c>
      <c r="K145" s="2">
        <v>3</v>
      </c>
      <c r="L145" s="2">
        <v>2465</v>
      </c>
      <c r="M145" s="2">
        <v>5</v>
      </c>
      <c r="N145" s="2">
        <v>369.75</v>
      </c>
      <c r="O145" s="2">
        <v>1264.54</v>
      </c>
      <c r="P145" s="2">
        <v>407</v>
      </c>
      <c r="Q145" s="2">
        <v>8696.7999999999993</v>
      </c>
      <c r="R145" s="2" t="s">
        <v>33</v>
      </c>
      <c r="S145" s="2" t="s">
        <v>63</v>
      </c>
      <c r="T145" s="2" t="s">
        <v>70</v>
      </c>
      <c r="U145" s="2" t="s">
        <v>56</v>
      </c>
      <c r="V145" s="2" t="s">
        <v>57</v>
      </c>
      <c r="W145" s="2">
        <v>5</v>
      </c>
      <c r="X145" s="2" t="s">
        <v>47</v>
      </c>
      <c r="Y145" s="2">
        <v>5</v>
      </c>
      <c r="Z145" s="2" t="s">
        <v>47</v>
      </c>
    </row>
    <row r="146" spans="1:26" x14ac:dyDescent="0.3">
      <c r="A146" s="2" t="s">
        <v>364</v>
      </c>
      <c r="B146" s="1">
        <v>45857</v>
      </c>
      <c r="C146" s="2" t="s">
        <v>365</v>
      </c>
      <c r="D146" s="2" t="s">
        <v>80</v>
      </c>
      <c r="E146" s="2" t="s">
        <v>43</v>
      </c>
      <c r="F146" s="2">
        <v>52</v>
      </c>
      <c r="G146" s="2" t="s">
        <v>94</v>
      </c>
      <c r="H146" s="2" t="s">
        <v>31</v>
      </c>
      <c r="I146" s="2" t="s">
        <v>94</v>
      </c>
      <c r="J146" s="2" t="s">
        <v>75</v>
      </c>
      <c r="K146" s="2">
        <v>2</v>
      </c>
      <c r="L146" s="2">
        <v>43125</v>
      </c>
      <c r="M146" s="2">
        <v>10</v>
      </c>
      <c r="N146" s="2">
        <v>8625</v>
      </c>
      <c r="O146" s="2">
        <v>13972.5</v>
      </c>
      <c r="P146" s="2">
        <v>153</v>
      </c>
      <c r="Q146" s="2">
        <v>91750.5</v>
      </c>
      <c r="R146" s="2" t="s">
        <v>33</v>
      </c>
      <c r="S146" s="2" t="s">
        <v>63</v>
      </c>
      <c r="T146" s="2" t="s">
        <v>95</v>
      </c>
      <c r="U146" s="2" t="s">
        <v>96</v>
      </c>
      <c r="V146" s="2" t="s">
        <v>57</v>
      </c>
      <c r="W146" s="2">
        <v>5</v>
      </c>
      <c r="X146" s="2" t="s">
        <v>47</v>
      </c>
      <c r="Y146" s="2">
        <v>2</v>
      </c>
      <c r="Z146" s="2" t="s">
        <v>47</v>
      </c>
    </row>
    <row r="147" spans="1:26" x14ac:dyDescent="0.3">
      <c r="A147" s="2" t="s">
        <v>366</v>
      </c>
      <c r="B147" s="1">
        <v>45786</v>
      </c>
      <c r="C147" s="2" t="s">
        <v>367</v>
      </c>
      <c r="D147" s="2" t="s">
        <v>73</v>
      </c>
      <c r="E147" s="2" t="s">
        <v>43</v>
      </c>
      <c r="F147" s="2">
        <v>48</v>
      </c>
      <c r="G147" s="2" t="s">
        <v>90</v>
      </c>
      <c r="H147" s="2" t="s">
        <v>31</v>
      </c>
      <c r="I147" s="2" t="s">
        <v>90</v>
      </c>
      <c r="J147" s="2" t="s">
        <v>125</v>
      </c>
      <c r="K147" s="2">
        <v>2</v>
      </c>
      <c r="L147" s="2">
        <v>25854</v>
      </c>
      <c r="M147" s="2">
        <v>15</v>
      </c>
      <c r="N147" s="2">
        <v>7756.2</v>
      </c>
      <c r="O147" s="2">
        <v>7911.32</v>
      </c>
      <c r="P147" s="2">
        <v>26</v>
      </c>
      <c r="Q147" s="2">
        <v>51889.120000000003</v>
      </c>
      <c r="R147" s="2" t="s">
        <v>54</v>
      </c>
      <c r="S147" s="2" t="s">
        <v>63</v>
      </c>
      <c r="T147" s="2" t="s">
        <v>70</v>
      </c>
      <c r="U147" s="2" t="s">
        <v>56</v>
      </c>
      <c r="V147" s="2" t="s">
        <v>57</v>
      </c>
      <c r="W147" s="2">
        <v>1</v>
      </c>
      <c r="X147" s="2" t="s">
        <v>47</v>
      </c>
      <c r="Y147" s="2">
        <v>5</v>
      </c>
      <c r="Z147" s="2" t="s">
        <v>58</v>
      </c>
    </row>
    <row r="148" spans="1:26" x14ac:dyDescent="0.3">
      <c r="A148" s="2" t="s">
        <v>368</v>
      </c>
      <c r="B148" s="1">
        <v>45939</v>
      </c>
      <c r="C148" s="2" t="s">
        <v>369</v>
      </c>
      <c r="D148" s="2" t="s">
        <v>80</v>
      </c>
      <c r="E148" s="2" t="s">
        <v>43</v>
      </c>
      <c r="F148" s="2">
        <v>24</v>
      </c>
      <c r="G148" s="2" t="s">
        <v>44</v>
      </c>
      <c r="H148" s="2" t="s">
        <v>31</v>
      </c>
      <c r="I148" s="2" t="s">
        <v>44</v>
      </c>
      <c r="J148" s="2" t="s">
        <v>53</v>
      </c>
      <c r="K148" s="2">
        <v>4</v>
      </c>
      <c r="L148" s="2">
        <v>24413</v>
      </c>
      <c r="M148" s="2">
        <v>0</v>
      </c>
      <c r="N148" s="2">
        <v>0</v>
      </c>
      <c r="O148" s="2">
        <v>17577.36</v>
      </c>
      <c r="P148" s="2">
        <v>0</v>
      </c>
      <c r="Q148" s="2">
        <v>115229.36</v>
      </c>
      <c r="R148" s="2" t="s">
        <v>54</v>
      </c>
      <c r="S148" s="2" t="s">
        <v>63</v>
      </c>
      <c r="T148" s="2" t="s">
        <v>35</v>
      </c>
      <c r="U148" s="2" t="s">
        <v>36</v>
      </c>
      <c r="V148" s="2" t="s">
        <v>37</v>
      </c>
      <c r="W148" s="2">
        <v>2</v>
      </c>
      <c r="X148" s="2" t="s">
        <v>38</v>
      </c>
      <c r="Y148" s="2">
        <v>1</v>
      </c>
      <c r="Z148" s="2" t="s">
        <v>91</v>
      </c>
    </row>
    <row r="149" spans="1:26" x14ac:dyDescent="0.3">
      <c r="A149" s="2" t="s">
        <v>370</v>
      </c>
      <c r="B149" s="1">
        <v>45947</v>
      </c>
      <c r="C149" s="2" t="s">
        <v>371</v>
      </c>
      <c r="D149" s="2" t="s">
        <v>111</v>
      </c>
      <c r="E149" s="2" t="s">
        <v>43</v>
      </c>
      <c r="F149" s="2">
        <v>59</v>
      </c>
      <c r="G149" s="2" t="s">
        <v>139</v>
      </c>
      <c r="H149" s="2" t="s">
        <v>31</v>
      </c>
      <c r="I149" s="2" t="s">
        <v>139</v>
      </c>
      <c r="J149" s="2" t="s">
        <v>69</v>
      </c>
      <c r="K149" s="2">
        <v>2</v>
      </c>
      <c r="L149" s="2">
        <v>8194</v>
      </c>
      <c r="M149" s="2">
        <v>5</v>
      </c>
      <c r="N149" s="2">
        <v>819.4</v>
      </c>
      <c r="O149" s="2">
        <v>2802.35</v>
      </c>
      <c r="P149" s="2">
        <v>178</v>
      </c>
      <c r="Q149" s="2">
        <v>18548.95</v>
      </c>
      <c r="R149" s="2" t="s">
        <v>33</v>
      </c>
      <c r="S149" s="2" t="s">
        <v>63</v>
      </c>
      <c r="T149" s="2" t="s">
        <v>103</v>
      </c>
      <c r="U149" s="2" t="s">
        <v>103</v>
      </c>
      <c r="V149" s="2" t="s">
        <v>57</v>
      </c>
      <c r="W149" s="2">
        <v>2</v>
      </c>
      <c r="X149" s="2" t="s">
        <v>47</v>
      </c>
      <c r="Y149" s="2">
        <v>3</v>
      </c>
      <c r="Z149" s="2" t="s">
        <v>58</v>
      </c>
    </row>
    <row r="150" spans="1:26" x14ac:dyDescent="0.3">
      <c r="A150" s="2" t="s">
        <v>372</v>
      </c>
      <c r="B150" s="1">
        <v>45810</v>
      </c>
      <c r="C150" s="2" t="s">
        <v>373</v>
      </c>
      <c r="D150" s="2" t="s">
        <v>42</v>
      </c>
      <c r="E150" s="2" t="s">
        <v>43</v>
      </c>
      <c r="F150" s="2">
        <v>31</v>
      </c>
      <c r="G150" s="2" t="s">
        <v>94</v>
      </c>
      <c r="H150" s="2" t="s">
        <v>31</v>
      </c>
      <c r="I150" s="2" t="s">
        <v>94</v>
      </c>
      <c r="J150" s="2" t="s">
        <v>75</v>
      </c>
      <c r="K150" s="2">
        <v>2</v>
      </c>
      <c r="L150" s="2">
        <v>23798</v>
      </c>
      <c r="M150" s="2">
        <v>5</v>
      </c>
      <c r="N150" s="2">
        <v>2379.8000000000002</v>
      </c>
      <c r="O150" s="2">
        <v>8138.92</v>
      </c>
      <c r="P150" s="2">
        <v>62</v>
      </c>
      <c r="Q150" s="2">
        <v>53417.120000000003</v>
      </c>
      <c r="R150" s="2" t="s">
        <v>45</v>
      </c>
      <c r="S150" s="2" t="s">
        <v>63</v>
      </c>
      <c r="T150" s="2" t="s">
        <v>46</v>
      </c>
      <c r="U150" s="2" t="s">
        <v>36</v>
      </c>
      <c r="V150" s="2" t="s">
        <v>37</v>
      </c>
      <c r="W150" s="2">
        <v>2</v>
      </c>
      <c r="X150" s="2" t="s">
        <v>47</v>
      </c>
      <c r="Y150" s="2">
        <v>5</v>
      </c>
      <c r="Z150" s="2" t="s">
        <v>58</v>
      </c>
    </row>
    <row r="151" spans="1:26" x14ac:dyDescent="0.3">
      <c r="A151" s="2" t="s">
        <v>374</v>
      </c>
      <c r="B151" s="1">
        <v>45903</v>
      </c>
      <c r="C151" s="2" t="s">
        <v>375</v>
      </c>
      <c r="D151" s="2" t="s">
        <v>61</v>
      </c>
      <c r="E151" s="2" t="s">
        <v>29</v>
      </c>
      <c r="F151" s="2">
        <v>50</v>
      </c>
      <c r="G151" s="2" t="s">
        <v>51</v>
      </c>
      <c r="H151" s="2" t="s">
        <v>52</v>
      </c>
      <c r="I151" s="2" t="s">
        <v>51</v>
      </c>
      <c r="J151" s="2" t="s">
        <v>62</v>
      </c>
      <c r="K151" s="2">
        <v>1</v>
      </c>
      <c r="L151" s="2">
        <v>26351</v>
      </c>
      <c r="M151" s="2">
        <v>5</v>
      </c>
      <c r="N151" s="2">
        <v>1317.55</v>
      </c>
      <c r="O151" s="2">
        <v>4506.0200000000004</v>
      </c>
      <c r="P151" s="2">
        <v>205</v>
      </c>
      <c r="Q151" s="2">
        <v>29744.47</v>
      </c>
      <c r="R151" s="2" t="s">
        <v>45</v>
      </c>
      <c r="S151" s="2" t="s">
        <v>63</v>
      </c>
      <c r="T151" s="2" t="s">
        <v>103</v>
      </c>
      <c r="U151" s="2" t="s">
        <v>103</v>
      </c>
      <c r="V151" s="2" t="s">
        <v>57</v>
      </c>
      <c r="W151" s="2">
        <v>9</v>
      </c>
      <c r="X151" s="2" t="s">
        <v>47</v>
      </c>
      <c r="Y151" s="2">
        <v>1</v>
      </c>
      <c r="Z151" s="2" t="s">
        <v>39</v>
      </c>
    </row>
    <row r="152" spans="1:26" x14ac:dyDescent="0.3">
      <c r="A152" s="2" t="s">
        <v>376</v>
      </c>
      <c r="B152" s="1">
        <v>45890</v>
      </c>
      <c r="C152" s="2" t="s">
        <v>377</v>
      </c>
      <c r="D152" s="2" t="s">
        <v>42</v>
      </c>
      <c r="E152" s="2" t="s">
        <v>29</v>
      </c>
      <c r="F152" s="2">
        <v>40</v>
      </c>
      <c r="G152" s="2" t="s">
        <v>134</v>
      </c>
      <c r="H152" s="2" t="s">
        <v>31</v>
      </c>
      <c r="I152" s="2" t="s">
        <v>134</v>
      </c>
      <c r="J152" s="2" t="s">
        <v>75</v>
      </c>
      <c r="K152" s="2">
        <v>2</v>
      </c>
      <c r="L152" s="2">
        <v>32644</v>
      </c>
      <c r="M152" s="2">
        <v>0</v>
      </c>
      <c r="N152" s="2">
        <v>0</v>
      </c>
      <c r="O152" s="2">
        <v>11751.84</v>
      </c>
      <c r="P152" s="2">
        <v>413</v>
      </c>
      <c r="Q152" s="2">
        <v>77452.84</v>
      </c>
      <c r="R152" s="2" t="s">
        <v>83</v>
      </c>
      <c r="S152" s="2" t="s">
        <v>34</v>
      </c>
      <c r="T152" s="2" t="s">
        <v>46</v>
      </c>
      <c r="U152" s="2" t="s">
        <v>36</v>
      </c>
      <c r="V152" s="2" t="s">
        <v>37</v>
      </c>
      <c r="W152" s="2">
        <v>7</v>
      </c>
      <c r="X152" s="2" t="s">
        <v>38</v>
      </c>
      <c r="Y152" s="2">
        <v>4</v>
      </c>
      <c r="Z152" s="2" t="s">
        <v>58</v>
      </c>
    </row>
    <row r="153" spans="1:26" x14ac:dyDescent="0.3">
      <c r="A153" s="2" t="s">
        <v>378</v>
      </c>
      <c r="B153" s="1">
        <v>45772</v>
      </c>
      <c r="C153" s="2" t="s">
        <v>379</v>
      </c>
      <c r="D153" s="2" t="s">
        <v>66</v>
      </c>
      <c r="E153" s="2" t="s">
        <v>29</v>
      </c>
      <c r="F153" s="2">
        <v>34</v>
      </c>
      <c r="G153" s="2" t="s">
        <v>134</v>
      </c>
      <c r="H153" s="2" t="s">
        <v>31</v>
      </c>
      <c r="I153" s="2" t="s">
        <v>134</v>
      </c>
      <c r="J153" s="2" t="s">
        <v>32</v>
      </c>
      <c r="K153" s="2">
        <v>5</v>
      </c>
      <c r="L153" s="2">
        <v>13792</v>
      </c>
      <c r="M153" s="2">
        <v>0</v>
      </c>
      <c r="N153" s="2">
        <v>0</v>
      </c>
      <c r="O153" s="2">
        <v>12412.8</v>
      </c>
      <c r="P153" s="2">
        <v>437</v>
      </c>
      <c r="Q153" s="2">
        <v>81809.8</v>
      </c>
      <c r="R153" s="2" t="s">
        <v>54</v>
      </c>
      <c r="S153" s="2" t="s">
        <v>63</v>
      </c>
      <c r="T153" s="2" t="s">
        <v>95</v>
      </c>
      <c r="U153" s="2" t="s">
        <v>96</v>
      </c>
      <c r="V153" s="2" t="s">
        <v>57</v>
      </c>
      <c r="W153" s="2">
        <v>1</v>
      </c>
      <c r="X153" s="2" t="s">
        <v>38</v>
      </c>
      <c r="Y153" s="2">
        <v>4</v>
      </c>
      <c r="Z153" s="2" t="s">
        <v>39</v>
      </c>
    </row>
    <row r="154" spans="1:26" x14ac:dyDescent="0.3">
      <c r="A154" s="2" t="s">
        <v>380</v>
      </c>
      <c r="B154" s="1">
        <v>45828</v>
      </c>
      <c r="C154" s="2" t="s">
        <v>257</v>
      </c>
      <c r="D154" s="2" t="s">
        <v>89</v>
      </c>
      <c r="E154" s="2" t="s">
        <v>43</v>
      </c>
      <c r="F154" s="2">
        <v>31</v>
      </c>
      <c r="G154" s="2" t="s">
        <v>74</v>
      </c>
      <c r="H154" s="2" t="s">
        <v>31</v>
      </c>
      <c r="I154" s="2" t="s">
        <v>74</v>
      </c>
      <c r="J154" s="2" t="s">
        <v>125</v>
      </c>
      <c r="K154" s="2">
        <v>5</v>
      </c>
      <c r="L154" s="2">
        <v>12497</v>
      </c>
      <c r="M154" s="2">
        <v>15</v>
      </c>
      <c r="N154" s="2">
        <v>9372.75</v>
      </c>
      <c r="O154" s="2">
        <v>9560.2000000000007</v>
      </c>
      <c r="P154" s="2">
        <v>71</v>
      </c>
      <c r="Q154" s="2">
        <v>62743.46</v>
      </c>
      <c r="R154" s="2" t="s">
        <v>33</v>
      </c>
      <c r="S154" s="2" t="s">
        <v>63</v>
      </c>
      <c r="T154" s="2" t="s">
        <v>95</v>
      </c>
      <c r="U154" s="2" t="s">
        <v>96</v>
      </c>
      <c r="V154" s="2" t="s">
        <v>57</v>
      </c>
      <c r="W154" s="2">
        <v>10</v>
      </c>
      <c r="X154" s="2" t="s">
        <v>47</v>
      </c>
      <c r="Y154" s="2">
        <v>5</v>
      </c>
      <c r="Z154" s="2" t="s">
        <v>39</v>
      </c>
    </row>
    <row r="155" spans="1:26" x14ac:dyDescent="0.3">
      <c r="A155" s="2" t="s">
        <v>381</v>
      </c>
      <c r="B155" s="1">
        <v>45939</v>
      </c>
      <c r="C155" s="2" t="s">
        <v>382</v>
      </c>
      <c r="D155" s="2" t="s">
        <v>108</v>
      </c>
      <c r="E155" s="2" t="s">
        <v>29</v>
      </c>
      <c r="F155" s="2">
        <v>51</v>
      </c>
      <c r="G155" s="2" t="s">
        <v>51</v>
      </c>
      <c r="H155" s="2" t="s">
        <v>52</v>
      </c>
      <c r="I155" s="2" t="s">
        <v>51</v>
      </c>
      <c r="J155" s="2" t="s">
        <v>53</v>
      </c>
      <c r="K155" s="2">
        <v>5</v>
      </c>
      <c r="L155" s="2">
        <v>46090</v>
      </c>
      <c r="M155" s="2">
        <v>5</v>
      </c>
      <c r="N155" s="2">
        <v>11522.5</v>
      </c>
      <c r="O155" s="2">
        <v>39406.949999999997</v>
      </c>
      <c r="P155" s="2">
        <v>212</v>
      </c>
      <c r="Q155" s="2">
        <v>258546.45</v>
      </c>
      <c r="R155" s="2" t="s">
        <v>54</v>
      </c>
      <c r="S155" s="2" t="s">
        <v>63</v>
      </c>
      <c r="T155" s="2" t="s">
        <v>84</v>
      </c>
      <c r="U155" s="2" t="s">
        <v>85</v>
      </c>
      <c r="V155" s="2" t="s">
        <v>86</v>
      </c>
      <c r="W155" s="2">
        <v>6</v>
      </c>
      <c r="X155" s="2" t="s">
        <v>38</v>
      </c>
      <c r="Y155" s="2">
        <v>2</v>
      </c>
      <c r="Z155" s="2" t="s">
        <v>58</v>
      </c>
    </row>
    <row r="156" spans="1:26" x14ac:dyDescent="0.3">
      <c r="A156" s="2" t="s">
        <v>383</v>
      </c>
      <c r="B156" s="1">
        <v>45974</v>
      </c>
      <c r="C156" s="2" t="s">
        <v>384</v>
      </c>
      <c r="D156" s="2" t="s">
        <v>42</v>
      </c>
      <c r="E156" s="2" t="s">
        <v>29</v>
      </c>
      <c r="F156" s="2">
        <v>34</v>
      </c>
      <c r="G156" s="2" t="s">
        <v>94</v>
      </c>
      <c r="H156" s="2" t="s">
        <v>31</v>
      </c>
      <c r="I156" s="2" t="s">
        <v>94</v>
      </c>
      <c r="J156" s="2" t="s">
        <v>201</v>
      </c>
      <c r="K156" s="2">
        <v>5</v>
      </c>
      <c r="L156" s="2">
        <v>5689</v>
      </c>
      <c r="M156" s="2">
        <v>10</v>
      </c>
      <c r="N156" s="2">
        <v>2844.5</v>
      </c>
      <c r="O156" s="2">
        <v>4608.09</v>
      </c>
      <c r="P156" s="2">
        <v>96</v>
      </c>
      <c r="Q156" s="2">
        <v>30304.59</v>
      </c>
      <c r="R156" s="2" t="s">
        <v>54</v>
      </c>
      <c r="S156" s="2" t="s">
        <v>34</v>
      </c>
      <c r="T156" s="2" t="s">
        <v>70</v>
      </c>
      <c r="U156" s="2" t="s">
        <v>56</v>
      </c>
      <c r="V156" s="2" t="s">
        <v>57</v>
      </c>
      <c r="W156" s="2">
        <v>6</v>
      </c>
      <c r="X156" s="2" t="s">
        <v>47</v>
      </c>
      <c r="Y156" s="2">
        <v>1</v>
      </c>
      <c r="Z156" s="2" t="s">
        <v>58</v>
      </c>
    </row>
    <row r="157" spans="1:26" x14ac:dyDescent="0.3">
      <c r="A157" s="2" t="s">
        <v>385</v>
      </c>
      <c r="B157" s="1">
        <v>46120</v>
      </c>
      <c r="C157" s="2" t="s">
        <v>386</v>
      </c>
      <c r="D157" s="2" t="s">
        <v>73</v>
      </c>
      <c r="E157" s="2" t="s">
        <v>29</v>
      </c>
      <c r="F157" s="2">
        <v>39</v>
      </c>
      <c r="G157" s="2" t="s">
        <v>51</v>
      </c>
      <c r="H157" s="2" t="s">
        <v>52</v>
      </c>
      <c r="I157" s="2" t="s">
        <v>51</v>
      </c>
      <c r="J157" s="2" t="s">
        <v>75</v>
      </c>
      <c r="K157" s="2">
        <v>1</v>
      </c>
      <c r="L157" s="2">
        <v>37843</v>
      </c>
      <c r="M157" s="2">
        <v>0</v>
      </c>
      <c r="N157" s="2">
        <v>0</v>
      </c>
      <c r="O157" s="2">
        <v>6811.74</v>
      </c>
      <c r="P157" s="2">
        <v>134</v>
      </c>
      <c r="Q157" s="2">
        <v>44788.74</v>
      </c>
      <c r="R157" s="2" t="s">
        <v>45</v>
      </c>
      <c r="S157" s="2" t="s">
        <v>34</v>
      </c>
      <c r="T157" s="2" t="s">
        <v>84</v>
      </c>
      <c r="U157" s="2" t="s">
        <v>85</v>
      </c>
      <c r="V157" s="2" t="s">
        <v>86</v>
      </c>
      <c r="W157" s="2">
        <v>8</v>
      </c>
      <c r="X157" s="2" t="s">
        <v>38</v>
      </c>
      <c r="Y157" s="2">
        <v>3</v>
      </c>
      <c r="Z157" s="2" t="s">
        <v>91</v>
      </c>
    </row>
    <row r="158" spans="1:26" x14ac:dyDescent="0.3">
      <c r="A158" s="2" t="s">
        <v>387</v>
      </c>
      <c r="B158" s="1">
        <v>46064</v>
      </c>
      <c r="C158" s="2" t="s">
        <v>388</v>
      </c>
      <c r="D158" s="2" t="s">
        <v>42</v>
      </c>
      <c r="E158" s="2" t="s">
        <v>43</v>
      </c>
      <c r="F158" s="2">
        <v>26</v>
      </c>
      <c r="G158" s="2" t="s">
        <v>139</v>
      </c>
      <c r="H158" s="2" t="s">
        <v>31</v>
      </c>
      <c r="I158" s="2" t="s">
        <v>139</v>
      </c>
      <c r="J158" s="2" t="s">
        <v>53</v>
      </c>
      <c r="K158" s="2">
        <v>2</v>
      </c>
      <c r="L158" s="2">
        <v>11265</v>
      </c>
      <c r="M158" s="2">
        <v>20</v>
      </c>
      <c r="N158" s="2">
        <v>4506</v>
      </c>
      <c r="O158" s="2">
        <v>3244.32</v>
      </c>
      <c r="P158" s="2">
        <v>220</v>
      </c>
      <c r="Q158" s="2">
        <v>21488.32</v>
      </c>
      <c r="R158" s="2" t="s">
        <v>54</v>
      </c>
      <c r="S158" s="2" t="s">
        <v>63</v>
      </c>
      <c r="T158" s="2" t="s">
        <v>84</v>
      </c>
      <c r="U158" s="2" t="s">
        <v>85</v>
      </c>
      <c r="V158" s="2" t="s">
        <v>86</v>
      </c>
      <c r="W158" s="2">
        <v>4</v>
      </c>
      <c r="X158" s="2" t="s">
        <v>47</v>
      </c>
      <c r="Y158" s="2">
        <v>2</v>
      </c>
      <c r="Z158" s="2" t="s">
        <v>58</v>
      </c>
    </row>
    <row r="159" spans="1:26" x14ac:dyDescent="0.3">
      <c r="A159" s="2" t="s">
        <v>389</v>
      </c>
      <c r="B159" s="1">
        <v>45853</v>
      </c>
      <c r="C159" s="2" t="s">
        <v>390</v>
      </c>
      <c r="D159" s="2" t="s">
        <v>42</v>
      </c>
      <c r="E159" s="2" t="s">
        <v>29</v>
      </c>
      <c r="F159" s="2">
        <v>28</v>
      </c>
      <c r="G159" s="2" t="s">
        <v>74</v>
      </c>
      <c r="H159" s="2" t="s">
        <v>31</v>
      </c>
      <c r="I159" s="2" t="s">
        <v>74</v>
      </c>
      <c r="J159" s="2" t="s">
        <v>75</v>
      </c>
      <c r="K159" s="2">
        <v>2</v>
      </c>
      <c r="L159" s="2">
        <v>3628</v>
      </c>
      <c r="M159" s="2">
        <v>20</v>
      </c>
      <c r="N159" s="2">
        <v>1451.2</v>
      </c>
      <c r="O159" s="2">
        <v>1044.8599999999999</v>
      </c>
      <c r="P159" s="2">
        <v>45</v>
      </c>
      <c r="Q159" s="2">
        <v>6894.66</v>
      </c>
      <c r="R159" s="2" t="s">
        <v>83</v>
      </c>
      <c r="S159" s="2" t="s">
        <v>34</v>
      </c>
      <c r="T159" s="2" t="s">
        <v>103</v>
      </c>
      <c r="U159" s="2" t="s">
        <v>103</v>
      </c>
      <c r="V159" s="2" t="s">
        <v>57</v>
      </c>
      <c r="W159" s="2">
        <v>2</v>
      </c>
      <c r="X159" s="2" t="s">
        <v>47</v>
      </c>
      <c r="Y159" s="2">
        <v>1</v>
      </c>
      <c r="Z159" s="2" t="s">
        <v>39</v>
      </c>
    </row>
    <row r="160" spans="1:26" x14ac:dyDescent="0.3">
      <c r="A160" s="2" t="s">
        <v>391</v>
      </c>
      <c r="B160" s="1">
        <v>46043</v>
      </c>
      <c r="C160" s="2" t="s">
        <v>392</v>
      </c>
      <c r="D160" s="2" t="s">
        <v>80</v>
      </c>
      <c r="E160" s="2" t="s">
        <v>43</v>
      </c>
      <c r="F160" s="2">
        <v>35</v>
      </c>
      <c r="G160" s="2" t="s">
        <v>74</v>
      </c>
      <c r="H160" s="2" t="s">
        <v>31</v>
      </c>
      <c r="I160" s="2" t="s">
        <v>74</v>
      </c>
      <c r="J160" s="2" t="s">
        <v>62</v>
      </c>
      <c r="K160" s="2">
        <v>2</v>
      </c>
      <c r="L160" s="2">
        <v>7118</v>
      </c>
      <c r="M160" s="2">
        <v>10</v>
      </c>
      <c r="N160" s="2">
        <v>1423.6</v>
      </c>
      <c r="O160" s="2">
        <v>2306.23</v>
      </c>
      <c r="P160" s="2">
        <v>140</v>
      </c>
      <c r="Q160" s="2">
        <v>15258.63</v>
      </c>
      <c r="R160" s="2" t="s">
        <v>83</v>
      </c>
      <c r="S160" s="2" t="s">
        <v>63</v>
      </c>
      <c r="T160" s="2" t="s">
        <v>46</v>
      </c>
      <c r="U160" s="2" t="s">
        <v>36</v>
      </c>
      <c r="V160" s="2" t="s">
        <v>37</v>
      </c>
      <c r="W160" s="2">
        <v>10</v>
      </c>
      <c r="X160" s="2" t="s">
        <v>38</v>
      </c>
      <c r="Y160" s="2">
        <v>3</v>
      </c>
      <c r="Z160" s="2" t="s">
        <v>91</v>
      </c>
    </row>
    <row r="161" spans="1:26" x14ac:dyDescent="0.3">
      <c r="A161" s="2" t="s">
        <v>393</v>
      </c>
      <c r="B161" s="1">
        <v>45812</v>
      </c>
      <c r="C161" s="2" t="s">
        <v>127</v>
      </c>
      <c r="D161" s="2" t="s">
        <v>108</v>
      </c>
      <c r="E161" s="2" t="s">
        <v>43</v>
      </c>
      <c r="F161" s="2">
        <v>48</v>
      </c>
      <c r="G161" s="2" t="s">
        <v>94</v>
      </c>
      <c r="H161" s="2" t="s">
        <v>31</v>
      </c>
      <c r="I161" s="2" t="s">
        <v>94</v>
      </c>
      <c r="J161" s="2" t="s">
        <v>62</v>
      </c>
      <c r="K161" s="2">
        <v>2</v>
      </c>
      <c r="L161" s="2">
        <v>31726</v>
      </c>
      <c r="M161" s="2">
        <v>15</v>
      </c>
      <c r="N161" s="2">
        <v>9517.7999999999993</v>
      </c>
      <c r="O161" s="2">
        <v>9708.16</v>
      </c>
      <c r="P161" s="2">
        <v>13</v>
      </c>
      <c r="Q161" s="2">
        <v>63655.360000000001</v>
      </c>
      <c r="R161" s="2" t="s">
        <v>83</v>
      </c>
      <c r="S161" s="2" t="s">
        <v>63</v>
      </c>
      <c r="T161" s="2" t="s">
        <v>35</v>
      </c>
      <c r="U161" s="2" t="s">
        <v>36</v>
      </c>
      <c r="V161" s="2" t="s">
        <v>37</v>
      </c>
      <c r="W161" s="2">
        <v>1</v>
      </c>
      <c r="X161" s="2" t="s">
        <v>38</v>
      </c>
      <c r="Y161" s="2">
        <v>5</v>
      </c>
      <c r="Z161" s="2" t="s">
        <v>58</v>
      </c>
    </row>
    <row r="162" spans="1:26" x14ac:dyDescent="0.3">
      <c r="A162" s="2" t="s">
        <v>394</v>
      </c>
      <c r="B162" s="1">
        <v>45935</v>
      </c>
      <c r="C162" s="2" t="s">
        <v>395</v>
      </c>
      <c r="D162" s="2" t="s">
        <v>89</v>
      </c>
      <c r="E162" s="2" t="s">
        <v>29</v>
      </c>
      <c r="F162" s="2">
        <v>24</v>
      </c>
      <c r="G162" s="2" t="s">
        <v>139</v>
      </c>
      <c r="H162" s="2" t="s">
        <v>31</v>
      </c>
      <c r="I162" s="2" t="s">
        <v>139</v>
      </c>
      <c r="J162" s="2" t="s">
        <v>69</v>
      </c>
      <c r="K162" s="2">
        <v>4</v>
      </c>
      <c r="L162" s="2">
        <v>42298</v>
      </c>
      <c r="M162" s="2">
        <v>20</v>
      </c>
      <c r="N162" s="2">
        <v>33838.400000000001</v>
      </c>
      <c r="O162" s="2">
        <v>24363.65</v>
      </c>
      <c r="P162" s="2">
        <v>262</v>
      </c>
      <c r="Q162" s="2">
        <v>159979.25</v>
      </c>
      <c r="R162" s="2" t="s">
        <v>45</v>
      </c>
      <c r="S162" s="2" t="s">
        <v>63</v>
      </c>
      <c r="T162" s="2" t="s">
        <v>70</v>
      </c>
      <c r="U162" s="2" t="s">
        <v>56</v>
      </c>
      <c r="V162" s="2" t="s">
        <v>57</v>
      </c>
      <c r="W162" s="2">
        <v>8</v>
      </c>
      <c r="X162" s="2" t="s">
        <v>38</v>
      </c>
      <c r="Y162" s="2">
        <v>5</v>
      </c>
      <c r="Z162" s="2" t="s">
        <v>39</v>
      </c>
    </row>
    <row r="163" spans="1:26" x14ac:dyDescent="0.3">
      <c r="A163" s="2" t="s">
        <v>396</v>
      </c>
      <c r="B163" s="1">
        <v>45949</v>
      </c>
      <c r="C163" s="2" t="s">
        <v>397</v>
      </c>
      <c r="D163" s="2" t="s">
        <v>61</v>
      </c>
      <c r="E163" s="2" t="s">
        <v>43</v>
      </c>
      <c r="F163" s="2">
        <v>30</v>
      </c>
      <c r="G163" s="2" t="s">
        <v>44</v>
      </c>
      <c r="H163" s="2" t="s">
        <v>31</v>
      </c>
      <c r="I163" s="2" t="s">
        <v>44</v>
      </c>
      <c r="J163" s="2" t="s">
        <v>112</v>
      </c>
      <c r="K163" s="2">
        <v>4</v>
      </c>
      <c r="L163" s="2">
        <v>43897</v>
      </c>
      <c r="M163" s="2">
        <v>15</v>
      </c>
      <c r="N163" s="2">
        <v>26338.2</v>
      </c>
      <c r="O163" s="2">
        <v>26864.959999999999</v>
      </c>
      <c r="P163" s="2">
        <v>108</v>
      </c>
      <c r="Q163" s="2">
        <v>176222.76</v>
      </c>
      <c r="R163" s="2" t="s">
        <v>45</v>
      </c>
      <c r="S163" s="2" t="s">
        <v>63</v>
      </c>
      <c r="T163" s="2" t="s">
        <v>70</v>
      </c>
      <c r="U163" s="2" t="s">
        <v>56</v>
      </c>
      <c r="V163" s="2" t="s">
        <v>57</v>
      </c>
      <c r="W163" s="2">
        <v>8</v>
      </c>
      <c r="X163" s="2" t="s">
        <v>38</v>
      </c>
      <c r="Y163" s="2">
        <v>3</v>
      </c>
      <c r="Z163" s="2" t="s">
        <v>58</v>
      </c>
    </row>
    <row r="164" spans="1:26" x14ac:dyDescent="0.3">
      <c r="A164" s="2" t="s">
        <v>398</v>
      </c>
      <c r="B164" s="1">
        <v>45923</v>
      </c>
      <c r="C164" s="2" t="s">
        <v>351</v>
      </c>
      <c r="D164" s="2" t="s">
        <v>28</v>
      </c>
      <c r="E164" s="2" t="s">
        <v>29</v>
      </c>
      <c r="F164" s="2">
        <v>19</v>
      </c>
      <c r="G164" s="2" t="s">
        <v>99</v>
      </c>
      <c r="H164" s="2" t="s">
        <v>52</v>
      </c>
      <c r="I164" s="2" t="s">
        <v>99</v>
      </c>
      <c r="J164" s="2" t="s">
        <v>112</v>
      </c>
      <c r="K164" s="2">
        <v>2</v>
      </c>
      <c r="L164" s="2">
        <v>48486</v>
      </c>
      <c r="M164" s="2">
        <v>0</v>
      </c>
      <c r="N164" s="2">
        <v>0</v>
      </c>
      <c r="O164" s="2">
        <v>17454.96</v>
      </c>
      <c r="P164" s="2">
        <v>267</v>
      </c>
      <c r="Q164" s="2">
        <v>114693.96</v>
      </c>
      <c r="R164" s="2" t="s">
        <v>45</v>
      </c>
      <c r="S164" s="2" t="s">
        <v>34</v>
      </c>
      <c r="T164" s="2" t="s">
        <v>84</v>
      </c>
      <c r="U164" s="2" t="s">
        <v>85</v>
      </c>
      <c r="V164" s="2" t="s">
        <v>86</v>
      </c>
      <c r="W164" s="2">
        <v>1</v>
      </c>
      <c r="X164" s="2" t="s">
        <v>38</v>
      </c>
      <c r="Y164" s="2">
        <v>5</v>
      </c>
      <c r="Z164" s="2" t="s">
        <v>39</v>
      </c>
    </row>
    <row r="165" spans="1:26" x14ac:dyDescent="0.3">
      <c r="A165" s="2" t="s">
        <v>399</v>
      </c>
      <c r="B165" s="1">
        <v>45860</v>
      </c>
      <c r="C165" s="2" t="s">
        <v>118</v>
      </c>
      <c r="D165" s="2" t="s">
        <v>80</v>
      </c>
      <c r="E165" s="2" t="s">
        <v>29</v>
      </c>
      <c r="F165" s="2">
        <v>37</v>
      </c>
      <c r="G165" s="2" t="s">
        <v>99</v>
      </c>
      <c r="H165" s="2" t="s">
        <v>52</v>
      </c>
      <c r="I165" s="2" t="s">
        <v>99</v>
      </c>
      <c r="J165" s="2" t="s">
        <v>75</v>
      </c>
      <c r="K165" s="2">
        <v>3</v>
      </c>
      <c r="L165" s="2">
        <v>11761</v>
      </c>
      <c r="M165" s="2">
        <v>15</v>
      </c>
      <c r="N165" s="2">
        <v>5292.45</v>
      </c>
      <c r="O165" s="2">
        <v>5398.3</v>
      </c>
      <c r="P165" s="2">
        <v>14</v>
      </c>
      <c r="Q165" s="2">
        <v>35402.85</v>
      </c>
      <c r="R165" s="2" t="s">
        <v>33</v>
      </c>
      <c r="S165" s="2" t="s">
        <v>63</v>
      </c>
      <c r="T165" s="2" t="s">
        <v>55</v>
      </c>
      <c r="U165" s="2" t="s">
        <v>56</v>
      </c>
      <c r="V165" s="2" t="s">
        <v>57</v>
      </c>
      <c r="W165" s="2">
        <v>5</v>
      </c>
      <c r="X165" s="2" t="s">
        <v>38</v>
      </c>
      <c r="Y165" s="2">
        <v>1</v>
      </c>
      <c r="Z165" s="2" t="s">
        <v>39</v>
      </c>
    </row>
    <row r="166" spans="1:26" x14ac:dyDescent="0.3">
      <c r="A166" s="2" t="s">
        <v>400</v>
      </c>
      <c r="B166" s="1">
        <v>46001</v>
      </c>
      <c r="C166" s="2" t="s">
        <v>401</v>
      </c>
      <c r="D166" s="2" t="s">
        <v>73</v>
      </c>
      <c r="E166" s="2" t="s">
        <v>43</v>
      </c>
      <c r="F166" s="2">
        <v>19</v>
      </c>
      <c r="G166" s="2" t="s">
        <v>90</v>
      </c>
      <c r="H166" s="2" t="s">
        <v>31</v>
      </c>
      <c r="I166" s="2" t="s">
        <v>90</v>
      </c>
      <c r="J166" s="2" t="s">
        <v>102</v>
      </c>
      <c r="K166" s="2">
        <v>1</v>
      </c>
      <c r="L166" s="2">
        <v>34466</v>
      </c>
      <c r="M166" s="2">
        <v>5</v>
      </c>
      <c r="N166" s="2">
        <v>1723.3</v>
      </c>
      <c r="O166" s="2">
        <v>5893.69</v>
      </c>
      <c r="P166" s="2">
        <v>50</v>
      </c>
      <c r="Q166" s="2">
        <v>38686.39</v>
      </c>
      <c r="R166" s="2" t="s">
        <v>83</v>
      </c>
      <c r="S166" s="2" t="s">
        <v>34</v>
      </c>
      <c r="T166" s="2" t="s">
        <v>95</v>
      </c>
      <c r="U166" s="2" t="s">
        <v>96</v>
      </c>
      <c r="V166" s="2" t="s">
        <v>57</v>
      </c>
      <c r="W166" s="2">
        <v>1</v>
      </c>
      <c r="X166" s="2" t="s">
        <v>38</v>
      </c>
      <c r="Y166" s="2">
        <v>3</v>
      </c>
      <c r="Z166" s="2" t="s">
        <v>39</v>
      </c>
    </row>
    <row r="167" spans="1:26" x14ac:dyDescent="0.3">
      <c r="A167" s="2" t="s">
        <v>402</v>
      </c>
      <c r="B167" s="1">
        <v>45947</v>
      </c>
      <c r="C167" s="2" t="s">
        <v>384</v>
      </c>
      <c r="D167" s="2" t="s">
        <v>66</v>
      </c>
      <c r="E167" s="2" t="s">
        <v>29</v>
      </c>
      <c r="F167" s="2">
        <v>57</v>
      </c>
      <c r="G167" s="2" t="s">
        <v>99</v>
      </c>
      <c r="H167" s="2" t="s">
        <v>52</v>
      </c>
      <c r="I167" s="2" t="s">
        <v>99</v>
      </c>
      <c r="J167" s="2" t="s">
        <v>32</v>
      </c>
      <c r="K167" s="2">
        <v>3</v>
      </c>
      <c r="L167" s="2">
        <v>42623</v>
      </c>
      <c r="M167" s="2">
        <v>20</v>
      </c>
      <c r="N167" s="2">
        <v>25573.8</v>
      </c>
      <c r="O167" s="2">
        <v>18413.14</v>
      </c>
      <c r="P167" s="2">
        <v>20</v>
      </c>
      <c r="Q167" s="2">
        <v>120728.34</v>
      </c>
      <c r="R167" s="2" t="s">
        <v>45</v>
      </c>
      <c r="S167" s="2" t="s">
        <v>63</v>
      </c>
      <c r="T167" s="2" t="s">
        <v>95</v>
      </c>
      <c r="U167" s="2" t="s">
        <v>96</v>
      </c>
      <c r="V167" s="2" t="s">
        <v>57</v>
      </c>
      <c r="W167" s="2">
        <v>1</v>
      </c>
      <c r="X167" s="2" t="s">
        <v>47</v>
      </c>
      <c r="Y167" s="2">
        <v>1</v>
      </c>
      <c r="Z167" s="2" t="s">
        <v>91</v>
      </c>
    </row>
    <row r="168" spans="1:26" x14ac:dyDescent="0.3">
      <c r="A168" s="2" t="s">
        <v>403</v>
      </c>
      <c r="B168" s="1">
        <v>46059</v>
      </c>
      <c r="C168" s="2" t="s">
        <v>404</v>
      </c>
      <c r="D168" s="2" t="s">
        <v>89</v>
      </c>
      <c r="E168" s="2" t="s">
        <v>29</v>
      </c>
      <c r="F168" s="2">
        <v>45</v>
      </c>
      <c r="G168" s="2" t="s">
        <v>51</v>
      </c>
      <c r="H168" s="2" t="s">
        <v>52</v>
      </c>
      <c r="I168" s="2" t="s">
        <v>51</v>
      </c>
      <c r="J168" s="2" t="s">
        <v>150</v>
      </c>
      <c r="K168" s="2">
        <v>2</v>
      </c>
      <c r="L168" s="2">
        <v>35830</v>
      </c>
      <c r="M168" s="2">
        <v>10</v>
      </c>
      <c r="N168" s="2">
        <v>7166</v>
      </c>
      <c r="O168" s="2">
        <v>11608.92</v>
      </c>
      <c r="P168" s="2">
        <v>133</v>
      </c>
      <c r="Q168" s="2">
        <v>76235.92</v>
      </c>
      <c r="R168" s="2" t="s">
        <v>54</v>
      </c>
      <c r="S168" s="2" t="s">
        <v>34</v>
      </c>
      <c r="T168" s="2" t="s">
        <v>55</v>
      </c>
      <c r="U168" s="2" t="s">
        <v>56</v>
      </c>
      <c r="V168" s="2" t="s">
        <v>57</v>
      </c>
      <c r="W168" s="2">
        <v>8</v>
      </c>
      <c r="X168" s="2" t="s">
        <v>47</v>
      </c>
      <c r="Y168" s="2">
        <v>1</v>
      </c>
      <c r="Z168" s="2" t="s">
        <v>39</v>
      </c>
    </row>
    <row r="169" spans="1:26" x14ac:dyDescent="0.3">
      <c r="A169" s="2" t="s">
        <v>405</v>
      </c>
      <c r="B169" s="1">
        <v>45837</v>
      </c>
      <c r="C169" s="2" t="s">
        <v>406</v>
      </c>
      <c r="D169" s="2" t="s">
        <v>108</v>
      </c>
      <c r="E169" s="2" t="s">
        <v>29</v>
      </c>
      <c r="F169" s="2">
        <v>37</v>
      </c>
      <c r="G169" s="2" t="s">
        <v>99</v>
      </c>
      <c r="H169" s="2" t="s">
        <v>52</v>
      </c>
      <c r="I169" s="2" t="s">
        <v>99</v>
      </c>
      <c r="J169" s="2" t="s">
        <v>32</v>
      </c>
      <c r="K169" s="2">
        <v>1</v>
      </c>
      <c r="L169" s="2">
        <v>40523</v>
      </c>
      <c r="M169" s="2">
        <v>0</v>
      </c>
      <c r="N169" s="2">
        <v>0</v>
      </c>
      <c r="O169" s="2">
        <v>7294.14</v>
      </c>
      <c r="P169" s="2">
        <v>302</v>
      </c>
      <c r="Q169" s="2">
        <v>48119.14</v>
      </c>
      <c r="R169" s="2" t="s">
        <v>83</v>
      </c>
      <c r="S169" s="2" t="s">
        <v>63</v>
      </c>
      <c r="T169" s="2" t="s">
        <v>70</v>
      </c>
      <c r="U169" s="2" t="s">
        <v>56</v>
      </c>
      <c r="V169" s="2" t="s">
        <v>57</v>
      </c>
      <c r="W169" s="2">
        <v>9</v>
      </c>
      <c r="X169" s="2" t="s">
        <v>38</v>
      </c>
      <c r="Y169" s="2">
        <v>5</v>
      </c>
      <c r="Z169" s="2" t="s">
        <v>47</v>
      </c>
    </row>
    <row r="170" spans="1:26" x14ac:dyDescent="0.3">
      <c r="A170" s="2" t="s">
        <v>407</v>
      </c>
      <c r="B170" s="1">
        <v>46085</v>
      </c>
      <c r="C170" s="2" t="s">
        <v>408</v>
      </c>
      <c r="D170" s="2" t="s">
        <v>80</v>
      </c>
      <c r="E170" s="2" t="s">
        <v>43</v>
      </c>
      <c r="F170" s="2">
        <v>24</v>
      </c>
      <c r="G170" s="2" t="s">
        <v>44</v>
      </c>
      <c r="H170" s="2" t="s">
        <v>31</v>
      </c>
      <c r="I170" s="2" t="s">
        <v>44</v>
      </c>
      <c r="J170" s="2" t="s">
        <v>201</v>
      </c>
      <c r="K170" s="2">
        <v>4</v>
      </c>
      <c r="L170" s="2">
        <v>11352</v>
      </c>
      <c r="M170" s="2">
        <v>0</v>
      </c>
      <c r="N170" s="2">
        <v>0</v>
      </c>
      <c r="O170" s="2">
        <v>8173.44</v>
      </c>
      <c r="P170" s="2">
        <v>161</v>
      </c>
      <c r="Q170" s="2">
        <v>53742.44</v>
      </c>
      <c r="R170" s="2" t="s">
        <v>45</v>
      </c>
      <c r="S170" s="2" t="s">
        <v>34</v>
      </c>
      <c r="T170" s="2" t="s">
        <v>35</v>
      </c>
      <c r="U170" s="2" t="s">
        <v>36</v>
      </c>
      <c r="V170" s="2" t="s">
        <v>37</v>
      </c>
      <c r="W170" s="2">
        <v>6</v>
      </c>
      <c r="X170" s="2" t="s">
        <v>38</v>
      </c>
      <c r="Y170" s="2">
        <v>1</v>
      </c>
      <c r="Z170" s="2" t="s">
        <v>58</v>
      </c>
    </row>
    <row r="171" spans="1:26" x14ac:dyDescent="0.3">
      <c r="A171" s="2" t="s">
        <v>409</v>
      </c>
      <c r="B171" s="1">
        <v>45956</v>
      </c>
      <c r="C171" s="2" t="s">
        <v>410</v>
      </c>
      <c r="D171" s="2" t="s">
        <v>28</v>
      </c>
      <c r="E171" s="2" t="s">
        <v>43</v>
      </c>
      <c r="F171" s="2">
        <v>18</v>
      </c>
      <c r="G171" s="2" t="s">
        <v>67</v>
      </c>
      <c r="H171" s="2" t="s">
        <v>68</v>
      </c>
      <c r="I171" s="2" t="s">
        <v>67</v>
      </c>
      <c r="J171" s="2" t="s">
        <v>32</v>
      </c>
      <c r="K171" s="2">
        <v>4</v>
      </c>
      <c r="L171" s="2">
        <v>42955</v>
      </c>
      <c r="M171" s="2">
        <v>0</v>
      </c>
      <c r="N171" s="2">
        <v>0</v>
      </c>
      <c r="O171" s="2">
        <v>30927.599999999999</v>
      </c>
      <c r="P171" s="2">
        <v>41</v>
      </c>
      <c r="Q171" s="2">
        <v>202788.6</v>
      </c>
      <c r="R171" s="2" t="s">
        <v>45</v>
      </c>
      <c r="S171" s="2" t="s">
        <v>63</v>
      </c>
      <c r="T171" s="2" t="s">
        <v>46</v>
      </c>
      <c r="U171" s="2" t="s">
        <v>36</v>
      </c>
      <c r="V171" s="2" t="s">
        <v>37</v>
      </c>
      <c r="W171" s="2">
        <v>9</v>
      </c>
      <c r="X171" s="2" t="s">
        <v>38</v>
      </c>
      <c r="Y171" s="2">
        <v>3</v>
      </c>
      <c r="Z171" s="2" t="s">
        <v>47</v>
      </c>
    </row>
    <row r="172" spans="1:26" x14ac:dyDescent="0.3">
      <c r="A172" s="2" t="s">
        <v>411</v>
      </c>
      <c r="B172" s="1">
        <v>45931</v>
      </c>
      <c r="C172" s="2" t="s">
        <v>412</v>
      </c>
      <c r="D172" s="2" t="s">
        <v>108</v>
      </c>
      <c r="E172" s="2" t="s">
        <v>29</v>
      </c>
      <c r="F172" s="2">
        <v>59</v>
      </c>
      <c r="G172" s="2" t="s">
        <v>51</v>
      </c>
      <c r="H172" s="2" t="s">
        <v>52</v>
      </c>
      <c r="I172" s="2" t="s">
        <v>51</v>
      </c>
      <c r="J172" s="2" t="s">
        <v>112</v>
      </c>
      <c r="K172" s="2">
        <v>3</v>
      </c>
      <c r="L172" s="2">
        <v>40789</v>
      </c>
      <c r="M172" s="2">
        <v>10</v>
      </c>
      <c r="N172" s="2">
        <v>12236.7</v>
      </c>
      <c r="O172" s="2">
        <v>19823.45</v>
      </c>
      <c r="P172" s="2">
        <v>488</v>
      </c>
      <c r="Q172" s="2">
        <v>130441.75</v>
      </c>
      <c r="R172" s="2" t="s">
        <v>83</v>
      </c>
      <c r="S172" s="2" t="s">
        <v>34</v>
      </c>
      <c r="T172" s="2" t="s">
        <v>55</v>
      </c>
      <c r="U172" s="2" t="s">
        <v>56</v>
      </c>
      <c r="V172" s="2" t="s">
        <v>57</v>
      </c>
      <c r="W172" s="2">
        <v>3</v>
      </c>
      <c r="X172" s="2" t="s">
        <v>38</v>
      </c>
      <c r="Y172" s="2">
        <v>1</v>
      </c>
      <c r="Z172" s="2" t="s">
        <v>47</v>
      </c>
    </row>
    <row r="173" spans="1:26" x14ac:dyDescent="0.3">
      <c r="A173" s="2" t="s">
        <v>413</v>
      </c>
      <c r="B173" s="1">
        <v>45865</v>
      </c>
      <c r="C173" s="2" t="s">
        <v>414</v>
      </c>
      <c r="D173" s="2" t="s">
        <v>66</v>
      </c>
      <c r="E173" s="2" t="s">
        <v>29</v>
      </c>
      <c r="F173" s="2">
        <v>56</v>
      </c>
      <c r="G173" s="2" t="s">
        <v>30</v>
      </c>
      <c r="H173" s="2" t="s">
        <v>31</v>
      </c>
      <c r="I173" s="2" t="s">
        <v>30</v>
      </c>
      <c r="J173" s="2" t="s">
        <v>32</v>
      </c>
      <c r="K173" s="2">
        <v>5</v>
      </c>
      <c r="L173" s="2">
        <v>39991</v>
      </c>
      <c r="M173" s="2">
        <v>5</v>
      </c>
      <c r="N173" s="2">
        <v>9997.75</v>
      </c>
      <c r="O173" s="2">
        <v>34192.31</v>
      </c>
      <c r="P173" s="2">
        <v>328</v>
      </c>
      <c r="Q173" s="2">
        <v>224477.55</v>
      </c>
      <c r="R173" s="2" t="s">
        <v>33</v>
      </c>
      <c r="S173" s="2" t="s">
        <v>63</v>
      </c>
      <c r="T173" s="2" t="s">
        <v>103</v>
      </c>
      <c r="U173" s="2" t="s">
        <v>103</v>
      </c>
      <c r="V173" s="2" t="s">
        <v>57</v>
      </c>
      <c r="W173" s="2">
        <v>10</v>
      </c>
      <c r="X173" s="2" t="s">
        <v>47</v>
      </c>
      <c r="Y173" s="2">
        <v>4</v>
      </c>
      <c r="Z173" s="2" t="s">
        <v>58</v>
      </c>
    </row>
    <row r="174" spans="1:26" x14ac:dyDescent="0.3">
      <c r="A174" s="2" t="s">
        <v>415</v>
      </c>
      <c r="B174" s="1">
        <v>46009</v>
      </c>
      <c r="C174" s="2" t="s">
        <v>266</v>
      </c>
      <c r="D174" s="2" t="s">
        <v>89</v>
      </c>
      <c r="E174" s="2" t="s">
        <v>43</v>
      </c>
      <c r="F174" s="2">
        <v>41</v>
      </c>
      <c r="G174" s="2" t="s">
        <v>44</v>
      </c>
      <c r="H174" s="2" t="s">
        <v>31</v>
      </c>
      <c r="I174" s="2" t="s">
        <v>44</v>
      </c>
      <c r="J174" s="2" t="s">
        <v>201</v>
      </c>
      <c r="K174" s="2">
        <v>3</v>
      </c>
      <c r="L174" s="2">
        <v>22410</v>
      </c>
      <c r="M174" s="2">
        <v>10</v>
      </c>
      <c r="N174" s="2">
        <v>6723</v>
      </c>
      <c r="O174" s="2">
        <v>10891.26</v>
      </c>
      <c r="P174" s="2">
        <v>365</v>
      </c>
      <c r="Q174" s="2">
        <v>71763.259999999995</v>
      </c>
      <c r="R174" s="2" t="s">
        <v>45</v>
      </c>
      <c r="S174" s="2" t="s">
        <v>63</v>
      </c>
      <c r="T174" s="2" t="s">
        <v>103</v>
      </c>
      <c r="U174" s="2" t="s">
        <v>103</v>
      </c>
      <c r="V174" s="2" t="s">
        <v>57</v>
      </c>
      <c r="W174" s="2">
        <v>1</v>
      </c>
      <c r="X174" s="2" t="s">
        <v>47</v>
      </c>
      <c r="Y174" s="2">
        <v>1</v>
      </c>
      <c r="Z174" s="2" t="s">
        <v>47</v>
      </c>
    </row>
    <row r="175" spans="1:26" x14ac:dyDescent="0.3">
      <c r="A175" s="2" t="s">
        <v>416</v>
      </c>
      <c r="B175" s="1">
        <v>45938</v>
      </c>
      <c r="C175" s="2" t="s">
        <v>417</v>
      </c>
      <c r="D175" s="2" t="s">
        <v>80</v>
      </c>
      <c r="E175" s="2" t="s">
        <v>29</v>
      </c>
      <c r="F175" s="2">
        <v>18</v>
      </c>
      <c r="G175" s="2" t="s">
        <v>94</v>
      </c>
      <c r="H175" s="2" t="s">
        <v>31</v>
      </c>
      <c r="I175" s="2" t="s">
        <v>94</v>
      </c>
      <c r="J175" s="2" t="s">
        <v>53</v>
      </c>
      <c r="K175" s="2">
        <v>4</v>
      </c>
      <c r="L175" s="2">
        <v>3086</v>
      </c>
      <c r="M175" s="2">
        <v>10</v>
      </c>
      <c r="N175" s="2">
        <v>1234.4000000000001</v>
      </c>
      <c r="O175" s="2">
        <v>1999.73</v>
      </c>
      <c r="P175" s="2">
        <v>247</v>
      </c>
      <c r="Q175" s="2">
        <v>13356.33</v>
      </c>
      <c r="R175" s="2" t="s">
        <v>33</v>
      </c>
      <c r="S175" s="2" t="s">
        <v>63</v>
      </c>
      <c r="T175" s="2" t="s">
        <v>35</v>
      </c>
      <c r="U175" s="2" t="s">
        <v>36</v>
      </c>
      <c r="V175" s="2" t="s">
        <v>37</v>
      </c>
      <c r="W175" s="2">
        <v>4</v>
      </c>
      <c r="X175" s="2" t="s">
        <v>47</v>
      </c>
      <c r="Y175" s="2">
        <v>5</v>
      </c>
      <c r="Z175" s="2" t="s">
        <v>58</v>
      </c>
    </row>
    <row r="176" spans="1:26" x14ac:dyDescent="0.3">
      <c r="A176" s="2" t="s">
        <v>418</v>
      </c>
      <c r="B176" s="1">
        <v>45868</v>
      </c>
      <c r="C176" s="2" t="s">
        <v>419</v>
      </c>
      <c r="D176" s="2" t="s">
        <v>50</v>
      </c>
      <c r="E176" s="2" t="s">
        <v>43</v>
      </c>
      <c r="F176" s="2">
        <v>53</v>
      </c>
      <c r="G176" s="2" t="s">
        <v>30</v>
      </c>
      <c r="H176" s="2" t="s">
        <v>31</v>
      </c>
      <c r="I176" s="2" t="s">
        <v>30</v>
      </c>
      <c r="J176" s="2" t="s">
        <v>62</v>
      </c>
      <c r="K176" s="2">
        <v>3</v>
      </c>
      <c r="L176" s="2">
        <v>39476</v>
      </c>
      <c r="M176" s="2">
        <v>20</v>
      </c>
      <c r="N176" s="2">
        <v>23685.599999999999</v>
      </c>
      <c r="O176" s="2">
        <v>17053.63</v>
      </c>
      <c r="P176" s="2">
        <v>78</v>
      </c>
      <c r="Q176" s="2">
        <v>111874.03</v>
      </c>
      <c r="R176" s="2" t="s">
        <v>83</v>
      </c>
      <c r="S176" s="2" t="s">
        <v>63</v>
      </c>
      <c r="T176" s="2" t="s">
        <v>103</v>
      </c>
      <c r="U176" s="2" t="s">
        <v>103</v>
      </c>
      <c r="V176" s="2" t="s">
        <v>57</v>
      </c>
      <c r="W176" s="2">
        <v>5</v>
      </c>
      <c r="X176" s="2" t="s">
        <v>47</v>
      </c>
      <c r="Y176" s="2">
        <v>2</v>
      </c>
      <c r="Z176" s="2" t="s">
        <v>47</v>
      </c>
    </row>
    <row r="177" spans="1:26" x14ac:dyDescent="0.3">
      <c r="A177" s="2" t="s">
        <v>420</v>
      </c>
      <c r="B177" s="1">
        <v>45925</v>
      </c>
      <c r="C177" s="2" t="s">
        <v>421</v>
      </c>
      <c r="D177" s="2" t="s">
        <v>50</v>
      </c>
      <c r="E177" s="2" t="s">
        <v>29</v>
      </c>
      <c r="F177" s="2">
        <v>31</v>
      </c>
      <c r="G177" s="2" t="s">
        <v>44</v>
      </c>
      <c r="H177" s="2" t="s">
        <v>31</v>
      </c>
      <c r="I177" s="2" t="s">
        <v>44</v>
      </c>
      <c r="J177" s="2" t="s">
        <v>53</v>
      </c>
      <c r="K177" s="2">
        <v>1</v>
      </c>
      <c r="L177" s="2">
        <v>31021</v>
      </c>
      <c r="M177" s="2">
        <v>15</v>
      </c>
      <c r="N177" s="2">
        <v>4653.1499999999996</v>
      </c>
      <c r="O177" s="2">
        <v>4746.21</v>
      </c>
      <c r="P177" s="2">
        <v>39</v>
      </c>
      <c r="Q177" s="2">
        <v>31153.06</v>
      </c>
      <c r="R177" s="2" t="s">
        <v>83</v>
      </c>
      <c r="S177" s="2" t="s">
        <v>34</v>
      </c>
      <c r="T177" s="2" t="s">
        <v>70</v>
      </c>
      <c r="U177" s="2" t="s">
        <v>56</v>
      </c>
      <c r="V177" s="2" t="s">
        <v>57</v>
      </c>
      <c r="W177" s="2">
        <v>8</v>
      </c>
      <c r="X177" s="2" t="s">
        <v>47</v>
      </c>
      <c r="Y177" s="2">
        <v>4</v>
      </c>
      <c r="Z177" s="2" t="s">
        <v>39</v>
      </c>
    </row>
    <row r="178" spans="1:26" x14ac:dyDescent="0.3">
      <c r="A178" s="2" t="s">
        <v>422</v>
      </c>
      <c r="B178" s="1">
        <v>45842</v>
      </c>
      <c r="C178" s="2" t="s">
        <v>423</v>
      </c>
      <c r="D178" s="2" t="s">
        <v>73</v>
      </c>
      <c r="E178" s="2" t="s">
        <v>43</v>
      </c>
      <c r="F178" s="2">
        <v>46</v>
      </c>
      <c r="G178" s="2" t="s">
        <v>74</v>
      </c>
      <c r="H178" s="2" t="s">
        <v>31</v>
      </c>
      <c r="I178" s="2" t="s">
        <v>74</v>
      </c>
      <c r="J178" s="2" t="s">
        <v>201</v>
      </c>
      <c r="K178" s="2">
        <v>1</v>
      </c>
      <c r="L178" s="2">
        <v>581</v>
      </c>
      <c r="M178" s="2">
        <v>0</v>
      </c>
      <c r="N178" s="2">
        <v>0</v>
      </c>
      <c r="O178" s="2">
        <v>104.58</v>
      </c>
      <c r="P178" s="2">
        <v>19</v>
      </c>
      <c r="Q178" s="2">
        <v>704.58</v>
      </c>
      <c r="R178" s="2" t="s">
        <v>83</v>
      </c>
      <c r="S178" s="2" t="s">
        <v>34</v>
      </c>
      <c r="T178" s="2" t="s">
        <v>103</v>
      </c>
      <c r="U178" s="2" t="s">
        <v>103</v>
      </c>
      <c r="V178" s="2" t="s">
        <v>57</v>
      </c>
      <c r="W178" s="2">
        <v>4</v>
      </c>
      <c r="X178" s="2" t="s">
        <v>47</v>
      </c>
      <c r="Y178" s="2">
        <v>2</v>
      </c>
      <c r="Z178" s="2" t="s">
        <v>91</v>
      </c>
    </row>
    <row r="179" spans="1:26" x14ac:dyDescent="0.3">
      <c r="A179" s="2" t="s">
        <v>424</v>
      </c>
      <c r="B179" s="1">
        <v>46058</v>
      </c>
      <c r="C179" s="2" t="s">
        <v>425</v>
      </c>
      <c r="D179" s="2" t="s">
        <v>111</v>
      </c>
      <c r="E179" s="2" t="s">
        <v>29</v>
      </c>
      <c r="F179" s="2">
        <v>23</v>
      </c>
      <c r="G179" s="2" t="s">
        <v>134</v>
      </c>
      <c r="H179" s="2" t="s">
        <v>31</v>
      </c>
      <c r="I179" s="2" t="s">
        <v>134</v>
      </c>
      <c r="J179" s="2" t="s">
        <v>102</v>
      </c>
      <c r="K179" s="2">
        <v>3</v>
      </c>
      <c r="L179" s="2">
        <v>36753</v>
      </c>
      <c r="M179" s="2">
        <v>10</v>
      </c>
      <c r="N179" s="2">
        <v>11025.9</v>
      </c>
      <c r="O179" s="2">
        <v>17861.96</v>
      </c>
      <c r="P179" s="2">
        <v>200</v>
      </c>
      <c r="Q179" s="2">
        <v>117295.06</v>
      </c>
      <c r="R179" s="2" t="s">
        <v>54</v>
      </c>
      <c r="S179" s="2" t="s">
        <v>34</v>
      </c>
      <c r="T179" s="2" t="s">
        <v>95</v>
      </c>
      <c r="U179" s="2" t="s">
        <v>96</v>
      </c>
      <c r="V179" s="2" t="s">
        <v>57</v>
      </c>
      <c r="W179" s="2">
        <v>9</v>
      </c>
      <c r="X179" s="2" t="s">
        <v>38</v>
      </c>
      <c r="Y179" s="2">
        <v>3</v>
      </c>
      <c r="Z179" s="2" t="s">
        <v>58</v>
      </c>
    </row>
    <row r="180" spans="1:26" x14ac:dyDescent="0.3">
      <c r="A180" s="2" t="s">
        <v>426</v>
      </c>
      <c r="B180" s="1">
        <v>46011</v>
      </c>
      <c r="C180" s="2" t="s">
        <v>427</v>
      </c>
      <c r="D180" s="2" t="s">
        <v>28</v>
      </c>
      <c r="E180" s="2" t="s">
        <v>43</v>
      </c>
      <c r="F180" s="2">
        <v>30</v>
      </c>
      <c r="G180" s="2" t="s">
        <v>139</v>
      </c>
      <c r="H180" s="2" t="s">
        <v>31</v>
      </c>
      <c r="I180" s="2" t="s">
        <v>139</v>
      </c>
      <c r="J180" s="2" t="s">
        <v>75</v>
      </c>
      <c r="K180" s="2">
        <v>3</v>
      </c>
      <c r="L180" s="2">
        <v>34859</v>
      </c>
      <c r="M180" s="2">
        <v>5</v>
      </c>
      <c r="N180" s="2">
        <v>5228.8500000000004</v>
      </c>
      <c r="O180" s="2">
        <v>17882.669999999998</v>
      </c>
      <c r="P180" s="2">
        <v>482</v>
      </c>
      <c r="Q180" s="2">
        <v>117712.82</v>
      </c>
      <c r="R180" s="2" t="s">
        <v>54</v>
      </c>
      <c r="S180" s="2" t="s">
        <v>34</v>
      </c>
      <c r="T180" s="2" t="s">
        <v>70</v>
      </c>
      <c r="U180" s="2" t="s">
        <v>56</v>
      </c>
      <c r="V180" s="2" t="s">
        <v>57</v>
      </c>
      <c r="W180" s="2">
        <v>6</v>
      </c>
      <c r="X180" s="2" t="s">
        <v>47</v>
      </c>
      <c r="Y180" s="2">
        <v>1</v>
      </c>
      <c r="Z180" s="2" t="s">
        <v>47</v>
      </c>
    </row>
    <row r="181" spans="1:26" x14ac:dyDescent="0.3">
      <c r="A181" s="2" t="s">
        <v>428</v>
      </c>
      <c r="B181" s="1">
        <v>46101</v>
      </c>
      <c r="C181" s="2" t="s">
        <v>172</v>
      </c>
      <c r="D181" s="2" t="s">
        <v>108</v>
      </c>
      <c r="E181" s="2" t="s">
        <v>43</v>
      </c>
      <c r="F181" s="2">
        <v>38</v>
      </c>
      <c r="G181" s="2" t="s">
        <v>67</v>
      </c>
      <c r="H181" s="2" t="s">
        <v>68</v>
      </c>
      <c r="I181" s="2" t="s">
        <v>67</v>
      </c>
      <c r="J181" s="2" t="s">
        <v>150</v>
      </c>
      <c r="K181" s="2">
        <v>3</v>
      </c>
      <c r="L181" s="2">
        <v>27908</v>
      </c>
      <c r="M181" s="2">
        <v>15</v>
      </c>
      <c r="N181" s="2">
        <v>12558.6</v>
      </c>
      <c r="O181" s="2">
        <v>12809.77</v>
      </c>
      <c r="P181" s="2">
        <v>250</v>
      </c>
      <c r="Q181" s="2">
        <v>84225.17</v>
      </c>
      <c r="R181" s="2" t="s">
        <v>45</v>
      </c>
      <c r="S181" s="2" t="s">
        <v>34</v>
      </c>
      <c r="T181" s="2" t="s">
        <v>70</v>
      </c>
      <c r="U181" s="2" t="s">
        <v>56</v>
      </c>
      <c r="V181" s="2" t="s">
        <v>57</v>
      </c>
      <c r="W181" s="2">
        <v>9</v>
      </c>
      <c r="X181" s="2" t="s">
        <v>47</v>
      </c>
      <c r="Y181" s="2">
        <v>5</v>
      </c>
      <c r="Z181" s="2" t="s">
        <v>39</v>
      </c>
    </row>
    <row r="182" spans="1:26" x14ac:dyDescent="0.3">
      <c r="A182" s="2" t="s">
        <v>429</v>
      </c>
      <c r="B182" s="1">
        <v>46028</v>
      </c>
      <c r="C182" s="2" t="s">
        <v>301</v>
      </c>
      <c r="D182" s="2" t="s">
        <v>108</v>
      </c>
      <c r="E182" s="2" t="s">
        <v>43</v>
      </c>
      <c r="F182" s="2">
        <v>29</v>
      </c>
      <c r="G182" s="2" t="s">
        <v>139</v>
      </c>
      <c r="H182" s="2" t="s">
        <v>31</v>
      </c>
      <c r="I182" s="2" t="s">
        <v>139</v>
      </c>
      <c r="J182" s="2" t="s">
        <v>69</v>
      </c>
      <c r="K182" s="2">
        <v>3</v>
      </c>
      <c r="L182" s="2">
        <v>47658</v>
      </c>
      <c r="M182" s="2">
        <v>0</v>
      </c>
      <c r="N182" s="2">
        <v>0</v>
      </c>
      <c r="O182" s="2">
        <v>25735.32</v>
      </c>
      <c r="P182" s="2">
        <v>240</v>
      </c>
      <c r="Q182" s="2">
        <v>168949.32</v>
      </c>
      <c r="R182" s="2" t="s">
        <v>45</v>
      </c>
      <c r="S182" s="2" t="s">
        <v>34</v>
      </c>
      <c r="T182" s="2" t="s">
        <v>70</v>
      </c>
      <c r="U182" s="2" t="s">
        <v>56</v>
      </c>
      <c r="V182" s="2" t="s">
        <v>57</v>
      </c>
      <c r="W182" s="2">
        <v>4</v>
      </c>
      <c r="X182" s="2" t="s">
        <v>38</v>
      </c>
      <c r="Y182" s="2">
        <v>2</v>
      </c>
      <c r="Z182" s="2" t="s">
        <v>58</v>
      </c>
    </row>
    <row r="183" spans="1:26" x14ac:dyDescent="0.3">
      <c r="A183" s="2" t="s">
        <v>430</v>
      </c>
      <c r="B183" s="1">
        <v>45954</v>
      </c>
      <c r="C183" s="2" t="s">
        <v>431</v>
      </c>
      <c r="D183" s="2" t="s">
        <v>89</v>
      </c>
      <c r="E183" s="2" t="s">
        <v>43</v>
      </c>
      <c r="F183" s="2">
        <v>56</v>
      </c>
      <c r="G183" s="2" t="s">
        <v>30</v>
      </c>
      <c r="H183" s="2" t="s">
        <v>31</v>
      </c>
      <c r="I183" s="2" t="s">
        <v>30</v>
      </c>
      <c r="J183" s="2" t="s">
        <v>62</v>
      </c>
      <c r="K183" s="2">
        <v>4</v>
      </c>
      <c r="L183" s="2">
        <v>2329</v>
      </c>
      <c r="M183" s="2">
        <v>0</v>
      </c>
      <c r="N183" s="2">
        <v>0</v>
      </c>
      <c r="O183" s="2">
        <v>1676.88</v>
      </c>
      <c r="P183" s="2">
        <v>348</v>
      </c>
      <c r="Q183" s="2">
        <v>11340.88</v>
      </c>
      <c r="R183" s="2" t="s">
        <v>54</v>
      </c>
      <c r="S183" s="2" t="s">
        <v>34</v>
      </c>
      <c r="T183" s="2" t="s">
        <v>55</v>
      </c>
      <c r="U183" s="2" t="s">
        <v>56</v>
      </c>
      <c r="V183" s="2" t="s">
        <v>57</v>
      </c>
      <c r="W183" s="2">
        <v>1</v>
      </c>
      <c r="X183" s="2" t="s">
        <v>38</v>
      </c>
      <c r="Y183" s="2">
        <v>2</v>
      </c>
      <c r="Z183" s="2" t="s">
        <v>39</v>
      </c>
    </row>
    <row r="184" spans="1:26" x14ac:dyDescent="0.3">
      <c r="A184" s="2" t="s">
        <v>432</v>
      </c>
      <c r="B184" s="1">
        <v>45975</v>
      </c>
      <c r="C184" s="2" t="s">
        <v>433</v>
      </c>
      <c r="D184" s="2" t="s">
        <v>89</v>
      </c>
      <c r="E184" s="2" t="s">
        <v>43</v>
      </c>
      <c r="F184" s="2">
        <v>42</v>
      </c>
      <c r="G184" s="2" t="s">
        <v>30</v>
      </c>
      <c r="H184" s="2" t="s">
        <v>31</v>
      </c>
      <c r="I184" s="2" t="s">
        <v>30</v>
      </c>
      <c r="J184" s="2" t="s">
        <v>201</v>
      </c>
      <c r="K184" s="2">
        <v>2</v>
      </c>
      <c r="L184" s="2">
        <v>10674</v>
      </c>
      <c r="M184" s="2">
        <v>20</v>
      </c>
      <c r="N184" s="2">
        <v>4269.6000000000004</v>
      </c>
      <c r="O184" s="2">
        <v>3074.11</v>
      </c>
      <c r="P184" s="2">
        <v>316</v>
      </c>
      <c r="Q184" s="2">
        <v>20468.509999999998</v>
      </c>
      <c r="R184" s="2" t="s">
        <v>33</v>
      </c>
      <c r="S184" s="2" t="s">
        <v>34</v>
      </c>
      <c r="T184" s="2" t="s">
        <v>46</v>
      </c>
      <c r="U184" s="2" t="s">
        <v>36</v>
      </c>
      <c r="V184" s="2" t="s">
        <v>37</v>
      </c>
      <c r="W184" s="2">
        <v>5</v>
      </c>
      <c r="X184" s="2" t="s">
        <v>38</v>
      </c>
      <c r="Y184" s="2">
        <v>1</v>
      </c>
      <c r="Z184" s="2" t="s">
        <v>91</v>
      </c>
    </row>
    <row r="185" spans="1:26" x14ac:dyDescent="0.3">
      <c r="A185" s="2" t="s">
        <v>434</v>
      </c>
      <c r="B185" s="1">
        <v>45910</v>
      </c>
      <c r="C185" s="2" t="s">
        <v>435</v>
      </c>
      <c r="D185" s="2" t="s">
        <v>108</v>
      </c>
      <c r="E185" s="2" t="s">
        <v>29</v>
      </c>
      <c r="F185" s="2">
        <v>37</v>
      </c>
      <c r="G185" s="2" t="s">
        <v>139</v>
      </c>
      <c r="H185" s="2" t="s">
        <v>31</v>
      </c>
      <c r="I185" s="2" t="s">
        <v>139</v>
      </c>
      <c r="J185" s="2" t="s">
        <v>62</v>
      </c>
      <c r="K185" s="2">
        <v>4</v>
      </c>
      <c r="L185" s="2">
        <v>9797</v>
      </c>
      <c r="M185" s="2">
        <v>15</v>
      </c>
      <c r="N185" s="2">
        <v>5878.2</v>
      </c>
      <c r="O185" s="2">
        <v>5995.76</v>
      </c>
      <c r="P185" s="2">
        <v>457</v>
      </c>
      <c r="Q185" s="2">
        <v>39762.559999999998</v>
      </c>
      <c r="R185" s="2" t="s">
        <v>83</v>
      </c>
      <c r="S185" s="2" t="s">
        <v>34</v>
      </c>
      <c r="T185" s="2" t="s">
        <v>55</v>
      </c>
      <c r="U185" s="2" t="s">
        <v>56</v>
      </c>
      <c r="V185" s="2" t="s">
        <v>57</v>
      </c>
      <c r="W185" s="2">
        <v>3</v>
      </c>
      <c r="X185" s="2" t="s">
        <v>47</v>
      </c>
      <c r="Y185" s="2">
        <v>5</v>
      </c>
      <c r="Z185" s="2" t="s">
        <v>91</v>
      </c>
    </row>
    <row r="186" spans="1:26" x14ac:dyDescent="0.3">
      <c r="A186" s="2" t="s">
        <v>436</v>
      </c>
      <c r="B186" s="1">
        <v>45990</v>
      </c>
      <c r="C186" s="2" t="s">
        <v>299</v>
      </c>
      <c r="D186" s="2" t="s">
        <v>80</v>
      </c>
      <c r="E186" s="2" t="s">
        <v>43</v>
      </c>
      <c r="F186" s="2">
        <v>46</v>
      </c>
      <c r="G186" s="2" t="s">
        <v>74</v>
      </c>
      <c r="H186" s="2" t="s">
        <v>31</v>
      </c>
      <c r="I186" s="2" t="s">
        <v>74</v>
      </c>
      <c r="J186" s="2" t="s">
        <v>32</v>
      </c>
      <c r="K186" s="2">
        <v>3</v>
      </c>
      <c r="L186" s="2">
        <v>44724</v>
      </c>
      <c r="M186" s="2">
        <v>5</v>
      </c>
      <c r="N186" s="2">
        <v>6708.6</v>
      </c>
      <c r="O186" s="2">
        <v>22943.41</v>
      </c>
      <c r="P186" s="2">
        <v>76</v>
      </c>
      <c r="Q186" s="2">
        <v>150482.81</v>
      </c>
      <c r="R186" s="2" t="s">
        <v>83</v>
      </c>
      <c r="S186" s="2" t="s">
        <v>34</v>
      </c>
      <c r="T186" s="2" t="s">
        <v>103</v>
      </c>
      <c r="U186" s="2" t="s">
        <v>103</v>
      </c>
      <c r="V186" s="2" t="s">
        <v>57</v>
      </c>
      <c r="W186" s="2">
        <v>7</v>
      </c>
      <c r="X186" s="2" t="s">
        <v>47</v>
      </c>
      <c r="Y186" s="2">
        <v>2</v>
      </c>
      <c r="Z186" s="2" t="s">
        <v>91</v>
      </c>
    </row>
    <row r="187" spans="1:26" x14ac:dyDescent="0.3">
      <c r="A187" s="2" t="s">
        <v>437</v>
      </c>
      <c r="B187" s="1">
        <v>46075</v>
      </c>
      <c r="C187" s="2" t="s">
        <v>438</v>
      </c>
      <c r="D187" s="2" t="s">
        <v>80</v>
      </c>
      <c r="E187" s="2" t="s">
        <v>29</v>
      </c>
      <c r="F187" s="2">
        <v>33</v>
      </c>
      <c r="G187" s="2" t="s">
        <v>44</v>
      </c>
      <c r="H187" s="2" t="s">
        <v>31</v>
      </c>
      <c r="I187" s="2" t="s">
        <v>44</v>
      </c>
      <c r="J187" s="2" t="s">
        <v>150</v>
      </c>
      <c r="K187" s="2">
        <v>2</v>
      </c>
      <c r="L187" s="2">
        <v>41199</v>
      </c>
      <c r="M187" s="2">
        <v>20</v>
      </c>
      <c r="N187" s="2">
        <v>16479.599999999999</v>
      </c>
      <c r="O187" s="2">
        <v>11865.31</v>
      </c>
      <c r="P187" s="2">
        <v>317</v>
      </c>
      <c r="Q187" s="2">
        <v>78100.710000000006</v>
      </c>
      <c r="R187" s="2" t="s">
        <v>54</v>
      </c>
      <c r="S187" s="2" t="s">
        <v>63</v>
      </c>
      <c r="T187" s="2" t="s">
        <v>46</v>
      </c>
      <c r="U187" s="2" t="s">
        <v>36</v>
      </c>
      <c r="V187" s="2" t="s">
        <v>37</v>
      </c>
      <c r="W187" s="2">
        <v>2</v>
      </c>
      <c r="X187" s="2" t="s">
        <v>38</v>
      </c>
      <c r="Y187" s="2">
        <v>3</v>
      </c>
      <c r="Z187" s="2" t="s">
        <v>39</v>
      </c>
    </row>
    <row r="188" spans="1:26" x14ac:dyDescent="0.3">
      <c r="A188" s="2" t="s">
        <v>439</v>
      </c>
      <c r="B188" s="1">
        <v>45849</v>
      </c>
      <c r="C188" s="2" t="s">
        <v>375</v>
      </c>
      <c r="D188" s="2" t="s">
        <v>73</v>
      </c>
      <c r="E188" s="2" t="s">
        <v>43</v>
      </c>
      <c r="F188" s="2">
        <v>37</v>
      </c>
      <c r="G188" s="2" t="s">
        <v>94</v>
      </c>
      <c r="H188" s="2" t="s">
        <v>31</v>
      </c>
      <c r="I188" s="2" t="s">
        <v>94</v>
      </c>
      <c r="J188" s="2" t="s">
        <v>75</v>
      </c>
      <c r="K188" s="2">
        <v>5</v>
      </c>
      <c r="L188" s="2">
        <v>41589</v>
      </c>
      <c r="M188" s="2">
        <v>0</v>
      </c>
      <c r="N188" s="2">
        <v>0</v>
      </c>
      <c r="O188" s="2">
        <v>37430.1</v>
      </c>
      <c r="P188" s="2">
        <v>194</v>
      </c>
      <c r="Q188" s="2">
        <v>245569.1</v>
      </c>
      <c r="R188" s="2" t="s">
        <v>33</v>
      </c>
      <c r="S188" s="2" t="s">
        <v>63</v>
      </c>
      <c r="T188" s="2" t="s">
        <v>70</v>
      </c>
      <c r="U188" s="2" t="s">
        <v>56</v>
      </c>
      <c r="V188" s="2" t="s">
        <v>57</v>
      </c>
      <c r="W188" s="2">
        <v>10</v>
      </c>
      <c r="X188" s="2" t="s">
        <v>38</v>
      </c>
      <c r="Y188" s="2">
        <v>1</v>
      </c>
      <c r="Z188" s="2" t="s">
        <v>39</v>
      </c>
    </row>
    <row r="189" spans="1:26" x14ac:dyDescent="0.3">
      <c r="A189" s="2" t="s">
        <v>440</v>
      </c>
      <c r="B189" s="1">
        <v>46068</v>
      </c>
      <c r="C189" s="2" t="s">
        <v>441</v>
      </c>
      <c r="D189" s="2" t="s">
        <v>42</v>
      </c>
      <c r="E189" s="2" t="s">
        <v>43</v>
      </c>
      <c r="F189" s="2">
        <v>50</v>
      </c>
      <c r="G189" s="2" t="s">
        <v>139</v>
      </c>
      <c r="H189" s="2" t="s">
        <v>31</v>
      </c>
      <c r="I189" s="2" t="s">
        <v>139</v>
      </c>
      <c r="J189" s="2" t="s">
        <v>150</v>
      </c>
      <c r="K189" s="2">
        <v>3</v>
      </c>
      <c r="L189" s="2">
        <v>38807</v>
      </c>
      <c r="M189" s="2">
        <v>5</v>
      </c>
      <c r="N189" s="2">
        <v>5821.05</v>
      </c>
      <c r="O189" s="2">
        <v>19907.990000000002</v>
      </c>
      <c r="P189" s="2">
        <v>361</v>
      </c>
      <c r="Q189" s="2">
        <v>130868.94</v>
      </c>
      <c r="R189" s="2" t="s">
        <v>45</v>
      </c>
      <c r="S189" s="2" t="s">
        <v>34</v>
      </c>
      <c r="T189" s="2" t="s">
        <v>46</v>
      </c>
      <c r="U189" s="2" t="s">
        <v>36</v>
      </c>
      <c r="V189" s="2" t="s">
        <v>37</v>
      </c>
      <c r="W189" s="2">
        <v>10</v>
      </c>
      <c r="X189" s="2" t="s">
        <v>47</v>
      </c>
      <c r="Y189" s="2">
        <v>5</v>
      </c>
      <c r="Z189" s="2" t="s">
        <v>47</v>
      </c>
    </row>
    <row r="190" spans="1:26" x14ac:dyDescent="0.3">
      <c r="A190" s="2" t="s">
        <v>442</v>
      </c>
      <c r="B190" s="1">
        <v>45840</v>
      </c>
      <c r="C190" s="2" t="s">
        <v>443</v>
      </c>
      <c r="D190" s="2" t="s">
        <v>61</v>
      </c>
      <c r="E190" s="2" t="s">
        <v>43</v>
      </c>
      <c r="F190" s="2">
        <v>32</v>
      </c>
      <c r="G190" s="2" t="s">
        <v>30</v>
      </c>
      <c r="H190" s="2" t="s">
        <v>31</v>
      </c>
      <c r="I190" s="2" t="s">
        <v>30</v>
      </c>
      <c r="J190" s="2" t="s">
        <v>69</v>
      </c>
      <c r="K190" s="2">
        <v>1</v>
      </c>
      <c r="L190" s="2">
        <v>6099</v>
      </c>
      <c r="M190" s="2">
        <v>0</v>
      </c>
      <c r="N190" s="2">
        <v>0</v>
      </c>
      <c r="O190" s="2">
        <v>1097.82</v>
      </c>
      <c r="P190" s="2">
        <v>238</v>
      </c>
      <c r="Q190" s="2">
        <v>7434.82</v>
      </c>
      <c r="R190" s="2" t="s">
        <v>45</v>
      </c>
      <c r="S190" s="2" t="s">
        <v>63</v>
      </c>
      <c r="T190" s="2" t="s">
        <v>95</v>
      </c>
      <c r="U190" s="2" t="s">
        <v>96</v>
      </c>
      <c r="V190" s="2" t="s">
        <v>57</v>
      </c>
      <c r="W190" s="2">
        <v>10</v>
      </c>
      <c r="X190" s="2" t="s">
        <v>38</v>
      </c>
      <c r="Y190" s="2">
        <v>2</v>
      </c>
      <c r="Z190" s="2" t="s">
        <v>39</v>
      </c>
    </row>
    <row r="191" spans="1:26" x14ac:dyDescent="0.3">
      <c r="A191" s="2" t="s">
        <v>444</v>
      </c>
      <c r="B191" s="1">
        <v>45929</v>
      </c>
      <c r="C191" s="2" t="s">
        <v>445</v>
      </c>
      <c r="D191" s="2" t="s">
        <v>108</v>
      </c>
      <c r="E191" s="2" t="s">
        <v>29</v>
      </c>
      <c r="F191" s="2">
        <v>25</v>
      </c>
      <c r="G191" s="2" t="s">
        <v>51</v>
      </c>
      <c r="H191" s="2" t="s">
        <v>52</v>
      </c>
      <c r="I191" s="2" t="s">
        <v>51</v>
      </c>
      <c r="J191" s="2" t="s">
        <v>201</v>
      </c>
      <c r="K191" s="2">
        <v>1</v>
      </c>
      <c r="L191" s="2">
        <v>22901</v>
      </c>
      <c r="M191" s="2">
        <v>0</v>
      </c>
      <c r="N191" s="2">
        <v>0</v>
      </c>
      <c r="O191" s="2">
        <v>4122.18</v>
      </c>
      <c r="P191" s="2">
        <v>141</v>
      </c>
      <c r="Q191" s="2">
        <v>27164.18</v>
      </c>
      <c r="R191" s="2" t="s">
        <v>54</v>
      </c>
      <c r="S191" s="2" t="s">
        <v>34</v>
      </c>
      <c r="T191" s="2" t="s">
        <v>95</v>
      </c>
      <c r="U191" s="2" t="s">
        <v>96</v>
      </c>
      <c r="V191" s="2" t="s">
        <v>57</v>
      </c>
      <c r="W191" s="2">
        <v>4</v>
      </c>
      <c r="X191" s="2" t="s">
        <v>47</v>
      </c>
      <c r="Y191" s="2">
        <v>3</v>
      </c>
      <c r="Z191" s="2" t="s">
        <v>39</v>
      </c>
    </row>
    <row r="192" spans="1:26" x14ac:dyDescent="0.3">
      <c r="A192" s="2" t="s">
        <v>446</v>
      </c>
      <c r="B192" s="1">
        <v>45994</v>
      </c>
      <c r="C192" s="2" t="s">
        <v>447</v>
      </c>
      <c r="D192" s="2" t="s">
        <v>61</v>
      </c>
      <c r="E192" s="2" t="s">
        <v>29</v>
      </c>
      <c r="F192" s="2">
        <v>58</v>
      </c>
      <c r="G192" s="2" t="s">
        <v>44</v>
      </c>
      <c r="H192" s="2" t="s">
        <v>31</v>
      </c>
      <c r="I192" s="2" t="s">
        <v>44</v>
      </c>
      <c r="J192" s="2" t="s">
        <v>53</v>
      </c>
      <c r="K192" s="2">
        <v>2</v>
      </c>
      <c r="L192" s="2">
        <v>15512</v>
      </c>
      <c r="M192" s="2">
        <v>20</v>
      </c>
      <c r="N192" s="2">
        <v>6204.8</v>
      </c>
      <c r="O192" s="2">
        <v>4467.46</v>
      </c>
      <c r="P192" s="2">
        <v>484</v>
      </c>
      <c r="Q192" s="2">
        <v>29770.66</v>
      </c>
      <c r="R192" s="2" t="s">
        <v>83</v>
      </c>
      <c r="S192" s="2" t="s">
        <v>63</v>
      </c>
      <c r="T192" s="2" t="s">
        <v>35</v>
      </c>
      <c r="U192" s="2" t="s">
        <v>36</v>
      </c>
      <c r="V192" s="2" t="s">
        <v>37</v>
      </c>
      <c r="W192" s="2">
        <v>8</v>
      </c>
      <c r="X192" s="2" t="s">
        <v>47</v>
      </c>
      <c r="Y192" s="2">
        <v>1</v>
      </c>
      <c r="Z192" s="2" t="s">
        <v>47</v>
      </c>
    </row>
    <row r="193" spans="1:26" x14ac:dyDescent="0.3">
      <c r="A193" s="2" t="s">
        <v>448</v>
      </c>
      <c r="B193" s="1">
        <v>45778</v>
      </c>
      <c r="C193" s="2" t="s">
        <v>449</v>
      </c>
      <c r="D193" s="2" t="s">
        <v>28</v>
      </c>
      <c r="E193" s="2" t="s">
        <v>43</v>
      </c>
      <c r="F193" s="2">
        <v>58</v>
      </c>
      <c r="G193" s="2" t="s">
        <v>94</v>
      </c>
      <c r="H193" s="2" t="s">
        <v>31</v>
      </c>
      <c r="I193" s="2" t="s">
        <v>94</v>
      </c>
      <c r="J193" s="2" t="s">
        <v>62</v>
      </c>
      <c r="K193" s="2">
        <v>3</v>
      </c>
      <c r="L193" s="2">
        <v>15329</v>
      </c>
      <c r="M193" s="2">
        <v>15</v>
      </c>
      <c r="N193" s="2">
        <v>6898.05</v>
      </c>
      <c r="O193" s="2">
        <v>7036.01</v>
      </c>
      <c r="P193" s="2">
        <v>288</v>
      </c>
      <c r="Q193" s="2">
        <v>46412.959999999999</v>
      </c>
      <c r="R193" s="2" t="s">
        <v>45</v>
      </c>
      <c r="S193" s="2" t="s">
        <v>63</v>
      </c>
      <c r="T193" s="2" t="s">
        <v>76</v>
      </c>
      <c r="U193" s="2" t="s">
        <v>77</v>
      </c>
      <c r="V193" s="2" t="s">
        <v>57</v>
      </c>
      <c r="W193" s="2">
        <v>4</v>
      </c>
      <c r="X193" s="2" t="s">
        <v>38</v>
      </c>
      <c r="Y193" s="2">
        <v>5</v>
      </c>
      <c r="Z193" s="2" t="s">
        <v>91</v>
      </c>
    </row>
    <row r="194" spans="1:26" x14ac:dyDescent="0.3">
      <c r="A194" s="2" t="s">
        <v>450</v>
      </c>
      <c r="B194" s="1">
        <v>45814</v>
      </c>
      <c r="C194" s="2" t="s">
        <v>451</v>
      </c>
      <c r="D194" s="2" t="s">
        <v>28</v>
      </c>
      <c r="E194" s="2" t="s">
        <v>43</v>
      </c>
      <c r="F194" s="2">
        <v>57</v>
      </c>
      <c r="G194" s="2" t="s">
        <v>51</v>
      </c>
      <c r="H194" s="2" t="s">
        <v>52</v>
      </c>
      <c r="I194" s="2" t="s">
        <v>51</v>
      </c>
      <c r="J194" s="2" t="s">
        <v>32</v>
      </c>
      <c r="K194" s="2">
        <v>1</v>
      </c>
      <c r="L194" s="2">
        <v>10386</v>
      </c>
      <c r="M194" s="2">
        <v>10</v>
      </c>
      <c r="N194" s="2">
        <v>1038.5999999999999</v>
      </c>
      <c r="O194" s="2">
        <v>1682.53</v>
      </c>
      <c r="P194" s="2">
        <v>35</v>
      </c>
      <c r="Q194" s="2">
        <v>11064.93</v>
      </c>
      <c r="R194" s="2" t="s">
        <v>83</v>
      </c>
      <c r="S194" s="2" t="s">
        <v>63</v>
      </c>
      <c r="T194" s="2" t="s">
        <v>70</v>
      </c>
      <c r="U194" s="2" t="s">
        <v>56</v>
      </c>
      <c r="V194" s="2" t="s">
        <v>57</v>
      </c>
      <c r="W194" s="2">
        <v>10</v>
      </c>
      <c r="X194" s="2" t="s">
        <v>47</v>
      </c>
      <c r="Y194" s="2">
        <v>4</v>
      </c>
      <c r="Z194" s="2" t="s">
        <v>39</v>
      </c>
    </row>
    <row r="195" spans="1:26" x14ac:dyDescent="0.3">
      <c r="A195" s="2" t="s">
        <v>452</v>
      </c>
      <c r="B195" s="1">
        <v>45802</v>
      </c>
      <c r="C195" s="2" t="s">
        <v>453</v>
      </c>
      <c r="D195" s="2" t="s">
        <v>111</v>
      </c>
      <c r="E195" s="2" t="s">
        <v>43</v>
      </c>
      <c r="F195" s="2">
        <v>24</v>
      </c>
      <c r="G195" s="2" t="s">
        <v>90</v>
      </c>
      <c r="H195" s="2" t="s">
        <v>31</v>
      </c>
      <c r="I195" s="2" t="s">
        <v>90</v>
      </c>
      <c r="J195" s="2" t="s">
        <v>125</v>
      </c>
      <c r="K195" s="2">
        <v>1</v>
      </c>
      <c r="L195" s="2">
        <v>35438</v>
      </c>
      <c r="M195" s="2">
        <v>20</v>
      </c>
      <c r="N195" s="2">
        <v>7087.6</v>
      </c>
      <c r="O195" s="2">
        <v>5103.07</v>
      </c>
      <c r="P195" s="2">
        <v>457</v>
      </c>
      <c r="Q195" s="2">
        <v>33910.47</v>
      </c>
      <c r="R195" s="2" t="s">
        <v>33</v>
      </c>
      <c r="S195" s="2" t="s">
        <v>34</v>
      </c>
      <c r="T195" s="2" t="s">
        <v>55</v>
      </c>
      <c r="U195" s="2" t="s">
        <v>56</v>
      </c>
      <c r="V195" s="2" t="s">
        <v>57</v>
      </c>
      <c r="W195" s="2">
        <v>10</v>
      </c>
      <c r="X195" s="2" t="s">
        <v>38</v>
      </c>
      <c r="Y195" s="2">
        <v>1</v>
      </c>
      <c r="Z195" s="2" t="s">
        <v>47</v>
      </c>
    </row>
    <row r="196" spans="1:26" x14ac:dyDescent="0.3">
      <c r="A196" s="2" t="s">
        <v>454</v>
      </c>
      <c r="B196" s="1">
        <v>46007</v>
      </c>
      <c r="C196" s="2" t="s">
        <v>455</v>
      </c>
      <c r="D196" s="2" t="s">
        <v>28</v>
      </c>
      <c r="E196" s="2" t="s">
        <v>29</v>
      </c>
      <c r="F196" s="2">
        <v>56</v>
      </c>
      <c r="G196" s="2" t="s">
        <v>51</v>
      </c>
      <c r="H196" s="2" t="s">
        <v>52</v>
      </c>
      <c r="I196" s="2" t="s">
        <v>51</v>
      </c>
      <c r="J196" s="2" t="s">
        <v>62</v>
      </c>
      <c r="K196" s="2">
        <v>2</v>
      </c>
      <c r="L196" s="2">
        <v>44534</v>
      </c>
      <c r="M196" s="2">
        <v>15</v>
      </c>
      <c r="N196" s="2">
        <v>13360.2</v>
      </c>
      <c r="O196" s="2">
        <v>13627.4</v>
      </c>
      <c r="P196" s="2">
        <v>3</v>
      </c>
      <c r="Q196" s="2">
        <v>89338.2</v>
      </c>
      <c r="R196" s="2" t="s">
        <v>45</v>
      </c>
      <c r="S196" s="2" t="s">
        <v>34</v>
      </c>
      <c r="T196" s="2" t="s">
        <v>103</v>
      </c>
      <c r="U196" s="2" t="s">
        <v>103</v>
      </c>
      <c r="V196" s="2" t="s">
        <v>57</v>
      </c>
      <c r="W196" s="2">
        <v>5</v>
      </c>
      <c r="X196" s="2" t="s">
        <v>38</v>
      </c>
      <c r="Y196" s="2">
        <v>2</v>
      </c>
      <c r="Z196" s="2" t="s">
        <v>47</v>
      </c>
    </row>
    <row r="197" spans="1:26" x14ac:dyDescent="0.3">
      <c r="A197" s="2" t="s">
        <v>456</v>
      </c>
      <c r="B197" s="1">
        <v>46005</v>
      </c>
      <c r="C197" s="2" t="s">
        <v>457</v>
      </c>
      <c r="D197" s="2" t="s">
        <v>111</v>
      </c>
      <c r="E197" s="2" t="s">
        <v>29</v>
      </c>
      <c r="F197" s="2">
        <v>50</v>
      </c>
      <c r="G197" s="2" t="s">
        <v>139</v>
      </c>
      <c r="H197" s="2" t="s">
        <v>31</v>
      </c>
      <c r="I197" s="2" t="s">
        <v>139</v>
      </c>
      <c r="J197" s="2" t="s">
        <v>62</v>
      </c>
      <c r="K197" s="2">
        <v>3</v>
      </c>
      <c r="L197" s="2">
        <v>34485</v>
      </c>
      <c r="M197" s="2">
        <v>20</v>
      </c>
      <c r="N197" s="2">
        <v>20691</v>
      </c>
      <c r="O197" s="2">
        <v>14897.52</v>
      </c>
      <c r="P197" s="2">
        <v>283</v>
      </c>
      <c r="Q197" s="2">
        <v>97944.52</v>
      </c>
      <c r="R197" s="2" t="s">
        <v>45</v>
      </c>
      <c r="S197" s="2" t="s">
        <v>63</v>
      </c>
      <c r="T197" s="2" t="s">
        <v>76</v>
      </c>
      <c r="U197" s="2" t="s">
        <v>77</v>
      </c>
      <c r="V197" s="2" t="s">
        <v>57</v>
      </c>
      <c r="W197" s="2">
        <v>6</v>
      </c>
      <c r="X197" s="2" t="s">
        <v>38</v>
      </c>
      <c r="Y197" s="2">
        <v>5</v>
      </c>
      <c r="Z197" s="2" t="s">
        <v>58</v>
      </c>
    </row>
    <row r="198" spans="1:26" x14ac:dyDescent="0.3">
      <c r="A198" s="2" t="s">
        <v>458</v>
      </c>
      <c r="B198" s="1">
        <v>46099</v>
      </c>
      <c r="C198" s="2" t="s">
        <v>459</v>
      </c>
      <c r="D198" s="2" t="s">
        <v>28</v>
      </c>
      <c r="E198" s="2" t="s">
        <v>29</v>
      </c>
      <c r="F198" s="2">
        <v>29</v>
      </c>
      <c r="G198" s="2" t="s">
        <v>134</v>
      </c>
      <c r="H198" s="2" t="s">
        <v>31</v>
      </c>
      <c r="I198" s="2" t="s">
        <v>134</v>
      </c>
      <c r="J198" s="2" t="s">
        <v>112</v>
      </c>
      <c r="K198" s="2">
        <v>5</v>
      </c>
      <c r="L198" s="2">
        <v>2512</v>
      </c>
      <c r="M198" s="2">
        <v>5</v>
      </c>
      <c r="N198" s="2">
        <v>628</v>
      </c>
      <c r="O198" s="2">
        <v>2147.7600000000002</v>
      </c>
      <c r="P198" s="2">
        <v>234</v>
      </c>
      <c r="Q198" s="2">
        <v>14313.76</v>
      </c>
      <c r="R198" s="2" t="s">
        <v>54</v>
      </c>
      <c r="S198" s="2" t="s">
        <v>34</v>
      </c>
      <c r="T198" s="2" t="s">
        <v>35</v>
      </c>
      <c r="U198" s="2" t="s">
        <v>36</v>
      </c>
      <c r="V198" s="2" t="s">
        <v>37</v>
      </c>
      <c r="W198" s="2">
        <v>5</v>
      </c>
      <c r="X198" s="2" t="s">
        <v>38</v>
      </c>
      <c r="Y198" s="2">
        <v>2</v>
      </c>
      <c r="Z198" s="2" t="s">
        <v>39</v>
      </c>
    </row>
    <row r="199" spans="1:26" x14ac:dyDescent="0.3">
      <c r="A199" s="2" t="s">
        <v>460</v>
      </c>
      <c r="B199" s="1">
        <v>45809</v>
      </c>
      <c r="C199" s="2" t="s">
        <v>461</v>
      </c>
      <c r="D199" s="2" t="s">
        <v>73</v>
      </c>
      <c r="E199" s="2" t="s">
        <v>43</v>
      </c>
      <c r="F199" s="2">
        <v>33</v>
      </c>
      <c r="G199" s="2" t="s">
        <v>74</v>
      </c>
      <c r="H199" s="2" t="s">
        <v>31</v>
      </c>
      <c r="I199" s="2" t="s">
        <v>74</v>
      </c>
      <c r="J199" s="2" t="s">
        <v>102</v>
      </c>
      <c r="K199" s="2">
        <v>5</v>
      </c>
      <c r="L199" s="2">
        <v>17388</v>
      </c>
      <c r="M199" s="2">
        <v>0</v>
      </c>
      <c r="N199" s="2">
        <v>0</v>
      </c>
      <c r="O199" s="2">
        <v>15649.2</v>
      </c>
      <c r="P199" s="2">
        <v>308</v>
      </c>
      <c r="Q199" s="2">
        <v>102897.2</v>
      </c>
      <c r="R199" s="2" t="s">
        <v>54</v>
      </c>
      <c r="S199" s="2" t="s">
        <v>63</v>
      </c>
      <c r="T199" s="2" t="s">
        <v>84</v>
      </c>
      <c r="U199" s="2" t="s">
        <v>85</v>
      </c>
      <c r="V199" s="2" t="s">
        <v>86</v>
      </c>
      <c r="W199" s="2">
        <v>7</v>
      </c>
      <c r="X199" s="2" t="s">
        <v>47</v>
      </c>
      <c r="Y199" s="2">
        <v>5</v>
      </c>
      <c r="Z199" s="2" t="s">
        <v>39</v>
      </c>
    </row>
    <row r="200" spans="1:26" x14ac:dyDescent="0.3">
      <c r="A200" s="2" t="s">
        <v>462</v>
      </c>
      <c r="B200" s="1">
        <v>45948</v>
      </c>
      <c r="C200" s="2" t="s">
        <v>419</v>
      </c>
      <c r="D200" s="2" t="s">
        <v>50</v>
      </c>
      <c r="E200" s="2" t="s">
        <v>43</v>
      </c>
      <c r="F200" s="2">
        <v>57</v>
      </c>
      <c r="G200" s="2" t="s">
        <v>139</v>
      </c>
      <c r="H200" s="2" t="s">
        <v>31</v>
      </c>
      <c r="I200" s="2" t="s">
        <v>139</v>
      </c>
      <c r="J200" s="2" t="s">
        <v>53</v>
      </c>
      <c r="K200" s="2">
        <v>2</v>
      </c>
      <c r="L200" s="2">
        <v>2519</v>
      </c>
      <c r="M200" s="2">
        <v>0</v>
      </c>
      <c r="N200" s="2">
        <v>0</v>
      </c>
      <c r="O200" s="2">
        <v>906.84</v>
      </c>
      <c r="P200" s="2">
        <v>204</v>
      </c>
      <c r="Q200" s="2">
        <v>6148.84</v>
      </c>
      <c r="R200" s="2" t="s">
        <v>83</v>
      </c>
      <c r="S200" s="2" t="s">
        <v>34</v>
      </c>
      <c r="T200" s="2" t="s">
        <v>84</v>
      </c>
      <c r="U200" s="2" t="s">
        <v>85</v>
      </c>
      <c r="V200" s="2" t="s">
        <v>86</v>
      </c>
      <c r="W200" s="2">
        <v>8</v>
      </c>
      <c r="X200" s="2" t="s">
        <v>38</v>
      </c>
      <c r="Y200" s="2">
        <v>3</v>
      </c>
      <c r="Z200" s="2" t="s">
        <v>91</v>
      </c>
    </row>
    <row r="201" spans="1:26" x14ac:dyDescent="0.3">
      <c r="A201" s="2" t="s">
        <v>463</v>
      </c>
      <c r="B201" s="1">
        <v>45873</v>
      </c>
      <c r="C201" s="2" t="s">
        <v>464</v>
      </c>
      <c r="D201" s="2" t="s">
        <v>28</v>
      </c>
      <c r="E201" s="2" t="s">
        <v>43</v>
      </c>
      <c r="F201" s="2">
        <v>51</v>
      </c>
      <c r="G201" s="2" t="s">
        <v>30</v>
      </c>
      <c r="H201" s="2" t="s">
        <v>31</v>
      </c>
      <c r="I201" s="2" t="s">
        <v>30</v>
      </c>
      <c r="J201" s="2" t="s">
        <v>201</v>
      </c>
      <c r="K201" s="2">
        <v>3</v>
      </c>
      <c r="L201" s="2">
        <v>16183</v>
      </c>
      <c r="M201" s="2">
        <v>10</v>
      </c>
      <c r="N201" s="2">
        <v>4854.8999999999996</v>
      </c>
      <c r="O201" s="2">
        <v>7864.94</v>
      </c>
      <c r="P201" s="2">
        <v>2</v>
      </c>
      <c r="Q201" s="2">
        <v>51561.04</v>
      </c>
      <c r="R201" s="2" t="s">
        <v>33</v>
      </c>
      <c r="S201" s="2" t="s">
        <v>63</v>
      </c>
      <c r="T201" s="2" t="s">
        <v>35</v>
      </c>
      <c r="U201" s="2" t="s">
        <v>36</v>
      </c>
      <c r="V201" s="2" t="s">
        <v>37</v>
      </c>
      <c r="W201" s="2">
        <v>6</v>
      </c>
      <c r="X201" s="2" t="s">
        <v>47</v>
      </c>
      <c r="Y201" s="2">
        <v>2</v>
      </c>
      <c r="Z201" s="2" t="s">
        <v>47</v>
      </c>
    </row>
    <row r="202" spans="1:26" x14ac:dyDescent="0.3">
      <c r="A202" s="2" t="s">
        <v>465</v>
      </c>
      <c r="B202" s="1">
        <v>45862</v>
      </c>
      <c r="C202" s="2" t="s">
        <v>449</v>
      </c>
      <c r="D202" s="2" t="s">
        <v>42</v>
      </c>
      <c r="E202" s="2" t="s">
        <v>29</v>
      </c>
      <c r="F202" s="2">
        <v>18</v>
      </c>
      <c r="G202" s="2" t="s">
        <v>139</v>
      </c>
      <c r="H202" s="2" t="s">
        <v>31</v>
      </c>
      <c r="I202" s="2" t="s">
        <v>139</v>
      </c>
      <c r="J202" s="2" t="s">
        <v>53</v>
      </c>
      <c r="K202" s="2">
        <v>1</v>
      </c>
      <c r="L202" s="2">
        <v>10602</v>
      </c>
      <c r="M202" s="2">
        <v>5</v>
      </c>
      <c r="N202" s="2">
        <v>530.1</v>
      </c>
      <c r="O202" s="2">
        <v>1812.94</v>
      </c>
      <c r="P202" s="2">
        <v>367</v>
      </c>
      <c r="Q202" s="2">
        <v>12251.84</v>
      </c>
      <c r="R202" s="2" t="s">
        <v>33</v>
      </c>
      <c r="S202" s="2" t="s">
        <v>34</v>
      </c>
      <c r="T202" s="2" t="s">
        <v>95</v>
      </c>
      <c r="U202" s="2" t="s">
        <v>96</v>
      </c>
      <c r="V202" s="2" t="s">
        <v>57</v>
      </c>
      <c r="W202" s="2">
        <v>2</v>
      </c>
      <c r="X202" s="2" t="s">
        <v>38</v>
      </c>
      <c r="Y202" s="2">
        <v>1</v>
      </c>
      <c r="Z202" s="2" t="s">
        <v>58</v>
      </c>
    </row>
    <row r="203" spans="1:26" x14ac:dyDescent="0.3">
      <c r="A203" s="2" t="s">
        <v>466</v>
      </c>
      <c r="B203" s="1">
        <v>45911</v>
      </c>
      <c r="C203" s="2" t="s">
        <v>467</v>
      </c>
      <c r="D203" s="2" t="s">
        <v>66</v>
      </c>
      <c r="E203" s="2" t="s">
        <v>29</v>
      </c>
      <c r="F203" s="2">
        <v>21</v>
      </c>
      <c r="G203" s="2" t="s">
        <v>139</v>
      </c>
      <c r="H203" s="2" t="s">
        <v>31</v>
      </c>
      <c r="I203" s="2" t="s">
        <v>139</v>
      </c>
      <c r="J203" s="2" t="s">
        <v>125</v>
      </c>
      <c r="K203" s="2">
        <v>4</v>
      </c>
      <c r="L203" s="2">
        <v>7961</v>
      </c>
      <c r="M203" s="2">
        <v>10</v>
      </c>
      <c r="N203" s="2">
        <v>3184.4</v>
      </c>
      <c r="O203" s="2">
        <v>5158.7299999999996</v>
      </c>
      <c r="P203" s="2">
        <v>317</v>
      </c>
      <c r="Q203" s="2">
        <v>34135.33</v>
      </c>
      <c r="R203" s="2" t="s">
        <v>33</v>
      </c>
      <c r="S203" s="2" t="s">
        <v>34</v>
      </c>
      <c r="T203" s="2" t="s">
        <v>46</v>
      </c>
      <c r="U203" s="2" t="s">
        <v>36</v>
      </c>
      <c r="V203" s="2" t="s">
        <v>37</v>
      </c>
      <c r="W203" s="2">
        <v>4</v>
      </c>
      <c r="X203" s="2" t="s">
        <v>47</v>
      </c>
      <c r="Y203" s="2">
        <v>5</v>
      </c>
      <c r="Z203" s="2" t="s">
        <v>91</v>
      </c>
    </row>
    <row r="204" spans="1:26" x14ac:dyDescent="0.3">
      <c r="A204" s="2" t="s">
        <v>468</v>
      </c>
      <c r="B204" s="1">
        <v>46072</v>
      </c>
      <c r="C204" s="2" t="s">
        <v>469</v>
      </c>
      <c r="D204" s="2" t="s">
        <v>66</v>
      </c>
      <c r="E204" s="2" t="s">
        <v>29</v>
      </c>
      <c r="F204" s="2">
        <v>19</v>
      </c>
      <c r="G204" s="2" t="s">
        <v>51</v>
      </c>
      <c r="H204" s="2" t="s">
        <v>52</v>
      </c>
      <c r="I204" s="2" t="s">
        <v>51</v>
      </c>
      <c r="J204" s="2" t="s">
        <v>32</v>
      </c>
      <c r="K204" s="2">
        <v>1</v>
      </c>
      <c r="L204" s="2">
        <v>12794</v>
      </c>
      <c r="M204" s="2">
        <v>0</v>
      </c>
      <c r="N204" s="2">
        <v>0</v>
      </c>
      <c r="O204" s="2">
        <v>2302.92</v>
      </c>
      <c r="P204" s="2">
        <v>244</v>
      </c>
      <c r="Q204" s="2">
        <v>15340.92</v>
      </c>
      <c r="R204" s="2" t="s">
        <v>33</v>
      </c>
      <c r="S204" s="2" t="s">
        <v>63</v>
      </c>
      <c r="T204" s="2" t="s">
        <v>35</v>
      </c>
      <c r="U204" s="2" t="s">
        <v>36</v>
      </c>
      <c r="V204" s="2" t="s">
        <v>37</v>
      </c>
      <c r="W204" s="2">
        <v>6</v>
      </c>
      <c r="X204" s="2" t="s">
        <v>38</v>
      </c>
      <c r="Y204" s="2">
        <v>3</v>
      </c>
      <c r="Z204" s="2" t="s">
        <v>91</v>
      </c>
    </row>
    <row r="205" spans="1:26" x14ac:dyDescent="0.3">
      <c r="A205" s="2" t="s">
        <v>470</v>
      </c>
      <c r="B205" s="1">
        <v>45806</v>
      </c>
      <c r="C205" s="2" t="s">
        <v>471</v>
      </c>
      <c r="D205" s="2" t="s">
        <v>111</v>
      </c>
      <c r="E205" s="2" t="s">
        <v>29</v>
      </c>
      <c r="F205" s="2">
        <v>35</v>
      </c>
      <c r="G205" s="2" t="s">
        <v>90</v>
      </c>
      <c r="H205" s="2" t="s">
        <v>31</v>
      </c>
      <c r="I205" s="2" t="s">
        <v>90</v>
      </c>
      <c r="J205" s="2" t="s">
        <v>125</v>
      </c>
      <c r="K205" s="2">
        <v>4</v>
      </c>
      <c r="L205" s="2">
        <v>22668</v>
      </c>
      <c r="M205" s="2">
        <v>5</v>
      </c>
      <c r="N205" s="2">
        <v>4533.6000000000004</v>
      </c>
      <c r="O205" s="2">
        <v>15504.91</v>
      </c>
      <c r="P205" s="2">
        <v>15</v>
      </c>
      <c r="Q205" s="2">
        <v>101658.31</v>
      </c>
      <c r="R205" s="2" t="s">
        <v>83</v>
      </c>
      <c r="S205" s="2" t="s">
        <v>63</v>
      </c>
      <c r="T205" s="2" t="s">
        <v>103</v>
      </c>
      <c r="U205" s="2" t="s">
        <v>103</v>
      </c>
      <c r="V205" s="2" t="s">
        <v>57</v>
      </c>
      <c r="W205" s="2">
        <v>8</v>
      </c>
      <c r="X205" s="2" t="s">
        <v>38</v>
      </c>
      <c r="Y205" s="2">
        <v>5</v>
      </c>
      <c r="Z205" s="2" t="s">
        <v>47</v>
      </c>
    </row>
    <row r="206" spans="1:26" x14ac:dyDescent="0.3">
      <c r="A206" s="2" t="s">
        <v>472</v>
      </c>
      <c r="B206" s="1">
        <v>46031</v>
      </c>
      <c r="C206" s="2" t="s">
        <v>473</v>
      </c>
      <c r="D206" s="2" t="s">
        <v>61</v>
      </c>
      <c r="E206" s="2" t="s">
        <v>29</v>
      </c>
      <c r="F206" s="2">
        <v>41</v>
      </c>
      <c r="G206" s="2" t="s">
        <v>30</v>
      </c>
      <c r="H206" s="2" t="s">
        <v>31</v>
      </c>
      <c r="I206" s="2" t="s">
        <v>30</v>
      </c>
      <c r="J206" s="2" t="s">
        <v>112</v>
      </c>
      <c r="K206" s="2">
        <v>3</v>
      </c>
      <c r="L206" s="2">
        <v>5734</v>
      </c>
      <c r="M206" s="2">
        <v>20</v>
      </c>
      <c r="N206" s="2">
        <v>3440.4</v>
      </c>
      <c r="O206" s="2">
        <v>2477.09</v>
      </c>
      <c r="P206" s="2">
        <v>0</v>
      </c>
      <c r="Q206" s="2">
        <v>16238.69</v>
      </c>
      <c r="R206" s="2" t="s">
        <v>83</v>
      </c>
      <c r="S206" s="2" t="s">
        <v>63</v>
      </c>
      <c r="T206" s="2" t="s">
        <v>70</v>
      </c>
      <c r="U206" s="2" t="s">
        <v>56</v>
      </c>
      <c r="V206" s="2" t="s">
        <v>57</v>
      </c>
      <c r="W206" s="2">
        <v>5</v>
      </c>
      <c r="X206" s="2" t="s">
        <v>47</v>
      </c>
      <c r="Y206" s="2">
        <v>3</v>
      </c>
      <c r="Z206" s="2" t="s">
        <v>58</v>
      </c>
    </row>
    <row r="207" spans="1:26" x14ac:dyDescent="0.3">
      <c r="A207" s="2" t="s">
        <v>474</v>
      </c>
      <c r="B207" s="1">
        <v>45926</v>
      </c>
      <c r="C207" s="2" t="s">
        <v>475</v>
      </c>
      <c r="D207" s="2" t="s">
        <v>50</v>
      </c>
      <c r="E207" s="2" t="s">
        <v>29</v>
      </c>
      <c r="F207" s="2">
        <v>59</v>
      </c>
      <c r="G207" s="2" t="s">
        <v>139</v>
      </c>
      <c r="H207" s="2" t="s">
        <v>31</v>
      </c>
      <c r="I207" s="2" t="s">
        <v>139</v>
      </c>
      <c r="J207" s="2" t="s">
        <v>102</v>
      </c>
      <c r="K207" s="2">
        <v>4</v>
      </c>
      <c r="L207" s="2">
        <v>30869</v>
      </c>
      <c r="M207" s="2">
        <v>0</v>
      </c>
      <c r="N207" s="2">
        <v>0</v>
      </c>
      <c r="O207" s="2">
        <v>22225.68</v>
      </c>
      <c r="P207" s="2">
        <v>282</v>
      </c>
      <c r="Q207" s="2">
        <v>145983.67999999999</v>
      </c>
      <c r="R207" s="2" t="s">
        <v>83</v>
      </c>
      <c r="S207" s="2" t="s">
        <v>34</v>
      </c>
      <c r="T207" s="2" t="s">
        <v>84</v>
      </c>
      <c r="U207" s="2" t="s">
        <v>85</v>
      </c>
      <c r="V207" s="2" t="s">
        <v>86</v>
      </c>
      <c r="W207" s="2">
        <v>7</v>
      </c>
      <c r="X207" s="2" t="s">
        <v>38</v>
      </c>
      <c r="Y207" s="2">
        <v>4</v>
      </c>
      <c r="Z207" s="2" t="s">
        <v>91</v>
      </c>
    </row>
    <row r="208" spans="1:26" x14ac:dyDescent="0.3">
      <c r="A208" s="2" t="s">
        <v>476</v>
      </c>
      <c r="B208" s="1">
        <v>45797</v>
      </c>
      <c r="C208" s="2" t="s">
        <v>477</v>
      </c>
      <c r="D208" s="2" t="s">
        <v>66</v>
      </c>
      <c r="E208" s="2" t="s">
        <v>29</v>
      </c>
      <c r="F208" s="2">
        <v>49</v>
      </c>
      <c r="G208" s="2" t="s">
        <v>67</v>
      </c>
      <c r="H208" s="2" t="s">
        <v>68</v>
      </c>
      <c r="I208" s="2" t="s">
        <v>67</v>
      </c>
      <c r="J208" s="2" t="s">
        <v>32</v>
      </c>
      <c r="K208" s="2">
        <v>1</v>
      </c>
      <c r="L208" s="2">
        <v>7798</v>
      </c>
      <c r="M208" s="2">
        <v>10</v>
      </c>
      <c r="N208" s="2">
        <v>779.8</v>
      </c>
      <c r="O208" s="2">
        <v>1263.28</v>
      </c>
      <c r="P208" s="2">
        <v>371</v>
      </c>
      <c r="Q208" s="2">
        <v>8652.48</v>
      </c>
      <c r="R208" s="2" t="s">
        <v>83</v>
      </c>
      <c r="S208" s="2" t="s">
        <v>63</v>
      </c>
      <c r="T208" s="2" t="s">
        <v>70</v>
      </c>
      <c r="U208" s="2" t="s">
        <v>56</v>
      </c>
      <c r="V208" s="2" t="s">
        <v>57</v>
      </c>
      <c r="W208" s="2">
        <v>6</v>
      </c>
      <c r="X208" s="2" t="s">
        <v>38</v>
      </c>
      <c r="Y208" s="2">
        <v>3</v>
      </c>
      <c r="Z208" s="2" t="s">
        <v>58</v>
      </c>
    </row>
    <row r="209" spans="1:26" x14ac:dyDescent="0.3">
      <c r="A209" s="2" t="s">
        <v>478</v>
      </c>
      <c r="B209" s="1">
        <v>45912</v>
      </c>
      <c r="C209" s="2" t="s">
        <v>479</v>
      </c>
      <c r="D209" s="2" t="s">
        <v>80</v>
      </c>
      <c r="E209" s="2" t="s">
        <v>43</v>
      </c>
      <c r="F209" s="2">
        <v>49</v>
      </c>
      <c r="G209" s="2" t="s">
        <v>139</v>
      </c>
      <c r="H209" s="2" t="s">
        <v>31</v>
      </c>
      <c r="I209" s="2" t="s">
        <v>139</v>
      </c>
      <c r="J209" s="2" t="s">
        <v>102</v>
      </c>
      <c r="K209" s="2">
        <v>2</v>
      </c>
      <c r="L209" s="2">
        <v>41986</v>
      </c>
      <c r="M209" s="2">
        <v>5</v>
      </c>
      <c r="N209" s="2">
        <v>4198.6000000000004</v>
      </c>
      <c r="O209" s="2">
        <v>14359.21</v>
      </c>
      <c r="P209" s="2">
        <v>169</v>
      </c>
      <c r="Q209" s="2">
        <v>94301.61</v>
      </c>
      <c r="R209" s="2" t="s">
        <v>83</v>
      </c>
      <c r="S209" s="2" t="s">
        <v>63</v>
      </c>
      <c r="T209" s="2" t="s">
        <v>70</v>
      </c>
      <c r="U209" s="2" t="s">
        <v>56</v>
      </c>
      <c r="V209" s="2" t="s">
        <v>57</v>
      </c>
      <c r="W209" s="2">
        <v>6</v>
      </c>
      <c r="X209" s="2" t="s">
        <v>47</v>
      </c>
      <c r="Y209" s="2">
        <v>5</v>
      </c>
      <c r="Z209" s="2" t="s">
        <v>91</v>
      </c>
    </row>
    <row r="210" spans="1:26" x14ac:dyDescent="0.3">
      <c r="A210" s="2" t="s">
        <v>480</v>
      </c>
      <c r="B210" s="1">
        <v>46020</v>
      </c>
      <c r="C210" s="2" t="s">
        <v>481</v>
      </c>
      <c r="D210" s="2" t="s">
        <v>66</v>
      </c>
      <c r="E210" s="2" t="s">
        <v>29</v>
      </c>
      <c r="F210" s="2">
        <v>26</v>
      </c>
      <c r="G210" s="2" t="s">
        <v>134</v>
      </c>
      <c r="H210" s="2" t="s">
        <v>31</v>
      </c>
      <c r="I210" s="2" t="s">
        <v>134</v>
      </c>
      <c r="J210" s="2" t="s">
        <v>125</v>
      </c>
      <c r="K210" s="2">
        <v>1</v>
      </c>
      <c r="L210" s="2">
        <v>31155</v>
      </c>
      <c r="M210" s="2">
        <v>5</v>
      </c>
      <c r="N210" s="2">
        <v>1557.75</v>
      </c>
      <c r="O210" s="2">
        <v>5327.51</v>
      </c>
      <c r="P210" s="2">
        <v>11</v>
      </c>
      <c r="Q210" s="2">
        <v>34935.75</v>
      </c>
      <c r="R210" s="2" t="s">
        <v>54</v>
      </c>
      <c r="S210" s="2" t="s">
        <v>34</v>
      </c>
      <c r="T210" s="2" t="s">
        <v>95</v>
      </c>
      <c r="U210" s="2" t="s">
        <v>96</v>
      </c>
      <c r="V210" s="2" t="s">
        <v>57</v>
      </c>
      <c r="W210" s="2">
        <v>1</v>
      </c>
      <c r="X210" s="2" t="s">
        <v>47</v>
      </c>
      <c r="Y210" s="2">
        <v>5</v>
      </c>
      <c r="Z210" s="2" t="s">
        <v>39</v>
      </c>
    </row>
    <row r="211" spans="1:26" x14ac:dyDescent="0.3">
      <c r="A211" s="2" t="s">
        <v>482</v>
      </c>
      <c r="B211" s="1">
        <v>45836</v>
      </c>
      <c r="C211" s="2" t="s">
        <v>249</v>
      </c>
      <c r="D211" s="2" t="s">
        <v>66</v>
      </c>
      <c r="E211" s="2" t="s">
        <v>43</v>
      </c>
      <c r="F211" s="2">
        <v>53</v>
      </c>
      <c r="G211" s="2" t="s">
        <v>90</v>
      </c>
      <c r="H211" s="2" t="s">
        <v>31</v>
      </c>
      <c r="I211" s="2" t="s">
        <v>90</v>
      </c>
      <c r="J211" s="2" t="s">
        <v>150</v>
      </c>
      <c r="K211" s="2">
        <v>4</v>
      </c>
      <c r="L211" s="2">
        <v>41074</v>
      </c>
      <c r="M211" s="2">
        <v>20</v>
      </c>
      <c r="N211" s="2">
        <v>32859.199999999997</v>
      </c>
      <c r="O211" s="2">
        <v>23658.62</v>
      </c>
      <c r="P211" s="2">
        <v>115</v>
      </c>
      <c r="Q211" s="2">
        <v>155210.42000000001</v>
      </c>
      <c r="R211" s="2" t="s">
        <v>45</v>
      </c>
      <c r="S211" s="2" t="s">
        <v>34</v>
      </c>
      <c r="T211" s="2" t="s">
        <v>103</v>
      </c>
      <c r="U211" s="2" t="s">
        <v>103</v>
      </c>
      <c r="V211" s="2" t="s">
        <v>57</v>
      </c>
      <c r="W211" s="2">
        <v>1</v>
      </c>
      <c r="X211" s="2" t="s">
        <v>38</v>
      </c>
      <c r="Y211" s="2">
        <v>1</v>
      </c>
      <c r="Z211" s="2" t="s">
        <v>47</v>
      </c>
    </row>
    <row r="212" spans="1:26" x14ac:dyDescent="0.3">
      <c r="A212" s="2" t="s">
        <v>483</v>
      </c>
      <c r="B212" s="1">
        <v>46013</v>
      </c>
      <c r="C212" s="2" t="s">
        <v>484</v>
      </c>
      <c r="D212" s="2" t="s">
        <v>73</v>
      </c>
      <c r="E212" s="2" t="s">
        <v>29</v>
      </c>
      <c r="F212" s="2">
        <v>50</v>
      </c>
      <c r="G212" s="2" t="s">
        <v>90</v>
      </c>
      <c r="H212" s="2" t="s">
        <v>31</v>
      </c>
      <c r="I212" s="2" t="s">
        <v>90</v>
      </c>
      <c r="J212" s="2" t="s">
        <v>150</v>
      </c>
      <c r="K212" s="2">
        <v>1</v>
      </c>
      <c r="L212" s="2">
        <v>47164</v>
      </c>
      <c r="M212" s="2">
        <v>20</v>
      </c>
      <c r="N212" s="2">
        <v>9432.7999999999993</v>
      </c>
      <c r="O212" s="2">
        <v>6791.62</v>
      </c>
      <c r="P212" s="2">
        <v>27</v>
      </c>
      <c r="Q212" s="2">
        <v>44549.82</v>
      </c>
      <c r="R212" s="2" t="s">
        <v>33</v>
      </c>
      <c r="S212" s="2" t="s">
        <v>63</v>
      </c>
      <c r="T212" s="2" t="s">
        <v>35</v>
      </c>
      <c r="U212" s="2" t="s">
        <v>36</v>
      </c>
      <c r="V212" s="2" t="s">
        <v>37</v>
      </c>
      <c r="W212" s="2">
        <v>3</v>
      </c>
      <c r="X212" s="2" t="s">
        <v>47</v>
      </c>
      <c r="Y212" s="2">
        <v>3</v>
      </c>
      <c r="Z212" s="2" t="s">
        <v>91</v>
      </c>
    </row>
    <row r="213" spans="1:26" x14ac:dyDescent="0.3">
      <c r="A213" s="2" t="s">
        <v>485</v>
      </c>
      <c r="B213" s="1">
        <v>46001</v>
      </c>
      <c r="C213" s="2" t="s">
        <v>486</v>
      </c>
      <c r="D213" s="2" t="s">
        <v>73</v>
      </c>
      <c r="E213" s="2" t="s">
        <v>29</v>
      </c>
      <c r="F213" s="2">
        <v>35</v>
      </c>
      <c r="G213" s="2" t="s">
        <v>51</v>
      </c>
      <c r="H213" s="2" t="s">
        <v>52</v>
      </c>
      <c r="I213" s="2" t="s">
        <v>51</v>
      </c>
      <c r="J213" s="2" t="s">
        <v>75</v>
      </c>
      <c r="K213" s="2">
        <v>4</v>
      </c>
      <c r="L213" s="2">
        <v>12596</v>
      </c>
      <c r="M213" s="2">
        <v>15</v>
      </c>
      <c r="N213" s="2">
        <v>7557.6</v>
      </c>
      <c r="O213" s="2">
        <v>7708.75</v>
      </c>
      <c r="P213" s="2">
        <v>445</v>
      </c>
      <c r="Q213" s="2">
        <v>50980.15</v>
      </c>
      <c r="R213" s="2" t="s">
        <v>45</v>
      </c>
      <c r="S213" s="2" t="s">
        <v>34</v>
      </c>
      <c r="T213" s="2" t="s">
        <v>55</v>
      </c>
      <c r="U213" s="2" t="s">
        <v>56</v>
      </c>
      <c r="V213" s="2" t="s">
        <v>57</v>
      </c>
      <c r="W213" s="2">
        <v>8</v>
      </c>
      <c r="X213" s="2" t="s">
        <v>38</v>
      </c>
      <c r="Y213" s="2">
        <v>3</v>
      </c>
      <c r="Z213" s="2" t="s">
        <v>58</v>
      </c>
    </row>
    <row r="214" spans="1:26" x14ac:dyDescent="0.3">
      <c r="A214" s="2" t="s">
        <v>487</v>
      </c>
      <c r="B214" s="1">
        <v>46086</v>
      </c>
      <c r="C214" s="2" t="s">
        <v>488</v>
      </c>
      <c r="D214" s="2" t="s">
        <v>42</v>
      </c>
      <c r="E214" s="2" t="s">
        <v>43</v>
      </c>
      <c r="F214" s="2">
        <v>35</v>
      </c>
      <c r="G214" s="2" t="s">
        <v>134</v>
      </c>
      <c r="H214" s="2" t="s">
        <v>31</v>
      </c>
      <c r="I214" s="2" t="s">
        <v>134</v>
      </c>
      <c r="J214" s="2" t="s">
        <v>62</v>
      </c>
      <c r="K214" s="2">
        <v>3</v>
      </c>
      <c r="L214" s="2">
        <v>17489</v>
      </c>
      <c r="M214" s="2">
        <v>20</v>
      </c>
      <c r="N214" s="2">
        <v>10493.4</v>
      </c>
      <c r="O214" s="2">
        <v>7555.25</v>
      </c>
      <c r="P214" s="2">
        <v>241</v>
      </c>
      <c r="Q214" s="2">
        <v>49769.85</v>
      </c>
      <c r="R214" s="2" t="s">
        <v>83</v>
      </c>
      <c r="S214" s="2" t="s">
        <v>34</v>
      </c>
      <c r="T214" s="2" t="s">
        <v>84</v>
      </c>
      <c r="U214" s="2" t="s">
        <v>85</v>
      </c>
      <c r="V214" s="2" t="s">
        <v>86</v>
      </c>
      <c r="W214" s="2">
        <v>8</v>
      </c>
      <c r="X214" s="2" t="s">
        <v>47</v>
      </c>
      <c r="Y214" s="2">
        <v>4</v>
      </c>
      <c r="Z214" s="2" t="s">
        <v>91</v>
      </c>
    </row>
    <row r="215" spans="1:26" x14ac:dyDescent="0.3">
      <c r="A215" s="2" t="s">
        <v>489</v>
      </c>
      <c r="B215" s="1">
        <v>46056</v>
      </c>
      <c r="C215" s="2" t="s">
        <v>423</v>
      </c>
      <c r="D215" s="2" t="s">
        <v>50</v>
      </c>
      <c r="E215" s="2" t="s">
        <v>43</v>
      </c>
      <c r="F215" s="2">
        <v>54</v>
      </c>
      <c r="G215" s="2" t="s">
        <v>44</v>
      </c>
      <c r="H215" s="2" t="s">
        <v>31</v>
      </c>
      <c r="I215" s="2" t="s">
        <v>44</v>
      </c>
      <c r="J215" s="2" t="s">
        <v>125</v>
      </c>
      <c r="K215" s="2">
        <v>2</v>
      </c>
      <c r="L215" s="2">
        <v>8534</v>
      </c>
      <c r="M215" s="2">
        <v>0</v>
      </c>
      <c r="N215" s="2">
        <v>0</v>
      </c>
      <c r="O215" s="2">
        <v>3072.24</v>
      </c>
      <c r="P215" s="2">
        <v>230</v>
      </c>
      <c r="Q215" s="2">
        <v>20370.240000000002</v>
      </c>
      <c r="R215" s="2" t="s">
        <v>33</v>
      </c>
      <c r="S215" s="2" t="s">
        <v>63</v>
      </c>
      <c r="T215" s="2" t="s">
        <v>35</v>
      </c>
      <c r="U215" s="2" t="s">
        <v>36</v>
      </c>
      <c r="V215" s="2" t="s">
        <v>37</v>
      </c>
      <c r="W215" s="2">
        <v>6</v>
      </c>
      <c r="X215" s="2" t="s">
        <v>38</v>
      </c>
      <c r="Y215" s="2">
        <v>3</v>
      </c>
      <c r="Z215" s="2" t="s">
        <v>58</v>
      </c>
    </row>
    <row r="216" spans="1:26" x14ac:dyDescent="0.3">
      <c r="A216" s="2" t="s">
        <v>490</v>
      </c>
      <c r="B216" s="1">
        <v>46006</v>
      </c>
      <c r="C216" s="2" t="s">
        <v>491</v>
      </c>
      <c r="D216" s="2" t="s">
        <v>108</v>
      </c>
      <c r="E216" s="2" t="s">
        <v>29</v>
      </c>
      <c r="F216" s="2">
        <v>48</v>
      </c>
      <c r="G216" s="2" t="s">
        <v>99</v>
      </c>
      <c r="H216" s="2" t="s">
        <v>52</v>
      </c>
      <c r="I216" s="2" t="s">
        <v>99</v>
      </c>
      <c r="J216" s="2" t="s">
        <v>125</v>
      </c>
      <c r="K216" s="2">
        <v>4</v>
      </c>
      <c r="L216" s="2">
        <v>22679</v>
      </c>
      <c r="M216" s="2">
        <v>0</v>
      </c>
      <c r="N216" s="2">
        <v>0</v>
      </c>
      <c r="O216" s="2">
        <v>16328.88</v>
      </c>
      <c r="P216" s="2">
        <v>412</v>
      </c>
      <c r="Q216" s="2">
        <v>107456.88</v>
      </c>
      <c r="R216" s="2" t="s">
        <v>54</v>
      </c>
      <c r="S216" s="2" t="s">
        <v>63</v>
      </c>
      <c r="T216" s="2" t="s">
        <v>76</v>
      </c>
      <c r="U216" s="2" t="s">
        <v>77</v>
      </c>
      <c r="V216" s="2" t="s">
        <v>57</v>
      </c>
      <c r="W216" s="2">
        <v>4</v>
      </c>
      <c r="X216" s="2" t="s">
        <v>38</v>
      </c>
      <c r="Y216" s="2">
        <v>5</v>
      </c>
      <c r="Z216" s="2" t="s">
        <v>47</v>
      </c>
    </row>
    <row r="217" spans="1:26" x14ac:dyDescent="0.3">
      <c r="A217" s="2" t="s">
        <v>492</v>
      </c>
      <c r="B217" s="1">
        <v>45834</v>
      </c>
      <c r="C217" s="2" t="s">
        <v>493</v>
      </c>
      <c r="D217" s="2" t="s">
        <v>89</v>
      </c>
      <c r="E217" s="2" t="s">
        <v>43</v>
      </c>
      <c r="F217" s="2">
        <v>29</v>
      </c>
      <c r="G217" s="2" t="s">
        <v>94</v>
      </c>
      <c r="H217" s="2" t="s">
        <v>31</v>
      </c>
      <c r="I217" s="2" t="s">
        <v>94</v>
      </c>
      <c r="J217" s="2" t="s">
        <v>69</v>
      </c>
      <c r="K217" s="2">
        <v>3</v>
      </c>
      <c r="L217" s="2">
        <v>10780</v>
      </c>
      <c r="M217" s="2">
        <v>15</v>
      </c>
      <c r="N217" s="2">
        <v>4851</v>
      </c>
      <c r="O217" s="2">
        <v>4948.0200000000004</v>
      </c>
      <c r="P217" s="2">
        <v>12</v>
      </c>
      <c r="Q217" s="2">
        <v>32449.02</v>
      </c>
      <c r="R217" s="2" t="s">
        <v>83</v>
      </c>
      <c r="S217" s="2" t="s">
        <v>63</v>
      </c>
      <c r="T217" s="2" t="s">
        <v>84</v>
      </c>
      <c r="U217" s="2" t="s">
        <v>85</v>
      </c>
      <c r="V217" s="2" t="s">
        <v>86</v>
      </c>
      <c r="W217" s="2">
        <v>6</v>
      </c>
      <c r="X217" s="2" t="s">
        <v>38</v>
      </c>
      <c r="Y217" s="2">
        <v>2</v>
      </c>
      <c r="Z217" s="2" t="s">
        <v>39</v>
      </c>
    </row>
    <row r="218" spans="1:26" x14ac:dyDescent="0.3">
      <c r="A218" s="2" t="s">
        <v>494</v>
      </c>
      <c r="B218" s="1">
        <v>45780</v>
      </c>
      <c r="C218" s="2" t="s">
        <v>495</v>
      </c>
      <c r="D218" s="2" t="s">
        <v>50</v>
      </c>
      <c r="E218" s="2" t="s">
        <v>29</v>
      </c>
      <c r="F218" s="2">
        <v>22</v>
      </c>
      <c r="G218" s="2" t="s">
        <v>99</v>
      </c>
      <c r="H218" s="2" t="s">
        <v>52</v>
      </c>
      <c r="I218" s="2" t="s">
        <v>99</v>
      </c>
      <c r="J218" s="2" t="s">
        <v>201</v>
      </c>
      <c r="K218" s="2">
        <v>1</v>
      </c>
      <c r="L218" s="2">
        <v>41995</v>
      </c>
      <c r="M218" s="2">
        <v>15</v>
      </c>
      <c r="N218" s="2">
        <v>6299.25</v>
      </c>
      <c r="O218" s="2">
        <v>6425.23</v>
      </c>
      <c r="P218" s="2">
        <v>363</v>
      </c>
      <c r="Q218" s="2">
        <v>42483.99</v>
      </c>
      <c r="R218" s="2" t="s">
        <v>33</v>
      </c>
      <c r="S218" s="2" t="s">
        <v>34</v>
      </c>
      <c r="T218" s="2" t="s">
        <v>35</v>
      </c>
      <c r="U218" s="2" t="s">
        <v>36</v>
      </c>
      <c r="V218" s="2" t="s">
        <v>37</v>
      </c>
      <c r="W218" s="2">
        <v>10</v>
      </c>
      <c r="X218" s="2" t="s">
        <v>38</v>
      </c>
      <c r="Y218" s="2">
        <v>3</v>
      </c>
      <c r="Z218" s="2" t="s">
        <v>91</v>
      </c>
    </row>
    <row r="219" spans="1:26" x14ac:dyDescent="0.3">
      <c r="A219" s="2" t="s">
        <v>496</v>
      </c>
      <c r="B219" s="1">
        <v>45800</v>
      </c>
      <c r="C219" s="2" t="s">
        <v>497</v>
      </c>
      <c r="D219" s="2" t="s">
        <v>66</v>
      </c>
      <c r="E219" s="2" t="s">
        <v>29</v>
      </c>
      <c r="F219" s="2">
        <v>51</v>
      </c>
      <c r="G219" s="2" t="s">
        <v>44</v>
      </c>
      <c r="H219" s="2" t="s">
        <v>31</v>
      </c>
      <c r="I219" s="2" t="s">
        <v>44</v>
      </c>
      <c r="J219" s="2" t="s">
        <v>102</v>
      </c>
      <c r="K219" s="2">
        <v>1</v>
      </c>
      <c r="L219" s="2">
        <v>2778</v>
      </c>
      <c r="M219" s="2">
        <v>15</v>
      </c>
      <c r="N219" s="2">
        <v>416.7</v>
      </c>
      <c r="O219" s="2">
        <v>425.03</v>
      </c>
      <c r="P219" s="2">
        <v>387</v>
      </c>
      <c r="Q219" s="2">
        <v>3173.33</v>
      </c>
      <c r="R219" s="2" t="s">
        <v>83</v>
      </c>
      <c r="S219" s="2" t="s">
        <v>63</v>
      </c>
      <c r="T219" s="2" t="s">
        <v>84</v>
      </c>
      <c r="U219" s="2" t="s">
        <v>85</v>
      </c>
      <c r="V219" s="2" t="s">
        <v>86</v>
      </c>
      <c r="W219" s="2">
        <v>9</v>
      </c>
      <c r="X219" s="2" t="s">
        <v>38</v>
      </c>
      <c r="Y219" s="2">
        <v>5</v>
      </c>
      <c r="Z219" s="2" t="s">
        <v>39</v>
      </c>
    </row>
    <row r="220" spans="1:26" x14ac:dyDescent="0.3">
      <c r="A220" s="2" t="s">
        <v>498</v>
      </c>
      <c r="B220" s="1">
        <v>45836</v>
      </c>
      <c r="C220" s="2" t="s">
        <v>499</v>
      </c>
      <c r="D220" s="2" t="s">
        <v>80</v>
      </c>
      <c r="E220" s="2" t="s">
        <v>43</v>
      </c>
      <c r="F220" s="2">
        <v>27</v>
      </c>
      <c r="G220" s="2" t="s">
        <v>67</v>
      </c>
      <c r="H220" s="2" t="s">
        <v>68</v>
      </c>
      <c r="I220" s="2" t="s">
        <v>67</v>
      </c>
      <c r="J220" s="2" t="s">
        <v>69</v>
      </c>
      <c r="K220" s="2">
        <v>3</v>
      </c>
      <c r="L220" s="2">
        <v>35468</v>
      </c>
      <c r="M220" s="2">
        <v>5</v>
      </c>
      <c r="N220" s="2">
        <v>5320.2</v>
      </c>
      <c r="O220" s="2">
        <v>18195.080000000002</v>
      </c>
      <c r="P220" s="2">
        <v>238</v>
      </c>
      <c r="Q220" s="2">
        <v>119516.88</v>
      </c>
      <c r="R220" s="2" t="s">
        <v>54</v>
      </c>
      <c r="S220" s="2" t="s">
        <v>63</v>
      </c>
      <c r="T220" s="2" t="s">
        <v>95</v>
      </c>
      <c r="U220" s="2" t="s">
        <v>96</v>
      </c>
      <c r="V220" s="2" t="s">
        <v>57</v>
      </c>
      <c r="W220" s="2">
        <v>4</v>
      </c>
      <c r="X220" s="2" t="s">
        <v>47</v>
      </c>
      <c r="Y220" s="2">
        <v>1</v>
      </c>
      <c r="Z220" s="2" t="s">
        <v>91</v>
      </c>
    </row>
    <row r="221" spans="1:26" x14ac:dyDescent="0.3">
      <c r="A221" s="2" t="s">
        <v>500</v>
      </c>
      <c r="B221" s="1">
        <v>45990</v>
      </c>
      <c r="C221" s="2" t="s">
        <v>501</v>
      </c>
      <c r="D221" s="2" t="s">
        <v>89</v>
      </c>
      <c r="E221" s="2" t="s">
        <v>29</v>
      </c>
      <c r="F221" s="2">
        <v>50</v>
      </c>
      <c r="G221" s="2" t="s">
        <v>90</v>
      </c>
      <c r="H221" s="2" t="s">
        <v>31</v>
      </c>
      <c r="I221" s="2" t="s">
        <v>90</v>
      </c>
      <c r="J221" s="2" t="s">
        <v>69</v>
      </c>
      <c r="K221" s="2">
        <v>2</v>
      </c>
      <c r="L221" s="2">
        <v>32959</v>
      </c>
      <c r="M221" s="2">
        <v>20</v>
      </c>
      <c r="N221" s="2">
        <v>13183.6</v>
      </c>
      <c r="O221" s="2">
        <v>9492.19</v>
      </c>
      <c r="P221" s="2">
        <v>266</v>
      </c>
      <c r="Q221" s="2">
        <v>62492.59</v>
      </c>
      <c r="R221" s="2" t="s">
        <v>54</v>
      </c>
      <c r="S221" s="2" t="s">
        <v>63</v>
      </c>
      <c r="T221" s="2" t="s">
        <v>103</v>
      </c>
      <c r="U221" s="2" t="s">
        <v>103</v>
      </c>
      <c r="V221" s="2" t="s">
        <v>57</v>
      </c>
      <c r="W221" s="2">
        <v>8</v>
      </c>
      <c r="X221" s="2" t="s">
        <v>47</v>
      </c>
      <c r="Y221" s="2">
        <v>5</v>
      </c>
      <c r="Z221" s="2" t="s">
        <v>58</v>
      </c>
    </row>
    <row r="222" spans="1:26" x14ac:dyDescent="0.3">
      <c r="A222" s="2" t="s">
        <v>502</v>
      </c>
      <c r="B222" s="1">
        <v>45983</v>
      </c>
      <c r="C222" s="2" t="s">
        <v>503</v>
      </c>
      <c r="D222" s="2" t="s">
        <v>73</v>
      </c>
      <c r="E222" s="2" t="s">
        <v>29</v>
      </c>
      <c r="F222" s="2">
        <v>53</v>
      </c>
      <c r="G222" s="2" t="s">
        <v>94</v>
      </c>
      <c r="H222" s="2" t="s">
        <v>31</v>
      </c>
      <c r="I222" s="2" t="s">
        <v>94</v>
      </c>
      <c r="J222" s="2" t="s">
        <v>69</v>
      </c>
      <c r="K222" s="2">
        <v>4</v>
      </c>
      <c r="L222" s="2">
        <v>31028</v>
      </c>
      <c r="M222" s="2">
        <v>15</v>
      </c>
      <c r="N222" s="2">
        <v>18616.8</v>
      </c>
      <c r="O222" s="2">
        <v>18989.14</v>
      </c>
      <c r="P222" s="2">
        <v>443</v>
      </c>
      <c r="Q222" s="2">
        <v>124927.34</v>
      </c>
      <c r="R222" s="2" t="s">
        <v>83</v>
      </c>
      <c r="S222" s="2" t="s">
        <v>63</v>
      </c>
      <c r="T222" s="2" t="s">
        <v>46</v>
      </c>
      <c r="U222" s="2" t="s">
        <v>36</v>
      </c>
      <c r="V222" s="2" t="s">
        <v>37</v>
      </c>
      <c r="W222" s="2">
        <v>1</v>
      </c>
      <c r="X222" s="2" t="s">
        <v>47</v>
      </c>
      <c r="Y222" s="2">
        <v>3</v>
      </c>
      <c r="Z222" s="2" t="s">
        <v>91</v>
      </c>
    </row>
    <row r="223" spans="1:26" x14ac:dyDescent="0.3">
      <c r="A223" s="2" t="s">
        <v>504</v>
      </c>
      <c r="B223" s="1">
        <v>45973</v>
      </c>
      <c r="C223" s="2" t="s">
        <v>505</v>
      </c>
      <c r="D223" s="2" t="s">
        <v>42</v>
      </c>
      <c r="E223" s="2" t="s">
        <v>43</v>
      </c>
      <c r="F223" s="2">
        <v>54</v>
      </c>
      <c r="G223" s="2" t="s">
        <v>134</v>
      </c>
      <c r="H223" s="2" t="s">
        <v>31</v>
      </c>
      <c r="I223" s="2" t="s">
        <v>134</v>
      </c>
      <c r="J223" s="2" t="s">
        <v>62</v>
      </c>
      <c r="K223" s="2">
        <v>4</v>
      </c>
      <c r="L223" s="2">
        <v>19158</v>
      </c>
      <c r="M223" s="2">
        <v>15</v>
      </c>
      <c r="N223" s="2">
        <v>11494.8</v>
      </c>
      <c r="O223" s="2">
        <v>11724.7</v>
      </c>
      <c r="P223" s="2">
        <v>319</v>
      </c>
      <c r="Q223" s="2">
        <v>77180.899999999994</v>
      </c>
      <c r="R223" s="2" t="s">
        <v>54</v>
      </c>
      <c r="S223" s="2" t="s">
        <v>34</v>
      </c>
      <c r="T223" s="2" t="s">
        <v>84</v>
      </c>
      <c r="U223" s="2" t="s">
        <v>85</v>
      </c>
      <c r="V223" s="2" t="s">
        <v>86</v>
      </c>
      <c r="W223" s="2">
        <v>4</v>
      </c>
      <c r="X223" s="2" t="s">
        <v>47</v>
      </c>
      <c r="Y223" s="2">
        <v>2</v>
      </c>
      <c r="Z223" s="2" t="s">
        <v>91</v>
      </c>
    </row>
    <row r="224" spans="1:26" x14ac:dyDescent="0.3">
      <c r="A224" s="2" t="s">
        <v>506</v>
      </c>
      <c r="B224" s="1">
        <v>45791</v>
      </c>
      <c r="C224" s="2" t="s">
        <v>507</v>
      </c>
      <c r="D224" s="2" t="s">
        <v>108</v>
      </c>
      <c r="E224" s="2" t="s">
        <v>43</v>
      </c>
      <c r="F224" s="2">
        <v>57</v>
      </c>
      <c r="G224" s="2" t="s">
        <v>94</v>
      </c>
      <c r="H224" s="2" t="s">
        <v>31</v>
      </c>
      <c r="I224" s="2" t="s">
        <v>94</v>
      </c>
      <c r="J224" s="2" t="s">
        <v>32</v>
      </c>
      <c r="K224" s="2">
        <v>1</v>
      </c>
      <c r="L224" s="2">
        <v>25847</v>
      </c>
      <c r="M224" s="2">
        <v>10</v>
      </c>
      <c r="N224" s="2">
        <v>2584.6999999999998</v>
      </c>
      <c r="O224" s="2">
        <v>4187.21</v>
      </c>
      <c r="P224" s="2">
        <v>496</v>
      </c>
      <c r="Q224" s="2">
        <v>27945.51</v>
      </c>
      <c r="R224" s="2" t="s">
        <v>54</v>
      </c>
      <c r="S224" s="2" t="s">
        <v>34</v>
      </c>
      <c r="T224" s="2" t="s">
        <v>84</v>
      </c>
      <c r="U224" s="2" t="s">
        <v>85</v>
      </c>
      <c r="V224" s="2" t="s">
        <v>86</v>
      </c>
      <c r="W224" s="2">
        <v>9</v>
      </c>
      <c r="X224" s="2" t="s">
        <v>47</v>
      </c>
      <c r="Y224" s="2">
        <v>1</v>
      </c>
      <c r="Z224" s="2" t="s">
        <v>58</v>
      </c>
    </row>
    <row r="225" spans="1:26" x14ac:dyDescent="0.3">
      <c r="A225" s="2" t="s">
        <v>508</v>
      </c>
      <c r="B225" s="1">
        <v>46003</v>
      </c>
      <c r="C225" s="2" t="s">
        <v>509</v>
      </c>
      <c r="D225" s="2" t="s">
        <v>80</v>
      </c>
      <c r="E225" s="2" t="s">
        <v>43</v>
      </c>
      <c r="F225" s="2">
        <v>44</v>
      </c>
      <c r="G225" s="2" t="s">
        <v>67</v>
      </c>
      <c r="H225" s="2" t="s">
        <v>68</v>
      </c>
      <c r="I225" s="2" t="s">
        <v>67</v>
      </c>
      <c r="J225" s="2" t="s">
        <v>201</v>
      </c>
      <c r="K225" s="2">
        <v>2</v>
      </c>
      <c r="L225" s="2">
        <v>27899</v>
      </c>
      <c r="M225" s="2">
        <v>5</v>
      </c>
      <c r="N225" s="2">
        <v>2789.9</v>
      </c>
      <c r="O225" s="2">
        <v>9541.4599999999991</v>
      </c>
      <c r="P225" s="2">
        <v>245</v>
      </c>
      <c r="Q225" s="2">
        <v>62794.559999999998</v>
      </c>
      <c r="R225" s="2" t="s">
        <v>54</v>
      </c>
      <c r="S225" s="2" t="s">
        <v>34</v>
      </c>
      <c r="T225" s="2" t="s">
        <v>55</v>
      </c>
      <c r="U225" s="2" t="s">
        <v>56</v>
      </c>
      <c r="V225" s="2" t="s">
        <v>57</v>
      </c>
      <c r="W225" s="2">
        <v>6</v>
      </c>
      <c r="X225" s="2" t="s">
        <v>47</v>
      </c>
      <c r="Y225" s="2">
        <v>2</v>
      </c>
      <c r="Z225" s="2" t="s">
        <v>39</v>
      </c>
    </row>
    <row r="226" spans="1:26" x14ac:dyDescent="0.3">
      <c r="A226" s="2" t="s">
        <v>510</v>
      </c>
      <c r="B226" s="1">
        <v>45975</v>
      </c>
      <c r="C226" s="2" t="s">
        <v>511</v>
      </c>
      <c r="D226" s="2" t="s">
        <v>61</v>
      </c>
      <c r="E226" s="2" t="s">
        <v>43</v>
      </c>
      <c r="F226" s="2">
        <v>32</v>
      </c>
      <c r="G226" s="2" t="s">
        <v>30</v>
      </c>
      <c r="H226" s="2" t="s">
        <v>31</v>
      </c>
      <c r="I226" s="2" t="s">
        <v>30</v>
      </c>
      <c r="J226" s="2" t="s">
        <v>150</v>
      </c>
      <c r="K226" s="2">
        <v>5</v>
      </c>
      <c r="L226" s="2">
        <v>4763</v>
      </c>
      <c r="M226" s="2">
        <v>20</v>
      </c>
      <c r="N226" s="2">
        <v>4763</v>
      </c>
      <c r="O226" s="2">
        <v>3429.36</v>
      </c>
      <c r="P226" s="2">
        <v>197</v>
      </c>
      <c r="Q226" s="2">
        <v>22678.36</v>
      </c>
      <c r="R226" s="2" t="s">
        <v>83</v>
      </c>
      <c r="S226" s="2" t="s">
        <v>34</v>
      </c>
      <c r="T226" s="2" t="s">
        <v>76</v>
      </c>
      <c r="U226" s="2" t="s">
        <v>77</v>
      </c>
      <c r="V226" s="2" t="s">
        <v>57</v>
      </c>
      <c r="W226" s="2">
        <v>6</v>
      </c>
      <c r="X226" s="2" t="s">
        <v>47</v>
      </c>
      <c r="Y226" s="2">
        <v>1</v>
      </c>
      <c r="Z226" s="2" t="s">
        <v>58</v>
      </c>
    </row>
    <row r="227" spans="1:26" x14ac:dyDescent="0.3">
      <c r="A227" s="2" t="s">
        <v>512</v>
      </c>
      <c r="B227" s="1">
        <v>45945</v>
      </c>
      <c r="C227" s="2" t="s">
        <v>513</v>
      </c>
      <c r="D227" s="2" t="s">
        <v>61</v>
      </c>
      <c r="E227" s="2" t="s">
        <v>43</v>
      </c>
      <c r="F227" s="2">
        <v>18</v>
      </c>
      <c r="G227" s="2" t="s">
        <v>30</v>
      </c>
      <c r="H227" s="2" t="s">
        <v>31</v>
      </c>
      <c r="I227" s="2" t="s">
        <v>30</v>
      </c>
      <c r="J227" s="2" t="s">
        <v>125</v>
      </c>
      <c r="K227" s="2">
        <v>2</v>
      </c>
      <c r="L227" s="2">
        <v>26643</v>
      </c>
      <c r="M227" s="2">
        <v>0</v>
      </c>
      <c r="N227" s="2">
        <v>0</v>
      </c>
      <c r="O227" s="2">
        <v>9591.48</v>
      </c>
      <c r="P227" s="2">
        <v>210</v>
      </c>
      <c r="Q227" s="2">
        <v>63087.48</v>
      </c>
      <c r="R227" s="2" t="s">
        <v>45</v>
      </c>
      <c r="S227" s="2" t="s">
        <v>34</v>
      </c>
      <c r="T227" s="2" t="s">
        <v>35</v>
      </c>
      <c r="U227" s="2" t="s">
        <v>36</v>
      </c>
      <c r="V227" s="2" t="s">
        <v>37</v>
      </c>
      <c r="W227" s="2">
        <v>3</v>
      </c>
      <c r="X227" s="2" t="s">
        <v>38</v>
      </c>
      <c r="Y227" s="2">
        <v>2</v>
      </c>
      <c r="Z227" s="2" t="s">
        <v>91</v>
      </c>
    </row>
    <row r="228" spans="1:26" x14ac:dyDescent="0.3">
      <c r="A228" s="2" t="s">
        <v>514</v>
      </c>
      <c r="B228" s="1">
        <v>45907</v>
      </c>
      <c r="C228" s="2" t="s">
        <v>515</v>
      </c>
      <c r="D228" s="2" t="s">
        <v>108</v>
      </c>
      <c r="E228" s="2" t="s">
        <v>43</v>
      </c>
      <c r="F228" s="2">
        <v>41</v>
      </c>
      <c r="G228" s="2" t="s">
        <v>94</v>
      </c>
      <c r="H228" s="2" t="s">
        <v>31</v>
      </c>
      <c r="I228" s="2" t="s">
        <v>94</v>
      </c>
      <c r="J228" s="2" t="s">
        <v>62</v>
      </c>
      <c r="K228" s="2">
        <v>2</v>
      </c>
      <c r="L228" s="2">
        <v>15860</v>
      </c>
      <c r="M228" s="2">
        <v>20</v>
      </c>
      <c r="N228" s="2">
        <v>6344</v>
      </c>
      <c r="O228" s="2">
        <v>4567.68</v>
      </c>
      <c r="P228" s="2">
        <v>237</v>
      </c>
      <c r="Q228" s="2">
        <v>30180.68</v>
      </c>
      <c r="R228" s="2" t="s">
        <v>33</v>
      </c>
      <c r="S228" s="2" t="s">
        <v>63</v>
      </c>
      <c r="T228" s="2" t="s">
        <v>46</v>
      </c>
      <c r="U228" s="2" t="s">
        <v>36</v>
      </c>
      <c r="V228" s="2" t="s">
        <v>37</v>
      </c>
      <c r="W228" s="2">
        <v>9</v>
      </c>
      <c r="X228" s="2" t="s">
        <v>47</v>
      </c>
      <c r="Y228" s="2">
        <v>4</v>
      </c>
      <c r="Z228" s="2" t="s">
        <v>39</v>
      </c>
    </row>
    <row r="229" spans="1:26" x14ac:dyDescent="0.3">
      <c r="A229" s="2" t="s">
        <v>516</v>
      </c>
      <c r="B229" s="1">
        <v>46058</v>
      </c>
      <c r="C229" s="2" t="s">
        <v>517</v>
      </c>
      <c r="D229" s="2" t="s">
        <v>28</v>
      </c>
      <c r="E229" s="2" t="s">
        <v>43</v>
      </c>
      <c r="F229" s="2">
        <v>56</v>
      </c>
      <c r="G229" s="2" t="s">
        <v>90</v>
      </c>
      <c r="H229" s="2" t="s">
        <v>31</v>
      </c>
      <c r="I229" s="2" t="s">
        <v>90</v>
      </c>
      <c r="J229" s="2" t="s">
        <v>112</v>
      </c>
      <c r="K229" s="2">
        <v>5</v>
      </c>
      <c r="L229" s="2">
        <v>7974</v>
      </c>
      <c r="M229" s="2">
        <v>5</v>
      </c>
      <c r="N229" s="2">
        <v>1993.5</v>
      </c>
      <c r="O229" s="2">
        <v>6817.77</v>
      </c>
      <c r="P229" s="2">
        <v>291</v>
      </c>
      <c r="Q229" s="2">
        <v>44985.27</v>
      </c>
      <c r="R229" s="2" t="s">
        <v>83</v>
      </c>
      <c r="S229" s="2" t="s">
        <v>63</v>
      </c>
      <c r="T229" s="2" t="s">
        <v>46</v>
      </c>
      <c r="U229" s="2" t="s">
        <v>36</v>
      </c>
      <c r="V229" s="2" t="s">
        <v>37</v>
      </c>
      <c r="W229" s="2">
        <v>4</v>
      </c>
      <c r="X229" s="2" t="s">
        <v>38</v>
      </c>
      <c r="Y229" s="2">
        <v>2</v>
      </c>
      <c r="Z229" s="2" t="s">
        <v>39</v>
      </c>
    </row>
    <row r="230" spans="1:26" x14ac:dyDescent="0.3">
      <c r="A230" s="2" t="s">
        <v>518</v>
      </c>
      <c r="B230" s="1">
        <v>46068</v>
      </c>
      <c r="C230" s="2" t="s">
        <v>519</v>
      </c>
      <c r="D230" s="2" t="s">
        <v>73</v>
      </c>
      <c r="E230" s="2" t="s">
        <v>29</v>
      </c>
      <c r="F230" s="2">
        <v>35</v>
      </c>
      <c r="G230" s="2" t="s">
        <v>67</v>
      </c>
      <c r="H230" s="2" t="s">
        <v>68</v>
      </c>
      <c r="I230" s="2" t="s">
        <v>67</v>
      </c>
      <c r="J230" s="2" t="s">
        <v>201</v>
      </c>
      <c r="K230" s="2">
        <v>3</v>
      </c>
      <c r="L230" s="2">
        <v>41035</v>
      </c>
      <c r="M230" s="2">
        <v>20</v>
      </c>
      <c r="N230" s="2">
        <v>24621</v>
      </c>
      <c r="O230" s="2">
        <v>17727.12</v>
      </c>
      <c r="P230" s="2">
        <v>486</v>
      </c>
      <c r="Q230" s="2">
        <v>116697.12</v>
      </c>
      <c r="R230" s="2" t="s">
        <v>33</v>
      </c>
      <c r="S230" s="2" t="s">
        <v>63</v>
      </c>
      <c r="T230" s="2" t="s">
        <v>103</v>
      </c>
      <c r="U230" s="2" t="s">
        <v>103</v>
      </c>
      <c r="V230" s="2" t="s">
        <v>57</v>
      </c>
      <c r="W230" s="2">
        <v>9</v>
      </c>
      <c r="X230" s="2" t="s">
        <v>47</v>
      </c>
      <c r="Y230" s="2">
        <v>1</v>
      </c>
      <c r="Z230" s="2" t="s">
        <v>91</v>
      </c>
    </row>
    <row r="231" spans="1:26" x14ac:dyDescent="0.3">
      <c r="A231" s="2" t="s">
        <v>520</v>
      </c>
      <c r="B231" s="1">
        <v>45802</v>
      </c>
      <c r="C231" s="2" t="s">
        <v>521</v>
      </c>
      <c r="D231" s="2" t="s">
        <v>28</v>
      </c>
      <c r="E231" s="2" t="s">
        <v>29</v>
      </c>
      <c r="F231" s="2">
        <v>23</v>
      </c>
      <c r="G231" s="2" t="s">
        <v>30</v>
      </c>
      <c r="H231" s="2" t="s">
        <v>31</v>
      </c>
      <c r="I231" s="2" t="s">
        <v>30</v>
      </c>
      <c r="J231" s="2" t="s">
        <v>201</v>
      </c>
      <c r="K231" s="2">
        <v>5</v>
      </c>
      <c r="L231" s="2">
        <v>13190</v>
      </c>
      <c r="M231" s="2">
        <v>0</v>
      </c>
      <c r="N231" s="2">
        <v>0</v>
      </c>
      <c r="O231" s="2">
        <v>11871</v>
      </c>
      <c r="P231" s="2">
        <v>493</v>
      </c>
      <c r="Q231" s="2">
        <v>78314</v>
      </c>
      <c r="R231" s="2" t="s">
        <v>45</v>
      </c>
      <c r="S231" s="2" t="s">
        <v>34</v>
      </c>
      <c r="T231" s="2" t="s">
        <v>46</v>
      </c>
      <c r="U231" s="2" t="s">
        <v>36</v>
      </c>
      <c r="V231" s="2" t="s">
        <v>37</v>
      </c>
      <c r="W231" s="2">
        <v>10</v>
      </c>
      <c r="X231" s="2" t="s">
        <v>47</v>
      </c>
      <c r="Y231" s="2">
        <v>3</v>
      </c>
      <c r="Z231" s="2" t="s">
        <v>91</v>
      </c>
    </row>
    <row r="232" spans="1:26" x14ac:dyDescent="0.3">
      <c r="A232" s="2" t="s">
        <v>522</v>
      </c>
      <c r="B232" s="1">
        <v>46117</v>
      </c>
      <c r="C232" s="2" t="s">
        <v>523</v>
      </c>
      <c r="D232" s="2" t="s">
        <v>50</v>
      </c>
      <c r="E232" s="2" t="s">
        <v>43</v>
      </c>
      <c r="F232" s="2">
        <v>19</v>
      </c>
      <c r="G232" s="2" t="s">
        <v>134</v>
      </c>
      <c r="H232" s="2" t="s">
        <v>31</v>
      </c>
      <c r="I232" s="2" t="s">
        <v>134</v>
      </c>
      <c r="J232" s="2" t="s">
        <v>53</v>
      </c>
      <c r="K232" s="2">
        <v>3</v>
      </c>
      <c r="L232" s="2">
        <v>35079</v>
      </c>
      <c r="M232" s="2">
        <v>20</v>
      </c>
      <c r="N232" s="2">
        <v>21047.4</v>
      </c>
      <c r="O232" s="2">
        <v>15154.13</v>
      </c>
      <c r="P232" s="2">
        <v>50</v>
      </c>
      <c r="Q232" s="2">
        <v>99393.73</v>
      </c>
      <c r="R232" s="2" t="s">
        <v>54</v>
      </c>
      <c r="S232" s="2" t="s">
        <v>63</v>
      </c>
      <c r="T232" s="2" t="s">
        <v>70</v>
      </c>
      <c r="U232" s="2" t="s">
        <v>56</v>
      </c>
      <c r="V232" s="2" t="s">
        <v>57</v>
      </c>
      <c r="W232" s="2">
        <v>8</v>
      </c>
      <c r="X232" s="2" t="s">
        <v>38</v>
      </c>
      <c r="Y232" s="2">
        <v>3</v>
      </c>
      <c r="Z232" s="2" t="s">
        <v>58</v>
      </c>
    </row>
    <row r="233" spans="1:26" x14ac:dyDescent="0.3">
      <c r="A233" s="2" t="s">
        <v>524</v>
      </c>
      <c r="B233" s="1">
        <v>45897</v>
      </c>
      <c r="C233" s="2" t="s">
        <v>435</v>
      </c>
      <c r="D233" s="2" t="s">
        <v>61</v>
      </c>
      <c r="E233" s="2" t="s">
        <v>29</v>
      </c>
      <c r="F233" s="2">
        <v>43</v>
      </c>
      <c r="G233" s="2" t="s">
        <v>74</v>
      </c>
      <c r="H233" s="2" t="s">
        <v>31</v>
      </c>
      <c r="I233" s="2" t="s">
        <v>74</v>
      </c>
      <c r="J233" s="2" t="s">
        <v>62</v>
      </c>
      <c r="K233" s="2">
        <v>4</v>
      </c>
      <c r="L233" s="2">
        <v>19650</v>
      </c>
      <c r="M233" s="2">
        <v>0</v>
      </c>
      <c r="N233" s="2">
        <v>0</v>
      </c>
      <c r="O233" s="2">
        <v>14148</v>
      </c>
      <c r="P233" s="2">
        <v>372</v>
      </c>
      <c r="Q233" s="2">
        <v>93120</v>
      </c>
      <c r="R233" s="2" t="s">
        <v>83</v>
      </c>
      <c r="S233" s="2" t="s">
        <v>63</v>
      </c>
      <c r="T233" s="2" t="s">
        <v>103</v>
      </c>
      <c r="U233" s="2" t="s">
        <v>103</v>
      </c>
      <c r="V233" s="2" t="s">
        <v>57</v>
      </c>
      <c r="W233" s="2">
        <v>3</v>
      </c>
      <c r="X233" s="2" t="s">
        <v>38</v>
      </c>
      <c r="Y233" s="2">
        <v>4</v>
      </c>
      <c r="Z233" s="2" t="s">
        <v>58</v>
      </c>
    </row>
    <row r="234" spans="1:26" x14ac:dyDescent="0.3">
      <c r="A234" s="2" t="s">
        <v>525</v>
      </c>
      <c r="B234" s="1">
        <v>46027</v>
      </c>
      <c r="C234" s="2" t="s">
        <v>526</v>
      </c>
      <c r="D234" s="2" t="s">
        <v>80</v>
      </c>
      <c r="E234" s="2" t="s">
        <v>43</v>
      </c>
      <c r="F234" s="2">
        <v>23</v>
      </c>
      <c r="G234" s="2" t="s">
        <v>67</v>
      </c>
      <c r="H234" s="2" t="s">
        <v>68</v>
      </c>
      <c r="I234" s="2" t="s">
        <v>67</v>
      </c>
      <c r="J234" s="2" t="s">
        <v>69</v>
      </c>
      <c r="K234" s="2">
        <v>3</v>
      </c>
      <c r="L234" s="2">
        <v>7283</v>
      </c>
      <c r="M234" s="2">
        <v>0</v>
      </c>
      <c r="N234" s="2">
        <v>0</v>
      </c>
      <c r="O234" s="2">
        <v>3932.82</v>
      </c>
      <c r="P234" s="2">
        <v>89</v>
      </c>
      <c r="Q234" s="2">
        <v>25870.82</v>
      </c>
      <c r="R234" s="2" t="s">
        <v>83</v>
      </c>
      <c r="S234" s="2" t="s">
        <v>34</v>
      </c>
      <c r="T234" s="2" t="s">
        <v>76</v>
      </c>
      <c r="U234" s="2" t="s">
        <v>77</v>
      </c>
      <c r="V234" s="2" t="s">
        <v>57</v>
      </c>
      <c r="W234" s="2">
        <v>5</v>
      </c>
      <c r="X234" s="2" t="s">
        <v>38</v>
      </c>
      <c r="Y234" s="2">
        <v>4</v>
      </c>
      <c r="Z234" s="2" t="s">
        <v>47</v>
      </c>
    </row>
    <row r="235" spans="1:26" x14ac:dyDescent="0.3">
      <c r="A235" s="2" t="s">
        <v>527</v>
      </c>
      <c r="B235" s="1">
        <v>45846</v>
      </c>
      <c r="C235" s="2" t="s">
        <v>528</v>
      </c>
      <c r="D235" s="2" t="s">
        <v>80</v>
      </c>
      <c r="E235" s="2" t="s">
        <v>29</v>
      </c>
      <c r="F235" s="2">
        <v>47</v>
      </c>
      <c r="G235" s="2" t="s">
        <v>134</v>
      </c>
      <c r="H235" s="2" t="s">
        <v>31</v>
      </c>
      <c r="I235" s="2" t="s">
        <v>134</v>
      </c>
      <c r="J235" s="2" t="s">
        <v>112</v>
      </c>
      <c r="K235" s="2">
        <v>2</v>
      </c>
      <c r="L235" s="2">
        <v>18597</v>
      </c>
      <c r="M235" s="2">
        <v>0</v>
      </c>
      <c r="N235" s="2">
        <v>0</v>
      </c>
      <c r="O235" s="2">
        <v>6694.92</v>
      </c>
      <c r="P235" s="2">
        <v>194</v>
      </c>
      <c r="Q235" s="2">
        <v>44082.92</v>
      </c>
      <c r="R235" s="2" t="s">
        <v>33</v>
      </c>
      <c r="S235" s="2" t="s">
        <v>34</v>
      </c>
      <c r="T235" s="2" t="s">
        <v>46</v>
      </c>
      <c r="U235" s="2" t="s">
        <v>36</v>
      </c>
      <c r="V235" s="2" t="s">
        <v>37</v>
      </c>
      <c r="W235" s="2">
        <v>6</v>
      </c>
      <c r="X235" s="2" t="s">
        <v>47</v>
      </c>
      <c r="Y235" s="2">
        <v>1</v>
      </c>
      <c r="Z235" s="2" t="s">
        <v>39</v>
      </c>
    </row>
    <row r="236" spans="1:26" x14ac:dyDescent="0.3">
      <c r="A236" s="2" t="s">
        <v>529</v>
      </c>
      <c r="B236" s="1">
        <v>45812</v>
      </c>
      <c r="C236" s="2" t="s">
        <v>321</v>
      </c>
      <c r="D236" s="2" t="s">
        <v>80</v>
      </c>
      <c r="E236" s="2" t="s">
        <v>43</v>
      </c>
      <c r="F236" s="2">
        <v>41</v>
      </c>
      <c r="G236" s="2" t="s">
        <v>99</v>
      </c>
      <c r="H236" s="2" t="s">
        <v>52</v>
      </c>
      <c r="I236" s="2" t="s">
        <v>99</v>
      </c>
      <c r="J236" s="2" t="s">
        <v>125</v>
      </c>
      <c r="K236" s="2">
        <v>1</v>
      </c>
      <c r="L236" s="2">
        <v>17820</v>
      </c>
      <c r="M236" s="2">
        <v>20</v>
      </c>
      <c r="N236" s="2">
        <v>3564</v>
      </c>
      <c r="O236" s="2">
        <v>2566.08</v>
      </c>
      <c r="P236" s="2">
        <v>383</v>
      </c>
      <c r="Q236" s="2">
        <v>17205.080000000002</v>
      </c>
      <c r="R236" s="2" t="s">
        <v>83</v>
      </c>
      <c r="S236" s="2" t="s">
        <v>63</v>
      </c>
      <c r="T236" s="2" t="s">
        <v>46</v>
      </c>
      <c r="U236" s="2" t="s">
        <v>36</v>
      </c>
      <c r="V236" s="2" t="s">
        <v>37</v>
      </c>
      <c r="W236" s="2">
        <v>8</v>
      </c>
      <c r="X236" s="2" t="s">
        <v>38</v>
      </c>
      <c r="Y236" s="2">
        <v>5</v>
      </c>
      <c r="Z236" s="2" t="s">
        <v>58</v>
      </c>
    </row>
    <row r="237" spans="1:26" x14ac:dyDescent="0.3">
      <c r="A237" s="2" t="s">
        <v>530</v>
      </c>
      <c r="B237" s="1">
        <v>45930</v>
      </c>
      <c r="C237" s="2" t="s">
        <v>531</v>
      </c>
      <c r="D237" s="2" t="s">
        <v>61</v>
      </c>
      <c r="E237" s="2" t="s">
        <v>29</v>
      </c>
      <c r="F237" s="2">
        <v>58</v>
      </c>
      <c r="G237" s="2" t="s">
        <v>99</v>
      </c>
      <c r="H237" s="2" t="s">
        <v>52</v>
      </c>
      <c r="I237" s="2" t="s">
        <v>99</v>
      </c>
      <c r="J237" s="2" t="s">
        <v>32</v>
      </c>
      <c r="K237" s="2">
        <v>5</v>
      </c>
      <c r="L237" s="2">
        <v>29380</v>
      </c>
      <c r="M237" s="2">
        <v>10</v>
      </c>
      <c r="N237" s="2">
        <v>14690</v>
      </c>
      <c r="O237" s="2">
        <v>23797.8</v>
      </c>
      <c r="P237" s="2">
        <v>177</v>
      </c>
      <c r="Q237" s="2">
        <v>156184.79999999999</v>
      </c>
      <c r="R237" s="2" t="s">
        <v>83</v>
      </c>
      <c r="S237" s="2" t="s">
        <v>63</v>
      </c>
      <c r="T237" s="2" t="s">
        <v>46</v>
      </c>
      <c r="U237" s="2" t="s">
        <v>36</v>
      </c>
      <c r="V237" s="2" t="s">
        <v>37</v>
      </c>
      <c r="W237" s="2">
        <v>10</v>
      </c>
      <c r="X237" s="2" t="s">
        <v>47</v>
      </c>
      <c r="Y237" s="2">
        <v>1</v>
      </c>
      <c r="Z237" s="2" t="s">
        <v>39</v>
      </c>
    </row>
    <row r="238" spans="1:26" x14ac:dyDescent="0.3">
      <c r="A238" s="2" t="s">
        <v>532</v>
      </c>
      <c r="B238" s="1">
        <v>45960</v>
      </c>
      <c r="C238" s="2" t="s">
        <v>533</v>
      </c>
      <c r="D238" s="2" t="s">
        <v>89</v>
      </c>
      <c r="E238" s="2" t="s">
        <v>43</v>
      </c>
      <c r="F238" s="2">
        <v>55</v>
      </c>
      <c r="G238" s="2" t="s">
        <v>30</v>
      </c>
      <c r="H238" s="2" t="s">
        <v>31</v>
      </c>
      <c r="I238" s="2" t="s">
        <v>30</v>
      </c>
      <c r="J238" s="2" t="s">
        <v>112</v>
      </c>
      <c r="K238" s="2">
        <v>5</v>
      </c>
      <c r="L238" s="2">
        <v>48636</v>
      </c>
      <c r="M238" s="2">
        <v>20</v>
      </c>
      <c r="N238" s="2">
        <v>48636</v>
      </c>
      <c r="O238" s="2">
        <v>35017.919999999998</v>
      </c>
      <c r="P238" s="2">
        <v>254</v>
      </c>
      <c r="Q238" s="2">
        <v>229815.92</v>
      </c>
      <c r="R238" s="2" t="s">
        <v>45</v>
      </c>
      <c r="S238" s="2" t="s">
        <v>34</v>
      </c>
      <c r="T238" s="2" t="s">
        <v>55</v>
      </c>
      <c r="U238" s="2" t="s">
        <v>56</v>
      </c>
      <c r="V238" s="2" t="s">
        <v>57</v>
      </c>
      <c r="W238" s="2">
        <v>3</v>
      </c>
      <c r="X238" s="2" t="s">
        <v>38</v>
      </c>
      <c r="Y238" s="2">
        <v>2</v>
      </c>
      <c r="Z238" s="2" t="s">
        <v>39</v>
      </c>
    </row>
    <row r="239" spans="1:26" x14ac:dyDescent="0.3">
      <c r="A239" s="2" t="s">
        <v>534</v>
      </c>
      <c r="B239" s="1">
        <v>46092</v>
      </c>
      <c r="C239" s="2" t="s">
        <v>327</v>
      </c>
      <c r="D239" s="2" t="s">
        <v>50</v>
      </c>
      <c r="E239" s="2" t="s">
        <v>29</v>
      </c>
      <c r="F239" s="2">
        <v>40</v>
      </c>
      <c r="G239" s="2" t="s">
        <v>30</v>
      </c>
      <c r="H239" s="2" t="s">
        <v>31</v>
      </c>
      <c r="I239" s="2" t="s">
        <v>30</v>
      </c>
      <c r="J239" s="2" t="s">
        <v>102</v>
      </c>
      <c r="K239" s="2">
        <v>3</v>
      </c>
      <c r="L239" s="2">
        <v>4058</v>
      </c>
      <c r="M239" s="2">
        <v>0</v>
      </c>
      <c r="N239" s="2">
        <v>0</v>
      </c>
      <c r="O239" s="2">
        <v>2191.3200000000002</v>
      </c>
      <c r="P239" s="2">
        <v>130</v>
      </c>
      <c r="Q239" s="2">
        <v>14495.32</v>
      </c>
      <c r="R239" s="2" t="s">
        <v>33</v>
      </c>
      <c r="S239" s="2" t="s">
        <v>63</v>
      </c>
      <c r="T239" s="2" t="s">
        <v>55</v>
      </c>
      <c r="U239" s="2" t="s">
        <v>56</v>
      </c>
      <c r="V239" s="2" t="s">
        <v>57</v>
      </c>
      <c r="W239" s="2">
        <v>4</v>
      </c>
      <c r="X239" s="2" t="s">
        <v>38</v>
      </c>
      <c r="Y239" s="2">
        <v>5</v>
      </c>
      <c r="Z239" s="2" t="s">
        <v>91</v>
      </c>
    </row>
    <row r="240" spans="1:26" x14ac:dyDescent="0.3">
      <c r="A240" s="2" t="s">
        <v>535</v>
      </c>
      <c r="B240" s="1">
        <v>46070</v>
      </c>
      <c r="C240" s="2" t="s">
        <v>414</v>
      </c>
      <c r="D240" s="2" t="s">
        <v>73</v>
      </c>
      <c r="E240" s="2" t="s">
        <v>43</v>
      </c>
      <c r="F240" s="2">
        <v>50</v>
      </c>
      <c r="G240" s="2" t="s">
        <v>90</v>
      </c>
      <c r="H240" s="2" t="s">
        <v>31</v>
      </c>
      <c r="I240" s="2" t="s">
        <v>90</v>
      </c>
      <c r="J240" s="2" t="s">
        <v>201</v>
      </c>
      <c r="K240" s="2">
        <v>2</v>
      </c>
      <c r="L240" s="2">
        <v>16518</v>
      </c>
      <c r="M240" s="2">
        <v>15</v>
      </c>
      <c r="N240" s="2">
        <v>4955.3999999999996</v>
      </c>
      <c r="O240" s="2">
        <v>5054.51</v>
      </c>
      <c r="P240" s="2">
        <v>326</v>
      </c>
      <c r="Q240" s="2">
        <v>33461.11</v>
      </c>
      <c r="R240" s="2" t="s">
        <v>33</v>
      </c>
      <c r="S240" s="2" t="s">
        <v>34</v>
      </c>
      <c r="T240" s="2" t="s">
        <v>46</v>
      </c>
      <c r="U240" s="2" t="s">
        <v>36</v>
      </c>
      <c r="V240" s="2" t="s">
        <v>37</v>
      </c>
      <c r="W240" s="2">
        <v>1</v>
      </c>
      <c r="X240" s="2" t="s">
        <v>47</v>
      </c>
      <c r="Y240" s="2">
        <v>1</v>
      </c>
      <c r="Z240" s="2" t="s">
        <v>47</v>
      </c>
    </row>
    <row r="241" spans="1:26" x14ac:dyDescent="0.3">
      <c r="A241" s="2" t="s">
        <v>536</v>
      </c>
      <c r="B241" s="1">
        <v>45807</v>
      </c>
      <c r="C241" s="2" t="s">
        <v>386</v>
      </c>
      <c r="D241" s="2" t="s">
        <v>73</v>
      </c>
      <c r="E241" s="2" t="s">
        <v>43</v>
      </c>
      <c r="F241" s="2">
        <v>42</v>
      </c>
      <c r="G241" s="2" t="s">
        <v>99</v>
      </c>
      <c r="H241" s="2" t="s">
        <v>52</v>
      </c>
      <c r="I241" s="2" t="s">
        <v>99</v>
      </c>
      <c r="J241" s="2" t="s">
        <v>69</v>
      </c>
      <c r="K241" s="2">
        <v>2</v>
      </c>
      <c r="L241" s="2">
        <v>42034</v>
      </c>
      <c r="M241" s="2">
        <v>20</v>
      </c>
      <c r="N241" s="2">
        <v>16813.599999999999</v>
      </c>
      <c r="O241" s="2">
        <v>12105.79</v>
      </c>
      <c r="P241" s="2">
        <v>55</v>
      </c>
      <c r="Q241" s="2">
        <v>79415.19</v>
      </c>
      <c r="R241" s="2" t="s">
        <v>33</v>
      </c>
      <c r="S241" s="2" t="s">
        <v>63</v>
      </c>
      <c r="T241" s="2" t="s">
        <v>76</v>
      </c>
      <c r="U241" s="2" t="s">
        <v>77</v>
      </c>
      <c r="V241" s="2" t="s">
        <v>57</v>
      </c>
      <c r="W241" s="2">
        <v>6</v>
      </c>
      <c r="X241" s="2" t="s">
        <v>47</v>
      </c>
      <c r="Y241" s="2">
        <v>1</v>
      </c>
      <c r="Z241" s="2" t="s">
        <v>58</v>
      </c>
    </row>
    <row r="242" spans="1:26" x14ac:dyDescent="0.3">
      <c r="A242" s="2" t="s">
        <v>537</v>
      </c>
      <c r="B242" s="1">
        <v>45973</v>
      </c>
      <c r="C242" s="2" t="s">
        <v>538</v>
      </c>
      <c r="D242" s="2" t="s">
        <v>80</v>
      </c>
      <c r="E242" s="2" t="s">
        <v>29</v>
      </c>
      <c r="F242" s="2">
        <v>43</v>
      </c>
      <c r="G242" s="2" t="s">
        <v>51</v>
      </c>
      <c r="H242" s="2" t="s">
        <v>52</v>
      </c>
      <c r="I242" s="2" t="s">
        <v>51</v>
      </c>
      <c r="J242" s="2" t="s">
        <v>112</v>
      </c>
      <c r="K242" s="2">
        <v>2</v>
      </c>
      <c r="L242" s="2">
        <v>40255</v>
      </c>
      <c r="M242" s="2">
        <v>0</v>
      </c>
      <c r="N242" s="2">
        <v>0</v>
      </c>
      <c r="O242" s="2">
        <v>14491.8</v>
      </c>
      <c r="P242" s="2">
        <v>415</v>
      </c>
      <c r="Q242" s="2">
        <v>95416.8</v>
      </c>
      <c r="R242" s="2" t="s">
        <v>83</v>
      </c>
      <c r="S242" s="2" t="s">
        <v>34</v>
      </c>
      <c r="T242" s="2" t="s">
        <v>70</v>
      </c>
      <c r="U242" s="2" t="s">
        <v>56</v>
      </c>
      <c r="V242" s="2" t="s">
        <v>57</v>
      </c>
      <c r="W242" s="2">
        <v>6</v>
      </c>
      <c r="X242" s="2" t="s">
        <v>38</v>
      </c>
      <c r="Y242" s="2">
        <v>3</v>
      </c>
      <c r="Z242" s="2" t="s">
        <v>91</v>
      </c>
    </row>
    <row r="243" spans="1:26" x14ac:dyDescent="0.3">
      <c r="A243" s="2" t="s">
        <v>539</v>
      </c>
      <c r="B243" s="1">
        <v>45802</v>
      </c>
      <c r="C243" s="2" t="s">
        <v>540</v>
      </c>
      <c r="D243" s="2" t="s">
        <v>61</v>
      </c>
      <c r="E243" s="2" t="s">
        <v>43</v>
      </c>
      <c r="F243" s="2">
        <v>41</v>
      </c>
      <c r="G243" s="2" t="s">
        <v>30</v>
      </c>
      <c r="H243" s="2" t="s">
        <v>31</v>
      </c>
      <c r="I243" s="2" t="s">
        <v>30</v>
      </c>
      <c r="J243" s="2" t="s">
        <v>150</v>
      </c>
      <c r="K243" s="2">
        <v>2</v>
      </c>
      <c r="L243" s="2">
        <v>16819</v>
      </c>
      <c r="M243" s="2">
        <v>10</v>
      </c>
      <c r="N243" s="2">
        <v>3363.8</v>
      </c>
      <c r="O243" s="2">
        <v>5449.36</v>
      </c>
      <c r="P243" s="2">
        <v>185</v>
      </c>
      <c r="Q243" s="2">
        <v>35908.559999999998</v>
      </c>
      <c r="R243" s="2" t="s">
        <v>33</v>
      </c>
      <c r="S243" s="2" t="s">
        <v>63</v>
      </c>
      <c r="T243" s="2" t="s">
        <v>46</v>
      </c>
      <c r="U243" s="2" t="s">
        <v>36</v>
      </c>
      <c r="V243" s="2" t="s">
        <v>37</v>
      </c>
      <c r="W243" s="2">
        <v>9</v>
      </c>
      <c r="X243" s="2" t="s">
        <v>47</v>
      </c>
      <c r="Y243" s="2">
        <v>1</v>
      </c>
      <c r="Z243" s="2" t="s">
        <v>91</v>
      </c>
    </row>
    <row r="244" spans="1:26" x14ac:dyDescent="0.3">
      <c r="A244" s="2" t="s">
        <v>541</v>
      </c>
      <c r="B244" s="1">
        <v>46034</v>
      </c>
      <c r="C244" s="2" t="s">
        <v>542</v>
      </c>
      <c r="D244" s="2" t="s">
        <v>50</v>
      </c>
      <c r="E244" s="2" t="s">
        <v>43</v>
      </c>
      <c r="F244" s="2">
        <v>36</v>
      </c>
      <c r="G244" s="2" t="s">
        <v>30</v>
      </c>
      <c r="H244" s="2" t="s">
        <v>31</v>
      </c>
      <c r="I244" s="2" t="s">
        <v>30</v>
      </c>
      <c r="J244" s="2" t="s">
        <v>102</v>
      </c>
      <c r="K244" s="2">
        <v>5</v>
      </c>
      <c r="L244" s="2">
        <v>17749</v>
      </c>
      <c r="M244" s="2">
        <v>0</v>
      </c>
      <c r="N244" s="2">
        <v>0</v>
      </c>
      <c r="O244" s="2">
        <v>15974.1</v>
      </c>
      <c r="P244" s="2">
        <v>215</v>
      </c>
      <c r="Q244" s="2">
        <v>104934.1</v>
      </c>
      <c r="R244" s="2" t="s">
        <v>45</v>
      </c>
      <c r="S244" s="2" t="s">
        <v>34</v>
      </c>
      <c r="T244" s="2" t="s">
        <v>76</v>
      </c>
      <c r="U244" s="2" t="s">
        <v>77</v>
      </c>
      <c r="V244" s="2" t="s">
        <v>57</v>
      </c>
      <c r="W244" s="2">
        <v>9</v>
      </c>
      <c r="X244" s="2" t="s">
        <v>38</v>
      </c>
      <c r="Y244" s="2">
        <v>1</v>
      </c>
      <c r="Z244" s="2" t="s">
        <v>58</v>
      </c>
    </row>
    <row r="245" spans="1:26" x14ac:dyDescent="0.3">
      <c r="A245" s="2" t="s">
        <v>543</v>
      </c>
      <c r="B245" s="1">
        <v>45850</v>
      </c>
      <c r="C245" s="2" t="s">
        <v>544</v>
      </c>
      <c r="D245" s="2" t="s">
        <v>73</v>
      </c>
      <c r="E245" s="2" t="s">
        <v>29</v>
      </c>
      <c r="F245" s="2">
        <v>59</v>
      </c>
      <c r="G245" s="2" t="s">
        <v>99</v>
      </c>
      <c r="H245" s="2" t="s">
        <v>52</v>
      </c>
      <c r="I245" s="2" t="s">
        <v>99</v>
      </c>
      <c r="J245" s="2" t="s">
        <v>53</v>
      </c>
      <c r="K245" s="2">
        <v>1</v>
      </c>
      <c r="L245" s="2">
        <v>17819</v>
      </c>
      <c r="M245" s="2">
        <v>15</v>
      </c>
      <c r="N245" s="2">
        <v>2672.85</v>
      </c>
      <c r="O245" s="2">
        <v>2726.31</v>
      </c>
      <c r="P245" s="2">
        <v>350</v>
      </c>
      <c r="Q245" s="2">
        <v>18222.46</v>
      </c>
      <c r="R245" s="2" t="s">
        <v>83</v>
      </c>
      <c r="S245" s="2" t="s">
        <v>63</v>
      </c>
      <c r="T245" s="2" t="s">
        <v>95</v>
      </c>
      <c r="U245" s="2" t="s">
        <v>96</v>
      </c>
      <c r="V245" s="2" t="s">
        <v>57</v>
      </c>
      <c r="W245" s="2">
        <v>4</v>
      </c>
      <c r="X245" s="2" t="s">
        <v>47</v>
      </c>
      <c r="Y245" s="2">
        <v>3</v>
      </c>
      <c r="Z245" s="2" t="s">
        <v>91</v>
      </c>
    </row>
    <row r="246" spans="1:26" x14ac:dyDescent="0.3">
      <c r="A246" s="2" t="s">
        <v>545</v>
      </c>
      <c r="B246" s="1">
        <v>45873</v>
      </c>
      <c r="C246" s="2" t="s">
        <v>211</v>
      </c>
      <c r="D246" s="2" t="s">
        <v>66</v>
      </c>
      <c r="E246" s="2" t="s">
        <v>43</v>
      </c>
      <c r="F246" s="2">
        <v>30</v>
      </c>
      <c r="G246" s="2" t="s">
        <v>44</v>
      </c>
      <c r="H246" s="2" t="s">
        <v>31</v>
      </c>
      <c r="I246" s="2" t="s">
        <v>44</v>
      </c>
      <c r="J246" s="2" t="s">
        <v>201</v>
      </c>
      <c r="K246" s="2">
        <v>3</v>
      </c>
      <c r="L246" s="2">
        <v>34354</v>
      </c>
      <c r="M246" s="2">
        <v>5</v>
      </c>
      <c r="N246" s="2">
        <v>5153.1000000000004</v>
      </c>
      <c r="O246" s="2">
        <v>17623.599999999999</v>
      </c>
      <c r="P246" s="2">
        <v>57</v>
      </c>
      <c r="Q246" s="2">
        <v>115589.5</v>
      </c>
      <c r="R246" s="2" t="s">
        <v>83</v>
      </c>
      <c r="S246" s="2" t="s">
        <v>63</v>
      </c>
      <c r="T246" s="2" t="s">
        <v>103</v>
      </c>
      <c r="U246" s="2" t="s">
        <v>103</v>
      </c>
      <c r="V246" s="2" t="s">
        <v>57</v>
      </c>
      <c r="W246" s="2">
        <v>3</v>
      </c>
      <c r="X246" s="2" t="s">
        <v>47</v>
      </c>
      <c r="Y246" s="2">
        <v>3</v>
      </c>
      <c r="Z246" s="2" t="s">
        <v>58</v>
      </c>
    </row>
    <row r="247" spans="1:26" x14ac:dyDescent="0.3">
      <c r="A247" s="2" t="s">
        <v>546</v>
      </c>
      <c r="B247" s="1">
        <v>46084</v>
      </c>
      <c r="C247" s="2" t="s">
        <v>547</v>
      </c>
      <c r="D247" s="2" t="s">
        <v>73</v>
      </c>
      <c r="E247" s="2" t="s">
        <v>29</v>
      </c>
      <c r="F247" s="2">
        <v>52</v>
      </c>
      <c r="G247" s="2" t="s">
        <v>30</v>
      </c>
      <c r="H247" s="2" t="s">
        <v>31</v>
      </c>
      <c r="I247" s="2" t="s">
        <v>30</v>
      </c>
      <c r="J247" s="2" t="s">
        <v>201</v>
      </c>
      <c r="K247" s="2">
        <v>3</v>
      </c>
      <c r="L247" s="2">
        <v>20946</v>
      </c>
      <c r="M247" s="2">
        <v>20</v>
      </c>
      <c r="N247" s="2">
        <v>12567.6</v>
      </c>
      <c r="O247" s="2">
        <v>9048.67</v>
      </c>
      <c r="P247" s="2">
        <v>113</v>
      </c>
      <c r="Q247" s="2">
        <v>59432.07</v>
      </c>
      <c r="R247" s="2" t="s">
        <v>33</v>
      </c>
      <c r="S247" s="2" t="s">
        <v>34</v>
      </c>
      <c r="T247" s="2" t="s">
        <v>55</v>
      </c>
      <c r="U247" s="2" t="s">
        <v>56</v>
      </c>
      <c r="V247" s="2" t="s">
        <v>57</v>
      </c>
      <c r="W247" s="2">
        <v>10</v>
      </c>
      <c r="X247" s="2" t="s">
        <v>47</v>
      </c>
      <c r="Y247" s="2">
        <v>3</v>
      </c>
      <c r="Z247" s="2" t="s">
        <v>91</v>
      </c>
    </row>
    <row r="248" spans="1:26" x14ac:dyDescent="0.3">
      <c r="A248" s="2" t="s">
        <v>548</v>
      </c>
      <c r="B248" s="1">
        <v>45819</v>
      </c>
      <c r="C248" s="2" t="s">
        <v>549</v>
      </c>
      <c r="D248" s="2" t="s">
        <v>111</v>
      </c>
      <c r="E248" s="2" t="s">
        <v>43</v>
      </c>
      <c r="F248" s="2">
        <v>22</v>
      </c>
      <c r="G248" s="2" t="s">
        <v>74</v>
      </c>
      <c r="H248" s="2" t="s">
        <v>31</v>
      </c>
      <c r="I248" s="2" t="s">
        <v>74</v>
      </c>
      <c r="J248" s="2" t="s">
        <v>69</v>
      </c>
      <c r="K248" s="2">
        <v>5</v>
      </c>
      <c r="L248" s="2">
        <v>46655</v>
      </c>
      <c r="M248" s="2">
        <v>20</v>
      </c>
      <c r="N248" s="2">
        <v>46655</v>
      </c>
      <c r="O248" s="2">
        <v>33591.599999999999</v>
      </c>
      <c r="P248" s="2">
        <v>138</v>
      </c>
      <c r="Q248" s="2">
        <v>220349.6</v>
      </c>
      <c r="R248" s="2" t="s">
        <v>54</v>
      </c>
      <c r="S248" s="2" t="s">
        <v>34</v>
      </c>
      <c r="T248" s="2" t="s">
        <v>55</v>
      </c>
      <c r="U248" s="2" t="s">
        <v>56</v>
      </c>
      <c r="V248" s="2" t="s">
        <v>57</v>
      </c>
      <c r="W248" s="2">
        <v>9</v>
      </c>
      <c r="X248" s="2" t="s">
        <v>38</v>
      </c>
      <c r="Y248" s="2">
        <v>3</v>
      </c>
      <c r="Z248" s="2" t="s">
        <v>91</v>
      </c>
    </row>
    <row r="249" spans="1:26" x14ac:dyDescent="0.3">
      <c r="A249" s="2" t="s">
        <v>550</v>
      </c>
      <c r="B249" s="1">
        <v>46003</v>
      </c>
      <c r="C249" s="2" t="s">
        <v>551</v>
      </c>
      <c r="D249" s="2" t="s">
        <v>111</v>
      </c>
      <c r="E249" s="2" t="s">
        <v>43</v>
      </c>
      <c r="F249" s="2">
        <v>36</v>
      </c>
      <c r="G249" s="2" t="s">
        <v>99</v>
      </c>
      <c r="H249" s="2" t="s">
        <v>52</v>
      </c>
      <c r="I249" s="2" t="s">
        <v>99</v>
      </c>
      <c r="J249" s="2" t="s">
        <v>125</v>
      </c>
      <c r="K249" s="2">
        <v>4</v>
      </c>
      <c r="L249" s="2">
        <v>3168</v>
      </c>
      <c r="M249" s="2">
        <v>20</v>
      </c>
      <c r="N249" s="2">
        <v>2534.4</v>
      </c>
      <c r="O249" s="2">
        <v>1824.77</v>
      </c>
      <c r="P249" s="2">
        <v>447</v>
      </c>
      <c r="Q249" s="2">
        <v>12409.37</v>
      </c>
      <c r="R249" s="2" t="s">
        <v>54</v>
      </c>
      <c r="S249" s="2" t="s">
        <v>63</v>
      </c>
      <c r="T249" s="2" t="s">
        <v>46</v>
      </c>
      <c r="U249" s="2" t="s">
        <v>36</v>
      </c>
      <c r="V249" s="2" t="s">
        <v>37</v>
      </c>
      <c r="W249" s="2">
        <v>9</v>
      </c>
      <c r="X249" s="2" t="s">
        <v>47</v>
      </c>
      <c r="Y249" s="2">
        <v>3</v>
      </c>
      <c r="Z249" s="2" t="s">
        <v>91</v>
      </c>
    </row>
    <row r="250" spans="1:26" x14ac:dyDescent="0.3">
      <c r="A250" s="2" t="s">
        <v>552</v>
      </c>
      <c r="B250" s="1">
        <v>45869</v>
      </c>
      <c r="C250" s="2" t="s">
        <v>553</v>
      </c>
      <c r="D250" s="2" t="s">
        <v>73</v>
      </c>
      <c r="E250" s="2" t="s">
        <v>29</v>
      </c>
      <c r="F250" s="2">
        <v>38</v>
      </c>
      <c r="G250" s="2" t="s">
        <v>94</v>
      </c>
      <c r="H250" s="2" t="s">
        <v>31</v>
      </c>
      <c r="I250" s="2" t="s">
        <v>94</v>
      </c>
      <c r="J250" s="2" t="s">
        <v>125</v>
      </c>
      <c r="K250" s="2">
        <v>3</v>
      </c>
      <c r="L250" s="2">
        <v>13647</v>
      </c>
      <c r="M250" s="2">
        <v>20</v>
      </c>
      <c r="N250" s="2">
        <v>8188.2</v>
      </c>
      <c r="O250" s="2">
        <v>5895.5</v>
      </c>
      <c r="P250" s="2">
        <v>193</v>
      </c>
      <c r="Q250" s="2">
        <v>38841.300000000003</v>
      </c>
      <c r="R250" s="2" t="s">
        <v>45</v>
      </c>
      <c r="S250" s="2" t="s">
        <v>63</v>
      </c>
      <c r="T250" s="2" t="s">
        <v>46</v>
      </c>
      <c r="U250" s="2" t="s">
        <v>36</v>
      </c>
      <c r="V250" s="2" t="s">
        <v>37</v>
      </c>
      <c r="W250" s="2">
        <v>9</v>
      </c>
      <c r="X250" s="2" t="s">
        <v>38</v>
      </c>
      <c r="Y250" s="2">
        <v>5</v>
      </c>
      <c r="Z250" s="2" t="s">
        <v>91</v>
      </c>
    </row>
    <row r="251" spans="1:26" x14ac:dyDescent="0.3">
      <c r="A251" s="2" t="s">
        <v>554</v>
      </c>
      <c r="B251" s="1">
        <v>45931</v>
      </c>
      <c r="C251" s="2" t="s">
        <v>555</v>
      </c>
      <c r="D251" s="2" t="s">
        <v>50</v>
      </c>
      <c r="E251" s="2" t="s">
        <v>29</v>
      </c>
      <c r="F251" s="2">
        <v>49</v>
      </c>
      <c r="G251" s="2" t="s">
        <v>94</v>
      </c>
      <c r="H251" s="2" t="s">
        <v>31</v>
      </c>
      <c r="I251" s="2" t="s">
        <v>94</v>
      </c>
      <c r="J251" s="2" t="s">
        <v>75</v>
      </c>
      <c r="K251" s="2">
        <v>3</v>
      </c>
      <c r="L251" s="2">
        <v>10903</v>
      </c>
      <c r="M251" s="2">
        <v>0</v>
      </c>
      <c r="N251" s="2">
        <v>0</v>
      </c>
      <c r="O251" s="2">
        <v>5887.62</v>
      </c>
      <c r="P251" s="2">
        <v>412</v>
      </c>
      <c r="Q251" s="2">
        <v>39008.620000000003</v>
      </c>
      <c r="R251" s="2" t="s">
        <v>83</v>
      </c>
      <c r="S251" s="2" t="s">
        <v>34</v>
      </c>
      <c r="T251" s="2" t="s">
        <v>95</v>
      </c>
      <c r="U251" s="2" t="s">
        <v>96</v>
      </c>
      <c r="V251" s="2" t="s">
        <v>57</v>
      </c>
      <c r="W251" s="2">
        <v>8</v>
      </c>
      <c r="X251" s="2" t="s">
        <v>38</v>
      </c>
      <c r="Y251" s="2">
        <v>5</v>
      </c>
      <c r="Z251" s="2" t="s">
        <v>91</v>
      </c>
    </row>
    <row r="252" spans="1:26" x14ac:dyDescent="0.3">
      <c r="A252" s="2" t="s">
        <v>556</v>
      </c>
      <c r="B252" s="1">
        <v>45905</v>
      </c>
      <c r="C252" s="2" t="s">
        <v>557</v>
      </c>
      <c r="D252" s="2" t="s">
        <v>89</v>
      </c>
      <c r="E252" s="2" t="s">
        <v>43</v>
      </c>
      <c r="F252" s="2">
        <v>21</v>
      </c>
      <c r="G252" s="2" t="s">
        <v>94</v>
      </c>
      <c r="H252" s="2" t="s">
        <v>31</v>
      </c>
      <c r="I252" s="2" t="s">
        <v>94</v>
      </c>
      <c r="J252" s="2" t="s">
        <v>150</v>
      </c>
      <c r="K252" s="2">
        <v>4</v>
      </c>
      <c r="L252" s="2">
        <v>12320</v>
      </c>
      <c r="M252" s="2">
        <v>15</v>
      </c>
      <c r="N252" s="2">
        <v>7392</v>
      </c>
      <c r="O252" s="2">
        <v>7539.84</v>
      </c>
      <c r="P252" s="2">
        <v>154</v>
      </c>
      <c r="Q252" s="2">
        <v>49581.84</v>
      </c>
      <c r="R252" s="2" t="s">
        <v>33</v>
      </c>
      <c r="S252" s="2" t="s">
        <v>63</v>
      </c>
      <c r="T252" s="2" t="s">
        <v>95</v>
      </c>
      <c r="U252" s="2" t="s">
        <v>96</v>
      </c>
      <c r="V252" s="2" t="s">
        <v>57</v>
      </c>
      <c r="W252" s="2">
        <v>5</v>
      </c>
      <c r="X252" s="2" t="s">
        <v>47</v>
      </c>
      <c r="Y252" s="2">
        <v>5</v>
      </c>
      <c r="Z252" s="2" t="s">
        <v>91</v>
      </c>
    </row>
    <row r="253" spans="1:26" x14ac:dyDescent="0.3">
      <c r="A253" s="2" t="s">
        <v>558</v>
      </c>
      <c r="B253" s="1">
        <v>45885</v>
      </c>
      <c r="C253" s="2" t="s">
        <v>559</v>
      </c>
      <c r="D253" s="2" t="s">
        <v>28</v>
      </c>
      <c r="E253" s="2" t="s">
        <v>43</v>
      </c>
      <c r="F253" s="2">
        <v>37</v>
      </c>
      <c r="G253" s="2" t="s">
        <v>99</v>
      </c>
      <c r="H253" s="2" t="s">
        <v>52</v>
      </c>
      <c r="I253" s="2" t="s">
        <v>99</v>
      </c>
      <c r="J253" s="2" t="s">
        <v>150</v>
      </c>
      <c r="K253" s="2">
        <v>1</v>
      </c>
      <c r="L253" s="2">
        <v>14063</v>
      </c>
      <c r="M253" s="2">
        <v>10</v>
      </c>
      <c r="N253" s="2">
        <v>1406.3</v>
      </c>
      <c r="O253" s="2">
        <v>2278.21</v>
      </c>
      <c r="P253" s="2">
        <v>103</v>
      </c>
      <c r="Q253" s="2">
        <v>15037.91</v>
      </c>
      <c r="R253" s="2" t="s">
        <v>45</v>
      </c>
      <c r="S253" s="2" t="s">
        <v>63</v>
      </c>
      <c r="T253" s="2" t="s">
        <v>76</v>
      </c>
      <c r="U253" s="2" t="s">
        <v>77</v>
      </c>
      <c r="V253" s="2" t="s">
        <v>57</v>
      </c>
      <c r="W253" s="2">
        <v>2</v>
      </c>
      <c r="X253" s="2" t="s">
        <v>47</v>
      </c>
      <c r="Y253" s="2">
        <v>1</v>
      </c>
      <c r="Z253" s="2" t="s">
        <v>91</v>
      </c>
    </row>
    <row r="254" spans="1:26" x14ac:dyDescent="0.3">
      <c r="A254" s="2" t="s">
        <v>560</v>
      </c>
      <c r="B254" s="1">
        <v>46065</v>
      </c>
      <c r="C254" s="2" t="s">
        <v>336</v>
      </c>
      <c r="D254" s="2" t="s">
        <v>108</v>
      </c>
      <c r="E254" s="2" t="s">
        <v>43</v>
      </c>
      <c r="F254" s="2">
        <v>45</v>
      </c>
      <c r="G254" s="2" t="s">
        <v>134</v>
      </c>
      <c r="H254" s="2" t="s">
        <v>31</v>
      </c>
      <c r="I254" s="2" t="s">
        <v>134</v>
      </c>
      <c r="J254" s="2" t="s">
        <v>125</v>
      </c>
      <c r="K254" s="2">
        <v>3</v>
      </c>
      <c r="L254" s="2">
        <v>38458</v>
      </c>
      <c r="M254" s="2">
        <v>0</v>
      </c>
      <c r="N254" s="2">
        <v>0</v>
      </c>
      <c r="O254" s="2">
        <v>20767.32</v>
      </c>
      <c r="P254" s="2">
        <v>484</v>
      </c>
      <c r="Q254" s="2">
        <v>136625.32</v>
      </c>
      <c r="R254" s="2" t="s">
        <v>83</v>
      </c>
      <c r="S254" s="2" t="s">
        <v>63</v>
      </c>
      <c r="T254" s="2" t="s">
        <v>46</v>
      </c>
      <c r="U254" s="2" t="s">
        <v>36</v>
      </c>
      <c r="V254" s="2" t="s">
        <v>37</v>
      </c>
      <c r="W254" s="2">
        <v>4</v>
      </c>
      <c r="X254" s="2" t="s">
        <v>38</v>
      </c>
      <c r="Y254" s="2">
        <v>1</v>
      </c>
      <c r="Z254" s="2" t="s">
        <v>91</v>
      </c>
    </row>
    <row r="255" spans="1:26" x14ac:dyDescent="0.3">
      <c r="A255" s="2" t="s">
        <v>561</v>
      </c>
      <c r="B255" s="1">
        <v>45790</v>
      </c>
      <c r="C255" s="2" t="s">
        <v>562</v>
      </c>
      <c r="D255" s="2" t="s">
        <v>80</v>
      </c>
      <c r="E255" s="2" t="s">
        <v>43</v>
      </c>
      <c r="F255" s="2">
        <v>40</v>
      </c>
      <c r="G255" s="2" t="s">
        <v>139</v>
      </c>
      <c r="H255" s="2" t="s">
        <v>31</v>
      </c>
      <c r="I255" s="2" t="s">
        <v>139</v>
      </c>
      <c r="J255" s="2" t="s">
        <v>75</v>
      </c>
      <c r="K255" s="2">
        <v>3</v>
      </c>
      <c r="L255" s="2">
        <v>2136</v>
      </c>
      <c r="M255" s="2">
        <v>0</v>
      </c>
      <c r="N255" s="2">
        <v>0</v>
      </c>
      <c r="O255" s="2">
        <v>1153.44</v>
      </c>
      <c r="P255" s="2">
        <v>388</v>
      </c>
      <c r="Q255" s="2">
        <v>7949.44</v>
      </c>
      <c r="R255" s="2" t="s">
        <v>54</v>
      </c>
      <c r="S255" s="2" t="s">
        <v>63</v>
      </c>
      <c r="T255" s="2" t="s">
        <v>84</v>
      </c>
      <c r="U255" s="2" t="s">
        <v>85</v>
      </c>
      <c r="V255" s="2" t="s">
        <v>86</v>
      </c>
      <c r="W255" s="2">
        <v>9</v>
      </c>
      <c r="X255" s="2" t="s">
        <v>38</v>
      </c>
      <c r="Y255" s="2">
        <v>5</v>
      </c>
      <c r="Z255" s="2" t="s">
        <v>47</v>
      </c>
    </row>
    <row r="256" spans="1:26" x14ac:dyDescent="0.3">
      <c r="A256" s="2" t="s">
        <v>563</v>
      </c>
      <c r="B256" s="1">
        <v>45879</v>
      </c>
      <c r="C256" s="2" t="s">
        <v>564</v>
      </c>
      <c r="D256" s="2" t="s">
        <v>73</v>
      </c>
      <c r="E256" s="2" t="s">
        <v>43</v>
      </c>
      <c r="F256" s="2">
        <v>50</v>
      </c>
      <c r="G256" s="2" t="s">
        <v>51</v>
      </c>
      <c r="H256" s="2" t="s">
        <v>52</v>
      </c>
      <c r="I256" s="2" t="s">
        <v>51</v>
      </c>
      <c r="J256" s="2" t="s">
        <v>32</v>
      </c>
      <c r="K256" s="2">
        <v>4</v>
      </c>
      <c r="L256" s="2">
        <v>6313</v>
      </c>
      <c r="M256" s="2">
        <v>20</v>
      </c>
      <c r="N256" s="2">
        <v>5050.3999999999996</v>
      </c>
      <c r="O256" s="2">
        <v>3636.29</v>
      </c>
      <c r="P256" s="2">
        <v>1</v>
      </c>
      <c r="Q256" s="2">
        <v>23838.89</v>
      </c>
      <c r="R256" s="2" t="s">
        <v>54</v>
      </c>
      <c r="S256" s="2" t="s">
        <v>34</v>
      </c>
      <c r="T256" s="2" t="s">
        <v>95</v>
      </c>
      <c r="U256" s="2" t="s">
        <v>96</v>
      </c>
      <c r="V256" s="2" t="s">
        <v>57</v>
      </c>
      <c r="W256" s="2">
        <v>2</v>
      </c>
      <c r="X256" s="2" t="s">
        <v>38</v>
      </c>
      <c r="Y256" s="2">
        <v>1</v>
      </c>
      <c r="Z256" s="2" t="s">
        <v>58</v>
      </c>
    </row>
    <row r="257" spans="1:26" x14ac:dyDescent="0.3">
      <c r="A257" s="2" t="s">
        <v>565</v>
      </c>
      <c r="B257" s="1">
        <v>46121</v>
      </c>
      <c r="C257" s="2" t="s">
        <v>566</v>
      </c>
      <c r="D257" s="2" t="s">
        <v>61</v>
      </c>
      <c r="E257" s="2" t="s">
        <v>43</v>
      </c>
      <c r="F257" s="2">
        <v>46</v>
      </c>
      <c r="G257" s="2" t="s">
        <v>134</v>
      </c>
      <c r="H257" s="2" t="s">
        <v>31</v>
      </c>
      <c r="I257" s="2" t="s">
        <v>134</v>
      </c>
      <c r="J257" s="2" t="s">
        <v>75</v>
      </c>
      <c r="K257" s="2">
        <v>4</v>
      </c>
      <c r="L257" s="2">
        <v>26827</v>
      </c>
      <c r="M257" s="2">
        <v>5</v>
      </c>
      <c r="N257" s="2">
        <v>5365.4</v>
      </c>
      <c r="O257" s="2">
        <v>18349.669999999998</v>
      </c>
      <c r="P257" s="2">
        <v>70</v>
      </c>
      <c r="Q257" s="2">
        <v>120362.27</v>
      </c>
      <c r="R257" s="2" t="s">
        <v>54</v>
      </c>
      <c r="S257" s="2" t="s">
        <v>34</v>
      </c>
      <c r="T257" s="2" t="s">
        <v>84</v>
      </c>
      <c r="U257" s="2" t="s">
        <v>85</v>
      </c>
      <c r="V257" s="2" t="s">
        <v>86</v>
      </c>
      <c r="W257" s="2">
        <v>5</v>
      </c>
      <c r="X257" s="2" t="s">
        <v>38</v>
      </c>
      <c r="Y257" s="2">
        <v>2</v>
      </c>
      <c r="Z257" s="2" t="s">
        <v>91</v>
      </c>
    </row>
    <row r="258" spans="1:26" x14ac:dyDescent="0.3">
      <c r="A258" s="2" t="s">
        <v>567</v>
      </c>
      <c r="B258" s="1">
        <v>45876</v>
      </c>
      <c r="C258" s="2" t="s">
        <v>568</v>
      </c>
      <c r="D258" s="2" t="s">
        <v>89</v>
      </c>
      <c r="E258" s="2" t="s">
        <v>29</v>
      </c>
      <c r="F258" s="2">
        <v>44</v>
      </c>
      <c r="G258" s="2" t="s">
        <v>99</v>
      </c>
      <c r="H258" s="2" t="s">
        <v>52</v>
      </c>
      <c r="I258" s="2" t="s">
        <v>99</v>
      </c>
      <c r="J258" s="2" t="s">
        <v>75</v>
      </c>
      <c r="K258" s="2">
        <v>4</v>
      </c>
      <c r="L258" s="2">
        <v>20044</v>
      </c>
      <c r="M258" s="2">
        <v>10</v>
      </c>
      <c r="N258" s="2">
        <v>8017.6</v>
      </c>
      <c r="O258" s="2">
        <v>12988.51</v>
      </c>
      <c r="P258" s="2">
        <v>449</v>
      </c>
      <c r="Q258" s="2">
        <v>85595.91</v>
      </c>
      <c r="R258" s="2" t="s">
        <v>45</v>
      </c>
      <c r="S258" s="2" t="s">
        <v>63</v>
      </c>
      <c r="T258" s="2" t="s">
        <v>103</v>
      </c>
      <c r="U258" s="2" t="s">
        <v>103</v>
      </c>
      <c r="V258" s="2" t="s">
        <v>57</v>
      </c>
      <c r="W258" s="2">
        <v>4</v>
      </c>
      <c r="X258" s="2" t="s">
        <v>47</v>
      </c>
      <c r="Y258" s="2">
        <v>5</v>
      </c>
      <c r="Z258" s="2" t="s">
        <v>58</v>
      </c>
    </row>
    <row r="259" spans="1:26" x14ac:dyDescent="0.3">
      <c r="A259" s="2" t="s">
        <v>569</v>
      </c>
      <c r="B259" s="1">
        <v>45934</v>
      </c>
      <c r="C259" s="2" t="s">
        <v>570</v>
      </c>
      <c r="D259" s="2" t="s">
        <v>108</v>
      </c>
      <c r="E259" s="2" t="s">
        <v>29</v>
      </c>
      <c r="F259" s="2">
        <v>60</v>
      </c>
      <c r="G259" s="2" t="s">
        <v>139</v>
      </c>
      <c r="H259" s="2" t="s">
        <v>31</v>
      </c>
      <c r="I259" s="2" t="s">
        <v>139</v>
      </c>
      <c r="J259" s="2" t="s">
        <v>201</v>
      </c>
      <c r="K259" s="2">
        <v>5</v>
      </c>
      <c r="L259" s="2">
        <v>2751</v>
      </c>
      <c r="M259" s="2">
        <v>20</v>
      </c>
      <c r="N259" s="2">
        <v>2751</v>
      </c>
      <c r="O259" s="2">
        <v>1980.72</v>
      </c>
      <c r="P259" s="2">
        <v>347</v>
      </c>
      <c r="Q259" s="2">
        <v>13331.72</v>
      </c>
      <c r="R259" s="2" t="s">
        <v>33</v>
      </c>
      <c r="S259" s="2" t="s">
        <v>34</v>
      </c>
      <c r="T259" s="2" t="s">
        <v>84</v>
      </c>
      <c r="U259" s="2" t="s">
        <v>85</v>
      </c>
      <c r="V259" s="2" t="s">
        <v>86</v>
      </c>
      <c r="W259" s="2">
        <v>5</v>
      </c>
      <c r="X259" s="2" t="s">
        <v>38</v>
      </c>
      <c r="Y259" s="2">
        <v>5</v>
      </c>
      <c r="Z259" s="2" t="s">
        <v>39</v>
      </c>
    </row>
    <row r="260" spans="1:26" x14ac:dyDescent="0.3">
      <c r="A260" s="2" t="s">
        <v>571</v>
      </c>
      <c r="B260" s="1">
        <v>46001</v>
      </c>
      <c r="C260" s="2" t="s">
        <v>572</v>
      </c>
      <c r="D260" s="2" t="s">
        <v>50</v>
      </c>
      <c r="E260" s="2" t="s">
        <v>29</v>
      </c>
      <c r="F260" s="2">
        <v>28</v>
      </c>
      <c r="G260" s="2" t="s">
        <v>30</v>
      </c>
      <c r="H260" s="2" t="s">
        <v>31</v>
      </c>
      <c r="I260" s="2" t="s">
        <v>30</v>
      </c>
      <c r="J260" s="2" t="s">
        <v>150</v>
      </c>
      <c r="K260" s="2">
        <v>4</v>
      </c>
      <c r="L260" s="2">
        <v>5599</v>
      </c>
      <c r="M260" s="2">
        <v>20</v>
      </c>
      <c r="N260" s="2">
        <v>4479.2</v>
      </c>
      <c r="O260" s="2">
        <v>3225.02</v>
      </c>
      <c r="P260" s="2">
        <v>479</v>
      </c>
      <c r="Q260" s="2">
        <v>21620.82</v>
      </c>
      <c r="R260" s="2" t="s">
        <v>33</v>
      </c>
      <c r="S260" s="2" t="s">
        <v>34</v>
      </c>
      <c r="T260" s="2" t="s">
        <v>84</v>
      </c>
      <c r="U260" s="2" t="s">
        <v>85</v>
      </c>
      <c r="V260" s="2" t="s">
        <v>86</v>
      </c>
      <c r="W260" s="2">
        <v>4</v>
      </c>
      <c r="X260" s="2" t="s">
        <v>47</v>
      </c>
      <c r="Y260" s="2">
        <v>5</v>
      </c>
      <c r="Z260" s="2" t="s">
        <v>91</v>
      </c>
    </row>
    <row r="261" spans="1:26" x14ac:dyDescent="0.3">
      <c r="A261" s="2" t="s">
        <v>573</v>
      </c>
      <c r="B261" s="1">
        <v>45937</v>
      </c>
      <c r="C261" s="2" t="s">
        <v>574</v>
      </c>
      <c r="D261" s="2" t="s">
        <v>61</v>
      </c>
      <c r="E261" s="2" t="s">
        <v>43</v>
      </c>
      <c r="F261" s="2">
        <v>42</v>
      </c>
      <c r="G261" s="2" t="s">
        <v>51</v>
      </c>
      <c r="H261" s="2" t="s">
        <v>52</v>
      </c>
      <c r="I261" s="2" t="s">
        <v>51</v>
      </c>
      <c r="J261" s="2" t="s">
        <v>201</v>
      </c>
      <c r="K261" s="2">
        <v>1</v>
      </c>
      <c r="L261" s="2">
        <v>13659</v>
      </c>
      <c r="M261" s="2">
        <v>20</v>
      </c>
      <c r="N261" s="2">
        <v>2731.8</v>
      </c>
      <c r="O261" s="2">
        <v>1966.9</v>
      </c>
      <c r="P261" s="2">
        <v>370</v>
      </c>
      <c r="Q261" s="2">
        <v>13264.1</v>
      </c>
      <c r="R261" s="2" t="s">
        <v>54</v>
      </c>
      <c r="S261" s="2" t="s">
        <v>63</v>
      </c>
      <c r="T261" s="2" t="s">
        <v>46</v>
      </c>
      <c r="U261" s="2" t="s">
        <v>36</v>
      </c>
      <c r="V261" s="2" t="s">
        <v>37</v>
      </c>
      <c r="W261" s="2">
        <v>2</v>
      </c>
      <c r="X261" s="2" t="s">
        <v>38</v>
      </c>
      <c r="Y261" s="2">
        <v>1</v>
      </c>
      <c r="Z261" s="2" t="s">
        <v>91</v>
      </c>
    </row>
    <row r="262" spans="1:26" x14ac:dyDescent="0.3">
      <c r="A262" s="2" t="s">
        <v>575</v>
      </c>
      <c r="B262" s="1">
        <v>46034</v>
      </c>
      <c r="C262" s="2" t="s">
        <v>576</v>
      </c>
      <c r="D262" s="2" t="s">
        <v>108</v>
      </c>
      <c r="E262" s="2" t="s">
        <v>29</v>
      </c>
      <c r="F262" s="2">
        <v>41</v>
      </c>
      <c r="G262" s="2" t="s">
        <v>94</v>
      </c>
      <c r="H262" s="2" t="s">
        <v>31</v>
      </c>
      <c r="I262" s="2" t="s">
        <v>94</v>
      </c>
      <c r="J262" s="2" t="s">
        <v>125</v>
      </c>
      <c r="K262" s="2">
        <v>3</v>
      </c>
      <c r="L262" s="2">
        <v>35927</v>
      </c>
      <c r="M262" s="2">
        <v>15</v>
      </c>
      <c r="N262" s="2">
        <v>16167.15</v>
      </c>
      <c r="O262" s="2">
        <v>16490.490000000002</v>
      </c>
      <c r="P262" s="2">
        <v>110</v>
      </c>
      <c r="Q262" s="2">
        <v>108214.34</v>
      </c>
      <c r="R262" s="2" t="s">
        <v>45</v>
      </c>
      <c r="S262" s="2" t="s">
        <v>34</v>
      </c>
      <c r="T262" s="2" t="s">
        <v>55</v>
      </c>
      <c r="U262" s="2" t="s">
        <v>56</v>
      </c>
      <c r="V262" s="2" t="s">
        <v>57</v>
      </c>
      <c r="W262" s="2">
        <v>1</v>
      </c>
      <c r="X262" s="2" t="s">
        <v>38</v>
      </c>
      <c r="Y262" s="2">
        <v>2</v>
      </c>
      <c r="Z262" s="2" t="s">
        <v>39</v>
      </c>
    </row>
    <row r="263" spans="1:26" x14ac:dyDescent="0.3">
      <c r="A263" s="2" t="s">
        <v>577</v>
      </c>
      <c r="B263" s="1">
        <v>45870</v>
      </c>
      <c r="C263" s="2" t="s">
        <v>578</v>
      </c>
      <c r="D263" s="2" t="s">
        <v>28</v>
      </c>
      <c r="E263" s="2" t="s">
        <v>29</v>
      </c>
      <c r="F263" s="2">
        <v>51</v>
      </c>
      <c r="G263" s="2" t="s">
        <v>51</v>
      </c>
      <c r="H263" s="2" t="s">
        <v>52</v>
      </c>
      <c r="I263" s="2" t="s">
        <v>51</v>
      </c>
      <c r="J263" s="2" t="s">
        <v>125</v>
      </c>
      <c r="K263" s="2">
        <v>2</v>
      </c>
      <c r="L263" s="2">
        <v>8718</v>
      </c>
      <c r="M263" s="2">
        <v>5</v>
      </c>
      <c r="N263" s="2">
        <v>871.8</v>
      </c>
      <c r="O263" s="2">
        <v>2981.56</v>
      </c>
      <c r="P263" s="2">
        <v>320</v>
      </c>
      <c r="Q263" s="2">
        <v>19865.759999999998</v>
      </c>
      <c r="R263" s="2" t="s">
        <v>54</v>
      </c>
      <c r="S263" s="2" t="s">
        <v>34</v>
      </c>
      <c r="T263" s="2" t="s">
        <v>55</v>
      </c>
      <c r="U263" s="2" t="s">
        <v>56</v>
      </c>
      <c r="V263" s="2" t="s">
        <v>57</v>
      </c>
      <c r="W263" s="2">
        <v>9</v>
      </c>
      <c r="X263" s="2" t="s">
        <v>38</v>
      </c>
      <c r="Y263" s="2">
        <v>3</v>
      </c>
      <c r="Z263" s="2" t="s">
        <v>58</v>
      </c>
    </row>
    <row r="264" spans="1:26" x14ac:dyDescent="0.3">
      <c r="A264" s="2" t="s">
        <v>579</v>
      </c>
      <c r="B264" s="1">
        <v>45943</v>
      </c>
      <c r="C264" s="2" t="s">
        <v>580</v>
      </c>
      <c r="D264" s="2" t="s">
        <v>89</v>
      </c>
      <c r="E264" s="2" t="s">
        <v>29</v>
      </c>
      <c r="F264" s="2">
        <v>50</v>
      </c>
      <c r="G264" s="2" t="s">
        <v>94</v>
      </c>
      <c r="H264" s="2" t="s">
        <v>31</v>
      </c>
      <c r="I264" s="2" t="s">
        <v>94</v>
      </c>
      <c r="J264" s="2" t="s">
        <v>150</v>
      </c>
      <c r="K264" s="2">
        <v>4</v>
      </c>
      <c r="L264" s="2">
        <v>10032</v>
      </c>
      <c r="M264" s="2">
        <v>5</v>
      </c>
      <c r="N264" s="2">
        <v>2006.4</v>
      </c>
      <c r="O264" s="2">
        <v>6861.89</v>
      </c>
      <c r="P264" s="2">
        <v>42</v>
      </c>
      <c r="Q264" s="2">
        <v>45025.49</v>
      </c>
      <c r="R264" s="2" t="s">
        <v>33</v>
      </c>
      <c r="S264" s="2" t="s">
        <v>34</v>
      </c>
      <c r="T264" s="2" t="s">
        <v>70</v>
      </c>
      <c r="U264" s="2" t="s">
        <v>56</v>
      </c>
      <c r="V264" s="2" t="s">
        <v>57</v>
      </c>
      <c r="W264" s="2">
        <v>3</v>
      </c>
      <c r="X264" s="2" t="s">
        <v>38</v>
      </c>
      <c r="Y264" s="2">
        <v>3</v>
      </c>
      <c r="Z264" s="2" t="s">
        <v>47</v>
      </c>
    </row>
    <row r="265" spans="1:26" x14ac:dyDescent="0.3">
      <c r="A265" s="2" t="s">
        <v>581</v>
      </c>
      <c r="B265" s="1">
        <v>46033</v>
      </c>
      <c r="C265" s="2" t="s">
        <v>582</v>
      </c>
      <c r="D265" s="2" t="s">
        <v>42</v>
      </c>
      <c r="E265" s="2" t="s">
        <v>43</v>
      </c>
      <c r="F265" s="2">
        <v>59</v>
      </c>
      <c r="G265" s="2" t="s">
        <v>90</v>
      </c>
      <c r="H265" s="2" t="s">
        <v>31</v>
      </c>
      <c r="I265" s="2" t="s">
        <v>90</v>
      </c>
      <c r="J265" s="2" t="s">
        <v>32</v>
      </c>
      <c r="K265" s="2">
        <v>4</v>
      </c>
      <c r="L265" s="2">
        <v>9542</v>
      </c>
      <c r="M265" s="2">
        <v>20</v>
      </c>
      <c r="N265" s="2">
        <v>7633.6</v>
      </c>
      <c r="O265" s="2">
        <v>5496.19</v>
      </c>
      <c r="P265" s="2">
        <v>372</v>
      </c>
      <c r="Q265" s="2">
        <v>36402.589999999997</v>
      </c>
      <c r="R265" s="2" t="s">
        <v>45</v>
      </c>
      <c r="S265" s="2" t="s">
        <v>63</v>
      </c>
      <c r="T265" s="2" t="s">
        <v>95</v>
      </c>
      <c r="U265" s="2" t="s">
        <v>96</v>
      </c>
      <c r="V265" s="2" t="s">
        <v>57</v>
      </c>
      <c r="W265" s="2">
        <v>10</v>
      </c>
      <c r="X265" s="2" t="s">
        <v>47</v>
      </c>
      <c r="Y265" s="2">
        <v>3</v>
      </c>
      <c r="Z265" s="2" t="s">
        <v>91</v>
      </c>
    </row>
    <row r="266" spans="1:26" x14ac:dyDescent="0.3">
      <c r="A266" s="2" t="s">
        <v>583</v>
      </c>
      <c r="B266" s="1">
        <v>46009</v>
      </c>
      <c r="C266" s="2" t="s">
        <v>332</v>
      </c>
      <c r="D266" s="2" t="s">
        <v>111</v>
      </c>
      <c r="E266" s="2" t="s">
        <v>29</v>
      </c>
      <c r="F266" s="2">
        <v>41</v>
      </c>
      <c r="G266" s="2" t="s">
        <v>74</v>
      </c>
      <c r="H266" s="2" t="s">
        <v>31</v>
      </c>
      <c r="I266" s="2" t="s">
        <v>74</v>
      </c>
      <c r="J266" s="2" t="s">
        <v>150</v>
      </c>
      <c r="K266" s="2">
        <v>1</v>
      </c>
      <c r="L266" s="2">
        <v>9992</v>
      </c>
      <c r="M266" s="2">
        <v>10</v>
      </c>
      <c r="N266" s="2">
        <v>999.2</v>
      </c>
      <c r="O266" s="2">
        <v>1618.7</v>
      </c>
      <c r="P266" s="2">
        <v>323</v>
      </c>
      <c r="Q266" s="2">
        <v>10934.5</v>
      </c>
      <c r="R266" s="2" t="s">
        <v>33</v>
      </c>
      <c r="S266" s="2" t="s">
        <v>63</v>
      </c>
      <c r="T266" s="2" t="s">
        <v>103</v>
      </c>
      <c r="U266" s="2" t="s">
        <v>103</v>
      </c>
      <c r="V266" s="2" t="s">
        <v>57</v>
      </c>
      <c r="W266" s="2">
        <v>10</v>
      </c>
      <c r="X266" s="2" t="s">
        <v>47</v>
      </c>
      <c r="Y266" s="2">
        <v>4</v>
      </c>
      <c r="Z266" s="2" t="s">
        <v>58</v>
      </c>
    </row>
    <row r="267" spans="1:26" x14ac:dyDescent="0.3">
      <c r="A267" s="2" t="s">
        <v>584</v>
      </c>
      <c r="B267" s="1">
        <v>45940</v>
      </c>
      <c r="C267" s="2" t="s">
        <v>585</v>
      </c>
      <c r="D267" s="2" t="s">
        <v>108</v>
      </c>
      <c r="E267" s="2" t="s">
        <v>43</v>
      </c>
      <c r="F267" s="2">
        <v>25</v>
      </c>
      <c r="G267" s="2" t="s">
        <v>67</v>
      </c>
      <c r="H267" s="2" t="s">
        <v>68</v>
      </c>
      <c r="I267" s="2" t="s">
        <v>67</v>
      </c>
      <c r="J267" s="2" t="s">
        <v>112</v>
      </c>
      <c r="K267" s="2">
        <v>2</v>
      </c>
      <c r="L267" s="2">
        <v>2594</v>
      </c>
      <c r="M267" s="2">
        <v>5</v>
      </c>
      <c r="N267" s="2">
        <v>259.39999999999998</v>
      </c>
      <c r="O267" s="2">
        <v>887.15</v>
      </c>
      <c r="P267" s="2">
        <v>259</v>
      </c>
      <c r="Q267" s="2">
        <v>6074.75</v>
      </c>
      <c r="R267" s="2" t="s">
        <v>83</v>
      </c>
      <c r="S267" s="2" t="s">
        <v>34</v>
      </c>
      <c r="T267" s="2" t="s">
        <v>76</v>
      </c>
      <c r="U267" s="2" t="s">
        <v>77</v>
      </c>
      <c r="V267" s="2" t="s">
        <v>57</v>
      </c>
      <c r="W267" s="2">
        <v>10</v>
      </c>
      <c r="X267" s="2" t="s">
        <v>47</v>
      </c>
      <c r="Y267" s="2">
        <v>5</v>
      </c>
      <c r="Z267" s="2" t="s">
        <v>47</v>
      </c>
    </row>
    <row r="268" spans="1:26" x14ac:dyDescent="0.3">
      <c r="A268" s="2" t="s">
        <v>586</v>
      </c>
      <c r="B268" s="1">
        <v>46121</v>
      </c>
      <c r="C268" s="2" t="s">
        <v>587</v>
      </c>
      <c r="D268" s="2" t="s">
        <v>80</v>
      </c>
      <c r="E268" s="2" t="s">
        <v>43</v>
      </c>
      <c r="F268" s="2">
        <v>27</v>
      </c>
      <c r="G268" s="2" t="s">
        <v>51</v>
      </c>
      <c r="H268" s="2" t="s">
        <v>52</v>
      </c>
      <c r="I268" s="2" t="s">
        <v>51</v>
      </c>
      <c r="J268" s="2" t="s">
        <v>75</v>
      </c>
      <c r="K268" s="2">
        <v>3</v>
      </c>
      <c r="L268" s="2">
        <v>33711</v>
      </c>
      <c r="M268" s="2">
        <v>15</v>
      </c>
      <c r="N268" s="2">
        <v>15169.95</v>
      </c>
      <c r="O268" s="2">
        <v>15473.35</v>
      </c>
      <c r="P268" s="2">
        <v>84</v>
      </c>
      <c r="Q268" s="2">
        <v>101520.4</v>
      </c>
      <c r="R268" s="2" t="s">
        <v>33</v>
      </c>
      <c r="S268" s="2" t="s">
        <v>34</v>
      </c>
      <c r="T268" s="2" t="s">
        <v>84</v>
      </c>
      <c r="U268" s="2" t="s">
        <v>85</v>
      </c>
      <c r="V268" s="2" t="s">
        <v>86</v>
      </c>
      <c r="W268" s="2">
        <v>6</v>
      </c>
      <c r="X268" s="2" t="s">
        <v>47</v>
      </c>
      <c r="Y268" s="2">
        <v>5</v>
      </c>
      <c r="Z268" s="2" t="s">
        <v>39</v>
      </c>
    </row>
    <row r="269" spans="1:26" x14ac:dyDescent="0.3">
      <c r="A269" s="2" t="s">
        <v>588</v>
      </c>
      <c r="B269" s="1">
        <v>45821</v>
      </c>
      <c r="C269" s="2" t="s">
        <v>145</v>
      </c>
      <c r="D269" s="2" t="s">
        <v>66</v>
      </c>
      <c r="E269" s="2" t="s">
        <v>29</v>
      </c>
      <c r="F269" s="2">
        <v>41</v>
      </c>
      <c r="G269" s="2" t="s">
        <v>94</v>
      </c>
      <c r="H269" s="2" t="s">
        <v>31</v>
      </c>
      <c r="I269" s="2" t="s">
        <v>94</v>
      </c>
      <c r="J269" s="2" t="s">
        <v>62</v>
      </c>
      <c r="K269" s="2">
        <v>5</v>
      </c>
      <c r="L269" s="2">
        <v>28384</v>
      </c>
      <c r="M269" s="2">
        <v>20</v>
      </c>
      <c r="N269" s="2">
        <v>28384</v>
      </c>
      <c r="O269" s="2">
        <v>20436.48</v>
      </c>
      <c r="P269" s="2">
        <v>302</v>
      </c>
      <c r="Q269" s="2">
        <v>134274.48000000001</v>
      </c>
      <c r="R269" s="2" t="s">
        <v>33</v>
      </c>
      <c r="S269" s="2" t="s">
        <v>63</v>
      </c>
      <c r="T269" s="2" t="s">
        <v>76</v>
      </c>
      <c r="U269" s="2" t="s">
        <v>77</v>
      </c>
      <c r="V269" s="2" t="s">
        <v>57</v>
      </c>
      <c r="W269" s="2">
        <v>7</v>
      </c>
      <c r="X269" s="2" t="s">
        <v>38</v>
      </c>
      <c r="Y269" s="2">
        <v>3</v>
      </c>
      <c r="Z269" s="2" t="s">
        <v>47</v>
      </c>
    </row>
    <row r="270" spans="1:26" x14ac:dyDescent="0.3">
      <c r="A270" s="2" t="s">
        <v>589</v>
      </c>
      <c r="B270" s="1">
        <v>46092</v>
      </c>
      <c r="C270" s="2" t="s">
        <v>590</v>
      </c>
      <c r="D270" s="2" t="s">
        <v>89</v>
      </c>
      <c r="E270" s="2" t="s">
        <v>43</v>
      </c>
      <c r="F270" s="2">
        <v>29</v>
      </c>
      <c r="G270" s="2" t="s">
        <v>51</v>
      </c>
      <c r="H270" s="2" t="s">
        <v>52</v>
      </c>
      <c r="I270" s="2" t="s">
        <v>51</v>
      </c>
      <c r="J270" s="2" t="s">
        <v>69</v>
      </c>
      <c r="K270" s="2">
        <v>3</v>
      </c>
      <c r="L270" s="2">
        <v>35019</v>
      </c>
      <c r="M270" s="2">
        <v>15</v>
      </c>
      <c r="N270" s="2">
        <v>15758.55</v>
      </c>
      <c r="O270" s="2">
        <v>16073.72</v>
      </c>
      <c r="P270" s="2">
        <v>151</v>
      </c>
      <c r="Q270" s="2">
        <v>105523.17</v>
      </c>
      <c r="R270" s="2" t="s">
        <v>83</v>
      </c>
      <c r="S270" s="2" t="s">
        <v>63</v>
      </c>
      <c r="T270" s="2" t="s">
        <v>103</v>
      </c>
      <c r="U270" s="2" t="s">
        <v>103</v>
      </c>
      <c r="V270" s="2" t="s">
        <v>57</v>
      </c>
      <c r="W270" s="2">
        <v>3</v>
      </c>
      <c r="X270" s="2" t="s">
        <v>38</v>
      </c>
      <c r="Y270" s="2">
        <v>5</v>
      </c>
      <c r="Z270" s="2" t="s">
        <v>58</v>
      </c>
    </row>
    <row r="271" spans="1:26" x14ac:dyDescent="0.3">
      <c r="A271" s="2" t="s">
        <v>591</v>
      </c>
      <c r="B271" s="1">
        <v>45800</v>
      </c>
      <c r="C271" s="2" t="s">
        <v>592</v>
      </c>
      <c r="D271" s="2" t="s">
        <v>108</v>
      </c>
      <c r="E271" s="2" t="s">
        <v>43</v>
      </c>
      <c r="F271" s="2">
        <v>59</v>
      </c>
      <c r="G271" s="2" t="s">
        <v>30</v>
      </c>
      <c r="H271" s="2" t="s">
        <v>31</v>
      </c>
      <c r="I271" s="2" t="s">
        <v>30</v>
      </c>
      <c r="J271" s="2" t="s">
        <v>32</v>
      </c>
      <c r="K271" s="2">
        <v>3</v>
      </c>
      <c r="L271" s="2">
        <v>19289</v>
      </c>
      <c r="M271" s="2">
        <v>10</v>
      </c>
      <c r="N271" s="2">
        <v>5786.7</v>
      </c>
      <c r="O271" s="2">
        <v>9374.4500000000007</v>
      </c>
      <c r="P271" s="2">
        <v>261</v>
      </c>
      <c r="Q271" s="2">
        <v>61715.75</v>
      </c>
      <c r="R271" s="2" t="s">
        <v>33</v>
      </c>
      <c r="S271" s="2" t="s">
        <v>34</v>
      </c>
      <c r="T271" s="2" t="s">
        <v>46</v>
      </c>
      <c r="U271" s="2" t="s">
        <v>36</v>
      </c>
      <c r="V271" s="2" t="s">
        <v>37</v>
      </c>
      <c r="W271" s="2">
        <v>4</v>
      </c>
      <c r="X271" s="2" t="s">
        <v>38</v>
      </c>
      <c r="Y271" s="2">
        <v>3</v>
      </c>
      <c r="Z271" s="2" t="s">
        <v>39</v>
      </c>
    </row>
    <row r="272" spans="1:26" x14ac:dyDescent="0.3">
      <c r="A272" s="2" t="s">
        <v>593</v>
      </c>
      <c r="B272" s="1">
        <v>46015</v>
      </c>
      <c r="C272" s="2" t="s">
        <v>423</v>
      </c>
      <c r="D272" s="2" t="s">
        <v>66</v>
      </c>
      <c r="E272" s="2" t="s">
        <v>29</v>
      </c>
      <c r="F272" s="2">
        <v>44</v>
      </c>
      <c r="G272" s="2" t="s">
        <v>99</v>
      </c>
      <c r="H272" s="2" t="s">
        <v>52</v>
      </c>
      <c r="I272" s="2" t="s">
        <v>99</v>
      </c>
      <c r="J272" s="2" t="s">
        <v>62</v>
      </c>
      <c r="K272" s="2">
        <v>4</v>
      </c>
      <c r="L272" s="2">
        <v>47723</v>
      </c>
      <c r="M272" s="2">
        <v>10</v>
      </c>
      <c r="N272" s="2">
        <v>19089.2</v>
      </c>
      <c r="O272" s="2">
        <v>30924.5</v>
      </c>
      <c r="P272" s="2">
        <v>497</v>
      </c>
      <c r="Q272" s="2">
        <v>203224.3</v>
      </c>
      <c r="R272" s="2" t="s">
        <v>83</v>
      </c>
      <c r="S272" s="2" t="s">
        <v>63</v>
      </c>
      <c r="T272" s="2" t="s">
        <v>35</v>
      </c>
      <c r="U272" s="2" t="s">
        <v>36</v>
      </c>
      <c r="V272" s="2" t="s">
        <v>37</v>
      </c>
      <c r="W272" s="2">
        <v>8</v>
      </c>
      <c r="X272" s="2" t="s">
        <v>38</v>
      </c>
      <c r="Y272" s="2">
        <v>1</v>
      </c>
      <c r="Z272" s="2" t="s">
        <v>39</v>
      </c>
    </row>
    <row r="273" spans="1:26" x14ac:dyDescent="0.3">
      <c r="A273" s="2" t="s">
        <v>594</v>
      </c>
      <c r="B273" s="1">
        <v>46001</v>
      </c>
      <c r="C273" s="2" t="s">
        <v>417</v>
      </c>
      <c r="D273" s="2" t="s">
        <v>50</v>
      </c>
      <c r="E273" s="2" t="s">
        <v>29</v>
      </c>
      <c r="F273" s="2">
        <v>44</v>
      </c>
      <c r="G273" s="2" t="s">
        <v>44</v>
      </c>
      <c r="H273" s="2" t="s">
        <v>31</v>
      </c>
      <c r="I273" s="2" t="s">
        <v>44</v>
      </c>
      <c r="J273" s="2" t="s">
        <v>53</v>
      </c>
      <c r="K273" s="2">
        <v>5</v>
      </c>
      <c r="L273" s="2">
        <v>36579</v>
      </c>
      <c r="M273" s="2">
        <v>5</v>
      </c>
      <c r="N273" s="2">
        <v>9144.75</v>
      </c>
      <c r="O273" s="2">
        <v>31275.040000000001</v>
      </c>
      <c r="P273" s="2">
        <v>326</v>
      </c>
      <c r="Q273" s="2">
        <v>205351.29</v>
      </c>
      <c r="R273" s="2" t="s">
        <v>83</v>
      </c>
      <c r="S273" s="2" t="s">
        <v>63</v>
      </c>
      <c r="T273" s="2" t="s">
        <v>95</v>
      </c>
      <c r="U273" s="2" t="s">
        <v>96</v>
      </c>
      <c r="V273" s="2" t="s">
        <v>57</v>
      </c>
      <c r="W273" s="2">
        <v>4</v>
      </c>
      <c r="X273" s="2" t="s">
        <v>38</v>
      </c>
      <c r="Y273" s="2">
        <v>4</v>
      </c>
      <c r="Z273" s="2" t="s">
        <v>58</v>
      </c>
    </row>
    <row r="274" spans="1:26" x14ac:dyDescent="0.3">
      <c r="A274" s="2" t="s">
        <v>595</v>
      </c>
      <c r="B274" s="1">
        <v>46085</v>
      </c>
      <c r="C274" s="2" t="s">
        <v>596</v>
      </c>
      <c r="D274" s="2" t="s">
        <v>61</v>
      </c>
      <c r="E274" s="2" t="s">
        <v>43</v>
      </c>
      <c r="F274" s="2">
        <v>28</v>
      </c>
      <c r="G274" s="2" t="s">
        <v>30</v>
      </c>
      <c r="H274" s="2" t="s">
        <v>31</v>
      </c>
      <c r="I274" s="2" t="s">
        <v>30</v>
      </c>
      <c r="J274" s="2" t="s">
        <v>150</v>
      </c>
      <c r="K274" s="2">
        <v>2</v>
      </c>
      <c r="L274" s="2">
        <v>30501</v>
      </c>
      <c r="M274" s="2">
        <v>10</v>
      </c>
      <c r="N274" s="2">
        <v>6100.2</v>
      </c>
      <c r="O274" s="2">
        <v>9882.32</v>
      </c>
      <c r="P274" s="2">
        <v>215</v>
      </c>
      <c r="Q274" s="2">
        <v>64999.12</v>
      </c>
      <c r="R274" s="2" t="s">
        <v>54</v>
      </c>
      <c r="S274" s="2" t="s">
        <v>63</v>
      </c>
      <c r="T274" s="2" t="s">
        <v>95</v>
      </c>
      <c r="U274" s="2" t="s">
        <v>96</v>
      </c>
      <c r="V274" s="2" t="s">
        <v>57</v>
      </c>
      <c r="W274" s="2">
        <v>8</v>
      </c>
      <c r="X274" s="2" t="s">
        <v>38</v>
      </c>
      <c r="Y274" s="2">
        <v>2</v>
      </c>
      <c r="Z274" s="2" t="s">
        <v>47</v>
      </c>
    </row>
    <row r="275" spans="1:26" x14ac:dyDescent="0.3">
      <c r="A275" s="2" t="s">
        <v>597</v>
      </c>
      <c r="B275" s="1">
        <v>45908</v>
      </c>
      <c r="C275" s="2" t="s">
        <v>598</v>
      </c>
      <c r="D275" s="2" t="s">
        <v>42</v>
      </c>
      <c r="E275" s="2" t="s">
        <v>29</v>
      </c>
      <c r="F275" s="2">
        <v>19</v>
      </c>
      <c r="G275" s="2" t="s">
        <v>44</v>
      </c>
      <c r="H275" s="2" t="s">
        <v>31</v>
      </c>
      <c r="I275" s="2" t="s">
        <v>44</v>
      </c>
      <c r="J275" s="2" t="s">
        <v>75</v>
      </c>
      <c r="K275" s="2">
        <v>3</v>
      </c>
      <c r="L275" s="2">
        <v>35905</v>
      </c>
      <c r="M275" s="2">
        <v>20</v>
      </c>
      <c r="N275" s="2">
        <v>21543</v>
      </c>
      <c r="O275" s="2">
        <v>15510.96</v>
      </c>
      <c r="P275" s="2">
        <v>69</v>
      </c>
      <c r="Q275" s="2">
        <v>101751.96</v>
      </c>
      <c r="R275" s="2" t="s">
        <v>83</v>
      </c>
      <c r="S275" s="2" t="s">
        <v>63</v>
      </c>
      <c r="T275" s="2" t="s">
        <v>84</v>
      </c>
      <c r="U275" s="2" t="s">
        <v>85</v>
      </c>
      <c r="V275" s="2" t="s">
        <v>86</v>
      </c>
      <c r="W275" s="2">
        <v>6</v>
      </c>
      <c r="X275" s="2" t="s">
        <v>38</v>
      </c>
      <c r="Y275" s="2">
        <v>4</v>
      </c>
      <c r="Z275" s="2" t="s">
        <v>47</v>
      </c>
    </row>
    <row r="276" spans="1:26" x14ac:dyDescent="0.3">
      <c r="A276" s="2" t="s">
        <v>599</v>
      </c>
      <c r="B276" s="1">
        <v>45871</v>
      </c>
      <c r="C276" s="2" t="s">
        <v>120</v>
      </c>
      <c r="D276" s="2" t="s">
        <v>111</v>
      </c>
      <c r="E276" s="2" t="s">
        <v>43</v>
      </c>
      <c r="F276" s="2">
        <v>38</v>
      </c>
      <c r="G276" s="2" t="s">
        <v>139</v>
      </c>
      <c r="H276" s="2" t="s">
        <v>31</v>
      </c>
      <c r="I276" s="2" t="s">
        <v>139</v>
      </c>
      <c r="J276" s="2" t="s">
        <v>53</v>
      </c>
      <c r="K276" s="2">
        <v>3</v>
      </c>
      <c r="L276" s="2">
        <v>16019</v>
      </c>
      <c r="M276" s="2">
        <v>10</v>
      </c>
      <c r="N276" s="2">
        <v>4805.7</v>
      </c>
      <c r="O276" s="2">
        <v>7785.23</v>
      </c>
      <c r="P276" s="2">
        <v>9</v>
      </c>
      <c r="Q276" s="2">
        <v>51045.53</v>
      </c>
      <c r="R276" s="2" t="s">
        <v>83</v>
      </c>
      <c r="S276" s="2" t="s">
        <v>63</v>
      </c>
      <c r="T276" s="2" t="s">
        <v>84</v>
      </c>
      <c r="U276" s="2" t="s">
        <v>85</v>
      </c>
      <c r="V276" s="2" t="s">
        <v>86</v>
      </c>
      <c r="W276" s="2">
        <v>4</v>
      </c>
      <c r="X276" s="2" t="s">
        <v>38</v>
      </c>
      <c r="Y276" s="2">
        <v>4</v>
      </c>
      <c r="Z276" s="2" t="s">
        <v>58</v>
      </c>
    </row>
    <row r="277" spans="1:26" x14ac:dyDescent="0.3">
      <c r="A277" s="2" t="s">
        <v>600</v>
      </c>
      <c r="B277" s="1">
        <v>45877</v>
      </c>
      <c r="C277" s="2" t="s">
        <v>601</v>
      </c>
      <c r="D277" s="2" t="s">
        <v>89</v>
      </c>
      <c r="E277" s="2" t="s">
        <v>29</v>
      </c>
      <c r="F277" s="2">
        <v>22</v>
      </c>
      <c r="G277" s="2" t="s">
        <v>94</v>
      </c>
      <c r="H277" s="2" t="s">
        <v>31</v>
      </c>
      <c r="I277" s="2" t="s">
        <v>94</v>
      </c>
      <c r="J277" s="2" t="s">
        <v>53</v>
      </c>
      <c r="K277" s="2">
        <v>4</v>
      </c>
      <c r="L277" s="2">
        <v>19232</v>
      </c>
      <c r="M277" s="2">
        <v>10</v>
      </c>
      <c r="N277" s="2">
        <v>7692.8</v>
      </c>
      <c r="O277" s="2">
        <v>12462.34</v>
      </c>
      <c r="P277" s="2">
        <v>295</v>
      </c>
      <c r="Q277" s="2">
        <v>81992.539999999994</v>
      </c>
      <c r="R277" s="2" t="s">
        <v>54</v>
      </c>
      <c r="S277" s="2" t="s">
        <v>63</v>
      </c>
      <c r="T277" s="2" t="s">
        <v>35</v>
      </c>
      <c r="U277" s="2" t="s">
        <v>36</v>
      </c>
      <c r="V277" s="2" t="s">
        <v>37</v>
      </c>
      <c r="W277" s="2">
        <v>6</v>
      </c>
      <c r="X277" s="2" t="s">
        <v>38</v>
      </c>
      <c r="Y277" s="2">
        <v>5</v>
      </c>
      <c r="Z277" s="2" t="s">
        <v>58</v>
      </c>
    </row>
    <row r="278" spans="1:26" x14ac:dyDescent="0.3">
      <c r="A278" s="2" t="s">
        <v>602</v>
      </c>
      <c r="B278" s="1">
        <v>45978</v>
      </c>
      <c r="C278" s="2" t="s">
        <v>603</v>
      </c>
      <c r="D278" s="2" t="s">
        <v>50</v>
      </c>
      <c r="E278" s="2" t="s">
        <v>29</v>
      </c>
      <c r="F278" s="2">
        <v>57</v>
      </c>
      <c r="G278" s="2" t="s">
        <v>74</v>
      </c>
      <c r="H278" s="2" t="s">
        <v>31</v>
      </c>
      <c r="I278" s="2" t="s">
        <v>74</v>
      </c>
      <c r="J278" s="2" t="s">
        <v>102</v>
      </c>
      <c r="K278" s="2">
        <v>3</v>
      </c>
      <c r="L278" s="2">
        <v>26220</v>
      </c>
      <c r="M278" s="2">
        <v>5</v>
      </c>
      <c r="N278" s="2">
        <v>3933</v>
      </c>
      <c r="O278" s="2">
        <v>13450.86</v>
      </c>
      <c r="P278" s="2">
        <v>337</v>
      </c>
      <c r="Q278" s="2">
        <v>88514.86</v>
      </c>
      <c r="R278" s="2" t="s">
        <v>83</v>
      </c>
      <c r="S278" s="2" t="s">
        <v>34</v>
      </c>
      <c r="T278" s="2" t="s">
        <v>46</v>
      </c>
      <c r="U278" s="2" t="s">
        <v>36</v>
      </c>
      <c r="V278" s="2" t="s">
        <v>37</v>
      </c>
      <c r="W278" s="2">
        <v>9</v>
      </c>
      <c r="X278" s="2" t="s">
        <v>47</v>
      </c>
      <c r="Y278" s="2">
        <v>5</v>
      </c>
      <c r="Z278" s="2" t="s">
        <v>47</v>
      </c>
    </row>
    <row r="279" spans="1:26" x14ac:dyDescent="0.3">
      <c r="A279" s="2" t="s">
        <v>604</v>
      </c>
      <c r="B279" s="1">
        <v>45872</v>
      </c>
      <c r="C279" s="2" t="s">
        <v>118</v>
      </c>
      <c r="D279" s="2" t="s">
        <v>73</v>
      </c>
      <c r="E279" s="2" t="s">
        <v>43</v>
      </c>
      <c r="F279" s="2">
        <v>60</v>
      </c>
      <c r="G279" s="2" t="s">
        <v>30</v>
      </c>
      <c r="H279" s="2" t="s">
        <v>31</v>
      </c>
      <c r="I279" s="2" t="s">
        <v>30</v>
      </c>
      <c r="J279" s="2" t="s">
        <v>150</v>
      </c>
      <c r="K279" s="2">
        <v>2</v>
      </c>
      <c r="L279" s="2">
        <v>8816</v>
      </c>
      <c r="M279" s="2">
        <v>20</v>
      </c>
      <c r="N279" s="2">
        <v>3526.4</v>
      </c>
      <c r="O279" s="2">
        <v>2539.0100000000002</v>
      </c>
      <c r="P279" s="2">
        <v>394</v>
      </c>
      <c r="Q279" s="2">
        <v>17038.61</v>
      </c>
      <c r="R279" s="2" t="s">
        <v>45</v>
      </c>
      <c r="S279" s="2" t="s">
        <v>34</v>
      </c>
      <c r="T279" s="2" t="s">
        <v>46</v>
      </c>
      <c r="U279" s="2" t="s">
        <v>36</v>
      </c>
      <c r="V279" s="2" t="s">
        <v>37</v>
      </c>
      <c r="W279" s="2">
        <v>5</v>
      </c>
      <c r="X279" s="2" t="s">
        <v>38</v>
      </c>
      <c r="Y279" s="2">
        <v>4</v>
      </c>
      <c r="Z279" s="2" t="s">
        <v>47</v>
      </c>
    </row>
    <row r="280" spans="1:26" x14ac:dyDescent="0.3">
      <c r="A280" s="2" t="s">
        <v>605</v>
      </c>
      <c r="B280" s="1">
        <v>45773</v>
      </c>
      <c r="C280" s="2" t="s">
        <v>606</v>
      </c>
      <c r="D280" s="2" t="s">
        <v>80</v>
      </c>
      <c r="E280" s="2" t="s">
        <v>43</v>
      </c>
      <c r="F280" s="2">
        <v>32</v>
      </c>
      <c r="G280" s="2" t="s">
        <v>139</v>
      </c>
      <c r="H280" s="2" t="s">
        <v>31</v>
      </c>
      <c r="I280" s="2" t="s">
        <v>139</v>
      </c>
      <c r="J280" s="2" t="s">
        <v>69</v>
      </c>
      <c r="K280" s="2">
        <v>1</v>
      </c>
      <c r="L280" s="2">
        <v>21091</v>
      </c>
      <c r="M280" s="2">
        <v>10</v>
      </c>
      <c r="N280" s="2">
        <v>2109.1</v>
      </c>
      <c r="O280" s="2">
        <v>3416.74</v>
      </c>
      <c r="P280" s="2">
        <v>177</v>
      </c>
      <c r="Q280" s="2">
        <v>22575.64</v>
      </c>
      <c r="R280" s="2" t="s">
        <v>54</v>
      </c>
      <c r="S280" s="2" t="s">
        <v>63</v>
      </c>
      <c r="T280" s="2" t="s">
        <v>95</v>
      </c>
      <c r="U280" s="2" t="s">
        <v>96</v>
      </c>
      <c r="V280" s="2" t="s">
        <v>57</v>
      </c>
      <c r="W280" s="2">
        <v>1</v>
      </c>
      <c r="X280" s="2" t="s">
        <v>47</v>
      </c>
      <c r="Y280" s="2">
        <v>1</v>
      </c>
      <c r="Z280" s="2" t="s">
        <v>39</v>
      </c>
    </row>
    <row r="281" spans="1:26" x14ac:dyDescent="0.3">
      <c r="A281" s="2" t="s">
        <v>607</v>
      </c>
      <c r="B281" s="1">
        <v>46032</v>
      </c>
      <c r="C281" s="2" t="s">
        <v>538</v>
      </c>
      <c r="D281" s="2" t="s">
        <v>50</v>
      </c>
      <c r="E281" s="2" t="s">
        <v>29</v>
      </c>
      <c r="F281" s="2">
        <v>19</v>
      </c>
      <c r="G281" s="2" t="s">
        <v>94</v>
      </c>
      <c r="H281" s="2" t="s">
        <v>31</v>
      </c>
      <c r="I281" s="2" t="s">
        <v>94</v>
      </c>
      <c r="J281" s="2" t="s">
        <v>69</v>
      </c>
      <c r="K281" s="2">
        <v>2</v>
      </c>
      <c r="L281" s="2">
        <v>46647</v>
      </c>
      <c r="M281" s="2">
        <v>0</v>
      </c>
      <c r="N281" s="2">
        <v>0</v>
      </c>
      <c r="O281" s="2">
        <v>16792.919999999998</v>
      </c>
      <c r="P281" s="2">
        <v>477</v>
      </c>
      <c r="Q281" s="2">
        <v>110563.92</v>
      </c>
      <c r="R281" s="2" t="s">
        <v>33</v>
      </c>
      <c r="S281" s="2" t="s">
        <v>34</v>
      </c>
      <c r="T281" s="2" t="s">
        <v>103</v>
      </c>
      <c r="U281" s="2" t="s">
        <v>103</v>
      </c>
      <c r="V281" s="2" t="s">
        <v>57</v>
      </c>
      <c r="W281" s="2">
        <v>6</v>
      </c>
      <c r="X281" s="2" t="s">
        <v>38</v>
      </c>
      <c r="Y281" s="2">
        <v>2</v>
      </c>
      <c r="Z281" s="2" t="s">
        <v>58</v>
      </c>
    </row>
    <row r="282" spans="1:26" x14ac:dyDescent="0.3">
      <c r="A282" s="2" t="s">
        <v>608</v>
      </c>
      <c r="B282" s="1">
        <v>46042</v>
      </c>
      <c r="C282" s="2" t="s">
        <v>609</v>
      </c>
      <c r="D282" s="2" t="s">
        <v>80</v>
      </c>
      <c r="E282" s="2" t="s">
        <v>43</v>
      </c>
      <c r="F282" s="2">
        <v>57</v>
      </c>
      <c r="G282" s="2" t="s">
        <v>30</v>
      </c>
      <c r="H282" s="2" t="s">
        <v>31</v>
      </c>
      <c r="I282" s="2" t="s">
        <v>30</v>
      </c>
      <c r="J282" s="2" t="s">
        <v>53</v>
      </c>
      <c r="K282" s="2">
        <v>1</v>
      </c>
      <c r="L282" s="2">
        <v>46084</v>
      </c>
      <c r="M282" s="2">
        <v>10</v>
      </c>
      <c r="N282" s="2">
        <v>4608.3999999999996</v>
      </c>
      <c r="O282" s="2">
        <v>7465.61</v>
      </c>
      <c r="P282" s="2">
        <v>166</v>
      </c>
      <c r="Q282" s="2">
        <v>49107.21</v>
      </c>
      <c r="R282" s="2" t="s">
        <v>33</v>
      </c>
      <c r="S282" s="2" t="s">
        <v>63</v>
      </c>
      <c r="T282" s="2" t="s">
        <v>95</v>
      </c>
      <c r="U282" s="2" t="s">
        <v>96</v>
      </c>
      <c r="V282" s="2" t="s">
        <v>57</v>
      </c>
      <c r="W282" s="2">
        <v>4</v>
      </c>
      <c r="X282" s="2" t="s">
        <v>47</v>
      </c>
      <c r="Y282" s="2">
        <v>3</v>
      </c>
      <c r="Z282" s="2" t="s">
        <v>58</v>
      </c>
    </row>
    <row r="283" spans="1:26" x14ac:dyDescent="0.3">
      <c r="A283" s="2" t="s">
        <v>610</v>
      </c>
      <c r="B283" s="1">
        <v>46115</v>
      </c>
      <c r="C283" s="2" t="s">
        <v>611</v>
      </c>
      <c r="D283" s="2" t="s">
        <v>111</v>
      </c>
      <c r="E283" s="2" t="s">
        <v>29</v>
      </c>
      <c r="F283" s="2">
        <v>27</v>
      </c>
      <c r="G283" s="2" t="s">
        <v>90</v>
      </c>
      <c r="H283" s="2" t="s">
        <v>31</v>
      </c>
      <c r="I283" s="2" t="s">
        <v>90</v>
      </c>
      <c r="J283" s="2" t="s">
        <v>53</v>
      </c>
      <c r="K283" s="2">
        <v>2</v>
      </c>
      <c r="L283" s="2">
        <v>13526</v>
      </c>
      <c r="M283" s="2">
        <v>0</v>
      </c>
      <c r="N283" s="2">
        <v>0</v>
      </c>
      <c r="O283" s="2">
        <v>4869.3599999999997</v>
      </c>
      <c r="P283" s="2">
        <v>286</v>
      </c>
      <c r="Q283" s="2">
        <v>32207.360000000001</v>
      </c>
      <c r="R283" s="2" t="s">
        <v>45</v>
      </c>
      <c r="S283" s="2" t="s">
        <v>63</v>
      </c>
      <c r="T283" s="2" t="s">
        <v>95</v>
      </c>
      <c r="U283" s="2" t="s">
        <v>96</v>
      </c>
      <c r="V283" s="2" t="s">
        <v>57</v>
      </c>
      <c r="W283" s="2">
        <v>8</v>
      </c>
      <c r="X283" s="2" t="s">
        <v>38</v>
      </c>
      <c r="Y283" s="2">
        <v>5</v>
      </c>
      <c r="Z283" s="2" t="s">
        <v>39</v>
      </c>
    </row>
    <row r="284" spans="1:26" x14ac:dyDescent="0.3">
      <c r="A284" s="2" t="s">
        <v>612</v>
      </c>
      <c r="B284" s="1">
        <v>45908</v>
      </c>
      <c r="C284" s="2" t="s">
        <v>203</v>
      </c>
      <c r="D284" s="2" t="s">
        <v>73</v>
      </c>
      <c r="E284" s="2" t="s">
        <v>29</v>
      </c>
      <c r="F284" s="2">
        <v>23</v>
      </c>
      <c r="G284" s="2" t="s">
        <v>94</v>
      </c>
      <c r="H284" s="2" t="s">
        <v>31</v>
      </c>
      <c r="I284" s="2" t="s">
        <v>94</v>
      </c>
      <c r="J284" s="2" t="s">
        <v>150</v>
      </c>
      <c r="K284" s="2">
        <v>2</v>
      </c>
      <c r="L284" s="2">
        <v>24594</v>
      </c>
      <c r="M284" s="2">
        <v>15</v>
      </c>
      <c r="N284" s="2">
        <v>7378.2</v>
      </c>
      <c r="O284" s="2">
        <v>7525.76</v>
      </c>
      <c r="P284" s="2">
        <v>423</v>
      </c>
      <c r="Q284" s="2">
        <v>49758.559999999998</v>
      </c>
      <c r="R284" s="2" t="s">
        <v>33</v>
      </c>
      <c r="S284" s="2" t="s">
        <v>34</v>
      </c>
      <c r="T284" s="2" t="s">
        <v>95</v>
      </c>
      <c r="U284" s="2" t="s">
        <v>96</v>
      </c>
      <c r="V284" s="2" t="s">
        <v>57</v>
      </c>
      <c r="W284" s="2">
        <v>5</v>
      </c>
      <c r="X284" s="2" t="s">
        <v>47</v>
      </c>
      <c r="Y284" s="2">
        <v>3</v>
      </c>
      <c r="Z284" s="2" t="s">
        <v>58</v>
      </c>
    </row>
    <row r="285" spans="1:26" x14ac:dyDescent="0.3">
      <c r="A285" s="2" t="s">
        <v>613</v>
      </c>
      <c r="B285" s="1">
        <v>46093</v>
      </c>
      <c r="C285" s="2" t="s">
        <v>614</v>
      </c>
      <c r="D285" s="2" t="s">
        <v>66</v>
      </c>
      <c r="E285" s="2" t="s">
        <v>43</v>
      </c>
      <c r="F285" s="2">
        <v>48</v>
      </c>
      <c r="G285" s="2" t="s">
        <v>74</v>
      </c>
      <c r="H285" s="2" t="s">
        <v>31</v>
      </c>
      <c r="I285" s="2" t="s">
        <v>74</v>
      </c>
      <c r="J285" s="2" t="s">
        <v>53</v>
      </c>
      <c r="K285" s="2">
        <v>1</v>
      </c>
      <c r="L285" s="2">
        <v>8792</v>
      </c>
      <c r="M285" s="2">
        <v>20</v>
      </c>
      <c r="N285" s="2">
        <v>1758.4</v>
      </c>
      <c r="O285" s="2">
        <v>1266.05</v>
      </c>
      <c r="P285" s="2">
        <v>83</v>
      </c>
      <c r="Q285" s="2">
        <v>8382.65</v>
      </c>
      <c r="R285" s="2" t="s">
        <v>33</v>
      </c>
      <c r="S285" s="2" t="s">
        <v>34</v>
      </c>
      <c r="T285" s="2" t="s">
        <v>46</v>
      </c>
      <c r="U285" s="2" t="s">
        <v>36</v>
      </c>
      <c r="V285" s="2" t="s">
        <v>37</v>
      </c>
      <c r="W285" s="2">
        <v>3</v>
      </c>
      <c r="X285" s="2" t="s">
        <v>47</v>
      </c>
      <c r="Y285" s="2">
        <v>2</v>
      </c>
      <c r="Z285" s="2" t="s">
        <v>58</v>
      </c>
    </row>
    <row r="286" spans="1:26" x14ac:dyDescent="0.3">
      <c r="A286" s="2" t="s">
        <v>615</v>
      </c>
      <c r="B286" s="1">
        <v>45830</v>
      </c>
      <c r="C286" s="2" t="s">
        <v>342</v>
      </c>
      <c r="D286" s="2" t="s">
        <v>80</v>
      </c>
      <c r="E286" s="2" t="s">
        <v>29</v>
      </c>
      <c r="F286" s="2">
        <v>44</v>
      </c>
      <c r="G286" s="2" t="s">
        <v>94</v>
      </c>
      <c r="H286" s="2" t="s">
        <v>31</v>
      </c>
      <c r="I286" s="2" t="s">
        <v>94</v>
      </c>
      <c r="J286" s="2" t="s">
        <v>75</v>
      </c>
      <c r="K286" s="2">
        <v>2</v>
      </c>
      <c r="L286" s="2">
        <v>39070</v>
      </c>
      <c r="M286" s="2">
        <v>0</v>
      </c>
      <c r="N286" s="2">
        <v>0</v>
      </c>
      <c r="O286" s="2">
        <v>14065.2</v>
      </c>
      <c r="P286" s="2">
        <v>255</v>
      </c>
      <c r="Q286" s="2">
        <v>92460.2</v>
      </c>
      <c r="R286" s="2" t="s">
        <v>33</v>
      </c>
      <c r="S286" s="2" t="s">
        <v>63</v>
      </c>
      <c r="T286" s="2" t="s">
        <v>35</v>
      </c>
      <c r="U286" s="2" t="s">
        <v>36</v>
      </c>
      <c r="V286" s="2" t="s">
        <v>37</v>
      </c>
      <c r="W286" s="2">
        <v>9</v>
      </c>
      <c r="X286" s="2" t="s">
        <v>47</v>
      </c>
      <c r="Y286" s="2">
        <v>5</v>
      </c>
      <c r="Z286" s="2" t="s">
        <v>58</v>
      </c>
    </row>
    <row r="287" spans="1:26" x14ac:dyDescent="0.3">
      <c r="A287" s="2" t="s">
        <v>616</v>
      </c>
      <c r="B287" s="1">
        <v>46091</v>
      </c>
      <c r="C287" s="2" t="s">
        <v>617</v>
      </c>
      <c r="D287" s="2" t="s">
        <v>42</v>
      </c>
      <c r="E287" s="2" t="s">
        <v>43</v>
      </c>
      <c r="F287" s="2">
        <v>29</v>
      </c>
      <c r="G287" s="2" t="s">
        <v>74</v>
      </c>
      <c r="H287" s="2" t="s">
        <v>31</v>
      </c>
      <c r="I287" s="2" t="s">
        <v>74</v>
      </c>
      <c r="J287" s="2" t="s">
        <v>32</v>
      </c>
      <c r="K287" s="2">
        <v>2</v>
      </c>
      <c r="L287" s="2">
        <v>4186</v>
      </c>
      <c r="M287" s="2">
        <v>15</v>
      </c>
      <c r="N287" s="2">
        <v>1255.8</v>
      </c>
      <c r="O287" s="2">
        <v>1280.92</v>
      </c>
      <c r="P287" s="2">
        <v>320</v>
      </c>
      <c r="Q287" s="2">
        <v>8717.1200000000008</v>
      </c>
      <c r="R287" s="2" t="s">
        <v>83</v>
      </c>
      <c r="S287" s="2" t="s">
        <v>63</v>
      </c>
      <c r="T287" s="2" t="s">
        <v>103</v>
      </c>
      <c r="U287" s="2" t="s">
        <v>103</v>
      </c>
      <c r="V287" s="2" t="s">
        <v>57</v>
      </c>
      <c r="W287" s="2">
        <v>2</v>
      </c>
      <c r="X287" s="2" t="s">
        <v>47</v>
      </c>
      <c r="Y287" s="2">
        <v>4</v>
      </c>
      <c r="Z287" s="2" t="s">
        <v>39</v>
      </c>
    </row>
    <row r="288" spans="1:26" x14ac:dyDescent="0.3">
      <c r="A288" s="2" t="s">
        <v>618</v>
      </c>
      <c r="B288" s="1">
        <v>45852</v>
      </c>
      <c r="C288" s="2" t="s">
        <v>619</v>
      </c>
      <c r="D288" s="2" t="s">
        <v>80</v>
      </c>
      <c r="E288" s="2" t="s">
        <v>43</v>
      </c>
      <c r="F288" s="2">
        <v>39</v>
      </c>
      <c r="G288" s="2" t="s">
        <v>134</v>
      </c>
      <c r="H288" s="2" t="s">
        <v>31</v>
      </c>
      <c r="I288" s="2" t="s">
        <v>134</v>
      </c>
      <c r="J288" s="2" t="s">
        <v>125</v>
      </c>
      <c r="K288" s="2">
        <v>3</v>
      </c>
      <c r="L288" s="2">
        <v>27724</v>
      </c>
      <c r="M288" s="2">
        <v>0</v>
      </c>
      <c r="N288" s="2">
        <v>0</v>
      </c>
      <c r="O288" s="2">
        <v>14970.96</v>
      </c>
      <c r="P288" s="2">
        <v>412</v>
      </c>
      <c r="Q288" s="2">
        <v>98554.96</v>
      </c>
      <c r="R288" s="2" t="s">
        <v>45</v>
      </c>
      <c r="S288" s="2" t="s">
        <v>63</v>
      </c>
      <c r="T288" s="2" t="s">
        <v>103</v>
      </c>
      <c r="U288" s="2" t="s">
        <v>103</v>
      </c>
      <c r="V288" s="2" t="s">
        <v>57</v>
      </c>
      <c r="W288" s="2">
        <v>7</v>
      </c>
      <c r="X288" s="2" t="s">
        <v>38</v>
      </c>
      <c r="Y288" s="2">
        <v>4</v>
      </c>
      <c r="Z288" s="2" t="s">
        <v>58</v>
      </c>
    </row>
    <row r="289" spans="1:26" x14ac:dyDescent="0.3">
      <c r="A289" s="2" t="s">
        <v>620</v>
      </c>
      <c r="B289" s="1">
        <v>45816</v>
      </c>
      <c r="C289" s="2" t="s">
        <v>621</v>
      </c>
      <c r="D289" s="2" t="s">
        <v>50</v>
      </c>
      <c r="E289" s="2" t="s">
        <v>43</v>
      </c>
      <c r="F289" s="2">
        <v>22</v>
      </c>
      <c r="G289" s="2" t="s">
        <v>51</v>
      </c>
      <c r="H289" s="2" t="s">
        <v>52</v>
      </c>
      <c r="I289" s="2" t="s">
        <v>51</v>
      </c>
      <c r="J289" s="2" t="s">
        <v>62</v>
      </c>
      <c r="K289" s="2">
        <v>2</v>
      </c>
      <c r="L289" s="2">
        <v>25863</v>
      </c>
      <c r="M289" s="2">
        <v>15</v>
      </c>
      <c r="N289" s="2">
        <v>7758.9</v>
      </c>
      <c r="O289" s="2">
        <v>7914.08</v>
      </c>
      <c r="P289" s="2">
        <v>282</v>
      </c>
      <c r="Q289" s="2">
        <v>52163.18</v>
      </c>
      <c r="R289" s="2" t="s">
        <v>45</v>
      </c>
      <c r="S289" s="2" t="s">
        <v>34</v>
      </c>
      <c r="T289" s="2" t="s">
        <v>70</v>
      </c>
      <c r="U289" s="2" t="s">
        <v>56</v>
      </c>
      <c r="V289" s="2" t="s">
        <v>57</v>
      </c>
      <c r="W289" s="2">
        <v>7</v>
      </c>
      <c r="X289" s="2" t="s">
        <v>38</v>
      </c>
      <c r="Y289" s="2">
        <v>4</v>
      </c>
      <c r="Z289" s="2" t="s">
        <v>47</v>
      </c>
    </row>
    <row r="290" spans="1:26" x14ac:dyDescent="0.3">
      <c r="A290" s="2" t="s">
        <v>622</v>
      </c>
      <c r="B290" s="1">
        <v>46103</v>
      </c>
      <c r="C290" s="2" t="s">
        <v>623</v>
      </c>
      <c r="D290" s="2" t="s">
        <v>50</v>
      </c>
      <c r="E290" s="2" t="s">
        <v>43</v>
      </c>
      <c r="F290" s="2">
        <v>45</v>
      </c>
      <c r="G290" s="2" t="s">
        <v>74</v>
      </c>
      <c r="H290" s="2" t="s">
        <v>31</v>
      </c>
      <c r="I290" s="2" t="s">
        <v>74</v>
      </c>
      <c r="J290" s="2" t="s">
        <v>75</v>
      </c>
      <c r="K290" s="2">
        <v>3</v>
      </c>
      <c r="L290" s="2">
        <v>5942</v>
      </c>
      <c r="M290" s="2">
        <v>5</v>
      </c>
      <c r="N290" s="2">
        <v>891.3</v>
      </c>
      <c r="O290" s="2">
        <v>3048.25</v>
      </c>
      <c r="P290" s="2">
        <v>248</v>
      </c>
      <c r="Q290" s="2">
        <v>20230.95</v>
      </c>
      <c r="R290" s="2" t="s">
        <v>83</v>
      </c>
      <c r="S290" s="2" t="s">
        <v>34</v>
      </c>
      <c r="T290" s="2" t="s">
        <v>70</v>
      </c>
      <c r="U290" s="2" t="s">
        <v>56</v>
      </c>
      <c r="V290" s="2" t="s">
        <v>57</v>
      </c>
      <c r="W290" s="2">
        <v>8</v>
      </c>
      <c r="X290" s="2" t="s">
        <v>47</v>
      </c>
      <c r="Y290" s="2">
        <v>2</v>
      </c>
      <c r="Z290" s="2" t="s">
        <v>58</v>
      </c>
    </row>
    <row r="291" spans="1:26" x14ac:dyDescent="0.3">
      <c r="A291" s="2" t="s">
        <v>624</v>
      </c>
      <c r="B291" s="1">
        <v>45787</v>
      </c>
      <c r="C291" s="2" t="s">
        <v>625</v>
      </c>
      <c r="D291" s="2" t="s">
        <v>108</v>
      </c>
      <c r="E291" s="2" t="s">
        <v>43</v>
      </c>
      <c r="F291" s="2">
        <v>54</v>
      </c>
      <c r="G291" s="2" t="s">
        <v>44</v>
      </c>
      <c r="H291" s="2" t="s">
        <v>31</v>
      </c>
      <c r="I291" s="2" t="s">
        <v>44</v>
      </c>
      <c r="J291" s="2" t="s">
        <v>53</v>
      </c>
      <c r="K291" s="2">
        <v>2</v>
      </c>
      <c r="L291" s="2">
        <v>5637</v>
      </c>
      <c r="M291" s="2">
        <v>20</v>
      </c>
      <c r="N291" s="2">
        <v>2254.8000000000002</v>
      </c>
      <c r="O291" s="2">
        <v>1623.46</v>
      </c>
      <c r="P291" s="2">
        <v>105</v>
      </c>
      <c r="Q291" s="2">
        <v>10747.66</v>
      </c>
      <c r="R291" s="2" t="s">
        <v>45</v>
      </c>
      <c r="S291" s="2" t="s">
        <v>34</v>
      </c>
      <c r="T291" s="2" t="s">
        <v>103</v>
      </c>
      <c r="U291" s="2" t="s">
        <v>103</v>
      </c>
      <c r="V291" s="2" t="s">
        <v>57</v>
      </c>
      <c r="W291" s="2">
        <v>7</v>
      </c>
      <c r="X291" s="2" t="s">
        <v>38</v>
      </c>
      <c r="Y291" s="2">
        <v>5</v>
      </c>
      <c r="Z291" s="2" t="s">
        <v>91</v>
      </c>
    </row>
    <row r="292" spans="1:26" x14ac:dyDescent="0.3">
      <c r="A292" s="2" t="s">
        <v>626</v>
      </c>
      <c r="B292" s="1">
        <v>45759</v>
      </c>
      <c r="C292" s="2" t="s">
        <v>627</v>
      </c>
      <c r="D292" s="2" t="s">
        <v>42</v>
      </c>
      <c r="E292" s="2" t="s">
        <v>43</v>
      </c>
      <c r="F292" s="2">
        <v>48</v>
      </c>
      <c r="G292" s="2" t="s">
        <v>90</v>
      </c>
      <c r="H292" s="2" t="s">
        <v>31</v>
      </c>
      <c r="I292" s="2" t="s">
        <v>90</v>
      </c>
      <c r="J292" s="2" t="s">
        <v>125</v>
      </c>
      <c r="K292" s="2">
        <v>3</v>
      </c>
      <c r="L292" s="2">
        <v>11265</v>
      </c>
      <c r="M292" s="2">
        <v>15</v>
      </c>
      <c r="N292" s="2">
        <v>5069.25</v>
      </c>
      <c r="O292" s="2">
        <v>5170.6400000000003</v>
      </c>
      <c r="P292" s="2">
        <v>234</v>
      </c>
      <c r="Q292" s="2">
        <v>34130.39</v>
      </c>
      <c r="R292" s="2" t="s">
        <v>54</v>
      </c>
      <c r="S292" s="2" t="s">
        <v>63</v>
      </c>
      <c r="T292" s="2" t="s">
        <v>46</v>
      </c>
      <c r="U292" s="2" t="s">
        <v>36</v>
      </c>
      <c r="V292" s="2" t="s">
        <v>37</v>
      </c>
      <c r="W292" s="2">
        <v>6</v>
      </c>
      <c r="X292" s="2" t="s">
        <v>38</v>
      </c>
      <c r="Y292" s="2">
        <v>1</v>
      </c>
      <c r="Z292" s="2" t="s">
        <v>91</v>
      </c>
    </row>
    <row r="293" spans="1:26" x14ac:dyDescent="0.3">
      <c r="A293" s="2" t="s">
        <v>628</v>
      </c>
      <c r="B293" s="1">
        <v>45849</v>
      </c>
      <c r="C293" s="2" t="s">
        <v>629</v>
      </c>
      <c r="D293" s="2" t="s">
        <v>61</v>
      </c>
      <c r="E293" s="2" t="s">
        <v>43</v>
      </c>
      <c r="F293" s="2">
        <v>31</v>
      </c>
      <c r="G293" s="2" t="s">
        <v>44</v>
      </c>
      <c r="H293" s="2" t="s">
        <v>31</v>
      </c>
      <c r="I293" s="2" t="s">
        <v>44</v>
      </c>
      <c r="J293" s="2" t="s">
        <v>102</v>
      </c>
      <c r="K293" s="2">
        <v>3</v>
      </c>
      <c r="L293" s="2">
        <v>1419</v>
      </c>
      <c r="M293" s="2">
        <v>10</v>
      </c>
      <c r="N293" s="2">
        <v>425.7</v>
      </c>
      <c r="O293" s="2">
        <v>689.63</v>
      </c>
      <c r="P293" s="2">
        <v>407</v>
      </c>
      <c r="Q293" s="2">
        <v>4927.93</v>
      </c>
      <c r="R293" s="2" t="s">
        <v>54</v>
      </c>
      <c r="S293" s="2" t="s">
        <v>63</v>
      </c>
      <c r="T293" s="2" t="s">
        <v>76</v>
      </c>
      <c r="U293" s="2" t="s">
        <v>77</v>
      </c>
      <c r="V293" s="2" t="s">
        <v>57</v>
      </c>
      <c r="W293" s="2">
        <v>8</v>
      </c>
      <c r="X293" s="2" t="s">
        <v>38</v>
      </c>
      <c r="Y293" s="2">
        <v>5</v>
      </c>
      <c r="Z293" s="2" t="s">
        <v>58</v>
      </c>
    </row>
    <row r="294" spans="1:26" x14ac:dyDescent="0.3">
      <c r="A294" s="2" t="s">
        <v>630</v>
      </c>
      <c r="B294" s="1">
        <v>46036</v>
      </c>
      <c r="C294" s="2" t="s">
        <v>631</v>
      </c>
      <c r="D294" s="2" t="s">
        <v>50</v>
      </c>
      <c r="E294" s="2" t="s">
        <v>43</v>
      </c>
      <c r="F294" s="2">
        <v>48</v>
      </c>
      <c r="G294" s="2" t="s">
        <v>51</v>
      </c>
      <c r="H294" s="2" t="s">
        <v>52</v>
      </c>
      <c r="I294" s="2" t="s">
        <v>51</v>
      </c>
      <c r="J294" s="2" t="s">
        <v>32</v>
      </c>
      <c r="K294" s="2">
        <v>4</v>
      </c>
      <c r="L294" s="2">
        <v>14676</v>
      </c>
      <c r="M294" s="2">
        <v>5</v>
      </c>
      <c r="N294" s="2">
        <v>2935.2</v>
      </c>
      <c r="O294" s="2">
        <v>10038.379999999999</v>
      </c>
      <c r="P294" s="2">
        <v>318</v>
      </c>
      <c r="Q294" s="2">
        <v>66125.179999999993</v>
      </c>
      <c r="R294" s="2" t="s">
        <v>54</v>
      </c>
      <c r="S294" s="2" t="s">
        <v>63</v>
      </c>
      <c r="T294" s="2" t="s">
        <v>95</v>
      </c>
      <c r="U294" s="2" t="s">
        <v>96</v>
      </c>
      <c r="V294" s="2" t="s">
        <v>57</v>
      </c>
      <c r="W294" s="2">
        <v>10</v>
      </c>
      <c r="X294" s="2" t="s">
        <v>38</v>
      </c>
      <c r="Y294" s="2">
        <v>4</v>
      </c>
      <c r="Z294" s="2" t="s">
        <v>39</v>
      </c>
    </row>
    <row r="295" spans="1:26" x14ac:dyDescent="0.3">
      <c r="A295" s="2" t="s">
        <v>632</v>
      </c>
      <c r="B295" s="1">
        <v>46007</v>
      </c>
      <c r="C295" s="2" t="s">
        <v>633</v>
      </c>
      <c r="D295" s="2" t="s">
        <v>50</v>
      </c>
      <c r="E295" s="2" t="s">
        <v>29</v>
      </c>
      <c r="F295" s="2">
        <v>48</v>
      </c>
      <c r="G295" s="2" t="s">
        <v>51</v>
      </c>
      <c r="H295" s="2" t="s">
        <v>52</v>
      </c>
      <c r="I295" s="2" t="s">
        <v>51</v>
      </c>
      <c r="J295" s="2" t="s">
        <v>201</v>
      </c>
      <c r="K295" s="2">
        <v>1</v>
      </c>
      <c r="L295" s="2">
        <v>31678</v>
      </c>
      <c r="M295" s="2">
        <v>10</v>
      </c>
      <c r="N295" s="2">
        <v>3167.8</v>
      </c>
      <c r="O295" s="2">
        <v>5131.84</v>
      </c>
      <c r="P295" s="2">
        <v>175</v>
      </c>
      <c r="Q295" s="2">
        <v>33817.040000000001</v>
      </c>
      <c r="R295" s="2" t="s">
        <v>54</v>
      </c>
      <c r="S295" s="2" t="s">
        <v>34</v>
      </c>
      <c r="T295" s="2" t="s">
        <v>70</v>
      </c>
      <c r="U295" s="2" t="s">
        <v>56</v>
      </c>
      <c r="V295" s="2" t="s">
        <v>57</v>
      </c>
      <c r="W295" s="2">
        <v>2</v>
      </c>
      <c r="X295" s="2" t="s">
        <v>47</v>
      </c>
      <c r="Y295" s="2">
        <v>5</v>
      </c>
      <c r="Z295" s="2" t="s">
        <v>91</v>
      </c>
    </row>
    <row r="296" spans="1:26" x14ac:dyDescent="0.3">
      <c r="A296" s="2" t="s">
        <v>634</v>
      </c>
      <c r="B296" s="1">
        <v>46022</v>
      </c>
      <c r="C296" s="2" t="s">
        <v>635</v>
      </c>
      <c r="D296" s="2" t="s">
        <v>89</v>
      </c>
      <c r="E296" s="2" t="s">
        <v>43</v>
      </c>
      <c r="F296" s="2">
        <v>32</v>
      </c>
      <c r="G296" s="2" t="s">
        <v>51</v>
      </c>
      <c r="H296" s="2" t="s">
        <v>52</v>
      </c>
      <c r="I296" s="2" t="s">
        <v>51</v>
      </c>
      <c r="J296" s="2" t="s">
        <v>150</v>
      </c>
      <c r="K296" s="2">
        <v>4</v>
      </c>
      <c r="L296" s="2">
        <v>11363</v>
      </c>
      <c r="M296" s="2">
        <v>10</v>
      </c>
      <c r="N296" s="2">
        <v>4545.2</v>
      </c>
      <c r="O296" s="2">
        <v>7363.22</v>
      </c>
      <c r="P296" s="2">
        <v>249</v>
      </c>
      <c r="Q296" s="2">
        <v>48519.02</v>
      </c>
      <c r="R296" s="2" t="s">
        <v>33</v>
      </c>
      <c r="S296" s="2" t="s">
        <v>63</v>
      </c>
      <c r="T296" s="2" t="s">
        <v>95</v>
      </c>
      <c r="U296" s="2" t="s">
        <v>96</v>
      </c>
      <c r="V296" s="2" t="s">
        <v>57</v>
      </c>
      <c r="W296" s="2">
        <v>9</v>
      </c>
      <c r="X296" s="2" t="s">
        <v>38</v>
      </c>
      <c r="Y296" s="2">
        <v>2</v>
      </c>
      <c r="Z296" s="2" t="s">
        <v>47</v>
      </c>
    </row>
    <row r="297" spans="1:26" x14ac:dyDescent="0.3">
      <c r="A297" s="2" t="s">
        <v>636</v>
      </c>
      <c r="B297" s="1">
        <v>45899</v>
      </c>
      <c r="C297" s="2" t="s">
        <v>637</v>
      </c>
      <c r="D297" s="2" t="s">
        <v>66</v>
      </c>
      <c r="E297" s="2" t="s">
        <v>43</v>
      </c>
      <c r="F297" s="2">
        <v>40</v>
      </c>
      <c r="G297" s="2" t="s">
        <v>51</v>
      </c>
      <c r="H297" s="2" t="s">
        <v>52</v>
      </c>
      <c r="I297" s="2" t="s">
        <v>51</v>
      </c>
      <c r="J297" s="2" t="s">
        <v>150</v>
      </c>
      <c r="K297" s="2">
        <v>5</v>
      </c>
      <c r="L297" s="2">
        <v>27019</v>
      </c>
      <c r="M297" s="2">
        <v>0</v>
      </c>
      <c r="N297" s="2">
        <v>0</v>
      </c>
      <c r="O297" s="2">
        <v>24317.1</v>
      </c>
      <c r="P297" s="2">
        <v>462</v>
      </c>
      <c r="Q297" s="2">
        <v>159874.1</v>
      </c>
      <c r="R297" s="2" t="s">
        <v>45</v>
      </c>
      <c r="S297" s="2" t="s">
        <v>34</v>
      </c>
      <c r="T297" s="2" t="s">
        <v>103</v>
      </c>
      <c r="U297" s="2" t="s">
        <v>103</v>
      </c>
      <c r="V297" s="2" t="s">
        <v>57</v>
      </c>
      <c r="W297" s="2">
        <v>6</v>
      </c>
      <c r="X297" s="2" t="s">
        <v>47</v>
      </c>
      <c r="Y297" s="2">
        <v>4</v>
      </c>
      <c r="Z297" s="2" t="s">
        <v>47</v>
      </c>
    </row>
    <row r="298" spans="1:26" x14ac:dyDescent="0.3">
      <c r="A298" s="2" t="s">
        <v>638</v>
      </c>
      <c r="B298" s="1">
        <v>46024</v>
      </c>
      <c r="C298" s="2" t="s">
        <v>247</v>
      </c>
      <c r="D298" s="2" t="s">
        <v>66</v>
      </c>
      <c r="E298" s="2" t="s">
        <v>43</v>
      </c>
      <c r="F298" s="2">
        <v>22</v>
      </c>
      <c r="G298" s="2" t="s">
        <v>44</v>
      </c>
      <c r="H298" s="2" t="s">
        <v>31</v>
      </c>
      <c r="I298" s="2" t="s">
        <v>44</v>
      </c>
      <c r="J298" s="2" t="s">
        <v>62</v>
      </c>
      <c r="K298" s="2">
        <v>3</v>
      </c>
      <c r="L298" s="2">
        <v>20219</v>
      </c>
      <c r="M298" s="2">
        <v>15</v>
      </c>
      <c r="N298" s="2">
        <v>9098.5499999999993</v>
      </c>
      <c r="O298" s="2">
        <v>9280.52</v>
      </c>
      <c r="P298" s="2">
        <v>212</v>
      </c>
      <c r="Q298" s="2">
        <v>61050.97</v>
      </c>
      <c r="R298" s="2" t="s">
        <v>83</v>
      </c>
      <c r="S298" s="2" t="s">
        <v>63</v>
      </c>
      <c r="T298" s="2" t="s">
        <v>84</v>
      </c>
      <c r="U298" s="2" t="s">
        <v>85</v>
      </c>
      <c r="V298" s="2" t="s">
        <v>86</v>
      </c>
      <c r="W298" s="2">
        <v>6</v>
      </c>
      <c r="X298" s="2" t="s">
        <v>38</v>
      </c>
      <c r="Y298" s="2">
        <v>4</v>
      </c>
      <c r="Z298" s="2" t="s">
        <v>91</v>
      </c>
    </row>
    <row r="299" spans="1:26" x14ac:dyDescent="0.3">
      <c r="A299" s="2" t="s">
        <v>639</v>
      </c>
      <c r="B299" s="1">
        <v>45771</v>
      </c>
      <c r="C299" s="2" t="s">
        <v>640</v>
      </c>
      <c r="D299" s="2" t="s">
        <v>108</v>
      </c>
      <c r="E299" s="2" t="s">
        <v>43</v>
      </c>
      <c r="F299" s="2">
        <v>49</v>
      </c>
      <c r="G299" s="2" t="s">
        <v>139</v>
      </c>
      <c r="H299" s="2" t="s">
        <v>31</v>
      </c>
      <c r="I299" s="2" t="s">
        <v>139</v>
      </c>
      <c r="J299" s="2" t="s">
        <v>75</v>
      </c>
      <c r="K299" s="2">
        <v>4</v>
      </c>
      <c r="L299" s="2">
        <v>17648</v>
      </c>
      <c r="M299" s="2">
        <v>20</v>
      </c>
      <c r="N299" s="2">
        <v>14118.4</v>
      </c>
      <c r="O299" s="2">
        <v>10165.25</v>
      </c>
      <c r="P299" s="2">
        <v>6</v>
      </c>
      <c r="Q299" s="2">
        <v>66644.850000000006</v>
      </c>
      <c r="R299" s="2" t="s">
        <v>54</v>
      </c>
      <c r="S299" s="2" t="s">
        <v>63</v>
      </c>
      <c r="T299" s="2" t="s">
        <v>76</v>
      </c>
      <c r="U299" s="2" t="s">
        <v>77</v>
      </c>
      <c r="V299" s="2" t="s">
        <v>57</v>
      </c>
      <c r="W299" s="2">
        <v>3</v>
      </c>
      <c r="X299" s="2" t="s">
        <v>47</v>
      </c>
      <c r="Y299" s="2">
        <v>3</v>
      </c>
      <c r="Z299" s="2" t="s">
        <v>91</v>
      </c>
    </row>
    <row r="300" spans="1:26" x14ac:dyDescent="0.3">
      <c r="A300" s="2" t="s">
        <v>641</v>
      </c>
      <c r="B300" s="1">
        <v>46026</v>
      </c>
      <c r="C300" s="2" t="s">
        <v>421</v>
      </c>
      <c r="D300" s="2" t="s">
        <v>80</v>
      </c>
      <c r="E300" s="2" t="s">
        <v>29</v>
      </c>
      <c r="F300" s="2">
        <v>54</v>
      </c>
      <c r="G300" s="2" t="s">
        <v>134</v>
      </c>
      <c r="H300" s="2" t="s">
        <v>31</v>
      </c>
      <c r="I300" s="2" t="s">
        <v>134</v>
      </c>
      <c r="J300" s="2" t="s">
        <v>125</v>
      </c>
      <c r="K300" s="2">
        <v>5</v>
      </c>
      <c r="L300" s="2">
        <v>2574</v>
      </c>
      <c r="M300" s="2">
        <v>10</v>
      </c>
      <c r="N300" s="2">
        <v>1287</v>
      </c>
      <c r="O300" s="2">
        <v>2084.94</v>
      </c>
      <c r="P300" s="2">
        <v>263</v>
      </c>
      <c r="Q300" s="2">
        <v>13930.94</v>
      </c>
      <c r="R300" s="2" t="s">
        <v>83</v>
      </c>
      <c r="S300" s="2" t="s">
        <v>63</v>
      </c>
      <c r="T300" s="2" t="s">
        <v>76</v>
      </c>
      <c r="U300" s="2" t="s">
        <v>77</v>
      </c>
      <c r="V300" s="2" t="s">
        <v>57</v>
      </c>
      <c r="W300" s="2">
        <v>9</v>
      </c>
      <c r="X300" s="2" t="s">
        <v>38</v>
      </c>
      <c r="Y300" s="2">
        <v>5</v>
      </c>
      <c r="Z300" s="2" t="s">
        <v>91</v>
      </c>
    </row>
    <row r="301" spans="1:26" x14ac:dyDescent="0.3">
      <c r="A301" s="2" t="s">
        <v>642</v>
      </c>
      <c r="B301" s="1">
        <v>45824</v>
      </c>
      <c r="C301" s="2" t="s">
        <v>643</v>
      </c>
      <c r="D301" s="2" t="s">
        <v>111</v>
      </c>
      <c r="E301" s="2" t="s">
        <v>43</v>
      </c>
      <c r="F301" s="2">
        <v>51</v>
      </c>
      <c r="G301" s="2" t="s">
        <v>99</v>
      </c>
      <c r="H301" s="2" t="s">
        <v>52</v>
      </c>
      <c r="I301" s="2" t="s">
        <v>99</v>
      </c>
      <c r="J301" s="2" t="s">
        <v>150</v>
      </c>
      <c r="K301" s="2">
        <v>1</v>
      </c>
      <c r="L301" s="2">
        <v>41491</v>
      </c>
      <c r="M301" s="2">
        <v>5</v>
      </c>
      <c r="N301" s="2">
        <v>2074.5500000000002</v>
      </c>
      <c r="O301" s="2">
        <v>7094.96</v>
      </c>
      <c r="P301" s="2">
        <v>267</v>
      </c>
      <c r="Q301" s="2">
        <v>46778.41</v>
      </c>
      <c r="R301" s="2" t="s">
        <v>83</v>
      </c>
      <c r="S301" s="2" t="s">
        <v>34</v>
      </c>
      <c r="T301" s="2" t="s">
        <v>84</v>
      </c>
      <c r="U301" s="2" t="s">
        <v>85</v>
      </c>
      <c r="V301" s="2" t="s">
        <v>86</v>
      </c>
      <c r="W301" s="2">
        <v>9</v>
      </c>
      <c r="X301" s="2" t="s">
        <v>47</v>
      </c>
      <c r="Y301" s="2">
        <v>1</v>
      </c>
      <c r="Z301" s="2" t="s">
        <v>91</v>
      </c>
    </row>
    <row r="302" spans="1:26" x14ac:dyDescent="0.3">
      <c r="A302" s="2" t="s">
        <v>644</v>
      </c>
      <c r="B302" s="1">
        <v>46049</v>
      </c>
      <c r="C302" s="2" t="s">
        <v>645</v>
      </c>
      <c r="D302" s="2" t="s">
        <v>66</v>
      </c>
      <c r="E302" s="2" t="s">
        <v>29</v>
      </c>
      <c r="F302" s="2">
        <v>50</v>
      </c>
      <c r="G302" s="2" t="s">
        <v>44</v>
      </c>
      <c r="H302" s="2" t="s">
        <v>31</v>
      </c>
      <c r="I302" s="2" t="s">
        <v>44</v>
      </c>
      <c r="J302" s="2" t="s">
        <v>32</v>
      </c>
      <c r="K302" s="2">
        <v>1</v>
      </c>
      <c r="L302" s="2">
        <v>34811</v>
      </c>
      <c r="M302" s="2">
        <v>0</v>
      </c>
      <c r="N302" s="2">
        <v>0</v>
      </c>
      <c r="O302" s="2">
        <v>6265.98</v>
      </c>
      <c r="P302" s="2">
        <v>256</v>
      </c>
      <c r="Q302" s="2">
        <v>41332.980000000003</v>
      </c>
      <c r="R302" s="2" t="s">
        <v>45</v>
      </c>
      <c r="S302" s="2" t="s">
        <v>34</v>
      </c>
      <c r="T302" s="2" t="s">
        <v>70</v>
      </c>
      <c r="U302" s="2" t="s">
        <v>56</v>
      </c>
      <c r="V302" s="2" t="s">
        <v>57</v>
      </c>
      <c r="W302" s="2">
        <v>2</v>
      </c>
      <c r="X302" s="2" t="s">
        <v>47</v>
      </c>
      <c r="Y302" s="2">
        <v>2</v>
      </c>
      <c r="Z302" s="2" t="s">
        <v>47</v>
      </c>
    </row>
    <row r="303" spans="1:26" x14ac:dyDescent="0.3">
      <c r="A303" s="2" t="s">
        <v>646</v>
      </c>
      <c r="B303" s="1">
        <v>46104</v>
      </c>
      <c r="C303" s="2" t="s">
        <v>647</v>
      </c>
      <c r="D303" s="2" t="s">
        <v>50</v>
      </c>
      <c r="E303" s="2" t="s">
        <v>43</v>
      </c>
      <c r="F303" s="2">
        <v>46</v>
      </c>
      <c r="G303" s="2" t="s">
        <v>30</v>
      </c>
      <c r="H303" s="2" t="s">
        <v>31</v>
      </c>
      <c r="I303" s="2" t="s">
        <v>30</v>
      </c>
      <c r="J303" s="2" t="s">
        <v>102</v>
      </c>
      <c r="K303" s="2">
        <v>2</v>
      </c>
      <c r="L303" s="2">
        <v>42244</v>
      </c>
      <c r="M303" s="2">
        <v>10</v>
      </c>
      <c r="N303" s="2">
        <v>8448.7999999999993</v>
      </c>
      <c r="O303" s="2">
        <v>13687.06</v>
      </c>
      <c r="P303" s="2">
        <v>25</v>
      </c>
      <c r="Q303" s="2">
        <v>89751.26</v>
      </c>
      <c r="R303" s="2" t="s">
        <v>54</v>
      </c>
      <c r="S303" s="2" t="s">
        <v>34</v>
      </c>
      <c r="T303" s="2" t="s">
        <v>103</v>
      </c>
      <c r="U303" s="2" t="s">
        <v>103</v>
      </c>
      <c r="V303" s="2" t="s">
        <v>57</v>
      </c>
      <c r="W303" s="2">
        <v>8</v>
      </c>
      <c r="X303" s="2" t="s">
        <v>47</v>
      </c>
      <c r="Y303" s="2">
        <v>1</v>
      </c>
      <c r="Z303" s="2" t="s">
        <v>47</v>
      </c>
    </row>
    <row r="304" spans="1:26" x14ac:dyDescent="0.3">
      <c r="A304" s="2" t="s">
        <v>648</v>
      </c>
      <c r="B304" s="1">
        <v>45872</v>
      </c>
      <c r="C304" s="2" t="s">
        <v>410</v>
      </c>
      <c r="D304" s="2" t="s">
        <v>108</v>
      </c>
      <c r="E304" s="2" t="s">
        <v>43</v>
      </c>
      <c r="F304" s="2">
        <v>34</v>
      </c>
      <c r="G304" s="2" t="s">
        <v>74</v>
      </c>
      <c r="H304" s="2" t="s">
        <v>31</v>
      </c>
      <c r="I304" s="2" t="s">
        <v>74</v>
      </c>
      <c r="J304" s="2" t="s">
        <v>102</v>
      </c>
      <c r="K304" s="2">
        <v>3</v>
      </c>
      <c r="L304" s="2">
        <v>27252</v>
      </c>
      <c r="M304" s="2">
        <v>20</v>
      </c>
      <c r="N304" s="2">
        <v>16351.2</v>
      </c>
      <c r="O304" s="2">
        <v>11772.86</v>
      </c>
      <c r="P304" s="2">
        <v>470</v>
      </c>
      <c r="Q304" s="2">
        <v>77647.66</v>
      </c>
      <c r="R304" s="2" t="s">
        <v>45</v>
      </c>
      <c r="S304" s="2" t="s">
        <v>34</v>
      </c>
      <c r="T304" s="2" t="s">
        <v>35</v>
      </c>
      <c r="U304" s="2" t="s">
        <v>36</v>
      </c>
      <c r="V304" s="2" t="s">
        <v>37</v>
      </c>
      <c r="W304" s="2">
        <v>4</v>
      </c>
      <c r="X304" s="2" t="s">
        <v>47</v>
      </c>
      <c r="Y304" s="2">
        <v>4</v>
      </c>
      <c r="Z304" s="2" t="s">
        <v>58</v>
      </c>
    </row>
    <row r="305" spans="1:26" x14ac:dyDescent="0.3">
      <c r="A305" s="2" t="s">
        <v>649</v>
      </c>
      <c r="B305" s="1">
        <v>45874</v>
      </c>
      <c r="C305" s="2" t="s">
        <v>650</v>
      </c>
      <c r="D305" s="2" t="s">
        <v>66</v>
      </c>
      <c r="E305" s="2" t="s">
        <v>43</v>
      </c>
      <c r="F305" s="2">
        <v>42</v>
      </c>
      <c r="G305" s="2" t="s">
        <v>94</v>
      </c>
      <c r="H305" s="2" t="s">
        <v>31</v>
      </c>
      <c r="I305" s="2" t="s">
        <v>94</v>
      </c>
      <c r="J305" s="2" t="s">
        <v>102</v>
      </c>
      <c r="K305" s="2">
        <v>5</v>
      </c>
      <c r="L305" s="2">
        <v>33762</v>
      </c>
      <c r="M305" s="2">
        <v>0</v>
      </c>
      <c r="N305" s="2">
        <v>0</v>
      </c>
      <c r="O305" s="2">
        <v>30385.8</v>
      </c>
      <c r="P305" s="2">
        <v>363</v>
      </c>
      <c r="Q305" s="2">
        <v>199558.8</v>
      </c>
      <c r="R305" s="2" t="s">
        <v>33</v>
      </c>
      <c r="S305" s="2" t="s">
        <v>63</v>
      </c>
      <c r="T305" s="2" t="s">
        <v>35</v>
      </c>
      <c r="U305" s="2" t="s">
        <v>36</v>
      </c>
      <c r="V305" s="2" t="s">
        <v>37</v>
      </c>
      <c r="W305" s="2">
        <v>9</v>
      </c>
      <c r="X305" s="2" t="s">
        <v>38</v>
      </c>
      <c r="Y305" s="2">
        <v>1</v>
      </c>
      <c r="Z305" s="2" t="s">
        <v>58</v>
      </c>
    </row>
    <row r="306" spans="1:26" x14ac:dyDescent="0.3">
      <c r="A306" s="2" t="s">
        <v>651</v>
      </c>
      <c r="B306" s="1">
        <v>45811</v>
      </c>
      <c r="C306" s="2" t="s">
        <v>652</v>
      </c>
      <c r="D306" s="2" t="s">
        <v>108</v>
      </c>
      <c r="E306" s="2" t="s">
        <v>43</v>
      </c>
      <c r="F306" s="2">
        <v>42</v>
      </c>
      <c r="G306" s="2" t="s">
        <v>90</v>
      </c>
      <c r="H306" s="2" t="s">
        <v>31</v>
      </c>
      <c r="I306" s="2" t="s">
        <v>90</v>
      </c>
      <c r="J306" s="2" t="s">
        <v>125</v>
      </c>
      <c r="K306" s="2">
        <v>2</v>
      </c>
      <c r="L306" s="2">
        <v>22031</v>
      </c>
      <c r="M306" s="2">
        <v>0</v>
      </c>
      <c r="N306" s="2">
        <v>0</v>
      </c>
      <c r="O306" s="2">
        <v>7931.16</v>
      </c>
      <c r="P306" s="2">
        <v>84</v>
      </c>
      <c r="Q306" s="2">
        <v>52077.16</v>
      </c>
      <c r="R306" s="2" t="s">
        <v>33</v>
      </c>
      <c r="S306" s="2" t="s">
        <v>34</v>
      </c>
      <c r="T306" s="2" t="s">
        <v>84</v>
      </c>
      <c r="U306" s="2" t="s">
        <v>85</v>
      </c>
      <c r="V306" s="2" t="s">
        <v>86</v>
      </c>
      <c r="W306" s="2">
        <v>1</v>
      </c>
      <c r="X306" s="2" t="s">
        <v>38</v>
      </c>
      <c r="Y306" s="2">
        <v>4</v>
      </c>
      <c r="Z306" s="2" t="s">
        <v>47</v>
      </c>
    </row>
    <row r="307" spans="1:26" x14ac:dyDescent="0.3">
      <c r="A307" s="2" t="s">
        <v>653</v>
      </c>
      <c r="B307" s="1">
        <v>45835</v>
      </c>
      <c r="C307" s="2" t="s">
        <v>654</v>
      </c>
      <c r="D307" s="2" t="s">
        <v>50</v>
      </c>
      <c r="E307" s="2" t="s">
        <v>43</v>
      </c>
      <c r="F307" s="2">
        <v>50</v>
      </c>
      <c r="G307" s="2" t="s">
        <v>51</v>
      </c>
      <c r="H307" s="2" t="s">
        <v>52</v>
      </c>
      <c r="I307" s="2" t="s">
        <v>51</v>
      </c>
      <c r="J307" s="2" t="s">
        <v>125</v>
      </c>
      <c r="K307" s="2">
        <v>2</v>
      </c>
      <c r="L307" s="2">
        <v>19288</v>
      </c>
      <c r="M307" s="2">
        <v>5</v>
      </c>
      <c r="N307" s="2">
        <v>1928.8</v>
      </c>
      <c r="O307" s="2">
        <v>6596.5</v>
      </c>
      <c r="P307" s="2">
        <v>389</v>
      </c>
      <c r="Q307" s="2">
        <v>43632.7</v>
      </c>
      <c r="R307" s="2" t="s">
        <v>45</v>
      </c>
      <c r="S307" s="2" t="s">
        <v>63</v>
      </c>
      <c r="T307" s="2" t="s">
        <v>95</v>
      </c>
      <c r="U307" s="2" t="s">
        <v>96</v>
      </c>
      <c r="V307" s="2" t="s">
        <v>57</v>
      </c>
      <c r="W307" s="2">
        <v>1</v>
      </c>
      <c r="X307" s="2" t="s">
        <v>38</v>
      </c>
      <c r="Y307" s="2">
        <v>2</v>
      </c>
      <c r="Z307" s="2" t="s">
        <v>58</v>
      </c>
    </row>
    <row r="308" spans="1:26" x14ac:dyDescent="0.3">
      <c r="A308" s="2" t="s">
        <v>655</v>
      </c>
      <c r="B308" s="1">
        <v>45896</v>
      </c>
      <c r="C308" s="2" t="s">
        <v>656</v>
      </c>
      <c r="D308" s="2" t="s">
        <v>108</v>
      </c>
      <c r="E308" s="2" t="s">
        <v>43</v>
      </c>
      <c r="F308" s="2">
        <v>41</v>
      </c>
      <c r="G308" s="2" t="s">
        <v>74</v>
      </c>
      <c r="H308" s="2" t="s">
        <v>31</v>
      </c>
      <c r="I308" s="2" t="s">
        <v>74</v>
      </c>
      <c r="J308" s="2" t="s">
        <v>53</v>
      </c>
      <c r="K308" s="2">
        <v>3</v>
      </c>
      <c r="L308" s="2">
        <v>4554</v>
      </c>
      <c r="M308" s="2">
        <v>0</v>
      </c>
      <c r="N308" s="2">
        <v>0</v>
      </c>
      <c r="O308" s="2">
        <v>2459.16</v>
      </c>
      <c r="P308" s="2">
        <v>402</v>
      </c>
      <c r="Q308" s="2">
        <v>16523.16</v>
      </c>
      <c r="R308" s="2" t="s">
        <v>54</v>
      </c>
      <c r="S308" s="2" t="s">
        <v>34</v>
      </c>
      <c r="T308" s="2" t="s">
        <v>76</v>
      </c>
      <c r="U308" s="2" t="s">
        <v>77</v>
      </c>
      <c r="V308" s="2" t="s">
        <v>57</v>
      </c>
      <c r="W308" s="2">
        <v>3</v>
      </c>
      <c r="X308" s="2" t="s">
        <v>38</v>
      </c>
      <c r="Y308" s="2">
        <v>3</v>
      </c>
      <c r="Z308" s="2" t="s">
        <v>91</v>
      </c>
    </row>
    <row r="309" spans="1:26" x14ac:dyDescent="0.3">
      <c r="A309" s="2" t="s">
        <v>657</v>
      </c>
      <c r="B309" s="1">
        <v>46084</v>
      </c>
      <c r="C309" s="2" t="s">
        <v>658</v>
      </c>
      <c r="D309" s="2" t="s">
        <v>73</v>
      </c>
      <c r="E309" s="2" t="s">
        <v>29</v>
      </c>
      <c r="F309" s="2">
        <v>40</v>
      </c>
      <c r="G309" s="2" t="s">
        <v>139</v>
      </c>
      <c r="H309" s="2" t="s">
        <v>31</v>
      </c>
      <c r="I309" s="2" t="s">
        <v>139</v>
      </c>
      <c r="J309" s="2" t="s">
        <v>201</v>
      </c>
      <c r="K309" s="2">
        <v>1</v>
      </c>
      <c r="L309" s="2">
        <v>15911</v>
      </c>
      <c r="M309" s="2">
        <v>0</v>
      </c>
      <c r="N309" s="2">
        <v>0</v>
      </c>
      <c r="O309" s="2">
        <v>2863.98</v>
      </c>
      <c r="P309" s="2">
        <v>246</v>
      </c>
      <c r="Q309" s="2">
        <v>19020.98</v>
      </c>
      <c r="R309" s="2" t="s">
        <v>83</v>
      </c>
      <c r="S309" s="2" t="s">
        <v>34</v>
      </c>
      <c r="T309" s="2" t="s">
        <v>103</v>
      </c>
      <c r="U309" s="2" t="s">
        <v>103</v>
      </c>
      <c r="V309" s="2" t="s">
        <v>57</v>
      </c>
      <c r="W309" s="2">
        <v>7</v>
      </c>
      <c r="X309" s="2" t="s">
        <v>47</v>
      </c>
      <c r="Y309" s="2">
        <v>3</v>
      </c>
      <c r="Z309" s="2" t="s">
        <v>39</v>
      </c>
    </row>
    <row r="310" spans="1:26" x14ac:dyDescent="0.3">
      <c r="A310" s="2" t="s">
        <v>659</v>
      </c>
      <c r="B310" s="1">
        <v>46107</v>
      </c>
      <c r="C310" s="2" t="s">
        <v>660</v>
      </c>
      <c r="D310" s="2" t="s">
        <v>42</v>
      </c>
      <c r="E310" s="2" t="s">
        <v>29</v>
      </c>
      <c r="F310" s="2">
        <v>48</v>
      </c>
      <c r="G310" s="2" t="s">
        <v>30</v>
      </c>
      <c r="H310" s="2" t="s">
        <v>31</v>
      </c>
      <c r="I310" s="2" t="s">
        <v>30</v>
      </c>
      <c r="J310" s="2" t="s">
        <v>62</v>
      </c>
      <c r="K310" s="2">
        <v>4</v>
      </c>
      <c r="L310" s="2">
        <v>43550</v>
      </c>
      <c r="M310" s="2">
        <v>10</v>
      </c>
      <c r="N310" s="2">
        <v>17420</v>
      </c>
      <c r="O310" s="2">
        <v>28220.400000000001</v>
      </c>
      <c r="P310" s="2">
        <v>291</v>
      </c>
      <c r="Q310" s="2">
        <v>185291.4</v>
      </c>
      <c r="R310" s="2" t="s">
        <v>54</v>
      </c>
      <c r="S310" s="2" t="s">
        <v>63</v>
      </c>
      <c r="T310" s="2" t="s">
        <v>103</v>
      </c>
      <c r="U310" s="2" t="s">
        <v>103</v>
      </c>
      <c r="V310" s="2" t="s">
        <v>57</v>
      </c>
      <c r="W310" s="2">
        <v>5</v>
      </c>
      <c r="X310" s="2" t="s">
        <v>38</v>
      </c>
      <c r="Y310" s="2">
        <v>2</v>
      </c>
      <c r="Z310" s="2" t="s">
        <v>39</v>
      </c>
    </row>
    <row r="311" spans="1:26" x14ac:dyDescent="0.3">
      <c r="A311" s="2" t="s">
        <v>661</v>
      </c>
      <c r="B311" s="1">
        <v>45954</v>
      </c>
      <c r="C311" s="2" t="s">
        <v>231</v>
      </c>
      <c r="D311" s="2" t="s">
        <v>61</v>
      </c>
      <c r="E311" s="2" t="s">
        <v>43</v>
      </c>
      <c r="F311" s="2">
        <v>60</v>
      </c>
      <c r="G311" s="2" t="s">
        <v>134</v>
      </c>
      <c r="H311" s="2" t="s">
        <v>31</v>
      </c>
      <c r="I311" s="2" t="s">
        <v>134</v>
      </c>
      <c r="J311" s="2" t="s">
        <v>75</v>
      </c>
      <c r="K311" s="2">
        <v>3</v>
      </c>
      <c r="L311" s="2">
        <v>22416</v>
      </c>
      <c r="M311" s="2">
        <v>0</v>
      </c>
      <c r="N311" s="2">
        <v>0</v>
      </c>
      <c r="O311" s="2">
        <v>12104.64</v>
      </c>
      <c r="P311" s="2">
        <v>410</v>
      </c>
      <c r="Q311" s="2">
        <v>79762.64</v>
      </c>
      <c r="R311" s="2" t="s">
        <v>54</v>
      </c>
      <c r="S311" s="2" t="s">
        <v>34</v>
      </c>
      <c r="T311" s="2" t="s">
        <v>55</v>
      </c>
      <c r="U311" s="2" t="s">
        <v>56</v>
      </c>
      <c r="V311" s="2" t="s">
        <v>57</v>
      </c>
      <c r="W311" s="2">
        <v>9</v>
      </c>
      <c r="X311" s="2" t="s">
        <v>47</v>
      </c>
      <c r="Y311" s="2">
        <v>3</v>
      </c>
      <c r="Z311" s="2" t="s">
        <v>47</v>
      </c>
    </row>
    <row r="312" spans="1:26" x14ac:dyDescent="0.3">
      <c r="A312" s="2" t="s">
        <v>662</v>
      </c>
      <c r="B312" s="1">
        <v>45781</v>
      </c>
      <c r="C312" s="2" t="s">
        <v>377</v>
      </c>
      <c r="D312" s="2" t="s">
        <v>28</v>
      </c>
      <c r="E312" s="2" t="s">
        <v>29</v>
      </c>
      <c r="F312" s="2">
        <v>23</v>
      </c>
      <c r="G312" s="2" t="s">
        <v>51</v>
      </c>
      <c r="H312" s="2" t="s">
        <v>52</v>
      </c>
      <c r="I312" s="2" t="s">
        <v>51</v>
      </c>
      <c r="J312" s="2" t="s">
        <v>201</v>
      </c>
      <c r="K312" s="2">
        <v>4</v>
      </c>
      <c r="L312" s="2">
        <v>29172</v>
      </c>
      <c r="M312" s="2">
        <v>15</v>
      </c>
      <c r="N312" s="2">
        <v>17503.2</v>
      </c>
      <c r="O312" s="2">
        <v>17853.259999999998</v>
      </c>
      <c r="P312" s="2">
        <v>97</v>
      </c>
      <c r="Q312" s="2">
        <v>117135.06</v>
      </c>
      <c r="R312" s="2" t="s">
        <v>54</v>
      </c>
      <c r="S312" s="2" t="s">
        <v>63</v>
      </c>
      <c r="T312" s="2" t="s">
        <v>46</v>
      </c>
      <c r="U312" s="2" t="s">
        <v>36</v>
      </c>
      <c r="V312" s="2" t="s">
        <v>37</v>
      </c>
      <c r="W312" s="2">
        <v>4</v>
      </c>
      <c r="X312" s="2" t="s">
        <v>47</v>
      </c>
      <c r="Y312" s="2">
        <v>2</v>
      </c>
      <c r="Z312" s="2" t="s">
        <v>91</v>
      </c>
    </row>
    <row r="313" spans="1:26" x14ac:dyDescent="0.3">
      <c r="A313" s="2" t="s">
        <v>663</v>
      </c>
      <c r="B313" s="1">
        <v>45863</v>
      </c>
      <c r="C313" s="2" t="s">
        <v>625</v>
      </c>
      <c r="D313" s="2" t="s">
        <v>80</v>
      </c>
      <c r="E313" s="2" t="s">
        <v>29</v>
      </c>
      <c r="F313" s="2">
        <v>35</v>
      </c>
      <c r="G313" s="2" t="s">
        <v>134</v>
      </c>
      <c r="H313" s="2" t="s">
        <v>31</v>
      </c>
      <c r="I313" s="2" t="s">
        <v>134</v>
      </c>
      <c r="J313" s="2" t="s">
        <v>32</v>
      </c>
      <c r="K313" s="2">
        <v>5</v>
      </c>
      <c r="L313" s="2">
        <v>44748</v>
      </c>
      <c r="M313" s="2">
        <v>15</v>
      </c>
      <c r="N313" s="2">
        <v>33561</v>
      </c>
      <c r="O313" s="2">
        <v>34232.22</v>
      </c>
      <c r="P313" s="2">
        <v>34</v>
      </c>
      <c r="Q313" s="2">
        <v>224445.22</v>
      </c>
      <c r="R313" s="2" t="s">
        <v>45</v>
      </c>
      <c r="S313" s="2" t="s">
        <v>63</v>
      </c>
      <c r="T313" s="2" t="s">
        <v>35</v>
      </c>
      <c r="U313" s="2" t="s">
        <v>36</v>
      </c>
      <c r="V313" s="2" t="s">
        <v>37</v>
      </c>
      <c r="W313" s="2">
        <v>1</v>
      </c>
      <c r="X313" s="2" t="s">
        <v>38</v>
      </c>
      <c r="Y313" s="2">
        <v>2</v>
      </c>
      <c r="Z313" s="2" t="s">
        <v>91</v>
      </c>
    </row>
    <row r="314" spans="1:26" x14ac:dyDescent="0.3">
      <c r="A314" s="2" t="s">
        <v>664</v>
      </c>
      <c r="B314" s="1">
        <v>45963</v>
      </c>
      <c r="C314" s="2" t="s">
        <v>665</v>
      </c>
      <c r="D314" s="2" t="s">
        <v>108</v>
      </c>
      <c r="E314" s="2" t="s">
        <v>43</v>
      </c>
      <c r="F314" s="2">
        <v>42</v>
      </c>
      <c r="G314" s="2" t="s">
        <v>99</v>
      </c>
      <c r="H314" s="2" t="s">
        <v>52</v>
      </c>
      <c r="I314" s="2" t="s">
        <v>99</v>
      </c>
      <c r="J314" s="2" t="s">
        <v>62</v>
      </c>
      <c r="K314" s="2">
        <v>5</v>
      </c>
      <c r="L314" s="2">
        <v>23381</v>
      </c>
      <c r="M314" s="2">
        <v>5</v>
      </c>
      <c r="N314" s="2">
        <v>5845.25</v>
      </c>
      <c r="O314" s="2">
        <v>19990.759999999998</v>
      </c>
      <c r="P314" s="2">
        <v>214</v>
      </c>
      <c r="Q314" s="2">
        <v>131264.51</v>
      </c>
      <c r="R314" s="2" t="s">
        <v>54</v>
      </c>
      <c r="S314" s="2" t="s">
        <v>34</v>
      </c>
      <c r="T314" s="2" t="s">
        <v>76</v>
      </c>
      <c r="U314" s="2" t="s">
        <v>77</v>
      </c>
      <c r="V314" s="2" t="s">
        <v>57</v>
      </c>
      <c r="W314" s="2">
        <v>3</v>
      </c>
      <c r="X314" s="2" t="s">
        <v>47</v>
      </c>
      <c r="Y314" s="2">
        <v>4</v>
      </c>
      <c r="Z314" s="2" t="s">
        <v>58</v>
      </c>
    </row>
    <row r="315" spans="1:26" x14ac:dyDescent="0.3">
      <c r="A315" s="2" t="s">
        <v>666</v>
      </c>
      <c r="B315" s="1">
        <v>45868</v>
      </c>
      <c r="C315" s="2" t="s">
        <v>667</v>
      </c>
      <c r="D315" s="2" t="s">
        <v>80</v>
      </c>
      <c r="E315" s="2" t="s">
        <v>29</v>
      </c>
      <c r="F315" s="2">
        <v>44</v>
      </c>
      <c r="G315" s="2" t="s">
        <v>51</v>
      </c>
      <c r="H315" s="2" t="s">
        <v>52</v>
      </c>
      <c r="I315" s="2" t="s">
        <v>51</v>
      </c>
      <c r="J315" s="2" t="s">
        <v>102</v>
      </c>
      <c r="K315" s="2">
        <v>3</v>
      </c>
      <c r="L315" s="2">
        <v>21630</v>
      </c>
      <c r="M315" s="2">
        <v>15</v>
      </c>
      <c r="N315" s="2">
        <v>9733.5</v>
      </c>
      <c r="O315" s="2">
        <v>9928.17</v>
      </c>
      <c r="P315" s="2">
        <v>379</v>
      </c>
      <c r="Q315" s="2">
        <v>65463.67</v>
      </c>
      <c r="R315" s="2" t="s">
        <v>54</v>
      </c>
      <c r="S315" s="2" t="s">
        <v>63</v>
      </c>
      <c r="T315" s="2" t="s">
        <v>46</v>
      </c>
      <c r="U315" s="2" t="s">
        <v>36</v>
      </c>
      <c r="V315" s="2" t="s">
        <v>37</v>
      </c>
      <c r="W315" s="2">
        <v>3</v>
      </c>
      <c r="X315" s="2" t="s">
        <v>47</v>
      </c>
      <c r="Y315" s="2">
        <v>2</v>
      </c>
      <c r="Z315" s="2" t="s">
        <v>91</v>
      </c>
    </row>
    <row r="316" spans="1:26" x14ac:dyDescent="0.3">
      <c r="A316" s="2" t="s">
        <v>668</v>
      </c>
      <c r="B316" s="1">
        <v>45930</v>
      </c>
      <c r="C316" s="2" t="s">
        <v>669</v>
      </c>
      <c r="D316" s="2" t="s">
        <v>50</v>
      </c>
      <c r="E316" s="2" t="s">
        <v>43</v>
      </c>
      <c r="F316" s="2">
        <v>40</v>
      </c>
      <c r="G316" s="2" t="s">
        <v>90</v>
      </c>
      <c r="H316" s="2" t="s">
        <v>31</v>
      </c>
      <c r="I316" s="2" t="s">
        <v>90</v>
      </c>
      <c r="J316" s="2" t="s">
        <v>201</v>
      </c>
      <c r="K316" s="2">
        <v>2</v>
      </c>
      <c r="L316" s="2">
        <v>41791</v>
      </c>
      <c r="M316" s="2">
        <v>20</v>
      </c>
      <c r="N316" s="2">
        <v>16716.400000000001</v>
      </c>
      <c r="O316" s="2">
        <v>12035.81</v>
      </c>
      <c r="P316" s="2">
        <v>371</v>
      </c>
      <c r="Q316" s="2">
        <v>79272.41</v>
      </c>
      <c r="R316" s="2" t="s">
        <v>45</v>
      </c>
      <c r="S316" s="2" t="s">
        <v>34</v>
      </c>
      <c r="T316" s="2" t="s">
        <v>55</v>
      </c>
      <c r="U316" s="2" t="s">
        <v>56</v>
      </c>
      <c r="V316" s="2" t="s">
        <v>57</v>
      </c>
      <c r="W316" s="2">
        <v>7</v>
      </c>
      <c r="X316" s="2" t="s">
        <v>47</v>
      </c>
      <c r="Y316" s="2">
        <v>2</v>
      </c>
      <c r="Z316" s="2" t="s">
        <v>47</v>
      </c>
    </row>
    <row r="317" spans="1:26" x14ac:dyDescent="0.3">
      <c r="A317" s="2" t="s">
        <v>670</v>
      </c>
      <c r="B317" s="1">
        <v>45794</v>
      </c>
      <c r="C317" s="2" t="s">
        <v>671</v>
      </c>
      <c r="D317" s="2" t="s">
        <v>108</v>
      </c>
      <c r="E317" s="2" t="s">
        <v>43</v>
      </c>
      <c r="F317" s="2">
        <v>40</v>
      </c>
      <c r="G317" s="2" t="s">
        <v>90</v>
      </c>
      <c r="H317" s="2" t="s">
        <v>31</v>
      </c>
      <c r="I317" s="2" t="s">
        <v>90</v>
      </c>
      <c r="J317" s="2" t="s">
        <v>150</v>
      </c>
      <c r="K317" s="2">
        <v>2</v>
      </c>
      <c r="L317" s="2">
        <v>5799</v>
      </c>
      <c r="M317" s="2">
        <v>5</v>
      </c>
      <c r="N317" s="2">
        <v>579.9</v>
      </c>
      <c r="O317" s="2">
        <v>1983.26</v>
      </c>
      <c r="P317" s="2">
        <v>221</v>
      </c>
      <c r="Q317" s="2">
        <v>13222.36</v>
      </c>
      <c r="R317" s="2" t="s">
        <v>54</v>
      </c>
      <c r="S317" s="2" t="s">
        <v>34</v>
      </c>
      <c r="T317" s="2" t="s">
        <v>55</v>
      </c>
      <c r="U317" s="2" t="s">
        <v>56</v>
      </c>
      <c r="V317" s="2" t="s">
        <v>57</v>
      </c>
      <c r="W317" s="2">
        <v>5</v>
      </c>
      <c r="X317" s="2" t="s">
        <v>38</v>
      </c>
      <c r="Y317" s="2">
        <v>1</v>
      </c>
      <c r="Z317" s="2" t="s">
        <v>47</v>
      </c>
    </row>
    <row r="318" spans="1:26" x14ac:dyDescent="0.3">
      <c r="A318" s="2" t="s">
        <v>672</v>
      </c>
      <c r="B318" s="1">
        <v>45900</v>
      </c>
      <c r="C318" s="2" t="s">
        <v>477</v>
      </c>
      <c r="D318" s="2" t="s">
        <v>61</v>
      </c>
      <c r="E318" s="2" t="s">
        <v>29</v>
      </c>
      <c r="F318" s="2">
        <v>26</v>
      </c>
      <c r="G318" s="2" t="s">
        <v>51</v>
      </c>
      <c r="H318" s="2" t="s">
        <v>52</v>
      </c>
      <c r="I318" s="2" t="s">
        <v>51</v>
      </c>
      <c r="J318" s="2" t="s">
        <v>150</v>
      </c>
      <c r="K318" s="2">
        <v>2</v>
      </c>
      <c r="L318" s="2">
        <v>23634</v>
      </c>
      <c r="M318" s="2">
        <v>5</v>
      </c>
      <c r="N318" s="2">
        <v>2363.4</v>
      </c>
      <c r="O318" s="2">
        <v>8082.83</v>
      </c>
      <c r="P318" s="2">
        <v>450</v>
      </c>
      <c r="Q318" s="2">
        <v>53437.43</v>
      </c>
      <c r="R318" s="2" t="s">
        <v>54</v>
      </c>
      <c r="S318" s="2" t="s">
        <v>63</v>
      </c>
      <c r="T318" s="2" t="s">
        <v>84</v>
      </c>
      <c r="U318" s="2" t="s">
        <v>85</v>
      </c>
      <c r="V318" s="2" t="s">
        <v>86</v>
      </c>
      <c r="W318" s="2">
        <v>9</v>
      </c>
      <c r="X318" s="2" t="s">
        <v>47</v>
      </c>
      <c r="Y318" s="2">
        <v>2</v>
      </c>
      <c r="Z318" s="2" t="s">
        <v>47</v>
      </c>
    </row>
    <row r="319" spans="1:26" x14ac:dyDescent="0.3">
      <c r="A319" s="2" t="s">
        <v>673</v>
      </c>
      <c r="B319" s="1">
        <v>45963</v>
      </c>
      <c r="C319" s="2" t="s">
        <v>674</v>
      </c>
      <c r="D319" s="2" t="s">
        <v>80</v>
      </c>
      <c r="E319" s="2" t="s">
        <v>43</v>
      </c>
      <c r="F319" s="2">
        <v>51</v>
      </c>
      <c r="G319" s="2" t="s">
        <v>139</v>
      </c>
      <c r="H319" s="2" t="s">
        <v>31</v>
      </c>
      <c r="I319" s="2" t="s">
        <v>139</v>
      </c>
      <c r="J319" s="2" t="s">
        <v>102</v>
      </c>
      <c r="K319" s="2">
        <v>3</v>
      </c>
      <c r="L319" s="2">
        <v>21565</v>
      </c>
      <c r="M319" s="2">
        <v>15</v>
      </c>
      <c r="N319" s="2">
        <v>9704.25</v>
      </c>
      <c r="O319" s="2">
        <v>9898.33</v>
      </c>
      <c r="P319" s="2">
        <v>46</v>
      </c>
      <c r="Q319" s="2">
        <v>64935.08</v>
      </c>
      <c r="R319" s="2" t="s">
        <v>83</v>
      </c>
      <c r="S319" s="2" t="s">
        <v>34</v>
      </c>
      <c r="T319" s="2" t="s">
        <v>84</v>
      </c>
      <c r="U319" s="2" t="s">
        <v>85</v>
      </c>
      <c r="V319" s="2" t="s">
        <v>86</v>
      </c>
      <c r="W319" s="2">
        <v>10</v>
      </c>
      <c r="X319" s="2" t="s">
        <v>38</v>
      </c>
      <c r="Y319" s="2">
        <v>2</v>
      </c>
      <c r="Z319" s="2" t="s">
        <v>39</v>
      </c>
    </row>
    <row r="320" spans="1:26" x14ac:dyDescent="0.3">
      <c r="A320" s="2" t="s">
        <v>675</v>
      </c>
      <c r="B320" s="1">
        <v>45870</v>
      </c>
      <c r="C320" s="2" t="s">
        <v>676</v>
      </c>
      <c r="D320" s="2" t="s">
        <v>108</v>
      </c>
      <c r="E320" s="2" t="s">
        <v>29</v>
      </c>
      <c r="F320" s="2">
        <v>49</v>
      </c>
      <c r="G320" s="2" t="s">
        <v>30</v>
      </c>
      <c r="H320" s="2" t="s">
        <v>31</v>
      </c>
      <c r="I320" s="2" t="s">
        <v>30</v>
      </c>
      <c r="J320" s="2" t="s">
        <v>32</v>
      </c>
      <c r="K320" s="2">
        <v>5</v>
      </c>
      <c r="L320" s="2">
        <v>41024</v>
      </c>
      <c r="M320" s="2">
        <v>20</v>
      </c>
      <c r="N320" s="2">
        <v>41024</v>
      </c>
      <c r="O320" s="2">
        <v>29537.279999999999</v>
      </c>
      <c r="P320" s="2">
        <v>262</v>
      </c>
      <c r="Q320" s="2">
        <v>193895.28</v>
      </c>
      <c r="R320" s="2" t="s">
        <v>33</v>
      </c>
      <c r="S320" s="2" t="s">
        <v>63</v>
      </c>
      <c r="T320" s="2" t="s">
        <v>84</v>
      </c>
      <c r="U320" s="2" t="s">
        <v>85</v>
      </c>
      <c r="V320" s="2" t="s">
        <v>86</v>
      </c>
      <c r="W320" s="2">
        <v>5</v>
      </c>
      <c r="X320" s="2" t="s">
        <v>47</v>
      </c>
      <c r="Y320" s="2">
        <v>4</v>
      </c>
      <c r="Z320" s="2" t="s">
        <v>91</v>
      </c>
    </row>
    <row r="321" spans="1:26" x14ac:dyDescent="0.3">
      <c r="A321" s="2" t="s">
        <v>677</v>
      </c>
      <c r="B321" s="1">
        <v>45881</v>
      </c>
      <c r="C321" s="2" t="s">
        <v>678</v>
      </c>
      <c r="D321" s="2" t="s">
        <v>50</v>
      </c>
      <c r="E321" s="2" t="s">
        <v>43</v>
      </c>
      <c r="F321" s="2">
        <v>37</v>
      </c>
      <c r="G321" s="2" t="s">
        <v>134</v>
      </c>
      <c r="H321" s="2" t="s">
        <v>31</v>
      </c>
      <c r="I321" s="2" t="s">
        <v>134</v>
      </c>
      <c r="J321" s="2" t="s">
        <v>32</v>
      </c>
      <c r="K321" s="2">
        <v>2</v>
      </c>
      <c r="L321" s="2">
        <v>49704</v>
      </c>
      <c r="M321" s="2">
        <v>20</v>
      </c>
      <c r="N321" s="2">
        <v>19881.599999999999</v>
      </c>
      <c r="O321" s="2">
        <v>14314.75</v>
      </c>
      <c r="P321" s="2">
        <v>174</v>
      </c>
      <c r="Q321" s="2">
        <v>94015.15</v>
      </c>
      <c r="R321" s="2" t="s">
        <v>45</v>
      </c>
      <c r="S321" s="2" t="s">
        <v>34</v>
      </c>
      <c r="T321" s="2" t="s">
        <v>84</v>
      </c>
      <c r="U321" s="2" t="s">
        <v>85</v>
      </c>
      <c r="V321" s="2" t="s">
        <v>86</v>
      </c>
      <c r="W321" s="2">
        <v>8</v>
      </c>
      <c r="X321" s="2" t="s">
        <v>47</v>
      </c>
      <c r="Y321" s="2">
        <v>3</v>
      </c>
      <c r="Z321" s="2" t="s">
        <v>91</v>
      </c>
    </row>
    <row r="322" spans="1:26" x14ac:dyDescent="0.3">
      <c r="A322" s="2" t="s">
        <v>679</v>
      </c>
      <c r="B322" s="1">
        <v>45892</v>
      </c>
      <c r="C322" s="2" t="s">
        <v>680</v>
      </c>
      <c r="D322" s="2" t="s">
        <v>108</v>
      </c>
      <c r="E322" s="2" t="s">
        <v>29</v>
      </c>
      <c r="F322" s="2">
        <v>38</v>
      </c>
      <c r="G322" s="2" t="s">
        <v>74</v>
      </c>
      <c r="H322" s="2" t="s">
        <v>31</v>
      </c>
      <c r="I322" s="2" t="s">
        <v>74</v>
      </c>
      <c r="J322" s="2" t="s">
        <v>125</v>
      </c>
      <c r="K322" s="2">
        <v>1</v>
      </c>
      <c r="L322" s="2">
        <v>7179</v>
      </c>
      <c r="M322" s="2">
        <v>15</v>
      </c>
      <c r="N322" s="2">
        <v>1076.8499999999999</v>
      </c>
      <c r="O322" s="2">
        <v>1098.3900000000001</v>
      </c>
      <c r="P322" s="2">
        <v>459</v>
      </c>
      <c r="Q322" s="2">
        <v>7659.54</v>
      </c>
      <c r="R322" s="2" t="s">
        <v>33</v>
      </c>
      <c r="S322" s="2" t="s">
        <v>34</v>
      </c>
      <c r="T322" s="2" t="s">
        <v>35</v>
      </c>
      <c r="U322" s="2" t="s">
        <v>36</v>
      </c>
      <c r="V322" s="2" t="s">
        <v>37</v>
      </c>
      <c r="W322" s="2">
        <v>7</v>
      </c>
      <c r="X322" s="2" t="s">
        <v>38</v>
      </c>
      <c r="Y322" s="2">
        <v>5</v>
      </c>
      <c r="Z322" s="2" t="s">
        <v>91</v>
      </c>
    </row>
    <row r="323" spans="1:26" x14ac:dyDescent="0.3">
      <c r="A323" s="2" t="s">
        <v>681</v>
      </c>
      <c r="B323" s="1">
        <v>45796</v>
      </c>
      <c r="C323" s="2" t="s">
        <v>682</v>
      </c>
      <c r="D323" s="2" t="s">
        <v>61</v>
      </c>
      <c r="E323" s="2" t="s">
        <v>43</v>
      </c>
      <c r="F323" s="2">
        <v>55</v>
      </c>
      <c r="G323" s="2" t="s">
        <v>90</v>
      </c>
      <c r="H323" s="2" t="s">
        <v>31</v>
      </c>
      <c r="I323" s="2" t="s">
        <v>90</v>
      </c>
      <c r="J323" s="2" t="s">
        <v>53</v>
      </c>
      <c r="K323" s="2">
        <v>1</v>
      </c>
      <c r="L323" s="2">
        <v>48043</v>
      </c>
      <c r="M323" s="2">
        <v>5</v>
      </c>
      <c r="N323" s="2">
        <v>2402.15</v>
      </c>
      <c r="O323" s="2">
        <v>8215.35</v>
      </c>
      <c r="P323" s="2">
        <v>151</v>
      </c>
      <c r="Q323" s="2">
        <v>54007.199999999997</v>
      </c>
      <c r="R323" s="2" t="s">
        <v>54</v>
      </c>
      <c r="S323" s="2" t="s">
        <v>63</v>
      </c>
      <c r="T323" s="2" t="s">
        <v>95</v>
      </c>
      <c r="U323" s="2" t="s">
        <v>96</v>
      </c>
      <c r="V323" s="2" t="s">
        <v>57</v>
      </c>
      <c r="W323" s="2">
        <v>3</v>
      </c>
      <c r="X323" s="2" t="s">
        <v>38</v>
      </c>
      <c r="Y323" s="2">
        <v>3</v>
      </c>
      <c r="Z323" s="2" t="s">
        <v>91</v>
      </c>
    </row>
    <row r="324" spans="1:26" x14ac:dyDescent="0.3">
      <c r="A324" s="2" t="s">
        <v>683</v>
      </c>
      <c r="B324" s="1">
        <v>45922</v>
      </c>
      <c r="C324" s="2" t="s">
        <v>684</v>
      </c>
      <c r="D324" s="2" t="s">
        <v>50</v>
      </c>
      <c r="E324" s="2" t="s">
        <v>43</v>
      </c>
      <c r="F324" s="2">
        <v>49</v>
      </c>
      <c r="G324" s="2" t="s">
        <v>51</v>
      </c>
      <c r="H324" s="2" t="s">
        <v>52</v>
      </c>
      <c r="I324" s="2" t="s">
        <v>51</v>
      </c>
      <c r="J324" s="2" t="s">
        <v>150</v>
      </c>
      <c r="K324" s="2">
        <v>5</v>
      </c>
      <c r="L324" s="2">
        <v>49415</v>
      </c>
      <c r="M324" s="2">
        <v>0</v>
      </c>
      <c r="N324" s="2">
        <v>0</v>
      </c>
      <c r="O324" s="2">
        <v>44473.5</v>
      </c>
      <c r="P324" s="2">
        <v>97</v>
      </c>
      <c r="Q324" s="2">
        <v>291645.5</v>
      </c>
      <c r="R324" s="2" t="s">
        <v>83</v>
      </c>
      <c r="S324" s="2" t="s">
        <v>34</v>
      </c>
      <c r="T324" s="2" t="s">
        <v>70</v>
      </c>
      <c r="U324" s="2" t="s">
        <v>56</v>
      </c>
      <c r="V324" s="2" t="s">
        <v>57</v>
      </c>
      <c r="W324" s="2">
        <v>3</v>
      </c>
      <c r="X324" s="2" t="s">
        <v>47</v>
      </c>
      <c r="Y324" s="2">
        <v>2</v>
      </c>
      <c r="Z324" s="2" t="s">
        <v>58</v>
      </c>
    </row>
    <row r="325" spans="1:26" x14ac:dyDescent="0.3">
      <c r="A325" s="2" t="s">
        <v>685</v>
      </c>
      <c r="B325" s="1">
        <v>46018</v>
      </c>
      <c r="C325" s="2" t="s">
        <v>686</v>
      </c>
      <c r="D325" s="2" t="s">
        <v>66</v>
      </c>
      <c r="E325" s="2" t="s">
        <v>43</v>
      </c>
      <c r="F325" s="2">
        <v>34</v>
      </c>
      <c r="G325" s="2" t="s">
        <v>94</v>
      </c>
      <c r="H325" s="2" t="s">
        <v>31</v>
      </c>
      <c r="I325" s="2" t="s">
        <v>94</v>
      </c>
      <c r="J325" s="2" t="s">
        <v>201</v>
      </c>
      <c r="K325" s="2">
        <v>3</v>
      </c>
      <c r="L325" s="2">
        <v>19786</v>
      </c>
      <c r="M325" s="2">
        <v>10</v>
      </c>
      <c r="N325" s="2">
        <v>5935.8</v>
      </c>
      <c r="O325" s="2">
        <v>9616</v>
      </c>
      <c r="P325" s="2">
        <v>78</v>
      </c>
      <c r="Q325" s="2">
        <v>63116.2</v>
      </c>
      <c r="R325" s="2" t="s">
        <v>33</v>
      </c>
      <c r="S325" s="2" t="s">
        <v>34</v>
      </c>
      <c r="T325" s="2" t="s">
        <v>35</v>
      </c>
      <c r="U325" s="2" t="s">
        <v>36</v>
      </c>
      <c r="V325" s="2" t="s">
        <v>37</v>
      </c>
      <c r="W325" s="2">
        <v>1</v>
      </c>
      <c r="X325" s="2" t="s">
        <v>38</v>
      </c>
      <c r="Y325" s="2">
        <v>4</v>
      </c>
      <c r="Z325" s="2" t="s">
        <v>39</v>
      </c>
    </row>
    <row r="326" spans="1:26" x14ac:dyDescent="0.3">
      <c r="A326" s="2" t="s">
        <v>687</v>
      </c>
      <c r="B326" s="1">
        <v>45970</v>
      </c>
      <c r="C326" s="2" t="s">
        <v>330</v>
      </c>
      <c r="D326" s="2" t="s">
        <v>89</v>
      </c>
      <c r="E326" s="2" t="s">
        <v>29</v>
      </c>
      <c r="F326" s="2">
        <v>26</v>
      </c>
      <c r="G326" s="2" t="s">
        <v>44</v>
      </c>
      <c r="H326" s="2" t="s">
        <v>31</v>
      </c>
      <c r="I326" s="2" t="s">
        <v>44</v>
      </c>
      <c r="J326" s="2" t="s">
        <v>53</v>
      </c>
      <c r="K326" s="2">
        <v>5</v>
      </c>
      <c r="L326" s="2">
        <v>30964</v>
      </c>
      <c r="M326" s="2">
        <v>20</v>
      </c>
      <c r="N326" s="2">
        <v>30964</v>
      </c>
      <c r="O326" s="2">
        <v>22294.080000000002</v>
      </c>
      <c r="P326" s="2">
        <v>420</v>
      </c>
      <c r="Q326" s="2">
        <v>146570.07999999999</v>
      </c>
      <c r="R326" s="2" t="s">
        <v>33</v>
      </c>
      <c r="S326" s="2" t="s">
        <v>34</v>
      </c>
      <c r="T326" s="2" t="s">
        <v>55</v>
      </c>
      <c r="U326" s="2" t="s">
        <v>56</v>
      </c>
      <c r="V326" s="2" t="s">
        <v>57</v>
      </c>
      <c r="W326" s="2">
        <v>7</v>
      </c>
      <c r="X326" s="2" t="s">
        <v>38</v>
      </c>
      <c r="Y326" s="2">
        <v>4</v>
      </c>
      <c r="Z326" s="2" t="s">
        <v>47</v>
      </c>
    </row>
    <row r="327" spans="1:26" x14ac:dyDescent="0.3">
      <c r="A327" s="2" t="s">
        <v>688</v>
      </c>
      <c r="B327" s="1">
        <v>46103</v>
      </c>
      <c r="C327" s="2" t="s">
        <v>182</v>
      </c>
      <c r="D327" s="2" t="s">
        <v>89</v>
      </c>
      <c r="E327" s="2" t="s">
        <v>29</v>
      </c>
      <c r="F327" s="2">
        <v>58</v>
      </c>
      <c r="G327" s="2" t="s">
        <v>30</v>
      </c>
      <c r="H327" s="2" t="s">
        <v>31</v>
      </c>
      <c r="I327" s="2" t="s">
        <v>30</v>
      </c>
      <c r="J327" s="2" t="s">
        <v>112</v>
      </c>
      <c r="K327" s="2">
        <v>4</v>
      </c>
      <c r="L327" s="2">
        <v>49969</v>
      </c>
      <c r="M327" s="2">
        <v>5</v>
      </c>
      <c r="N327" s="2">
        <v>9993.7999999999993</v>
      </c>
      <c r="O327" s="2">
        <v>34178.800000000003</v>
      </c>
      <c r="P327" s="2">
        <v>218</v>
      </c>
      <c r="Q327" s="2">
        <v>224279</v>
      </c>
      <c r="R327" s="2" t="s">
        <v>83</v>
      </c>
      <c r="S327" s="2" t="s">
        <v>34</v>
      </c>
      <c r="T327" s="2" t="s">
        <v>46</v>
      </c>
      <c r="U327" s="2" t="s">
        <v>36</v>
      </c>
      <c r="V327" s="2" t="s">
        <v>37</v>
      </c>
      <c r="W327" s="2">
        <v>9</v>
      </c>
      <c r="X327" s="2" t="s">
        <v>47</v>
      </c>
      <c r="Y327" s="2">
        <v>1</v>
      </c>
      <c r="Z327" s="2" t="s">
        <v>39</v>
      </c>
    </row>
    <row r="328" spans="1:26" x14ac:dyDescent="0.3">
      <c r="A328" s="2" t="s">
        <v>689</v>
      </c>
      <c r="B328" s="1">
        <v>46101</v>
      </c>
      <c r="C328" s="2" t="s">
        <v>690</v>
      </c>
      <c r="D328" s="2" t="s">
        <v>42</v>
      </c>
      <c r="E328" s="2" t="s">
        <v>43</v>
      </c>
      <c r="F328" s="2">
        <v>33</v>
      </c>
      <c r="G328" s="2" t="s">
        <v>99</v>
      </c>
      <c r="H328" s="2" t="s">
        <v>52</v>
      </c>
      <c r="I328" s="2" t="s">
        <v>99</v>
      </c>
      <c r="J328" s="2" t="s">
        <v>32</v>
      </c>
      <c r="K328" s="2">
        <v>2</v>
      </c>
      <c r="L328" s="2">
        <v>42028</v>
      </c>
      <c r="M328" s="2">
        <v>15</v>
      </c>
      <c r="N328" s="2">
        <v>12608.4</v>
      </c>
      <c r="O328" s="2">
        <v>12860.57</v>
      </c>
      <c r="P328" s="2">
        <v>190</v>
      </c>
      <c r="Q328" s="2">
        <v>84498.17</v>
      </c>
      <c r="R328" s="2" t="s">
        <v>54</v>
      </c>
      <c r="S328" s="2" t="s">
        <v>34</v>
      </c>
      <c r="T328" s="2" t="s">
        <v>55</v>
      </c>
      <c r="U328" s="2" t="s">
        <v>56</v>
      </c>
      <c r="V328" s="2" t="s">
        <v>57</v>
      </c>
      <c r="W328" s="2">
        <v>7</v>
      </c>
      <c r="X328" s="2" t="s">
        <v>47</v>
      </c>
      <c r="Y328" s="2">
        <v>2</v>
      </c>
      <c r="Z328" s="2" t="s">
        <v>58</v>
      </c>
    </row>
    <row r="329" spans="1:26" x14ac:dyDescent="0.3">
      <c r="A329" s="2" t="s">
        <v>691</v>
      </c>
      <c r="B329" s="1">
        <v>45869</v>
      </c>
      <c r="C329" s="2" t="s">
        <v>627</v>
      </c>
      <c r="D329" s="2" t="s">
        <v>28</v>
      </c>
      <c r="E329" s="2" t="s">
        <v>29</v>
      </c>
      <c r="F329" s="2">
        <v>59</v>
      </c>
      <c r="G329" s="2" t="s">
        <v>30</v>
      </c>
      <c r="H329" s="2" t="s">
        <v>31</v>
      </c>
      <c r="I329" s="2" t="s">
        <v>30</v>
      </c>
      <c r="J329" s="2" t="s">
        <v>112</v>
      </c>
      <c r="K329" s="2">
        <v>3</v>
      </c>
      <c r="L329" s="2">
        <v>40430</v>
      </c>
      <c r="M329" s="2">
        <v>20</v>
      </c>
      <c r="N329" s="2">
        <v>24258</v>
      </c>
      <c r="O329" s="2">
        <v>17465.759999999998</v>
      </c>
      <c r="P329" s="2">
        <v>15</v>
      </c>
      <c r="Q329" s="2">
        <v>114512.76</v>
      </c>
      <c r="R329" s="2" t="s">
        <v>33</v>
      </c>
      <c r="S329" s="2" t="s">
        <v>34</v>
      </c>
      <c r="T329" s="2" t="s">
        <v>84</v>
      </c>
      <c r="U329" s="2" t="s">
        <v>85</v>
      </c>
      <c r="V329" s="2" t="s">
        <v>86</v>
      </c>
      <c r="W329" s="2">
        <v>6</v>
      </c>
      <c r="X329" s="2" t="s">
        <v>38</v>
      </c>
      <c r="Y329" s="2">
        <v>4</v>
      </c>
      <c r="Z329" s="2" t="s">
        <v>91</v>
      </c>
    </row>
    <row r="330" spans="1:26" x14ac:dyDescent="0.3">
      <c r="A330" s="2" t="s">
        <v>692</v>
      </c>
      <c r="B330" s="1">
        <v>46006</v>
      </c>
      <c r="C330" s="2" t="s">
        <v>693</v>
      </c>
      <c r="D330" s="2" t="s">
        <v>61</v>
      </c>
      <c r="E330" s="2" t="s">
        <v>29</v>
      </c>
      <c r="F330" s="2">
        <v>60</v>
      </c>
      <c r="G330" s="2" t="s">
        <v>44</v>
      </c>
      <c r="H330" s="2" t="s">
        <v>31</v>
      </c>
      <c r="I330" s="2" t="s">
        <v>44</v>
      </c>
      <c r="J330" s="2" t="s">
        <v>150</v>
      </c>
      <c r="K330" s="2">
        <v>5</v>
      </c>
      <c r="L330" s="2">
        <v>34114</v>
      </c>
      <c r="M330" s="2">
        <v>0</v>
      </c>
      <c r="N330" s="2">
        <v>0</v>
      </c>
      <c r="O330" s="2">
        <v>30702.6</v>
      </c>
      <c r="P330" s="2">
        <v>3</v>
      </c>
      <c r="Q330" s="2">
        <v>201275.6</v>
      </c>
      <c r="R330" s="2" t="s">
        <v>45</v>
      </c>
      <c r="S330" s="2" t="s">
        <v>63</v>
      </c>
      <c r="T330" s="2" t="s">
        <v>84</v>
      </c>
      <c r="U330" s="2" t="s">
        <v>85</v>
      </c>
      <c r="V330" s="2" t="s">
        <v>86</v>
      </c>
      <c r="W330" s="2">
        <v>7</v>
      </c>
      <c r="X330" s="2" t="s">
        <v>47</v>
      </c>
      <c r="Y330" s="2">
        <v>1</v>
      </c>
      <c r="Z330" s="2" t="s">
        <v>47</v>
      </c>
    </row>
    <row r="331" spans="1:26" x14ac:dyDescent="0.3">
      <c r="A331" s="2" t="s">
        <v>694</v>
      </c>
      <c r="B331" s="1">
        <v>46044</v>
      </c>
      <c r="C331" s="2" t="s">
        <v>695</v>
      </c>
      <c r="D331" s="2" t="s">
        <v>73</v>
      </c>
      <c r="E331" s="2" t="s">
        <v>43</v>
      </c>
      <c r="F331" s="2">
        <v>20</v>
      </c>
      <c r="G331" s="2" t="s">
        <v>67</v>
      </c>
      <c r="H331" s="2" t="s">
        <v>68</v>
      </c>
      <c r="I331" s="2" t="s">
        <v>67</v>
      </c>
      <c r="J331" s="2" t="s">
        <v>75</v>
      </c>
      <c r="K331" s="2">
        <v>2</v>
      </c>
      <c r="L331" s="2">
        <v>23052</v>
      </c>
      <c r="M331" s="2">
        <v>20</v>
      </c>
      <c r="N331" s="2">
        <v>9220.7999999999993</v>
      </c>
      <c r="O331" s="2">
        <v>6638.98</v>
      </c>
      <c r="P331" s="2">
        <v>141</v>
      </c>
      <c r="Q331" s="2">
        <v>43663.18</v>
      </c>
      <c r="R331" s="2" t="s">
        <v>54</v>
      </c>
      <c r="S331" s="2" t="s">
        <v>34</v>
      </c>
      <c r="T331" s="2" t="s">
        <v>35</v>
      </c>
      <c r="U331" s="2" t="s">
        <v>36</v>
      </c>
      <c r="V331" s="2" t="s">
        <v>37</v>
      </c>
      <c r="W331" s="2">
        <v>2</v>
      </c>
      <c r="X331" s="2" t="s">
        <v>38</v>
      </c>
      <c r="Y331" s="2">
        <v>4</v>
      </c>
      <c r="Z331" s="2" t="s">
        <v>39</v>
      </c>
    </row>
    <row r="332" spans="1:26" x14ac:dyDescent="0.3">
      <c r="A332" s="2" t="s">
        <v>696</v>
      </c>
      <c r="B332" s="1">
        <v>45831</v>
      </c>
      <c r="C332" s="2" t="s">
        <v>697</v>
      </c>
      <c r="D332" s="2" t="s">
        <v>42</v>
      </c>
      <c r="E332" s="2" t="s">
        <v>43</v>
      </c>
      <c r="F332" s="2">
        <v>30</v>
      </c>
      <c r="G332" s="2" t="s">
        <v>94</v>
      </c>
      <c r="H332" s="2" t="s">
        <v>31</v>
      </c>
      <c r="I332" s="2" t="s">
        <v>94</v>
      </c>
      <c r="J332" s="2" t="s">
        <v>62</v>
      </c>
      <c r="K332" s="2">
        <v>5</v>
      </c>
      <c r="L332" s="2">
        <v>26141</v>
      </c>
      <c r="M332" s="2">
        <v>0</v>
      </c>
      <c r="N332" s="2">
        <v>0</v>
      </c>
      <c r="O332" s="2">
        <v>23526.9</v>
      </c>
      <c r="P332" s="2">
        <v>51</v>
      </c>
      <c r="Q332" s="2">
        <v>154282.9</v>
      </c>
      <c r="R332" s="2" t="s">
        <v>83</v>
      </c>
      <c r="S332" s="2" t="s">
        <v>63</v>
      </c>
      <c r="T332" s="2" t="s">
        <v>103</v>
      </c>
      <c r="U332" s="2" t="s">
        <v>103</v>
      </c>
      <c r="V332" s="2" t="s">
        <v>57</v>
      </c>
      <c r="W332" s="2">
        <v>10</v>
      </c>
      <c r="X332" s="2" t="s">
        <v>38</v>
      </c>
      <c r="Y332" s="2">
        <v>1</v>
      </c>
      <c r="Z332" s="2" t="s">
        <v>39</v>
      </c>
    </row>
    <row r="333" spans="1:26" x14ac:dyDescent="0.3">
      <c r="A333" s="2" t="s">
        <v>698</v>
      </c>
      <c r="B333" s="1">
        <v>46027</v>
      </c>
      <c r="C333" s="2" t="s">
        <v>342</v>
      </c>
      <c r="D333" s="2" t="s">
        <v>111</v>
      </c>
      <c r="E333" s="2" t="s">
        <v>43</v>
      </c>
      <c r="F333" s="2">
        <v>23</v>
      </c>
      <c r="G333" s="2" t="s">
        <v>90</v>
      </c>
      <c r="H333" s="2" t="s">
        <v>31</v>
      </c>
      <c r="I333" s="2" t="s">
        <v>90</v>
      </c>
      <c r="J333" s="2" t="s">
        <v>32</v>
      </c>
      <c r="K333" s="2">
        <v>3</v>
      </c>
      <c r="L333" s="2">
        <v>3051</v>
      </c>
      <c r="M333" s="2">
        <v>15</v>
      </c>
      <c r="N333" s="2">
        <v>1372.95</v>
      </c>
      <c r="O333" s="2">
        <v>1400.41</v>
      </c>
      <c r="P333" s="2">
        <v>107</v>
      </c>
      <c r="Q333" s="2">
        <v>9287.4599999999991</v>
      </c>
      <c r="R333" s="2" t="s">
        <v>45</v>
      </c>
      <c r="S333" s="2" t="s">
        <v>63</v>
      </c>
      <c r="T333" s="2" t="s">
        <v>95</v>
      </c>
      <c r="U333" s="2" t="s">
        <v>96</v>
      </c>
      <c r="V333" s="2" t="s">
        <v>57</v>
      </c>
      <c r="W333" s="2">
        <v>7</v>
      </c>
      <c r="X333" s="2" t="s">
        <v>38</v>
      </c>
      <c r="Y333" s="2">
        <v>5</v>
      </c>
      <c r="Z333" s="2" t="s">
        <v>91</v>
      </c>
    </row>
    <row r="334" spans="1:26" x14ac:dyDescent="0.3">
      <c r="A334" s="2" t="s">
        <v>699</v>
      </c>
      <c r="B334" s="1">
        <v>45925</v>
      </c>
      <c r="C334" s="2" t="s">
        <v>700</v>
      </c>
      <c r="D334" s="2" t="s">
        <v>28</v>
      </c>
      <c r="E334" s="2" t="s">
        <v>29</v>
      </c>
      <c r="F334" s="2">
        <v>27</v>
      </c>
      <c r="G334" s="2" t="s">
        <v>94</v>
      </c>
      <c r="H334" s="2" t="s">
        <v>31</v>
      </c>
      <c r="I334" s="2" t="s">
        <v>94</v>
      </c>
      <c r="J334" s="2" t="s">
        <v>32</v>
      </c>
      <c r="K334" s="2">
        <v>1</v>
      </c>
      <c r="L334" s="2">
        <v>48655</v>
      </c>
      <c r="M334" s="2">
        <v>0</v>
      </c>
      <c r="N334" s="2">
        <v>0</v>
      </c>
      <c r="O334" s="2">
        <v>8757.9</v>
      </c>
      <c r="P334" s="2">
        <v>391</v>
      </c>
      <c r="Q334" s="2">
        <v>57803.9</v>
      </c>
      <c r="R334" s="2" t="s">
        <v>83</v>
      </c>
      <c r="S334" s="2" t="s">
        <v>63</v>
      </c>
      <c r="T334" s="2" t="s">
        <v>70</v>
      </c>
      <c r="U334" s="2" t="s">
        <v>56</v>
      </c>
      <c r="V334" s="2" t="s">
        <v>57</v>
      </c>
      <c r="W334" s="2">
        <v>1</v>
      </c>
      <c r="X334" s="2" t="s">
        <v>38</v>
      </c>
      <c r="Y334" s="2">
        <v>3</v>
      </c>
      <c r="Z334" s="2" t="s">
        <v>58</v>
      </c>
    </row>
    <row r="335" spans="1:26" x14ac:dyDescent="0.3">
      <c r="A335" s="2" t="s">
        <v>701</v>
      </c>
      <c r="B335" s="1">
        <v>45834</v>
      </c>
      <c r="C335" s="2" t="s">
        <v>702</v>
      </c>
      <c r="D335" s="2" t="s">
        <v>111</v>
      </c>
      <c r="E335" s="2" t="s">
        <v>29</v>
      </c>
      <c r="F335" s="2">
        <v>57</v>
      </c>
      <c r="G335" s="2" t="s">
        <v>90</v>
      </c>
      <c r="H335" s="2" t="s">
        <v>31</v>
      </c>
      <c r="I335" s="2" t="s">
        <v>90</v>
      </c>
      <c r="J335" s="2" t="s">
        <v>150</v>
      </c>
      <c r="K335" s="2">
        <v>4</v>
      </c>
      <c r="L335" s="2">
        <v>1414</v>
      </c>
      <c r="M335" s="2">
        <v>20</v>
      </c>
      <c r="N335" s="2">
        <v>1131.2</v>
      </c>
      <c r="O335" s="2">
        <v>814.46</v>
      </c>
      <c r="P335" s="2">
        <v>128</v>
      </c>
      <c r="Q335" s="2">
        <v>5467.26</v>
      </c>
      <c r="R335" s="2" t="s">
        <v>54</v>
      </c>
      <c r="S335" s="2" t="s">
        <v>34</v>
      </c>
      <c r="T335" s="2" t="s">
        <v>46</v>
      </c>
      <c r="U335" s="2" t="s">
        <v>36</v>
      </c>
      <c r="V335" s="2" t="s">
        <v>37</v>
      </c>
      <c r="W335" s="2">
        <v>10</v>
      </c>
      <c r="X335" s="2" t="s">
        <v>38</v>
      </c>
      <c r="Y335" s="2">
        <v>3</v>
      </c>
      <c r="Z335" s="2" t="s">
        <v>47</v>
      </c>
    </row>
    <row r="336" spans="1:26" x14ac:dyDescent="0.3">
      <c r="A336" s="2" t="s">
        <v>703</v>
      </c>
      <c r="B336" s="1">
        <v>45763</v>
      </c>
      <c r="C336" s="2" t="s">
        <v>187</v>
      </c>
      <c r="D336" s="2" t="s">
        <v>50</v>
      </c>
      <c r="E336" s="2" t="s">
        <v>29</v>
      </c>
      <c r="F336" s="2">
        <v>53</v>
      </c>
      <c r="G336" s="2" t="s">
        <v>44</v>
      </c>
      <c r="H336" s="2" t="s">
        <v>31</v>
      </c>
      <c r="I336" s="2" t="s">
        <v>44</v>
      </c>
      <c r="J336" s="2" t="s">
        <v>62</v>
      </c>
      <c r="K336" s="2">
        <v>2</v>
      </c>
      <c r="L336" s="2">
        <v>48474</v>
      </c>
      <c r="M336" s="2">
        <v>10</v>
      </c>
      <c r="N336" s="2">
        <v>9694.7999999999993</v>
      </c>
      <c r="O336" s="2">
        <v>15705.58</v>
      </c>
      <c r="P336" s="2">
        <v>419</v>
      </c>
      <c r="Q336" s="2">
        <v>103377.78</v>
      </c>
      <c r="R336" s="2" t="s">
        <v>45</v>
      </c>
      <c r="S336" s="2" t="s">
        <v>63</v>
      </c>
      <c r="T336" s="2" t="s">
        <v>84</v>
      </c>
      <c r="U336" s="2" t="s">
        <v>85</v>
      </c>
      <c r="V336" s="2" t="s">
        <v>86</v>
      </c>
      <c r="W336" s="2">
        <v>6</v>
      </c>
      <c r="X336" s="2" t="s">
        <v>47</v>
      </c>
      <c r="Y336" s="2">
        <v>3</v>
      </c>
      <c r="Z336" s="2" t="s">
        <v>39</v>
      </c>
    </row>
    <row r="337" spans="1:26" x14ac:dyDescent="0.3">
      <c r="A337" s="2" t="s">
        <v>704</v>
      </c>
      <c r="B337" s="1">
        <v>46111</v>
      </c>
      <c r="C337" s="2" t="s">
        <v>279</v>
      </c>
      <c r="D337" s="2" t="s">
        <v>73</v>
      </c>
      <c r="E337" s="2" t="s">
        <v>29</v>
      </c>
      <c r="F337" s="2">
        <v>60</v>
      </c>
      <c r="G337" s="2" t="s">
        <v>94</v>
      </c>
      <c r="H337" s="2" t="s">
        <v>31</v>
      </c>
      <c r="I337" s="2" t="s">
        <v>94</v>
      </c>
      <c r="J337" s="2" t="s">
        <v>62</v>
      </c>
      <c r="K337" s="2">
        <v>2</v>
      </c>
      <c r="L337" s="2">
        <v>4505</v>
      </c>
      <c r="M337" s="2">
        <v>15</v>
      </c>
      <c r="N337" s="2">
        <v>1351.5</v>
      </c>
      <c r="O337" s="2">
        <v>1378.53</v>
      </c>
      <c r="P337" s="2">
        <v>135</v>
      </c>
      <c r="Q337" s="2">
        <v>9172.0300000000007</v>
      </c>
      <c r="R337" s="2" t="s">
        <v>45</v>
      </c>
      <c r="S337" s="2" t="s">
        <v>63</v>
      </c>
      <c r="T337" s="2" t="s">
        <v>55</v>
      </c>
      <c r="U337" s="2" t="s">
        <v>56</v>
      </c>
      <c r="V337" s="2" t="s">
        <v>57</v>
      </c>
      <c r="W337" s="2">
        <v>8</v>
      </c>
      <c r="X337" s="2" t="s">
        <v>38</v>
      </c>
      <c r="Y337" s="2">
        <v>1</v>
      </c>
      <c r="Z337" s="2" t="s">
        <v>47</v>
      </c>
    </row>
    <row r="338" spans="1:26" x14ac:dyDescent="0.3">
      <c r="A338" s="2" t="s">
        <v>705</v>
      </c>
      <c r="B338" s="1">
        <v>46020</v>
      </c>
      <c r="C338" s="2" t="s">
        <v>706</v>
      </c>
      <c r="D338" s="2" t="s">
        <v>42</v>
      </c>
      <c r="E338" s="2" t="s">
        <v>43</v>
      </c>
      <c r="F338" s="2">
        <v>35</v>
      </c>
      <c r="G338" s="2" t="s">
        <v>90</v>
      </c>
      <c r="H338" s="2" t="s">
        <v>31</v>
      </c>
      <c r="I338" s="2" t="s">
        <v>90</v>
      </c>
      <c r="J338" s="2" t="s">
        <v>32</v>
      </c>
      <c r="K338" s="2">
        <v>2</v>
      </c>
      <c r="L338" s="2">
        <v>24276</v>
      </c>
      <c r="M338" s="2">
        <v>0</v>
      </c>
      <c r="N338" s="2">
        <v>0</v>
      </c>
      <c r="O338" s="2">
        <v>8739.36</v>
      </c>
      <c r="P338" s="2">
        <v>242</v>
      </c>
      <c r="Q338" s="2">
        <v>57533.36</v>
      </c>
      <c r="R338" s="2" t="s">
        <v>83</v>
      </c>
      <c r="S338" s="2" t="s">
        <v>34</v>
      </c>
      <c r="T338" s="2" t="s">
        <v>35</v>
      </c>
      <c r="U338" s="2" t="s">
        <v>36</v>
      </c>
      <c r="V338" s="2" t="s">
        <v>37</v>
      </c>
      <c r="W338" s="2">
        <v>5</v>
      </c>
      <c r="X338" s="2" t="s">
        <v>47</v>
      </c>
      <c r="Y338" s="2">
        <v>3</v>
      </c>
      <c r="Z338" s="2" t="s">
        <v>91</v>
      </c>
    </row>
    <row r="339" spans="1:26" x14ac:dyDescent="0.3">
      <c r="A339" s="2" t="s">
        <v>707</v>
      </c>
      <c r="B339" s="1">
        <v>45886</v>
      </c>
      <c r="C339" s="2" t="s">
        <v>568</v>
      </c>
      <c r="D339" s="2" t="s">
        <v>89</v>
      </c>
      <c r="E339" s="2" t="s">
        <v>43</v>
      </c>
      <c r="F339" s="2">
        <v>60</v>
      </c>
      <c r="G339" s="2" t="s">
        <v>51</v>
      </c>
      <c r="H339" s="2" t="s">
        <v>52</v>
      </c>
      <c r="I339" s="2" t="s">
        <v>51</v>
      </c>
      <c r="J339" s="2" t="s">
        <v>32</v>
      </c>
      <c r="K339" s="2">
        <v>3</v>
      </c>
      <c r="L339" s="2">
        <v>2724</v>
      </c>
      <c r="M339" s="2">
        <v>15</v>
      </c>
      <c r="N339" s="2">
        <v>1225.8</v>
      </c>
      <c r="O339" s="2">
        <v>1250.32</v>
      </c>
      <c r="P339" s="2">
        <v>21</v>
      </c>
      <c r="Q339" s="2">
        <v>8217.52</v>
      </c>
      <c r="R339" s="2" t="s">
        <v>45</v>
      </c>
      <c r="S339" s="2" t="s">
        <v>34</v>
      </c>
      <c r="T339" s="2" t="s">
        <v>84</v>
      </c>
      <c r="U339" s="2" t="s">
        <v>85</v>
      </c>
      <c r="V339" s="2" t="s">
        <v>86</v>
      </c>
      <c r="W339" s="2">
        <v>2</v>
      </c>
      <c r="X339" s="2" t="s">
        <v>47</v>
      </c>
      <c r="Y339" s="2">
        <v>2</v>
      </c>
      <c r="Z339" s="2" t="s">
        <v>39</v>
      </c>
    </row>
    <row r="340" spans="1:26" x14ac:dyDescent="0.3">
      <c r="A340" s="2" t="s">
        <v>708</v>
      </c>
      <c r="B340" s="1">
        <v>46019</v>
      </c>
      <c r="C340" s="2" t="s">
        <v>709</v>
      </c>
      <c r="D340" s="2" t="s">
        <v>66</v>
      </c>
      <c r="E340" s="2" t="s">
        <v>29</v>
      </c>
      <c r="F340" s="2">
        <v>36</v>
      </c>
      <c r="G340" s="2" t="s">
        <v>30</v>
      </c>
      <c r="H340" s="2" t="s">
        <v>31</v>
      </c>
      <c r="I340" s="2" t="s">
        <v>30</v>
      </c>
      <c r="J340" s="2" t="s">
        <v>125</v>
      </c>
      <c r="K340" s="2">
        <v>4</v>
      </c>
      <c r="L340" s="2">
        <v>37327</v>
      </c>
      <c r="M340" s="2">
        <v>15</v>
      </c>
      <c r="N340" s="2">
        <v>22396.2</v>
      </c>
      <c r="O340" s="2">
        <v>22844.12</v>
      </c>
      <c r="P340" s="2">
        <v>36</v>
      </c>
      <c r="Q340" s="2">
        <v>149791.92000000001</v>
      </c>
      <c r="R340" s="2" t="s">
        <v>83</v>
      </c>
      <c r="S340" s="2" t="s">
        <v>63</v>
      </c>
      <c r="T340" s="2" t="s">
        <v>95</v>
      </c>
      <c r="U340" s="2" t="s">
        <v>96</v>
      </c>
      <c r="V340" s="2" t="s">
        <v>57</v>
      </c>
      <c r="W340" s="2">
        <v>10</v>
      </c>
      <c r="X340" s="2" t="s">
        <v>38</v>
      </c>
      <c r="Y340" s="2">
        <v>4</v>
      </c>
      <c r="Z340" s="2" t="s">
        <v>47</v>
      </c>
    </row>
    <row r="341" spans="1:26" x14ac:dyDescent="0.3">
      <c r="A341" s="2" t="s">
        <v>710</v>
      </c>
      <c r="B341" s="1">
        <v>46072</v>
      </c>
      <c r="C341" s="2" t="s">
        <v>711</v>
      </c>
      <c r="D341" s="2" t="s">
        <v>108</v>
      </c>
      <c r="E341" s="2" t="s">
        <v>29</v>
      </c>
      <c r="F341" s="2">
        <v>28</v>
      </c>
      <c r="G341" s="2" t="s">
        <v>90</v>
      </c>
      <c r="H341" s="2" t="s">
        <v>31</v>
      </c>
      <c r="I341" s="2" t="s">
        <v>90</v>
      </c>
      <c r="J341" s="2" t="s">
        <v>112</v>
      </c>
      <c r="K341" s="2">
        <v>5</v>
      </c>
      <c r="L341" s="2">
        <v>26465</v>
      </c>
      <c r="M341" s="2">
        <v>5</v>
      </c>
      <c r="N341" s="2">
        <v>6616.25</v>
      </c>
      <c r="O341" s="2">
        <v>22627.58</v>
      </c>
      <c r="P341" s="2">
        <v>473</v>
      </c>
      <c r="Q341" s="2">
        <v>148809.32999999999</v>
      </c>
      <c r="R341" s="2" t="s">
        <v>33</v>
      </c>
      <c r="S341" s="2" t="s">
        <v>63</v>
      </c>
      <c r="T341" s="2" t="s">
        <v>35</v>
      </c>
      <c r="U341" s="2" t="s">
        <v>36</v>
      </c>
      <c r="V341" s="2" t="s">
        <v>37</v>
      </c>
      <c r="W341" s="2">
        <v>1</v>
      </c>
      <c r="X341" s="2" t="s">
        <v>38</v>
      </c>
      <c r="Y341" s="2">
        <v>5</v>
      </c>
      <c r="Z341" s="2" t="s">
        <v>58</v>
      </c>
    </row>
    <row r="342" spans="1:26" x14ac:dyDescent="0.3">
      <c r="A342" s="2" t="s">
        <v>712</v>
      </c>
      <c r="B342" s="1">
        <v>46104</v>
      </c>
      <c r="C342" s="2" t="s">
        <v>713</v>
      </c>
      <c r="D342" s="2" t="s">
        <v>50</v>
      </c>
      <c r="E342" s="2" t="s">
        <v>43</v>
      </c>
      <c r="F342" s="2">
        <v>37</v>
      </c>
      <c r="G342" s="2" t="s">
        <v>67</v>
      </c>
      <c r="H342" s="2" t="s">
        <v>68</v>
      </c>
      <c r="I342" s="2" t="s">
        <v>67</v>
      </c>
      <c r="J342" s="2" t="s">
        <v>69</v>
      </c>
      <c r="K342" s="2">
        <v>2</v>
      </c>
      <c r="L342" s="2">
        <v>27129</v>
      </c>
      <c r="M342" s="2">
        <v>15</v>
      </c>
      <c r="N342" s="2">
        <v>8138.7</v>
      </c>
      <c r="O342" s="2">
        <v>8301.4699999999993</v>
      </c>
      <c r="P342" s="2">
        <v>47</v>
      </c>
      <c r="Q342" s="2">
        <v>54467.77</v>
      </c>
      <c r="R342" s="2" t="s">
        <v>83</v>
      </c>
      <c r="S342" s="2" t="s">
        <v>34</v>
      </c>
      <c r="T342" s="2" t="s">
        <v>95</v>
      </c>
      <c r="U342" s="2" t="s">
        <v>96</v>
      </c>
      <c r="V342" s="2" t="s">
        <v>57</v>
      </c>
      <c r="W342" s="2">
        <v>3</v>
      </c>
      <c r="X342" s="2" t="s">
        <v>38</v>
      </c>
      <c r="Y342" s="2">
        <v>4</v>
      </c>
      <c r="Z342" s="2" t="s">
        <v>58</v>
      </c>
    </row>
    <row r="343" spans="1:26" x14ac:dyDescent="0.3">
      <c r="A343" s="2" t="s">
        <v>714</v>
      </c>
      <c r="B343" s="1">
        <v>45848</v>
      </c>
      <c r="C343" s="2" t="s">
        <v>715</v>
      </c>
      <c r="D343" s="2" t="s">
        <v>111</v>
      </c>
      <c r="E343" s="2" t="s">
        <v>43</v>
      </c>
      <c r="F343" s="2">
        <v>44</v>
      </c>
      <c r="G343" s="2" t="s">
        <v>134</v>
      </c>
      <c r="H343" s="2" t="s">
        <v>31</v>
      </c>
      <c r="I343" s="2" t="s">
        <v>134</v>
      </c>
      <c r="J343" s="2" t="s">
        <v>69</v>
      </c>
      <c r="K343" s="2">
        <v>2</v>
      </c>
      <c r="L343" s="2">
        <v>37005</v>
      </c>
      <c r="M343" s="2">
        <v>0</v>
      </c>
      <c r="N343" s="2">
        <v>0</v>
      </c>
      <c r="O343" s="2">
        <v>13321.8</v>
      </c>
      <c r="P343" s="2">
        <v>458</v>
      </c>
      <c r="Q343" s="2">
        <v>87789.8</v>
      </c>
      <c r="R343" s="2" t="s">
        <v>33</v>
      </c>
      <c r="S343" s="2" t="s">
        <v>34</v>
      </c>
      <c r="T343" s="2" t="s">
        <v>35</v>
      </c>
      <c r="U343" s="2" t="s">
        <v>36</v>
      </c>
      <c r="V343" s="2" t="s">
        <v>37</v>
      </c>
      <c r="W343" s="2">
        <v>8</v>
      </c>
      <c r="X343" s="2" t="s">
        <v>47</v>
      </c>
      <c r="Y343" s="2">
        <v>4</v>
      </c>
      <c r="Z343" s="2" t="s">
        <v>47</v>
      </c>
    </row>
    <row r="344" spans="1:26" x14ac:dyDescent="0.3">
      <c r="A344" s="2" t="s">
        <v>716</v>
      </c>
      <c r="B344" s="1">
        <v>45820</v>
      </c>
      <c r="C344" s="2" t="s">
        <v>342</v>
      </c>
      <c r="D344" s="2" t="s">
        <v>61</v>
      </c>
      <c r="E344" s="2" t="s">
        <v>29</v>
      </c>
      <c r="F344" s="2">
        <v>36</v>
      </c>
      <c r="G344" s="2" t="s">
        <v>30</v>
      </c>
      <c r="H344" s="2" t="s">
        <v>31</v>
      </c>
      <c r="I344" s="2" t="s">
        <v>30</v>
      </c>
      <c r="J344" s="2" t="s">
        <v>75</v>
      </c>
      <c r="K344" s="2">
        <v>1</v>
      </c>
      <c r="L344" s="2">
        <v>42523</v>
      </c>
      <c r="M344" s="2">
        <v>10</v>
      </c>
      <c r="N344" s="2">
        <v>4252.3</v>
      </c>
      <c r="O344" s="2">
        <v>6888.73</v>
      </c>
      <c r="P344" s="2">
        <v>150</v>
      </c>
      <c r="Q344" s="2">
        <v>45309.43</v>
      </c>
      <c r="R344" s="2" t="s">
        <v>33</v>
      </c>
      <c r="S344" s="2" t="s">
        <v>34</v>
      </c>
      <c r="T344" s="2" t="s">
        <v>76</v>
      </c>
      <c r="U344" s="2" t="s">
        <v>77</v>
      </c>
      <c r="V344" s="2" t="s">
        <v>57</v>
      </c>
      <c r="W344" s="2">
        <v>9</v>
      </c>
      <c r="X344" s="2" t="s">
        <v>47</v>
      </c>
      <c r="Y344" s="2">
        <v>2</v>
      </c>
      <c r="Z344" s="2" t="s">
        <v>58</v>
      </c>
    </row>
    <row r="345" spans="1:26" x14ac:dyDescent="0.3">
      <c r="A345" s="2" t="s">
        <v>717</v>
      </c>
      <c r="B345" s="1">
        <v>46118</v>
      </c>
      <c r="C345" s="2" t="s">
        <v>101</v>
      </c>
      <c r="D345" s="2" t="s">
        <v>28</v>
      </c>
      <c r="E345" s="2" t="s">
        <v>43</v>
      </c>
      <c r="F345" s="2">
        <v>45</v>
      </c>
      <c r="G345" s="2" t="s">
        <v>44</v>
      </c>
      <c r="H345" s="2" t="s">
        <v>31</v>
      </c>
      <c r="I345" s="2" t="s">
        <v>44</v>
      </c>
      <c r="J345" s="2" t="s">
        <v>62</v>
      </c>
      <c r="K345" s="2">
        <v>4</v>
      </c>
      <c r="L345" s="2">
        <v>20804</v>
      </c>
      <c r="M345" s="2">
        <v>0</v>
      </c>
      <c r="N345" s="2">
        <v>0</v>
      </c>
      <c r="O345" s="2">
        <v>14978.88</v>
      </c>
      <c r="P345" s="2">
        <v>308</v>
      </c>
      <c r="Q345" s="2">
        <v>98502.88</v>
      </c>
      <c r="R345" s="2" t="s">
        <v>54</v>
      </c>
      <c r="S345" s="2" t="s">
        <v>34</v>
      </c>
      <c r="T345" s="2" t="s">
        <v>70</v>
      </c>
      <c r="U345" s="2" t="s">
        <v>56</v>
      </c>
      <c r="V345" s="2" t="s">
        <v>57</v>
      </c>
      <c r="W345" s="2">
        <v>4</v>
      </c>
      <c r="X345" s="2" t="s">
        <v>38</v>
      </c>
      <c r="Y345" s="2">
        <v>1</v>
      </c>
      <c r="Z345" s="2" t="s">
        <v>47</v>
      </c>
    </row>
    <row r="346" spans="1:26" x14ac:dyDescent="0.3">
      <c r="A346" s="2" t="s">
        <v>718</v>
      </c>
      <c r="B346" s="1">
        <v>46038</v>
      </c>
      <c r="C346" s="2" t="s">
        <v>719</v>
      </c>
      <c r="D346" s="2" t="s">
        <v>73</v>
      </c>
      <c r="E346" s="2" t="s">
        <v>43</v>
      </c>
      <c r="F346" s="2">
        <v>28</v>
      </c>
      <c r="G346" s="2" t="s">
        <v>90</v>
      </c>
      <c r="H346" s="2" t="s">
        <v>31</v>
      </c>
      <c r="I346" s="2" t="s">
        <v>90</v>
      </c>
      <c r="J346" s="2" t="s">
        <v>53</v>
      </c>
      <c r="K346" s="2">
        <v>1</v>
      </c>
      <c r="L346" s="2">
        <v>15992</v>
      </c>
      <c r="M346" s="2">
        <v>5</v>
      </c>
      <c r="N346" s="2">
        <v>799.6</v>
      </c>
      <c r="O346" s="2">
        <v>2734.63</v>
      </c>
      <c r="P346" s="2">
        <v>229</v>
      </c>
      <c r="Q346" s="2">
        <v>18156.03</v>
      </c>
      <c r="R346" s="2" t="s">
        <v>83</v>
      </c>
      <c r="S346" s="2" t="s">
        <v>63</v>
      </c>
      <c r="T346" s="2" t="s">
        <v>46</v>
      </c>
      <c r="U346" s="2" t="s">
        <v>36</v>
      </c>
      <c r="V346" s="2" t="s">
        <v>37</v>
      </c>
      <c r="W346" s="2">
        <v>9</v>
      </c>
      <c r="X346" s="2" t="s">
        <v>38</v>
      </c>
      <c r="Y346" s="2">
        <v>5</v>
      </c>
      <c r="Z346" s="2" t="s">
        <v>58</v>
      </c>
    </row>
    <row r="347" spans="1:26" x14ac:dyDescent="0.3">
      <c r="A347" s="2" t="s">
        <v>720</v>
      </c>
      <c r="B347" s="1">
        <v>46045</v>
      </c>
      <c r="C347" s="2" t="s">
        <v>82</v>
      </c>
      <c r="D347" s="2" t="s">
        <v>89</v>
      </c>
      <c r="E347" s="2" t="s">
        <v>43</v>
      </c>
      <c r="F347" s="2">
        <v>25</v>
      </c>
      <c r="G347" s="2" t="s">
        <v>51</v>
      </c>
      <c r="H347" s="2" t="s">
        <v>52</v>
      </c>
      <c r="I347" s="2" t="s">
        <v>51</v>
      </c>
      <c r="J347" s="2" t="s">
        <v>53</v>
      </c>
      <c r="K347" s="2">
        <v>5</v>
      </c>
      <c r="L347" s="2">
        <v>11797</v>
      </c>
      <c r="M347" s="2">
        <v>0</v>
      </c>
      <c r="N347" s="2">
        <v>0</v>
      </c>
      <c r="O347" s="2">
        <v>10617.3</v>
      </c>
      <c r="P347" s="2">
        <v>45</v>
      </c>
      <c r="Q347" s="2">
        <v>69647.3</v>
      </c>
      <c r="R347" s="2" t="s">
        <v>54</v>
      </c>
      <c r="S347" s="2" t="s">
        <v>63</v>
      </c>
      <c r="T347" s="2" t="s">
        <v>35</v>
      </c>
      <c r="U347" s="2" t="s">
        <v>36</v>
      </c>
      <c r="V347" s="2" t="s">
        <v>37</v>
      </c>
      <c r="W347" s="2">
        <v>3</v>
      </c>
      <c r="X347" s="2" t="s">
        <v>38</v>
      </c>
      <c r="Y347" s="2">
        <v>4</v>
      </c>
      <c r="Z347" s="2" t="s">
        <v>39</v>
      </c>
    </row>
    <row r="348" spans="1:26" x14ac:dyDescent="0.3">
      <c r="A348" s="2" t="s">
        <v>721</v>
      </c>
      <c r="B348" s="1">
        <v>45766</v>
      </c>
      <c r="C348" s="2" t="s">
        <v>722</v>
      </c>
      <c r="D348" s="2" t="s">
        <v>111</v>
      </c>
      <c r="E348" s="2" t="s">
        <v>43</v>
      </c>
      <c r="F348" s="2">
        <v>27</v>
      </c>
      <c r="G348" s="2" t="s">
        <v>67</v>
      </c>
      <c r="H348" s="2" t="s">
        <v>68</v>
      </c>
      <c r="I348" s="2" t="s">
        <v>67</v>
      </c>
      <c r="J348" s="2" t="s">
        <v>201</v>
      </c>
      <c r="K348" s="2">
        <v>1</v>
      </c>
      <c r="L348" s="2">
        <v>46166</v>
      </c>
      <c r="M348" s="2">
        <v>15</v>
      </c>
      <c r="N348" s="2">
        <v>6924.9</v>
      </c>
      <c r="O348" s="2">
        <v>7063.4</v>
      </c>
      <c r="P348" s="2">
        <v>461</v>
      </c>
      <c r="Q348" s="2">
        <v>46765.5</v>
      </c>
      <c r="R348" s="2" t="s">
        <v>54</v>
      </c>
      <c r="S348" s="2" t="s">
        <v>34</v>
      </c>
      <c r="T348" s="2" t="s">
        <v>46</v>
      </c>
      <c r="U348" s="2" t="s">
        <v>36</v>
      </c>
      <c r="V348" s="2" t="s">
        <v>37</v>
      </c>
      <c r="W348" s="2">
        <v>10</v>
      </c>
      <c r="X348" s="2" t="s">
        <v>47</v>
      </c>
      <c r="Y348" s="2">
        <v>5</v>
      </c>
      <c r="Z348" s="2" t="s">
        <v>47</v>
      </c>
    </row>
    <row r="349" spans="1:26" x14ac:dyDescent="0.3">
      <c r="A349" s="2" t="s">
        <v>723</v>
      </c>
      <c r="B349" s="1">
        <v>45763</v>
      </c>
      <c r="C349" s="2" t="s">
        <v>724</v>
      </c>
      <c r="D349" s="2" t="s">
        <v>50</v>
      </c>
      <c r="E349" s="2" t="s">
        <v>29</v>
      </c>
      <c r="F349" s="2">
        <v>37</v>
      </c>
      <c r="G349" s="2" t="s">
        <v>90</v>
      </c>
      <c r="H349" s="2" t="s">
        <v>31</v>
      </c>
      <c r="I349" s="2" t="s">
        <v>90</v>
      </c>
      <c r="J349" s="2" t="s">
        <v>53</v>
      </c>
      <c r="K349" s="2">
        <v>1</v>
      </c>
      <c r="L349" s="2">
        <v>36991</v>
      </c>
      <c r="M349" s="2">
        <v>10</v>
      </c>
      <c r="N349" s="2">
        <v>3699.1</v>
      </c>
      <c r="O349" s="2">
        <v>5992.54</v>
      </c>
      <c r="P349" s="2">
        <v>357</v>
      </c>
      <c r="Q349" s="2">
        <v>39641.440000000002</v>
      </c>
      <c r="R349" s="2" t="s">
        <v>54</v>
      </c>
      <c r="S349" s="2" t="s">
        <v>63</v>
      </c>
      <c r="T349" s="2" t="s">
        <v>103</v>
      </c>
      <c r="U349" s="2" t="s">
        <v>103</v>
      </c>
      <c r="V349" s="2" t="s">
        <v>57</v>
      </c>
      <c r="W349" s="2">
        <v>1</v>
      </c>
      <c r="X349" s="2" t="s">
        <v>38</v>
      </c>
      <c r="Y349" s="2">
        <v>3</v>
      </c>
      <c r="Z349" s="2" t="s">
        <v>39</v>
      </c>
    </row>
    <row r="350" spans="1:26" x14ac:dyDescent="0.3">
      <c r="A350" s="2" t="s">
        <v>725</v>
      </c>
      <c r="B350" s="1">
        <v>45862</v>
      </c>
      <c r="C350" s="2" t="s">
        <v>526</v>
      </c>
      <c r="D350" s="2" t="s">
        <v>73</v>
      </c>
      <c r="E350" s="2" t="s">
        <v>29</v>
      </c>
      <c r="F350" s="2">
        <v>30</v>
      </c>
      <c r="G350" s="2" t="s">
        <v>51</v>
      </c>
      <c r="H350" s="2" t="s">
        <v>52</v>
      </c>
      <c r="I350" s="2" t="s">
        <v>51</v>
      </c>
      <c r="J350" s="2" t="s">
        <v>150</v>
      </c>
      <c r="K350" s="2">
        <v>4</v>
      </c>
      <c r="L350" s="2">
        <v>28780</v>
      </c>
      <c r="M350" s="2">
        <v>15</v>
      </c>
      <c r="N350" s="2">
        <v>17268</v>
      </c>
      <c r="O350" s="2">
        <v>17613.36</v>
      </c>
      <c r="P350" s="2">
        <v>127</v>
      </c>
      <c r="Q350" s="2">
        <v>115592.36</v>
      </c>
      <c r="R350" s="2" t="s">
        <v>83</v>
      </c>
      <c r="S350" s="2" t="s">
        <v>63</v>
      </c>
      <c r="T350" s="2" t="s">
        <v>70</v>
      </c>
      <c r="U350" s="2" t="s">
        <v>56</v>
      </c>
      <c r="V350" s="2" t="s">
        <v>57</v>
      </c>
      <c r="W350" s="2">
        <v>6</v>
      </c>
      <c r="X350" s="2" t="s">
        <v>47</v>
      </c>
      <c r="Y350" s="2">
        <v>3</v>
      </c>
      <c r="Z350" s="2" t="s">
        <v>39</v>
      </c>
    </row>
    <row r="351" spans="1:26" x14ac:dyDescent="0.3">
      <c r="A351" s="2" t="s">
        <v>726</v>
      </c>
      <c r="B351" s="1">
        <v>45832</v>
      </c>
      <c r="C351" s="2" t="s">
        <v>631</v>
      </c>
      <c r="D351" s="2" t="s">
        <v>50</v>
      </c>
      <c r="E351" s="2" t="s">
        <v>29</v>
      </c>
      <c r="F351" s="2">
        <v>54</v>
      </c>
      <c r="G351" s="2" t="s">
        <v>94</v>
      </c>
      <c r="H351" s="2" t="s">
        <v>31</v>
      </c>
      <c r="I351" s="2" t="s">
        <v>94</v>
      </c>
      <c r="J351" s="2" t="s">
        <v>75</v>
      </c>
      <c r="K351" s="2">
        <v>4</v>
      </c>
      <c r="L351" s="2">
        <v>18388</v>
      </c>
      <c r="M351" s="2">
        <v>20</v>
      </c>
      <c r="N351" s="2">
        <v>14710.4</v>
      </c>
      <c r="O351" s="2">
        <v>10591.49</v>
      </c>
      <c r="P351" s="2">
        <v>469</v>
      </c>
      <c r="Q351" s="2">
        <v>69902.09</v>
      </c>
      <c r="R351" s="2" t="s">
        <v>83</v>
      </c>
      <c r="S351" s="2" t="s">
        <v>63</v>
      </c>
      <c r="T351" s="2" t="s">
        <v>35</v>
      </c>
      <c r="U351" s="2" t="s">
        <v>36</v>
      </c>
      <c r="V351" s="2" t="s">
        <v>37</v>
      </c>
      <c r="W351" s="2">
        <v>4</v>
      </c>
      <c r="X351" s="2" t="s">
        <v>47</v>
      </c>
      <c r="Y351" s="2">
        <v>4</v>
      </c>
      <c r="Z351" s="2" t="s">
        <v>91</v>
      </c>
    </row>
    <row r="352" spans="1:26" x14ac:dyDescent="0.3">
      <c r="A352" s="2" t="s">
        <v>727</v>
      </c>
      <c r="B352" s="1">
        <v>46108</v>
      </c>
      <c r="C352" s="2" t="s">
        <v>728</v>
      </c>
      <c r="D352" s="2" t="s">
        <v>111</v>
      </c>
      <c r="E352" s="2" t="s">
        <v>43</v>
      </c>
      <c r="F352" s="2">
        <v>50</v>
      </c>
      <c r="G352" s="2" t="s">
        <v>44</v>
      </c>
      <c r="H352" s="2" t="s">
        <v>31</v>
      </c>
      <c r="I352" s="2" t="s">
        <v>44</v>
      </c>
      <c r="J352" s="2" t="s">
        <v>53</v>
      </c>
      <c r="K352" s="2">
        <v>4</v>
      </c>
      <c r="L352" s="2">
        <v>31950</v>
      </c>
      <c r="M352" s="2">
        <v>0</v>
      </c>
      <c r="N352" s="2">
        <v>0</v>
      </c>
      <c r="O352" s="2">
        <v>23004</v>
      </c>
      <c r="P352" s="2">
        <v>50</v>
      </c>
      <c r="Q352" s="2">
        <v>150854</v>
      </c>
      <c r="R352" s="2" t="s">
        <v>83</v>
      </c>
      <c r="S352" s="2" t="s">
        <v>34</v>
      </c>
      <c r="T352" s="2" t="s">
        <v>35</v>
      </c>
      <c r="U352" s="2" t="s">
        <v>36</v>
      </c>
      <c r="V352" s="2" t="s">
        <v>37</v>
      </c>
      <c r="W352" s="2">
        <v>6</v>
      </c>
      <c r="X352" s="2" t="s">
        <v>38</v>
      </c>
      <c r="Y352" s="2">
        <v>4</v>
      </c>
      <c r="Z352" s="2" t="s">
        <v>58</v>
      </c>
    </row>
    <row r="353" spans="1:26" x14ac:dyDescent="0.3">
      <c r="A353" s="2" t="s">
        <v>729</v>
      </c>
      <c r="B353" s="1">
        <v>46025</v>
      </c>
      <c r="C353" s="2" t="s">
        <v>730</v>
      </c>
      <c r="D353" s="2" t="s">
        <v>111</v>
      </c>
      <c r="E353" s="2" t="s">
        <v>29</v>
      </c>
      <c r="F353" s="2">
        <v>38</v>
      </c>
      <c r="G353" s="2" t="s">
        <v>44</v>
      </c>
      <c r="H353" s="2" t="s">
        <v>31</v>
      </c>
      <c r="I353" s="2" t="s">
        <v>44</v>
      </c>
      <c r="J353" s="2" t="s">
        <v>75</v>
      </c>
      <c r="K353" s="2">
        <v>1</v>
      </c>
      <c r="L353" s="2">
        <v>35608</v>
      </c>
      <c r="M353" s="2">
        <v>20</v>
      </c>
      <c r="N353" s="2">
        <v>7121.6</v>
      </c>
      <c r="O353" s="2">
        <v>5127.55</v>
      </c>
      <c r="P353" s="2">
        <v>412</v>
      </c>
      <c r="Q353" s="2">
        <v>34025.949999999997</v>
      </c>
      <c r="R353" s="2" t="s">
        <v>83</v>
      </c>
      <c r="S353" s="2" t="s">
        <v>63</v>
      </c>
      <c r="T353" s="2" t="s">
        <v>70</v>
      </c>
      <c r="U353" s="2" t="s">
        <v>56</v>
      </c>
      <c r="V353" s="2" t="s">
        <v>57</v>
      </c>
      <c r="W353" s="2">
        <v>10</v>
      </c>
      <c r="X353" s="2" t="s">
        <v>47</v>
      </c>
      <c r="Y353" s="2">
        <v>2</v>
      </c>
      <c r="Z353" s="2" t="s">
        <v>91</v>
      </c>
    </row>
    <row r="354" spans="1:26" x14ac:dyDescent="0.3">
      <c r="A354" s="2" t="s">
        <v>731</v>
      </c>
      <c r="B354" s="1">
        <v>45910</v>
      </c>
      <c r="C354" s="2" t="s">
        <v>138</v>
      </c>
      <c r="D354" s="2" t="s">
        <v>42</v>
      </c>
      <c r="E354" s="2" t="s">
        <v>29</v>
      </c>
      <c r="F354" s="2">
        <v>56</v>
      </c>
      <c r="G354" s="2" t="s">
        <v>30</v>
      </c>
      <c r="H354" s="2" t="s">
        <v>31</v>
      </c>
      <c r="I354" s="2" t="s">
        <v>30</v>
      </c>
      <c r="J354" s="2" t="s">
        <v>102</v>
      </c>
      <c r="K354" s="2">
        <v>5</v>
      </c>
      <c r="L354" s="2">
        <v>23093</v>
      </c>
      <c r="M354" s="2">
        <v>0</v>
      </c>
      <c r="N354" s="2">
        <v>0</v>
      </c>
      <c r="O354" s="2">
        <v>20783.7</v>
      </c>
      <c r="P354" s="2">
        <v>59</v>
      </c>
      <c r="Q354" s="2">
        <v>136307.70000000001</v>
      </c>
      <c r="R354" s="2" t="s">
        <v>45</v>
      </c>
      <c r="S354" s="2" t="s">
        <v>63</v>
      </c>
      <c r="T354" s="2" t="s">
        <v>76</v>
      </c>
      <c r="U354" s="2" t="s">
        <v>77</v>
      </c>
      <c r="V354" s="2" t="s">
        <v>57</v>
      </c>
      <c r="W354" s="2">
        <v>6</v>
      </c>
      <c r="X354" s="2" t="s">
        <v>38</v>
      </c>
      <c r="Y354" s="2">
        <v>2</v>
      </c>
      <c r="Z354" s="2" t="s">
        <v>58</v>
      </c>
    </row>
    <row r="355" spans="1:26" x14ac:dyDescent="0.3">
      <c r="A355" s="2" t="s">
        <v>732</v>
      </c>
      <c r="B355" s="1">
        <v>45986</v>
      </c>
      <c r="C355" s="2" t="s">
        <v>455</v>
      </c>
      <c r="D355" s="2" t="s">
        <v>42</v>
      </c>
      <c r="E355" s="2" t="s">
        <v>43</v>
      </c>
      <c r="F355" s="2">
        <v>54</v>
      </c>
      <c r="G355" s="2" t="s">
        <v>90</v>
      </c>
      <c r="H355" s="2" t="s">
        <v>31</v>
      </c>
      <c r="I355" s="2" t="s">
        <v>90</v>
      </c>
      <c r="J355" s="2" t="s">
        <v>102</v>
      </c>
      <c r="K355" s="2">
        <v>4</v>
      </c>
      <c r="L355" s="2">
        <v>27882</v>
      </c>
      <c r="M355" s="2">
        <v>10</v>
      </c>
      <c r="N355" s="2">
        <v>11152.8</v>
      </c>
      <c r="O355" s="2">
        <v>18067.54</v>
      </c>
      <c r="P355" s="2">
        <v>288</v>
      </c>
      <c r="Q355" s="2">
        <v>118730.74</v>
      </c>
      <c r="R355" s="2" t="s">
        <v>33</v>
      </c>
      <c r="S355" s="2" t="s">
        <v>63</v>
      </c>
      <c r="T355" s="2" t="s">
        <v>35</v>
      </c>
      <c r="U355" s="2" t="s">
        <v>36</v>
      </c>
      <c r="V355" s="2" t="s">
        <v>37</v>
      </c>
      <c r="W355" s="2">
        <v>7</v>
      </c>
      <c r="X355" s="2" t="s">
        <v>47</v>
      </c>
      <c r="Y355" s="2">
        <v>1</v>
      </c>
      <c r="Z355" s="2" t="s">
        <v>47</v>
      </c>
    </row>
    <row r="356" spans="1:26" x14ac:dyDescent="0.3">
      <c r="A356" s="2" t="s">
        <v>733</v>
      </c>
      <c r="B356" s="1">
        <v>46059</v>
      </c>
      <c r="C356" s="2" t="s">
        <v>734</v>
      </c>
      <c r="D356" s="2" t="s">
        <v>61</v>
      </c>
      <c r="E356" s="2" t="s">
        <v>43</v>
      </c>
      <c r="F356" s="2">
        <v>39</v>
      </c>
      <c r="G356" s="2" t="s">
        <v>134</v>
      </c>
      <c r="H356" s="2" t="s">
        <v>31</v>
      </c>
      <c r="I356" s="2" t="s">
        <v>134</v>
      </c>
      <c r="J356" s="2" t="s">
        <v>150</v>
      </c>
      <c r="K356" s="2">
        <v>2</v>
      </c>
      <c r="L356" s="2">
        <v>44930</v>
      </c>
      <c r="M356" s="2">
        <v>10</v>
      </c>
      <c r="N356" s="2">
        <v>8986</v>
      </c>
      <c r="O356" s="2">
        <v>14557.32</v>
      </c>
      <c r="P356" s="2">
        <v>262</v>
      </c>
      <c r="Q356" s="2">
        <v>95693.32</v>
      </c>
      <c r="R356" s="2" t="s">
        <v>54</v>
      </c>
      <c r="S356" s="2" t="s">
        <v>34</v>
      </c>
      <c r="T356" s="2" t="s">
        <v>46</v>
      </c>
      <c r="U356" s="2" t="s">
        <v>36</v>
      </c>
      <c r="V356" s="2" t="s">
        <v>37</v>
      </c>
      <c r="W356" s="2">
        <v>4</v>
      </c>
      <c r="X356" s="2" t="s">
        <v>38</v>
      </c>
      <c r="Y356" s="2">
        <v>1</v>
      </c>
      <c r="Z356" s="2" t="s">
        <v>91</v>
      </c>
    </row>
    <row r="357" spans="1:26" x14ac:dyDescent="0.3">
      <c r="A357" s="2" t="s">
        <v>735</v>
      </c>
      <c r="B357" s="1">
        <v>46010</v>
      </c>
      <c r="C357" s="2" t="s">
        <v>305</v>
      </c>
      <c r="D357" s="2" t="s">
        <v>42</v>
      </c>
      <c r="E357" s="2" t="s">
        <v>43</v>
      </c>
      <c r="F357" s="2">
        <v>51</v>
      </c>
      <c r="G357" s="2" t="s">
        <v>139</v>
      </c>
      <c r="H357" s="2" t="s">
        <v>31</v>
      </c>
      <c r="I357" s="2" t="s">
        <v>139</v>
      </c>
      <c r="J357" s="2" t="s">
        <v>53</v>
      </c>
      <c r="K357" s="2">
        <v>2</v>
      </c>
      <c r="L357" s="2">
        <v>32991</v>
      </c>
      <c r="M357" s="2">
        <v>5</v>
      </c>
      <c r="N357" s="2">
        <v>3299.1</v>
      </c>
      <c r="O357" s="2">
        <v>11282.92</v>
      </c>
      <c r="P357" s="2">
        <v>307</v>
      </c>
      <c r="Q357" s="2">
        <v>74272.820000000007</v>
      </c>
      <c r="R357" s="2" t="s">
        <v>54</v>
      </c>
      <c r="S357" s="2" t="s">
        <v>63</v>
      </c>
      <c r="T357" s="2" t="s">
        <v>35</v>
      </c>
      <c r="U357" s="2" t="s">
        <v>36</v>
      </c>
      <c r="V357" s="2" t="s">
        <v>37</v>
      </c>
      <c r="W357" s="2">
        <v>6</v>
      </c>
      <c r="X357" s="2" t="s">
        <v>47</v>
      </c>
      <c r="Y357" s="2">
        <v>4</v>
      </c>
      <c r="Z357" s="2" t="s">
        <v>47</v>
      </c>
    </row>
    <row r="358" spans="1:26" x14ac:dyDescent="0.3">
      <c r="A358" s="2" t="s">
        <v>736</v>
      </c>
      <c r="B358" s="1">
        <v>46051</v>
      </c>
      <c r="C358" s="2" t="s">
        <v>332</v>
      </c>
      <c r="D358" s="2" t="s">
        <v>108</v>
      </c>
      <c r="E358" s="2" t="s">
        <v>43</v>
      </c>
      <c r="F358" s="2">
        <v>41</v>
      </c>
      <c r="G358" s="2" t="s">
        <v>44</v>
      </c>
      <c r="H358" s="2" t="s">
        <v>31</v>
      </c>
      <c r="I358" s="2" t="s">
        <v>44</v>
      </c>
      <c r="J358" s="2" t="s">
        <v>69</v>
      </c>
      <c r="K358" s="2">
        <v>5</v>
      </c>
      <c r="L358" s="2">
        <v>45961</v>
      </c>
      <c r="M358" s="2">
        <v>15</v>
      </c>
      <c r="N358" s="2">
        <v>34470.75</v>
      </c>
      <c r="O358" s="2">
        <v>35160.17</v>
      </c>
      <c r="P358" s="2">
        <v>329</v>
      </c>
      <c r="Q358" s="2">
        <v>230823.42</v>
      </c>
      <c r="R358" s="2" t="s">
        <v>54</v>
      </c>
      <c r="S358" s="2" t="s">
        <v>34</v>
      </c>
      <c r="T358" s="2" t="s">
        <v>84</v>
      </c>
      <c r="U358" s="2" t="s">
        <v>85</v>
      </c>
      <c r="V358" s="2" t="s">
        <v>86</v>
      </c>
      <c r="W358" s="2">
        <v>10</v>
      </c>
      <c r="X358" s="2" t="s">
        <v>47</v>
      </c>
      <c r="Y358" s="2">
        <v>1</v>
      </c>
      <c r="Z358" s="2" t="s">
        <v>58</v>
      </c>
    </row>
    <row r="359" spans="1:26" x14ac:dyDescent="0.3">
      <c r="A359" s="2" t="s">
        <v>737</v>
      </c>
      <c r="B359" s="1">
        <v>45907</v>
      </c>
      <c r="C359" s="2" t="s">
        <v>738</v>
      </c>
      <c r="D359" s="2" t="s">
        <v>28</v>
      </c>
      <c r="E359" s="2" t="s">
        <v>43</v>
      </c>
      <c r="F359" s="2">
        <v>35</v>
      </c>
      <c r="G359" s="2" t="s">
        <v>90</v>
      </c>
      <c r="H359" s="2" t="s">
        <v>31</v>
      </c>
      <c r="I359" s="2" t="s">
        <v>90</v>
      </c>
      <c r="J359" s="2" t="s">
        <v>69</v>
      </c>
      <c r="K359" s="2">
        <v>1</v>
      </c>
      <c r="L359" s="2">
        <v>31904</v>
      </c>
      <c r="M359" s="2">
        <v>5</v>
      </c>
      <c r="N359" s="2">
        <v>1595.2</v>
      </c>
      <c r="O359" s="2">
        <v>5455.58</v>
      </c>
      <c r="P359" s="2">
        <v>374</v>
      </c>
      <c r="Q359" s="2">
        <v>36138.379999999997</v>
      </c>
      <c r="R359" s="2" t="s">
        <v>54</v>
      </c>
      <c r="S359" s="2" t="s">
        <v>63</v>
      </c>
      <c r="T359" s="2" t="s">
        <v>84</v>
      </c>
      <c r="U359" s="2" t="s">
        <v>85</v>
      </c>
      <c r="V359" s="2" t="s">
        <v>86</v>
      </c>
      <c r="W359" s="2">
        <v>6</v>
      </c>
      <c r="X359" s="2" t="s">
        <v>47</v>
      </c>
      <c r="Y359" s="2">
        <v>3</v>
      </c>
      <c r="Z359" s="2" t="s">
        <v>47</v>
      </c>
    </row>
    <row r="360" spans="1:26" x14ac:dyDescent="0.3">
      <c r="A360" s="2" t="s">
        <v>739</v>
      </c>
      <c r="B360" s="1">
        <v>46081</v>
      </c>
      <c r="C360" s="2" t="s">
        <v>740</v>
      </c>
      <c r="D360" s="2" t="s">
        <v>108</v>
      </c>
      <c r="E360" s="2" t="s">
        <v>43</v>
      </c>
      <c r="F360" s="2">
        <v>46</v>
      </c>
      <c r="G360" s="2" t="s">
        <v>134</v>
      </c>
      <c r="H360" s="2" t="s">
        <v>31</v>
      </c>
      <c r="I360" s="2" t="s">
        <v>134</v>
      </c>
      <c r="J360" s="2" t="s">
        <v>125</v>
      </c>
      <c r="K360" s="2">
        <v>1</v>
      </c>
      <c r="L360" s="2">
        <v>33120</v>
      </c>
      <c r="M360" s="2">
        <v>0</v>
      </c>
      <c r="N360" s="2">
        <v>0</v>
      </c>
      <c r="O360" s="2">
        <v>5961.6</v>
      </c>
      <c r="P360" s="2">
        <v>154</v>
      </c>
      <c r="Q360" s="2">
        <v>39235.599999999999</v>
      </c>
      <c r="R360" s="2" t="s">
        <v>83</v>
      </c>
      <c r="S360" s="2" t="s">
        <v>63</v>
      </c>
      <c r="T360" s="2" t="s">
        <v>84</v>
      </c>
      <c r="U360" s="2" t="s">
        <v>85</v>
      </c>
      <c r="V360" s="2" t="s">
        <v>86</v>
      </c>
      <c r="W360" s="2">
        <v>2</v>
      </c>
      <c r="X360" s="2" t="s">
        <v>47</v>
      </c>
      <c r="Y360" s="2">
        <v>4</v>
      </c>
      <c r="Z360" s="2" t="s">
        <v>58</v>
      </c>
    </row>
    <row r="361" spans="1:26" x14ac:dyDescent="0.3">
      <c r="A361" s="2" t="s">
        <v>741</v>
      </c>
      <c r="B361" s="1">
        <v>45899</v>
      </c>
      <c r="C361" s="2" t="s">
        <v>742</v>
      </c>
      <c r="D361" s="2" t="s">
        <v>61</v>
      </c>
      <c r="E361" s="2" t="s">
        <v>43</v>
      </c>
      <c r="F361" s="2">
        <v>47</v>
      </c>
      <c r="G361" s="2" t="s">
        <v>44</v>
      </c>
      <c r="H361" s="2" t="s">
        <v>31</v>
      </c>
      <c r="I361" s="2" t="s">
        <v>44</v>
      </c>
      <c r="J361" s="2" t="s">
        <v>75</v>
      </c>
      <c r="K361" s="2">
        <v>2</v>
      </c>
      <c r="L361" s="2">
        <v>39261</v>
      </c>
      <c r="M361" s="2">
        <v>0</v>
      </c>
      <c r="N361" s="2">
        <v>0</v>
      </c>
      <c r="O361" s="2">
        <v>14133.96</v>
      </c>
      <c r="P361" s="2">
        <v>437</v>
      </c>
      <c r="Q361" s="2">
        <v>93092.96</v>
      </c>
      <c r="R361" s="2" t="s">
        <v>54</v>
      </c>
      <c r="S361" s="2" t="s">
        <v>63</v>
      </c>
      <c r="T361" s="2" t="s">
        <v>84</v>
      </c>
      <c r="U361" s="2" t="s">
        <v>85</v>
      </c>
      <c r="V361" s="2" t="s">
        <v>86</v>
      </c>
      <c r="W361" s="2">
        <v>8</v>
      </c>
      <c r="X361" s="2" t="s">
        <v>47</v>
      </c>
      <c r="Y361" s="2">
        <v>1</v>
      </c>
      <c r="Z361" s="2" t="s">
        <v>47</v>
      </c>
    </row>
    <row r="362" spans="1:26" x14ac:dyDescent="0.3">
      <c r="A362" s="2" t="s">
        <v>743</v>
      </c>
      <c r="B362" s="1">
        <v>45990</v>
      </c>
      <c r="C362" s="2" t="s">
        <v>744</v>
      </c>
      <c r="D362" s="2" t="s">
        <v>80</v>
      </c>
      <c r="E362" s="2" t="s">
        <v>43</v>
      </c>
      <c r="F362" s="2">
        <v>56</v>
      </c>
      <c r="G362" s="2" t="s">
        <v>67</v>
      </c>
      <c r="H362" s="2" t="s">
        <v>68</v>
      </c>
      <c r="I362" s="2" t="s">
        <v>67</v>
      </c>
      <c r="J362" s="2" t="s">
        <v>53</v>
      </c>
      <c r="K362" s="2">
        <v>4</v>
      </c>
      <c r="L362" s="2">
        <v>20027</v>
      </c>
      <c r="M362" s="2">
        <v>10</v>
      </c>
      <c r="N362" s="2">
        <v>8010.8</v>
      </c>
      <c r="O362" s="2">
        <v>12977.5</v>
      </c>
      <c r="P362" s="2">
        <v>0</v>
      </c>
      <c r="Q362" s="2">
        <v>85074.7</v>
      </c>
      <c r="R362" s="2" t="s">
        <v>45</v>
      </c>
      <c r="S362" s="2" t="s">
        <v>63</v>
      </c>
      <c r="T362" s="2" t="s">
        <v>103</v>
      </c>
      <c r="U362" s="2" t="s">
        <v>103</v>
      </c>
      <c r="V362" s="2" t="s">
        <v>57</v>
      </c>
      <c r="W362" s="2">
        <v>1</v>
      </c>
      <c r="X362" s="2" t="s">
        <v>38</v>
      </c>
      <c r="Y362" s="2">
        <v>5</v>
      </c>
      <c r="Z362" s="2" t="s">
        <v>91</v>
      </c>
    </row>
    <row r="363" spans="1:26" x14ac:dyDescent="0.3">
      <c r="A363" s="2" t="s">
        <v>745</v>
      </c>
      <c r="B363" s="1">
        <v>45877</v>
      </c>
      <c r="C363" s="2" t="s">
        <v>746</v>
      </c>
      <c r="D363" s="2" t="s">
        <v>66</v>
      </c>
      <c r="E363" s="2" t="s">
        <v>29</v>
      </c>
      <c r="F363" s="2">
        <v>33</v>
      </c>
      <c r="G363" s="2" t="s">
        <v>139</v>
      </c>
      <c r="H363" s="2" t="s">
        <v>31</v>
      </c>
      <c r="I363" s="2" t="s">
        <v>139</v>
      </c>
      <c r="J363" s="2" t="s">
        <v>69</v>
      </c>
      <c r="K363" s="2">
        <v>2</v>
      </c>
      <c r="L363" s="2">
        <v>29124</v>
      </c>
      <c r="M363" s="2">
        <v>0</v>
      </c>
      <c r="N363" s="2">
        <v>0</v>
      </c>
      <c r="O363" s="2">
        <v>10484.64</v>
      </c>
      <c r="P363" s="2">
        <v>260</v>
      </c>
      <c r="Q363" s="2">
        <v>68992.639999999999</v>
      </c>
      <c r="R363" s="2" t="s">
        <v>33</v>
      </c>
      <c r="S363" s="2" t="s">
        <v>63</v>
      </c>
      <c r="T363" s="2" t="s">
        <v>103</v>
      </c>
      <c r="U363" s="2" t="s">
        <v>103</v>
      </c>
      <c r="V363" s="2" t="s">
        <v>57</v>
      </c>
      <c r="W363" s="2">
        <v>8</v>
      </c>
      <c r="X363" s="2" t="s">
        <v>38</v>
      </c>
      <c r="Y363" s="2">
        <v>5</v>
      </c>
      <c r="Z363" s="2" t="s">
        <v>58</v>
      </c>
    </row>
    <row r="364" spans="1:26" x14ac:dyDescent="0.3">
      <c r="A364" s="2" t="s">
        <v>747</v>
      </c>
      <c r="B364" s="1">
        <v>46029</v>
      </c>
      <c r="C364" s="2" t="s">
        <v>748</v>
      </c>
      <c r="D364" s="2" t="s">
        <v>89</v>
      </c>
      <c r="E364" s="2" t="s">
        <v>29</v>
      </c>
      <c r="F364" s="2">
        <v>24</v>
      </c>
      <c r="G364" s="2" t="s">
        <v>67</v>
      </c>
      <c r="H364" s="2" t="s">
        <v>68</v>
      </c>
      <c r="I364" s="2" t="s">
        <v>67</v>
      </c>
      <c r="J364" s="2" t="s">
        <v>150</v>
      </c>
      <c r="K364" s="2">
        <v>3</v>
      </c>
      <c r="L364" s="2">
        <v>34423</v>
      </c>
      <c r="M364" s="2">
        <v>10</v>
      </c>
      <c r="N364" s="2">
        <v>10326.9</v>
      </c>
      <c r="O364" s="2">
        <v>16729.580000000002</v>
      </c>
      <c r="P364" s="2">
        <v>223</v>
      </c>
      <c r="Q364" s="2">
        <v>109894.68</v>
      </c>
      <c r="R364" s="2" t="s">
        <v>83</v>
      </c>
      <c r="S364" s="2" t="s">
        <v>34</v>
      </c>
      <c r="T364" s="2" t="s">
        <v>95</v>
      </c>
      <c r="U364" s="2" t="s">
        <v>96</v>
      </c>
      <c r="V364" s="2" t="s">
        <v>57</v>
      </c>
      <c r="W364" s="2">
        <v>7</v>
      </c>
      <c r="X364" s="2" t="s">
        <v>47</v>
      </c>
      <c r="Y364" s="2">
        <v>4</v>
      </c>
      <c r="Z364" s="2" t="s">
        <v>91</v>
      </c>
    </row>
    <row r="365" spans="1:26" x14ac:dyDescent="0.3">
      <c r="A365" s="2" t="s">
        <v>749</v>
      </c>
      <c r="B365" s="1">
        <v>46027</v>
      </c>
      <c r="C365" s="2" t="s">
        <v>279</v>
      </c>
      <c r="D365" s="2" t="s">
        <v>108</v>
      </c>
      <c r="E365" s="2" t="s">
        <v>43</v>
      </c>
      <c r="F365" s="2">
        <v>36</v>
      </c>
      <c r="G365" s="2" t="s">
        <v>74</v>
      </c>
      <c r="H365" s="2" t="s">
        <v>31</v>
      </c>
      <c r="I365" s="2" t="s">
        <v>74</v>
      </c>
      <c r="J365" s="2" t="s">
        <v>201</v>
      </c>
      <c r="K365" s="2">
        <v>4</v>
      </c>
      <c r="L365" s="2">
        <v>33019</v>
      </c>
      <c r="M365" s="2">
        <v>20</v>
      </c>
      <c r="N365" s="2">
        <v>26415.200000000001</v>
      </c>
      <c r="O365" s="2">
        <v>19018.939999999999</v>
      </c>
      <c r="P365" s="2">
        <v>47</v>
      </c>
      <c r="Q365" s="2">
        <v>124726.74</v>
      </c>
      <c r="R365" s="2" t="s">
        <v>54</v>
      </c>
      <c r="S365" s="2" t="s">
        <v>63</v>
      </c>
      <c r="T365" s="2" t="s">
        <v>35</v>
      </c>
      <c r="U365" s="2" t="s">
        <v>36</v>
      </c>
      <c r="V365" s="2" t="s">
        <v>37</v>
      </c>
      <c r="W365" s="2">
        <v>4</v>
      </c>
      <c r="X365" s="2" t="s">
        <v>38</v>
      </c>
      <c r="Y365" s="2">
        <v>2</v>
      </c>
      <c r="Z365" s="2" t="s">
        <v>91</v>
      </c>
    </row>
    <row r="366" spans="1:26" x14ac:dyDescent="0.3">
      <c r="A366" s="2" t="s">
        <v>750</v>
      </c>
      <c r="B366" s="1">
        <v>45957</v>
      </c>
      <c r="C366" s="2" t="s">
        <v>751</v>
      </c>
      <c r="D366" s="2" t="s">
        <v>108</v>
      </c>
      <c r="E366" s="2" t="s">
        <v>43</v>
      </c>
      <c r="F366" s="2">
        <v>40</v>
      </c>
      <c r="G366" s="2" t="s">
        <v>44</v>
      </c>
      <c r="H366" s="2" t="s">
        <v>31</v>
      </c>
      <c r="I366" s="2" t="s">
        <v>44</v>
      </c>
      <c r="J366" s="2" t="s">
        <v>75</v>
      </c>
      <c r="K366" s="2">
        <v>3</v>
      </c>
      <c r="L366" s="2">
        <v>42953</v>
      </c>
      <c r="M366" s="2">
        <v>5</v>
      </c>
      <c r="N366" s="2">
        <v>6442.95</v>
      </c>
      <c r="O366" s="2">
        <v>22034.89</v>
      </c>
      <c r="P366" s="2">
        <v>312</v>
      </c>
      <c r="Q366" s="2">
        <v>144762.94</v>
      </c>
      <c r="R366" s="2" t="s">
        <v>33</v>
      </c>
      <c r="S366" s="2" t="s">
        <v>63</v>
      </c>
      <c r="T366" s="2" t="s">
        <v>103</v>
      </c>
      <c r="U366" s="2" t="s">
        <v>103</v>
      </c>
      <c r="V366" s="2" t="s">
        <v>57</v>
      </c>
      <c r="W366" s="2">
        <v>10</v>
      </c>
      <c r="X366" s="2" t="s">
        <v>47</v>
      </c>
      <c r="Y366" s="2">
        <v>1</v>
      </c>
      <c r="Z366" s="2" t="s">
        <v>91</v>
      </c>
    </row>
    <row r="367" spans="1:26" x14ac:dyDescent="0.3">
      <c r="A367" s="2" t="s">
        <v>752</v>
      </c>
      <c r="B367" s="1">
        <v>45862</v>
      </c>
      <c r="C367" s="2" t="s">
        <v>753</v>
      </c>
      <c r="D367" s="2" t="s">
        <v>111</v>
      </c>
      <c r="E367" s="2" t="s">
        <v>29</v>
      </c>
      <c r="F367" s="2">
        <v>34</v>
      </c>
      <c r="G367" s="2" t="s">
        <v>99</v>
      </c>
      <c r="H367" s="2" t="s">
        <v>52</v>
      </c>
      <c r="I367" s="2" t="s">
        <v>99</v>
      </c>
      <c r="J367" s="2" t="s">
        <v>32</v>
      </c>
      <c r="K367" s="2">
        <v>4</v>
      </c>
      <c r="L367" s="2">
        <v>20988</v>
      </c>
      <c r="M367" s="2">
        <v>10</v>
      </c>
      <c r="N367" s="2">
        <v>8395.2000000000007</v>
      </c>
      <c r="O367" s="2">
        <v>13600.22</v>
      </c>
      <c r="P367" s="2">
        <v>300</v>
      </c>
      <c r="Q367" s="2">
        <v>89457.02</v>
      </c>
      <c r="R367" s="2" t="s">
        <v>45</v>
      </c>
      <c r="S367" s="2" t="s">
        <v>63</v>
      </c>
      <c r="T367" s="2" t="s">
        <v>95</v>
      </c>
      <c r="U367" s="2" t="s">
        <v>96</v>
      </c>
      <c r="V367" s="2" t="s">
        <v>57</v>
      </c>
      <c r="W367" s="2">
        <v>8</v>
      </c>
      <c r="X367" s="2" t="s">
        <v>38</v>
      </c>
      <c r="Y367" s="2">
        <v>3</v>
      </c>
      <c r="Z367" s="2" t="s">
        <v>91</v>
      </c>
    </row>
    <row r="368" spans="1:26" x14ac:dyDescent="0.3">
      <c r="A368" s="2" t="s">
        <v>754</v>
      </c>
      <c r="B368" s="1">
        <v>45909</v>
      </c>
      <c r="C368" s="2" t="s">
        <v>755</v>
      </c>
      <c r="D368" s="2" t="s">
        <v>66</v>
      </c>
      <c r="E368" s="2" t="s">
        <v>29</v>
      </c>
      <c r="F368" s="2">
        <v>40</v>
      </c>
      <c r="G368" s="2" t="s">
        <v>44</v>
      </c>
      <c r="H368" s="2" t="s">
        <v>31</v>
      </c>
      <c r="I368" s="2" t="s">
        <v>44</v>
      </c>
      <c r="J368" s="2" t="s">
        <v>32</v>
      </c>
      <c r="K368" s="2">
        <v>5</v>
      </c>
      <c r="L368" s="2">
        <v>29902</v>
      </c>
      <c r="M368" s="2">
        <v>0</v>
      </c>
      <c r="N368" s="2">
        <v>0</v>
      </c>
      <c r="O368" s="2">
        <v>26911.8</v>
      </c>
      <c r="P368" s="2">
        <v>252</v>
      </c>
      <c r="Q368" s="2">
        <v>176673.8</v>
      </c>
      <c r="R368" s="2" t="s">
        <v>45</v>
      </c>
      <c r="S368" s="2" t="s">
        <v>34</v>
      </c>
      <c r="T368" s="2" t="s">
        <v>95</v>
      </c>
      <c r="U368" s="2" t="s">
        <v>96</v>
      </c>
      <c r="V368" s="2" t="s">
        <v>57</v>
      </c>
      <c r="W368" s="2">
        <v>4</v>
      </c>
      <c r="X368" s="2" t="s">
        <v>38</v>
      </c>
      <c r="Y368" s="2">
        <v>2</v>
      </c>
      <c r="Z368" s="2" t="s">
        <v>91</v>
      </c>
    </row>
    <row r="369" spans="1:26" x14ac:dyDescent="0.3">
      <c r="A369" s="2" t="s">
        <v>756</v>
      </c>
      <c r="B369" s="1">
        <v>46010</v>
      </c>
      <c r="C369" s="2" t="s">
        <v>757</v>
      </c>
      <c r="D369" s="2" t="s">
        <v>66</v>
      </c>
      <c r="E369" s="2" t="s">
        <v>43</v>
      </c>
      <c r="F369" s="2">
        <v>35</v>
      </c>
      <c r="G369" s="2" t="s">
        <v>90</v>
      </c>
      <c r="H369" s="2" t="s">
        <v>31</v>
      </c>
      <c r="I369" s="2" t="s">
        <v>90</v>
      </c>
      <c r="J369" s="2" t="s">
        <v>32</v>
      </c>
      <c r="K369" s="2">
        <v>5</v>
      </c>
      <c r="L369" s="2">
        <v>8265</v>
      </c>
      <c r="M369" s="2">
        <v>20</v>
      </c>
      <c r="N369" s="2">
        <v>8265</v>
      </c>
      <c r="O369" s="2">
        <v>5950.8</v>
      </c>
      <c r="P369" s="2">
        <v>487</v>
      </c>
      <c r="Q369" s="2">
        <v>39497.800000000003</v>
      </c>
      <c r="R369" s="2" t="s">
        <v>83</v>
      </c>
      <c r="S369" s="2" t="s">
        <v>63</v>
      </c>
      <c r="T369" s="2" t="s">
        <v>76</v>
      </c>
      <c r="U369" s="2" t="s">
        <v>77</v>
      </c>
      <c r="V369" s="2" t="s">
        <v>57</v>
      </c>
      <c r="W369" s="2">
        <v>7</v>
      </c>
      <c r="X369" s="2" t="s">
        <v>47</v>
      </c>
      <c r="Y369" s="2">
        <v>2</v>
      </c>
      <c r="Z369" s="2" t="s">
        <v>39</v>
      </c>
    </row>
    <row r="370" spans="1:26" x14ac:dyDescent="0.3">
      <c r="A370" s="2" t="s">
        <v>758</v>
      </c>
      <c r="B370" s="1">
        <v>46118</v>
      </c>
      <c r="C370" s="2" t="s">
        <v>349</v>
      </c>
      <c r="D370" s="2" t="s">
        <v>28</v>
      </c>
      <c r="E370" s="2" t="s">
        <v>29</v>
      </c>
      <c r="F370" s="2">
        <v>31</v>
      </c>
      <c r="G370" s="2" t="s">
        <v>139</v>
      </c>
      <c r="H370" s="2" t="s">
        <v>31</v>
      </c>
      <c r="I370" s="2" t="s">
        <v>139</v>
      </c>
      <c r="J370" s="2" t="s">
        <v>53</v>
      </c>
      <c r="K370" s="2">
        <v>1</v>
      </c>
      <c r="L370" s="2">
        <v>44313</v>
      </c>
      <c r="M370" s="2">
        <v>10</v>
      </c>
      <c r="N370" s="2">
        <v>4431.3</v>
      </c>
      <c r="O370" s="2">
        <v>7178.71</v>
      </c>
      <c r="P370" s="2">
        <v>103</v>
      </c>
      <c r="Q370" s="2">
        <v>47163.41</v>
      </c>
      <c r="R370" s="2" t="s">
        <v>45</v>
      </c>
      <c r="S370" s="2" t="s">
        <v>34</v>
      </c>
      <c r="T370" s="2" t="s">
        <v>84</v>
      </c>
      <c r="U370" s="2" t="s">
        <v>85</v>
      </c>
      <c r="V370" s="2" t="s">
        <v>86</v>
      </c>
      <c r="W370" s="2">
        <v>1</v>
      </c>
      <c r="X370" s="2" t="s">
        <v>47</v>
      </c>
      <c r="Y370" s="2">
        <v>5</v>
      </c>
      <c r="Z370" s="2" t="s">
        <v>91</v>
      </c>
    </row>
    <row r="371" spans="1:26" x14ac:dyDescent="0.3">
      <c r="A371" s="2" t="s">
        <v>759</v>
      </c>
      <c r="B371" s="1">
        <v>45886</v>
      </c>
      <c r="C371" s="2" t="s">
        <v>760</v>
      </c>
      <c r="D371" s="2" t="s">
        <v>89</v>
      </c>
      <c r="E371" s="2" t="s">
        <v>43</v>
      </c>
      <c r="F371" s="2">
        <v>35</v>
      </c>
      <c r="G371" s="2" t="s">
        <v>90</v>
      </c>
      <c r="H371" s="2" t="s">
        <v>31</v>
      </c>
      <c r="I371" s="2" t="s">
        <v>90</v>
      </c>
      <c r="J371" s="2" t="s">
        <v>150</v>
      </c>
      <c r="K371" s="2">
        <v>5</v>
      </c>
      <c r="L371" s="2">
        <v>30235</v>
      </c>
      <c r="M371" s="2">
        <v>20</v>
      </c>
      <c r="N371" s="2">
        <v>30235</v>
      </c>
      <c r="O371" s="2">
        <v>21769.200000000001</v>
      </c>
      <c r="P371" s="2">
        <v>120</v>
      </c>
      <c r="Q371" s="2">
        <v>142829.20000000001</v>
      </c>
      <c r="R371" s="2" t="s">
        <v>54</v>
      </c>
      <c r="S371" s="2" t="s">
        <v>34</v>
      </c>
      <c r="T371" s="2" t="s">
        <v>95</v>
      </c>
      <c r="U371" s="2" t="s">
        <v>96</v>
      </c>
      <c r="V371" s="2" t="s">
        <v>57</v>
      </c>
      <c r="W371" s="2">
        <v>4</v>
      </c>
      <c r="X371" s="2" t="s">
        <v>38</v>
      </c>
      <c r="Y371" s="2">
        <v>1</v>
      </c>
      <c r="Z371" s="2" t="s">
        <v>58</v>
      </c>
    </row>
    <row r="372" spans="1:26" x14ac:dyDescent="0.3">
      <c r="A372" s="2" t="s">
        <v>761</v>
      </c>
      <c r="B372" s="1">
        <v>45789</v>
      </c>
      <c r="C372" s="2" t="s">
        <v>762</v>
      </c>
      <c r="D372" s="2" t="s">
        <v>61</v>
      </c>
      <c r="E372" s="2" t="s">
        <v>43</v>
      </c>
      <c r="F372" s="2">
        <v>40</v>
      </c>
      <c r="G372" s="2" t="s">
        <v>94</v>
      </c>
      <c r="H372" s="2" t="s">
        <v>31</v>
      </c>
      <c r="I372" s="2" t="s">
        <v>94</v>
      </c>
      <c r="J372" s="2" t="s">
        <v>112</v>
      </c>
      <c r="K372" s="2">
        <v>1</v>
      </c>
      <c r="L372" s="2">
        <v>47817</v>
      </c>
      <c r="M372" s="2">
        <v>20</v>
      </c>
      <c r="N372" s="2">
        <v>9563.4</v>
      </c>
      <c r="O372" s="2">
        <v>6885.65</v>
      </c>
      <c r="P372" s="2">
        <v>434</v>
      </c>
      <c r="Q372" s="2">
        <v>45573.25</v>
      </c>
      <c r="R372" s="2" t="s">
        <v>54</v>
      </c>
      <c r="S372" s="2" t="s">
        <v>34</v>
      </c>
      <c r="T372" s="2" t="s">
        <v>35</v>
      </c>
      <c r="U372" s="2" t="s">
        <v>36</v>
      </c>
      <c r="V372" s="2" t="s">
        <v>37</v>
      </c>
      <c r="W372" s="2">
        <v>1</v>
      </c>
      <c r="X372" s="2" t="s">
        <v>38</v>
      </c>
      <c r="Y372" s="2">
        <v>2</v>
      </c>
      <c r="Z372" s="2" t="s">
        <v>39</v>
      </c>
    </row>
    <row r="373" spans="1:26" x14ac:dyDescent="0.3">
      <c r="A373" s="2" t="s">
        <v>763</v>
      </c>
      <c r="B373" s="1">
        <v>45974</v>
      </c>
      <c r="C373" s="2" t="s">
        <v>764</v>
      </c>
      <c r="D373" s="2" t="s">
        <v>111</v>
      </c>
      <c r="E373" s="2" t="s">
        <v>43</v>
      </c>
      <c r="F373" s="2">
        <v>18</v>
      </c>
      <c r="G373" s="2" t="s">
        <v>51</v>
      </c>
      <c r="H373" s="2" t="s">
        <v>52</v>
      </c>
      <c r="I373" s="2" t="s">
        <v>51</v>
      </c>
      <c r="J373" s="2" t="s">
        <v>102</v>
      </c>
      <c r="K373" s="2">
        <v>3</v>
      </c>
      <c r="L373" s="2">
        <v>3210</v>
      </c>
      <c r="M373" s="2">
        <v>0</v>
      </c>
      <c r="N373" s="2">
        <v>0</v>
      </c>
      <c r="O373" s="2">
        <v>1733.4</v>
      </c>
      <c r="P373" s="2">
        <v>177</v>
      </c>
      <c r="Q373" s="2">
        <v>11540.4</v>
      </c>
      <c r="R373" s="2" t="s">
        <v>33</v>
      </c>
      <c r="S373" s="2" t="s">
        <v>34</v>
      </c>
      <c r="T373" s="2" t="s">
        <v>70</v>
      </c>
      <c r="U373" s="2" t="s">
        <v>56</v>
      </c>
      <c r="V373" s="2" t="s">
        <v>57</v>
      </c>
      <c r="W373" s="2">
        <v>7</v>
      </c>
      <c r="X373" s="2" t="s">
        <v>38</v>
      </c>
      <c r="Y373" s="2">
        <v>1</v>
      </c>
      <c r="Z373" s="2" t="s">
        <v>47</v>
      </c>
    </row>
    <row r="374" spans="1:26" x14ac:dyDescent="0.3">
      <c r="A374" s="2" t="s">
        <v>765</v>
      </c>
      <c r="B374" s="1">
        <v>45880</v>
      </c>
      <c r="C374" s="2" t="s">
        <v>475</v>
      </c>
      <c r="D374" s="2" t="s">
        <v>89</v>
      </c>
      <c r="E374" s="2" t="s">
        <v>29</v>
      </c>
      <c r="F374" s="2">
        <v>37</v>
      </c>
      <c r="G374" s="2" t="s">
        <v>67</v>
      </c>
      <c r="H374" s="2" t="s">
        <v>68</v>
      </c>
      <c r="I374" s="2" t="s">
        <v>67</v>
      </c>
      <c r="J374" s="2" t="s">
        <v>125</v>
      </c>
      <c r="K374" s="2">
        <v>3</v>
      </c>
      <c r="L374" s="2">
        <v>9055</v>
      </c>
      <c r="M374" s="2">
        <v>0</v>
      </c>
      <c r="N374" s="2">
        <v>0</v>
      </c>
      <c r="O374" s="2">
        <v>4889.7</v>
      </c>
      <c r="P374" s="2">
        <v>444</v>
      </c>
      <c r="Q374" s="2">
        <v>32498.7</v>
      </c>
      <c r="R374" s="2" t="s">
        <v>33</v>
      </c>
      <c r="S374" s="2" t="s">
        <v>34</v>
      </c>
      <c r="T374" s="2" t="s">
        <v>95</v>
      </c>
      <c r="U374" s="2" t="s">
        <v>96</v>
      </c>
      <c r="V374" s="2" t="s">
        <v>57</v>
      </c>
      <c r="W374" s="2">
        <v>4</v>
      </c>
      <c r="X374" s="2" t="s">
        <v>38</v>
      </c>
      <c r="Y374" s="2">
        <v>2</v>
      </c>
      <c r="Z374" s="2" t="s">
        <v>91</v>
      </c>
    </row>
    <row r="375" spans="1:26" x14ac:dyDescent="0.3">
      <c r="A375" s="2" t="s">
        <v>766</v>
      </c>
      <c r="B375" s="1">
        <v>45878</v>
      </c>
      <c r="C375" s="2" t="s">
        <v>767</v>
      </c>
      <c r="D375" s="2" t="s">
        <v>42</v>
      </c>
      <c r="E375" s="2" t="s">
        <v>29</v>
      </c>
      <c r="F375" s="2">
        <v>48</v>
      </c>
      <c r="G375" s="2" t="s">
        <v>139</v>
      </c>
      <c r="H375" s="2" t="s">
        <v>31</v>
      </c>
      <c r="I375" s="2" t="s">
        <v>139</v>
      </c>
      <c r="J375" s="2" t="s">
        <v>125</v>
      </c>
      <c r="K375" s="2">
        <v>5</v>
      </c>
      <c r="L375" s="2">
        <v>28376</v>
      </c>
      <c r="M375" s="2">
        <v>10</v>
      </c>
      <c r="N375" s="2">
        <v>14188</v>
      </c>
      <c r="O375" s="2">
        <v>22984.560000000001</v>
      </c>
      <c r="P375" s="2">
        <v>491</v>
      </c>
      <c r="Q375" s="2">
        <v>151167.56</v>
      </c>
      <c r="R375" s="2" t="s">
        <v>54</v>
      </c>
      <c r="S375" s="2" t="s">
        <v>34</v>
      </c>
      <c r="T375" s="2" t="s">
        <v>95</v>
      </c>
      <c r="U375" s="2" t="s">
        <v>96</v>
      </c>
      <c r="V375" s="2" t="s">
        <v>57</v>
      </c>
      <c r="W375" s="2">
        <v>2</v>
      </c>
      <c r="X375" s="2" t="s">
        <v>47</v>
      </c>
      <c r="Y375" s="2">
        <v>4</v>
      </c>
      <c r="Z375" s="2" t="s">
        <v>91</v>
      </c>
    </row>
    <row r="376" spans="1:26" x14ac:dyDescent="0.3">
      <c r="A376" s="2" t="s">
        <v>768</v>
      </c>
      <c r="B376" s="1">
        <v>45917</v>
      </c>
      <c r="C376" s="2" t="s">
        <v>769</v>
      </c>
      <c r="D376" s="2" t="s">
        <v>42</v>
      </c>
      <c r="E376" s="2" t="s">
        <v>43</v>
      </c>
      <c r="F376" s="2">
        <v>59</v>
      </c>
      <c r="G376" s="2" t="s">
        <v>67</v>
      </c>
      <c r="H376" s="2" t="s">
        <v>68</v>
      </c>
      <c r="I376" s="2" t="s">
        <v>67</v>
      </c>
      <c r="J376" s="2" t="s">
        <v>125</v>
      </c>
      <c r="K376" s="2">
        <v>1</v>
      </c>
      <c r="L376" s="2">
        <v>32505</v>
      </c>
      <c r="M376" s="2">
        <v>20</v>
      </c>
      <c r="N376" s="2">
        <v>6501</v>
      </c>
      <c r="O376" s="2">
        <v>4680.72</v>
      </c>
      <c r="P376" s="2">
        <v>395</v>
      </c>
      <c r="Q376" s="2">
        <v>31079.72</v>
      </c>
      <c r="R376" s="2" t="s">
        <v>45</v>
      </c>
      <c r="S376" s="2" t="s">
        <v>34</v>
      </c>
      <c r="T376" s="2" t="s">
        <v>103</v>
      </c>
      <c r="U376" s="2" t="s">
        <v>103</v>
      </c>
      <c r="V376" s="2" t="s">
        <v>57</v>
      </c>
      <c r="W376" s="2">
        <v>3</v>
      </c>
      <c r="X376" s="2" t="s">
        <v>38</v>
      </c>
      <c r="Y376" s="2">
        <v>1</v>
      </c>
      <c r="Z376" s="2" t="s">
        <v>47</v>
      </c>
    </row>
    <row r="377" spans="1:26" x14ac:dyDescent="0.3">
      <c r="A377" s="2" t="s">
        <v>770</v>
      </c>
      <c r="B377" s="1">
        <v>45959</v>
      </c>
      <c r="C377" s="2" t="s">
        <v>771</v>
      </c>
      <c r="D377" s="2" t="s">
        <v>61</v>
      </c>
      <c r="E377" s="2" t="s">
        <v>29</v>
      </c>
      <c r="F377" s="2">
        <v>37</v>
      </c>
      <c r="G377" s="2" t="s">
        <v>139</v>
      </c>
      <c r="H377" s="2" t="s">
        <v>31</v>
      </c>
      <c r="I377" s="2" t="s">
        <v>139</v>
      </c>
      <c r="J377" s="2" t="s">
        <v>62</v>
      </c>
      <c r="K377" s="2">
        <v>4</v>
      </c>
      <c r="L377" s="2">
        <v>38052</v>
      </c>
      <c r="M377" s="2">
        <v>15</v>
      </c>
      <c r="N377" s="2">
        <v>22831.200000000001</v>
      </c>
      <c r="O377" s="2">
        <v>23287.82</v>
      </c>
      <c r="P377" s="2">
        <v>488</v>
      </c>
      <c r="Q377" s="2">
        <v>153152.62</v>
      </c>
      <c r="R377" s="2" t="s">
        <v>83</v>
      </c>
      <c r="S377" s="2" t="s">
        <v>63</v>
      </c>
      <c r="T377" s="2" t="s">
        <v>103</v>
      </c>
      <c r="U377" s="2" t="s">
        <v>103</v>
      </c>
      <c r="V377" s="2" t="s">
        <v>57</v>
      </c>
      <c r="W377" s="2">
        <v>7</v>
      </c>
      <c r="X377" s="2" t="s">
        <v>47</v>
      </c>
      <c r="Y377" s="2">
        <v>2</v>
      </c>
      <c r="Z377" s="2" t="s">
        <v>39</v>
      </c>
    </row>
    <row r="378" spans="1:26" x14ac:dyDescent="0.3">
      <c r="A378" s="2" t="s">
        <v>772</v>
      </c>
      <c r="B378" s="1">
        <v>45805</v>
      </c>
      <c r="C378" s="2" t="s">
        <v>740</v>
      </c>
      <c r="D378" s="2" t="s">
        <v>108</v>
      </c>
      <c r="E378" s="2" t="s">
        <v>29</v>
      </c>
      <c r="F378" s="2">
        <v>50</v>
      </c>
      <c r="G378" s="2" t="s">
        <v>94</v>
      </c>
      <c r="H378" s="2" t="s">
        <v>31</v>
      </c>
      <c r="I378" s="2" t="s">
        <v>94</v>
      </c>
      <c r="J378" s="2" t="s">
        <v>201</v>
      </c>
      <c r="K378" s="2">
        <v>1</v>
      </c>
      <c r="L378" s="2">
        <v>44961</v>
      </c>
      <c r="M378" s="2">
        <v>5</v>
      </c>
      <c r="N378" s="2">
        <v>2248.0500000000002</v>
      </c>
      <c r="O378" s="2">
        <v>7688.33</v>
      </c>
      <c r="P378" s="2">
        <v>362</v>
      </c>
      <c r="Q378" s="2">
        <v>50763.28</v>
      </c>
      <c r="R378" s="2" t="s">
        <v>45</v>
      </c>
      <c r="S378" s="2" t="s">
        <v>63</v>
      </c>
      <c r="T378" s="2" t="s">
        <v>95</v>
      </c>
      <c r="U378" s="2" t="s">
        <v>96</v>
      </c>
      <c r="V378" s="2" t="s">
        <v>57</v>
      </c>
      <c r="W378" s="2">
        <v>9</v>
      </c>
      <c r="X378" s="2" t="s">
        <v>38</v>
      </c>
      <c r="Y378" s="2">
        <v>3</v>
      </c>
      <c r="Z378" s="2" t="s">
        <v>91</v>
      </c>
    </row>
    <row r="379" spans="1:26" x14ac:dyDescent="0.3">
      <c r="A379" s="2" t="s">
        <v>773</v>
      </c>
      <c r="B379" s="1">
        <v>46015</v>
      </c>
      <c r="C379" s="2" t="s">
        <v>774</v>
      </c>
      <c r="D379" s="2" t="s">
        <v>73</v>
      </c>
      <c r="E379" s="2" t="s">
        <v>29</v>
      </c>
      <c r="F379" s="2">
        <v>30</v>
      </c>
      <c r="G379" s="2" t="s">
        <v>94</v>
      </c>
      <c r="H379" s="2" t="s">
        <v>31</v>
      </c>
      <c r="I379" s="2" t="s">
        <v>94</v>
      </c>
      <c r="J379" s="2" t="s">
        <v>150</v>
      </c>
      <c r="K379" s="2">
        <v>2</v>
      </c>
      <c r="L379" s="2">
        <v>33846</v>
      </c>
      <c r="M379" s="2">
        <v>0</v>
      </c>
      <c r="N379" s="2">
        <v>0</v>
      </c>
      <c r="O379" s="2">
        <v>12184.56</v>
      </c>
      <c r="P379" s="2">
        <v>189</v>
      </c>
      <c r="Q379" s="2">
        <v>80065.56</v>
      </c>
      <c r="R379" s="2" t="s">
        <v>83</v>
      </c>
      <c r="S379" s="2" t="s">
        <v>34</v>
      </c>
      <c r="T379" s="2" t="s">
        <v>95</v>
      </c>
      <c r="U379" s="2" t="s">
        <v>96</v>
      </c>
      <c r="V379" s="2" t="s">
        <v>57</v>
      </c>
      <c r="W379" s="2">
        <v>2</v>
      </c>
      <c r="X379" s="2" t="s">
        <v>47</v>
      </c>
      <c r="Y379" s="2">
        <v>3</v>
      </c>
      <c r="Z379" s="2" t="s">
        <v>39</v>
      </c>
    </row>
    <row r="380" spans="1:26" x14ac:dyDescent="0.3">
      <c r="A380" s="2" t="s">
        <v>775</v>
      </c>
      <c r="B380" s="1">
        <v>46057</v>
      </c>
      <c r="C380" s="2" t="s">
        <v>724</v>
      </c>
      <c r="D380" s="2" t="s">
        <v>73</v>
      </c>
      <c r="E380" s="2" t="s">
        <v>43</v>
      </c>
      <c r="F380" s="2">
        <v>43</v>
      </c>
      <c r="G380" s="2" t="s">
        <v>90</v>
      </c>
      <c r="H380" s="2" t="s">
        <v>31</v>
      </c>
      <c r="I380" s="2" t="s">
        <v>90</v>
      </c>
      <c r="J380" s="2" t="s">
        <v>125</v>
      </c>
      <c r="K380" s="2">
        <v>4</v>
      </c>
      <c r="L380" s="2">
        <v>10257</v>
      </c>
      <c r="M380" s="2">
        <v>15</v>
      </c>
      <c r="N380" s="2">
        <v>6154.2</v>
      </c>
      <c r="O380" s="2">
        <v>6277.28</v>
      </c>
      <c r="P380" s="2">
        <v>295</v>
      </c>
      <c r="Q380" s="2">
        <v>41446.080000000002</v>
      </c>
      <c r="R380" s="2" t="s">
        <v>33</v>
      </c>
      <c r="S380" s="2" t="s">
        <v>63</v>
      </c>
      <c r="T380" s="2" t="s">
        <v>55</v>
      </c>
      <c r="U380" s="2" t="s">
        <v>56</v>
      </c>
      <c r="V380" s="2" t="s">
        <v>57</v>
      </c>
      <c r="W380" s="2">
        <v>7</v>
      </c>
      <c r="X380" s="2" t="s">
        <v>38</v>
      </c>
      <c r="Y380" s="2">
        <v>3</v>
      </c>
      <c r="Z380" s="2" t="s">
        <v>47</v>
      </c>
    </row>
    <row r="381" spans="1:26" x14ac:dyDescent="0.3">
      <c r="A381" s="2" t="s">
        <v>776</v>
      </c>
      <c r="B381" s="1">
        <v>46036</v>
      </c>
      <c r="C381" s="2" t="s">
        <v>777</v>
      </c>
      <c r="D381" s="2" t="s">
        <v>111</v>
      </c>
      <c r="E381" s="2" t="s">
        <v>29</v>
      </c>
      <c r="F381" s="2">
        <v>26</v>
      </c>
      <c r="G381" s="2" t="s">
        <v>139</v>
      </c>
      <c r="H381" s="2" t="s">
        <v>31</v>
      </c>
      <c r="I381" s="2" t="s">
        <v>139</v>
      </c>
      <c r="J381" s="2" t="s">
        <v>62</v>
      </c>
      <c r="K381" s="2">
        <v>5</v>
      </c>
      <c r="L381" s="2">
        <v>35399</v>
      </c>
      <c r="M381" s="2">
        <v>0</v>
      </c>
      <c r="N381" s="2">
        <v>0</v>
      </c>
      <c r="O381" s="2">
        <v>31859.1</v>
      </c>
      <c r="P381" s="2">
        <v>222</v>
      </c>
      <c r="Q381" s="2">
        <v>209076.1</v>
      </c>
      <c r="R381" s="2" t="s">
        <v>45</v>
      </c>
      <c r="S381" s="2" t="s">
        <v>63</v>
      </c>
      <c r="T381" s="2" t="s">
        <v>84</v>
      </c>
      <c r="U381" s="2" t="s">
        <v>85</v>
      </c>
      <c r="V381" s="2" t="s">
        <v>86</v>
      </c>
      <c r="W381" s="2">
        <v>2</v>
      </c>
      <c r="X381" s="2" t="s">
        <v>47</v>
      </c>
      <c r="Y381" s="2">
        <v>4</v>
      </c>
      <c r="Z381" s="2" t="s">
        <v>91</v>
      </c>
    </row>
    <row r="382" spans="1:26" x14ac:dyDescent="0.3">
      <c r="A382" s="2" t="s">
        <v>778</v>
      </c>
      <c r="B382" s="1">
        <v>46018</v>
      </c>
      <c r="C382" s="2" t="s">
        <v>779</v>
      </c>
      <c r="D382" s="2" t="s">
        <v>111</v>
      </c>
      <c r="E382" s="2" t="s">
        <v>29</v>
      </c>
      <c r="F382" s="2">
        <v>48</v>
      </c>
      <c r="G382" s="2" t="s">
        <v>67</v>
      </c>
      <c r="H382" s="2" t="s">
        <v>68</v>
      </c>
      <c r="I382" s="2" t="s">
        <v>67</v>
      </c>
      <c r="J382" s="2" t="s">
        <v>125</v>
      </c>
      <c r="K382" s="2">
        <v>3</v>
      </c>
      <c r="L382" s="2">
        <v>38354</v>
      </c>
      <c r="M382" s="2">
        <v>5</v>
      </c>
      <c r="N382" s="2">
        <v>5753.1</v>
      </c>
      <c r="O382" s="2">
        <v>19675.599999999999</v>
      </c>
      <c r="P382" s="2">
        <v>229</v>
      </c>
      <c r="Q382" s="2">
        <v>129213.5</v>
      </c>
      <c r="R382" s="2" t="s">
        <v>33</v>
      </c>
      <c r="S382" s="2" t="s">
        <v>34</v>
      </c>
      <c r="T382" s="2" t="s">
        <v>46</v>
      </c>
      <c r="U382" s="2" t="s">
        <v>36</v>
      </c>
      <c r="V382" s="2" t="s">
        <v>37</v>
      </c>
      <c r="W382" s="2">
        <v>3</v>
      </c>
      <c r="X382" s="2" t="s">
        <v>47</v>
      </c>
      <c r="Y382" s="2">
        <v>2</v>
      </c>
      <c r="Z382" s="2" t="s">
        <v>47</v>
      </c>
    </row>
    <row r="383" spans="1:26" x14ac:dyDescent="0.3">
      <c r="A383" s="2" t="s">
        <v>780</v>
      </c>
      <c r="B383" s="1">
        <v>46008</v>
      </c>
      <c r="C383" s="2" t="s">
        <v>781</v>
      </c>
      <c r="D383" s="2" t="s">
        <v>28</v>
      </c>
      <c r="E383" s="2" t="s">
        <v>29</v>
      </c>
      <c r="F383" s="2">
        <v>25</v>
      </c>
      <c r="G383" s="2" t="s">
        <v>90</v>
      </c>
      <c r="H383" s="2" t="s">
        <v>31</v>
      </c>
      <c r="I383" s="2" t="s">
        <v>90</v>
      </c>
      <c r="J383" s="2" t="s">
        <v>112</v>
      </c>
      <c r="K383" s="2">
        <v>3</v>
      </c>
      <c r="L383" s="2">
        <v>41789</v>
      </c>
      <c r="M383" s="2">
        <v>10</v>
      </c>
      <c r="N383" s="2">
        <v>12536.7</v>
      </c>
      <c r="O383" s="2">
        <v>20309.45</v>
      </c>
      <c r="P383" s="2">
        <v>460</v>
      </c>
      <c r="Q383" s="2">
        <v>133599.75</v>
      </c>
      <c r="R383" s="2" t="s">
        <v>33</v>
      </c>
      <c r="S383" s="2" t="s">
        <v>63</v>
      </c>
      <c r="T383" s="2" t="s">
        <v>46</v>
      </c>
      <c r="U383" s="2" t="s">
        <v>36</v>
      </c>
      <c r="V383" s="2" t="s">
        <v>37</v>
      </c>
      <c r="W383" s="2">
        <v>1</v>
      </c>
      <c r="X383" s="2" t="s">
        <v>47</v>
      </c>
      <c r="Y383" s="2">
        <v>4</v>
      </c>
      <c r="Z383" s="2" t="s">
        <v>91</v>
      </c>
    </row>
    <row r="384" spans="1:26" x14ac:dyDescent="0.3">
      <c r="A384" s="2" t="s">
        <v>782</v>
      </c>
      <c r="B384" s="1">
        <v>45802</v>
      </c>
      <c r="C384" s="2" t="s">
        <v>79</v>
      </c>
      <c r="D384" s="2" t="s">
        <v>89</v>
      </c>
      <c r="E384" s="2" t="s">
        <v>43</v>
      </c>
      <c r="F384" s="2">
        <v>50</v>
      </c>
      <c r="G384" s="2" t="s">
        <v>99</v>
      </c>
      <c r="H384" s="2" t="s">
        <v>52</v>
      </c>
      <c r="I384" s="2" t="s">
        <v>99</v>
      </c>
      <c r="J384" s="2" t="s">
        <v>32</v>
      </c>
      <c r="K384" s="2">
        <v>5</v>
      </c>
      <c r="L384" s="2">
        <v>40354</v>
      </c>
      <c r="M384" s="2">
        <v>15</v>
      </c>
      <c r="N384" s="2">
        <v>30265.5</v>
      </c>
      <c r="O384" s="2">
        <v>30870.81</v>
      </c>
      <c r="P384" s="2">
        <v>5</v>
      </c>
      <c r="Q384" s="2">
        <v>202380.31</v>
      </c>
      <c r="R384" s="2" t="s">
        <v>33</v>
      </c>
      <c r="S384" s="2" t="s">
        <v>34</v>
      </c>
      <c r="T384" s="2" t="s">
        <v>70</v>
      </c>
      <c r="U384" s="2" t="s">
        <v>56</v>
      </c>
      <c r="V384" s="2" t="s">
        <v>57</v>
      </c>
      <c r="W384" s="2">
        <v>9</v>
      </c>
      <c r="X384" s="2" t="s">
        <v>38</v>
      </c>
      <c r="Y384" s="2">
        <v>5</v>
      </c>
      <c r="Z384" s="2" t="s">
        <v>91</v>
      </c>
    </row>
    <row r="385" spans="1:26" x14ac:dyDescent="0.3">
      <c r="A385" s="2" t="s">
        <v>783</v>
      </c>
      <c r="B385" s="1">
        <v>46007</v>
      </c>
      <c r="C385" s="2" t="s">
        <v>784</v>
      </c>
      <c r="D385" s="2" t="s">
        <v>108</v>
      </c>
      <c r="E385" s="2" t="s">
        <v>29</v>
      </c>
      <c r="F385" s="2">
        <v>57</v>
      </c>
      <c r="G385" s="2" t="s">
        <v>90</v>
      </c>
      <c r="H385" s="2" t="s">
        <v>31</v>
      </c>
      <c r="I385" s="2" t="s">
        <v>90</v>
      </c>
      <c r="J385" s="2" t="s">
        <v>112</v>
      </c>
      <c r="K385" s="2">
        <v>3</v>
      </c>
      <c r="L385" s="2">
        <v>44552</v>
      </c>
      <c r="M385" s="2">
        <v>20</v>
      </c>
      <c r="N385" s="2">
        <v>26731.200000000001</v>
      </c>
      <c r="O385" s="2">
        <v>19246.46</v>
      </c>
      <c r="P385" s="2">
        <v>222</v>
      </c>
      <c r="Q385" s="2">
        <v>126393.26</v>
      </c>
      <c r="R385" s="2" t="s">
        <v>45</v>
      </c>
      <c r="S385" s="2" t="s">
        <v>34</v>
      </c>
      <c r="T385" s="2" t="s">
        <v>70</v>
      </c>
      <c r="U385" s="2" t="s">
        <v>56</v>
      </c>
      <c r="V385" s="2" t="s">
        <v>57</v>
      </c>
      <c r="W385" s="2">
        <v>2</v>
      </c>
      <c r="X385" s="2" t="s">
        <v>47</v>
      </c>
      <c r="Y385" s="2">
        <v>1</v>
      </c>
      <c r="Z385" s="2" t="s">
        <v>39</v>
      </c>
    </row>
    <row r="386" spans="1:26" x14ac:dyDescent="0.3">
      <c r="A386" s="2" t="s">
        <v>785</v>
      </c>
      <c r="B386" s="1">
        <v>45803</v>
      </c>
      <c r="C386" s="2" t="s">
        <v>786</v>
      </c>
      <c r="D386" s="2" t="s">
        <v>42</v>
      </c>
      <c r="E386" s="2" t="s">
        <v>43</v>
      </c>
      <c r="F386" s="2">
        <v>57</v>
      </c>
      <c r="G386" s="2" t="s">
        <v>74</v>
      </c>
      <c r="H386" s="2" t="s">
        <v>31</v>
      </c>
      <c r="I386" s="2" t="s">
        <v>74</v>
      </c>
      <c r="J386" s="2" t="s">
        <v>69</v>
      </c>
      <c r="K386" s="2">
        <v>4</v>
      </c>
      <c r="L386" s="2">
        <v>6838</v>
      </c>
      <c r="M386" s="2">
        <v>5</v>
      </c>
      <c r="N386" s="2">
        <v>1367.6</v>
      </c>
      <c r="O386" s="2">
        <v>4677.1899999999996</v>
      </c>
      <c r="P386" s="2">
        <v>1</v>
      </c>
      <c r="Q386" s="2">
        <v>30662.59</v>
      </c>
      <c r="R386" s="2" t="s">
        <v>54</v>
      </c>
      <c r="S386" s="2" t="s">
        <v>34</v>
      </c>
      <c r="T386" s="2" t="s">
        <v>103</v>
      </c>
      <c r="U386" s="2" t="s">
        <v>103</v>
      </c>
      <c r="V386" s="2" t="s">
        <v>57</v>
      </c>
      <c r="W386" s="2">
        <v>1</v>
      </c>
      <c r="X386" s="2" t="s">
        <v>38</v>
      </c>
      <c r="Y386" s="2">
        <v>3</v>
      </c>
      <c r="Z386" s="2" t="s">
        <v>91</v>
      </c>
    </row>
    <row r="387" spans="1:26" x14ac:dyDescent="0.3">
      <c r="A387" s="2" t="s">
        <v>787</v>
      </c>
      <c r="B387" s="1">
        <v>45794</v>
      </c>
      <c r="C387" s="2" t="s">
        <v>788</v>
      </c>
      <c r="D387" s="2" t="s">
        <v>108</v>
      </c>
      <c r="E387" s="2" t="s">
        <v>29</v>
      </c>
      <c r="F387" s="2">
        <v>50</v>
      </c>
      <c r="G387" s="2" t="s">
        <v>51</v>
      </c>
      <c r="H387" s="2" t="s">
        <v>52</v>
      </c>
      <c r="I387" s="2" t="s">
        <v>51</v>
      </c>
      <c r="J387" s="2" t="s">
        <v>125</v>
      </c>
      <c r="K387" s="2">
        <v>5</v>
      </c>
      <c r="L387" s="2">
        <v>38147</v>
      </c>
      <c r="M387" s="2">
        <v>15</v>
      </c>
      <c r="N387" s="2">
        <v>28610.25</v>
      </c>
      <c r="O387" s="2">
        <v>29182.45</v>
      </c>
      <c r="P387" s="2">
        <v>184</v>
      </c>
      <c r="Q387" s="2">
        <v>191491.20000000001</v>
      </c>
      <c r="R387" s="2" t="s">
        <v>54</v>
      </c>
      <c r="S387" s="2" t="s">
        <v>34</v>
      </c>
      <c r="T387" s="2" t="s">
        <v>35</v>
      </c>
      <c r="U387" s="2" t="s">
        <v>36</v>
      </c>
      <c r="V387" s="2" t="s">
        <v>37</v>
      </c>
      <c r="W387" s="2">
        <v>5</v>
      </c>
      <c r="X387" s="2" t="s">
        <v>47</v>
      </c>
      <c r="Y387" s="2">
        <v>5</v>
      </c>
      <c r="Z387" s="2" t="s">
        <v>91</v>
      </c>
    </row>
    <row r="388" spans="1:26" x14ac:dyDescent="0.3">
      <c r="A388" s="2" t="s">
        <v>789</v>
      </c>
      <c r="B388" s="1">
        <v>45916</v>
      </c>
      <c r="C388" s="2" t="s">
        <v>790</v>
      </c>
      <c r="D388" s="2" t="s">
        <v>66</v>
      </c>
      <c r="E388" s="2" t="s">
        <v>43</v>
      </c>
      <c r="F388" s="2">
        <v>37</v>
      </c>
      <c r="G388" s="2" t="s">
        <v>44</v>
      </c>
      <c r="H388" s="2" t="s">
        <v>31</v>
      </c>
      <c r="I388" s="2" t="s">
        <v>44</v>
      </c>
      <c r="J388" s="2" t="s">
        <v>32</v>
      </c>
      <c r="K388" s="2">
        <v>4</v>
      </c>
      <c r="L388" s="2">
        <v>47651</v>
      </c>
      <c r="M388" s="2">
        <v>5</v>
      </c>
      <c r="N388" s="2">
        <v>9530.2000000000007</v>
      </c>
      <c r="O388" s="2">
        <v>32593.279999999999</v>
      </c>
      <c r="P388" s="2">
        <v>270</v>
      </c>
      <c r="Q388" s="2">
        <v>213937.08</v>
      </c>
      <c r="R388" s="2" t="s">
        <v>33</v>
      </c>
      <c r="S388" s="2" t="s">
        <v>34</v>
      </c>
      <c r="T388" s="2" t="s">
        <v>84</v>
      </c>
      <c r="U388" s="2" t="s">
        <v>85</v>
      </c>
      <c r="V388" s="2" t="s">
        <v>86</v>
      </c>
      <c r="W388" s="2">
        <v>10</v>
      </c>
      <c r="X388" s="2" t="s">
        <v>47</v>
      </c>
      <c r="Y388" s="2">
        <v>2</v>
      </c>
      <c r="Z388" s="2" t="s">
        <v>58</v>
      </c>
    </row>
    <row r="389" spans="1:26" x14ac:dyDescent="0.3">
      <c r="A389" s="2" t="s">
        <v>791</v>
      </c>
      <c r="B389" s="1">
        <v>45799</v>
      </c>
      <c r="C389" s="2" t="s">
        <v>792</v>
      </c>
      <c r="D389" s="2" t="s">
        <v>50</v>
      </c>
      <c r="E389" s="2" t="s">
        <v>29</v>
      </c>
      <c r="F389" s="2">
        <v>51</v>
      </c>
      <c r="G389" s="2" t="s">
        <v>67</v>
      </c>
      <c r="H389" s="2" t="s">
        <v>68</v>
      </c>
      <c r="I389" s="2" t="s">
        <v>67</v>
      </c>
      <c r="J389" s="2" t="s">
        <v>102</v>
      </c>
      <c r="K389" s="2">
        <v>1</v>
      </c>
      <c r="L389" s="2">
        <v>35776</v>
      </c>
      <c r="M389" s="2">
        <v>15</v>
      </c>
      <c r="N389" s="2">
        <v>5366.4</v>
      </c>
      <c r="O389" s="2">
        <v>5473.73</v>
      </c>
      <c r="P389" s="2">
        <v>211</v>
      </c>
      <c r="Q389" s="2">
        <v>36094.33</v>
      </c>
      <c r="R389" s="2" t="s">
        <v>54</v>
      </c>
      <c r="S389" s="2" t="s">
        <v>34</v>
      </c>
      <c r="T389" s="2" t="s">
        <v>35</v>
      </c>
      <c r="U389" s="2" t="s">
        <v>36</v>
      </c>
      <c r="V389" s="2" t="s">
        <v>37</v>
      </c>
      <c r="W389" s="2">
        <v>1</v>
      </c>
      <c r="X389" s="2" t="s">
        <v>47</v>
      </c>
      <c r="Y389" s="2">
        <v>2</v>
      </c>
      <c r="Z389" s="2" t="s">
        <v>39</v>
      </c>
    </row>
    <row r="390" spans="1:26" x14ac:dyDescent="0.3">
      <c r="A390" s="2" t="s">
        <v>793</v>
      </c>
      <c r="B390" s="1">
        <v>45792</v>
      </c>
      <c r="C390" s="2" t="s">
        <v>794</v>
      </c>
      <c r="D390" s="2" t="s">
        <v>89</v>
      </c>
      <c r="E390" s="2" t="s">
        <v>43</v>
      </c>
      <c r="F390" s="2">
        <v>48</v>
      </c>
      <c r="G390" s="2" t="s">
        <v>139</v>
      </c>
      <c r="H390" s="2" t="s">
        <v>31</v>
      </c>
      <c r="I390" s="2" t="s">
        <v>139</v>
      </c>
      <c r="J390" s="2" t="s">
        <v>53</v>
      </c>
      <c r="K390" s="2">
        <v>5</v>
      </c>
      <c r="L390" s="2">
        <v>38786</v>
      </c>
      <c r="M390" s="2">
        <v>20</v>
      </c>
      <c r="N390" s="2">
        <v>38786</v>
      </c>
      <c r="O390" s="2">
        <v>27925.919999999998</v>
      </c>
      <c r="P390" s="2">
        <v>346</v>
      </c>
      <c r="Q390" s="2">
        <v>183415.92</v>
      </c>
      <c r="R390" s="2" t="s">
        <v>33</v>
      </c>
      <c r="S390" s="2" t="s">
        <v>34</v>
      </c>
      <c r="T390" s="2" t="s">
        <v>84</v>
      </c>
      <c r="U390" s="2" t="s">
        <v>85</v>
      </c>
      <c r="V390" s="2" t="s">
        <v>86</v>
      </c>
      <c r="W390" s="2">
        <v>10</v>
      </c>
      <c r="X390" s="2" t="s">
        <v>38</v>
      </c>
      <c r="Y390" s="2">
        <v>2</v>
      </c>
      <c r="Z390" s="2" t="s">
        <v>39</v>
      </c>
    </row>
    <row r="391" spans="1:26" x14ac:dyDescent="0.3">
      <c r="A391" s="2" t="s">
        <v>795</v>
      </c>
      <c r="B391" s="1">
        <v>46088</v>
      </c>
      <c r="C391" s="2" t="s">
        <v>193</v>
      </c>
      <c r="D391" s="2" t="s">
        <v>50</v>
      </c>
      <c r="E391" s="2" t="s">
        <v>43</v>
      </c>
      <c r="F391" s="2">
        <v>39</v>
      </c>
      <c r="G391" s="2" t="s">
        <v>30</v>
      </c>
      <c r="H391" s="2" t="s">
        <v>31</v>
      </c>
      <c r="I391" s="2" t="s">
        <v>30</v>
      </c>
      <c r="J391" s="2" t="s">
        <v>32</v>
      </c>
      <c r="K391" s="2">
        <v>4</v>
      </c>
      <c r="L391" s="2">
        <v>44570</v>
      </c>
      <c r="M391" s="2">
        <v>15</v>
      </c>
      <c r="N391" s="2">
        <v>26742</v>
      </c>
      <c r="O391" s="2">
        <v>27276.84</v>
      </c>
      <c r="P391" s="2">
        <v>441</v>
      </c>
      <c r="Q391" s="2">
        <v>179255.84</v>
      </c>
      <c r="R391" s="2" t="s">
        <v>33</v>
      </c>
      <c r="S391" s="2" t="s">
        <v>34</v>
      </c>
      <c r="T391" s="2" t="s">
        <v>95</v>
      </c>
      <c r="U391" s="2" t="s">
        <v>96</v>
      </c>
      <c r="V391" s="2" t="s">
        <v>57</v>
      </c>
      <c r="W391" s="2">
        <v>5</v>
      </c>
      <c r="X391" s="2" t="s">
        <v>47</v>
      </c>
      <c r="Y391" s="2">
        <v>5</v>
      </c>
      <c r="Z391" s="2" t="s">
        <v>47</v>
      </c>
    </row>
    <row r="392" spans="1:26" x14ac:dyDescent="0.3">
      <c r="A392" s="2" t="s">
        <v>796</v>
      </c>
      <c r="B392" s="1">
        <v>45852</v>
      </c>
      <c r="C392" s="2" t="s">
        <v>65</v>
      </c>
      <c r="D392" s="2" t="s">
        <v>108</v>
      </c>
      <c r="E392" s="2" t="s">
        <v>43</v>
      </c>
      <c r="F392" s="2">
        <v>27</v>
      </c>
      <c r="G392" s="2" t="s">
        <v>99</v>
      </c>
      <c r="H392" s="2" t="s">
        <v>52</v>
      </c>
      <c r="I392" s="2" t="s">
        <v>99</v>
      </c>
      <c r="J392" s="2" t="s">
        <v>62</v>
      </c>
      <c r="K392" s="2">
        <v>2</v>
      </c>
      <c r="L392" s="2">
        <v>17897</v>
      </c>
      <c r="M392" s="2">
        <v>15</v>
      </c>
      <c r="N392" s="2">
        <v>5369.1</v>
      </c>
      <c r="O392" s="2">
        <v>5476.48</v>
      </c>
      <c r="P392" s="2">
        <v>381</v>
      </c>
      <c r="Q392" s="2">
        <v>36282.379999999997</v>
      </c>
      <c r="R392" s="2" t="s">
        <v>54</v>
      </c>
      <c r="S392" s="2" t="s">
        <v>34</v>
      </c>
      <c r="T392" s="2" t="s">
        <v>76</v>
      </c>
      <c r="U392" s="2" t="s">
        <v>77</v>
      </c>
      <c r="V392" s="2" t="s">
        <v>57</v>
      </c>
      <c r="W392" s="2">
        <v>2</v>
      </c>
      <c r="X392" s="2" t="s">
        <v>38</v>
      </c>
      <c r="Y392" s="2">
        <v>3</v>
      </c>
      <c r="Z392" s="2" t="s">
        <v>39</v>
      </c>
    </row>
    <row r="393" spans="1:26" x14ac:dyDescent="0.3">
      <c r="A393" s="2" t="s">
        <v>797</v>
      </c>
      <c r="B393" s="1">
        <v>46082</v>
      </c>
      <c r="C393" s="2" t="s">
        <v>798</v>
      </c>
      <c r="D393" s="2" t="s">
        <v>111</v>
      </c>
      <c r="E393" s="2" t="s">
        <v>43</v>
      </c>
      <c r="F393" s="2">
        <v>29</v>
      </c>
      <c r="G393" s="2" t="s">
        <v>99</v>
      </c>
      <c r="H393" s="2" t="s">
        <v>52</v>
      </c>
      <c r="I393" s="2" t="s">
        <v>99</v>
      </c>
      <c r="J393" s="2" t="s">
        <v>201</v>
      </c>
      <c r="K393" s="2">
        <v>2</v>
      </c>
      <c r="L393" s="2">
        <v>19659</v>
      </c>
      <c r="M393" s="2">
        <v>5</v>
      </c>
      <c r="N393" s="2">
        <v>1965.9</v>
      </c>
      <c r="O393" s="2">
        <v>6723.38</v>
      </c>
      <c r="P393" s="2">
        <v>60</v>
      </c>
      <c r="Q393" s="2">
        <v>44135.48</v>
      </c>
      <c r="R393" s="2" t="s">
        <v>54</v>
      </c>
      <c r="S393" s="2" t="s">
        <v>63</v>
      </c>
      <c r="T393" s="2" t="s">
        <v>55</v>
      </c>
      <c r="U393" s="2" t="s">
        <v>56</v>
      </c>
      <c r="V393" s="2" t="s">
        <v>57</v>
      </c>
      <c r="W393" s="2">
        <v>8</v>
      </c>
      <c r="X393" s="2" t="s">
        <v>47</v>
      </c>
      <c r="Y393" s="2">
        <v>2</v>
      </c>
      <c r="Z393" s="2" t="s">
        <v>39</v>
      </c>
    </row>
    <row r="394" spans="1:26" x14ac:dyDescent="0.3">
      <c r="A394" s="2" t="s">
        <v>799</v>
      </c>
      <c r="B394" s="1">
        <v>45937</v>
      </c>
      <c r="C394" s="2" t="s">
        <v>800</v>
      </c>
      <c r="D394" s="2" t="s">
        <v>42</v>
      </c>
      <c r="E394" s="2" t="s">
        <v>29</v>
      </c>
      <c r="F394" s="2">
        <v>19</v>
      </c>
      <c r="G394" s="2" t="s">
        <v>44</v>
      </c>
      <c r="H394" s="2" t="s">
        <v>31</v>
      </c>
      <c r="I394" s="2" t="s">
        <v>44</v>
      </c>
      <c r="J394" s="2" t="s">
        <v>201</v>
      </c>
      <c r="K394" s="2">
        <v>2</v>
      </c>
      <c r="L394" s="2">
        <v>5458</v>
      </c>
      <c r="M394" s="2">
        <v>10</v>
      </c>
      <c r="N394" s="2">
        <v>1091.5999999999999</v>
      </c>
      <c r="O394" s="2">
        <v>1768.39</v>
      </c>
      <c r="P394" s="2">
        <v>260</v>
      </c>
      <c r="Q394" s="2">
        <v>11852.79</v>
      </c>
      <c r="R394" s="2" t="s">
        <v>54</v>
      </c>
      <c r="S394" s="2" t="s">
        <v>63</v>
      </c>
      <c r="T394" s="2" t="s">
        <v>95</v>
      </c>
      <c r="U394" s="2" t="s">
        <v>96</v>
      </c>
      <c r="V394" s="2" t="s">
        <v>57</v>
      </c>
      <c r="W394" s="2">
        <v>6</v>
      </c>
      <c r="X394" s="2" t="s">
        <v>47</v>
      </c>
      <c r="Y394" s="2">
        <v>1</v>
      </c>
      <c r="Z394" s="2" t="s">
        <v>58</v>
      </c>
    </row>
    <row r="395" spans="1:26" x14ac:dyDescent="0.3">
      <c r="A395" s="2" t="s">
        <v>801</v>
      </c>
      <c r="B395" s="1">
        <v>45893</v>
      </c>
      <c r="C395" s="2" t="s">
        <v>802</v>
      </c>
      <c r="D395" s="2" t="s">
        <v>80</v>
      </c>
      <c r="E395" s="2" t="s">
        <v>43</v>
      </c>
      <c r="F395" s="2">
        <v>39</v>
      </c>
      <c r="G395" s="2" t="s">
        <v>51</v>
      </c>
      <c r="H395" s="2" t="s">
        <v>52</v>
      </c>
      <c r="I395" s="2" t="s">
        <v>51</v>
      </c>
      <c r="J395" s="2" t="s">
        <v>53</v>
      </c>
      <c r="K395" s="2">
        <v>5</v>
      </c>
      <c r="L395" s="2">
        <v>11477</v>
      </c>
      <c r="M395" s="2">
        <v>20</v>
      </c>
      <c r="N395" s="2">
        <v>11477</v>
      </c>
      <c r="O395" s="2">
        <v>8263.44</v>
      </c>
      <c r="P395" s="2">
        <v>383</v>
      </c>
      <c r="Q395" s="2">
        <v>54554.44</v>
      </c>
      <c r="R395" s="2" t="s">
        <v>83</v>
      </c>
      <c r="S395" s="2" t="s">
        <v>34</v>
      </c>
      <c r="T395" s="2" t="s">
        <v>103</v>
      </c>
      <c r="U395" s="2" t="s">
        <v>103</v>
      </c>
      <c r="V395" s="2" t="s">
        <v>57</v>
      </c>
      <c r="W395" s="2">
        <v>8</v>
      </c>
      <c r="X395" s="2" t="s">
        <v>38</v>
      </c>
      <c r="Y395" s="2">
        <v>1</v>
      </c>
      <c r="Z395" s="2" t="s">
        <v>58</v>
      </c>
    </row>
    <row r="396" spans="1:26" x14ac:dyDescent="0.3">
      <c r="A396" s="2" t="s">
        <v>803</v>
      </c>
      <c r="B396" s="1">
        <v>46071</v>
      </c>
      <c r="C396" s="2" t="s">
        <v>706</v>
      </c>
      <c r="D396" s="2" t="s">
        <v>73</v>
      </c>
      <c r="E396" s="2" t="s">
        <v>43</v>
      </c>
      <c r="F396" s="2">
        <v>56</v>
      </c>
      <c r="G396" s="2" t="s">
        <v>134</v>
      </c>
      <c r="H396" s="2" t="s">
        <v>31</v>
      </c>
      <c r="I396" s="2" t="s">
        <v>134</v>
      </c>
      <c r="J396" s="2" t="s">
        <v>150</v>
      </c>
      <c r="K396" s="2">
        <v>5</v>
      </c>
      <c r="L396" s="2">
        <v>8130</v>
      </c>
      <c r="M396" s="2">
        <v>0</v>
      </c>
      <c r="N396" s="2">
        <v>0</v>
      </c>
      <c r="O396" s="2">
        <v>7317</v>
      </c>
      <c r="P396" s="2">
        <v>365</v>
      </c>
      <c r="Q396" s="2">
        <v>48332</v>
      </c>
      <c r="R396" s="2" t="s">
        <v>54</v>
      </c>
      <c r="S396" s="2" t="s">
        <v>34</v>
      </c>
      <c r="T396" s="2" t="s">
        <v>76</v>
      </c>
      <c r="U396" s="2" t="s">
        <v>77</v>
      </c>
      <c r="V396" s="2" t="s">
        <v>57</v>
      </c>
      <c r="W396" s="2">
        <v>5</v>
      </c>
      <c r="X396" s="2" t="s">
        <v>47</v>
      </c>
      <c r="Y396" s="2">
        <v>2</v>
      </c>
      <c r="Z396" s="2" t="s">
        <v>58</v>
      </c>
    </row>
    <row r="397" spans="1:26" x14ac:dyDescent="0.3">
      <c r="A397" s="2" t="s">
        <v>804</v>
      </c>
      <c r="B397" s="1">
        <v>45917</v>
      </c>
      <c r="C397" s="2" t="s">
        <v>598</v>
      </c>
      <c r="D397" s="2" t="s">
        <v>89</v>
      </c>
      <c r="E397" s="2" t="s">
        <v>43</v>
      </c>
      <c r="F397" s="2">
        <v>45</v>
      </c>
      <c r="G397" s="2" t="s">
        <v>99</v>
      </c>
      <c r="H397" s="2" t="s">
        <v>52</v>
      </c>
      <c r="I397" s="2" t="s">
        <v>99</v>
      </c>
      <c r="J397" s="2" t="s">
        <v>69</v>
      </c>
      <c r="K397" s="2">
        <v>5</v>
      </c>
      <c r="L397" s="2">
        <v>49785</v>
      </c>
      <c r="M397" s="2">
        <v>10</v>
      </c>
      <c r="N397" s="2">
        <v>24892.5</v>
      </c>
      <c r="O397" s="2">
        <v>40325.85</v>
      </c>
      <c r="P397" s="2">
        <v>307</v>
      </c>
      <c r="Q397" s="2">
        <v>264665.34999999998</v>
      </c>
      <c r="R397" s="2" t="s">
        <v>45</v>
      </c>
      <c r="S397" s="2" t="s">
        <v>34</v>
      </c>
      <c r="T397" s="2" t="s">
        <v>76</v>
      </c>
      <c r="U397" s="2" t="s">
        <v>77</v>
      </c>
      <c r="V397" s="2" t="s">
        <v>57</v>
      </c>
      <c r="W397" s="2">
        <v>10</v>
      </c>
      <c r="X397" s="2" t="s">
        <v>47</v>
      </c>
      <c r="Y397" s="2">
        <v>1</v>
      </c>
      <c r="Z397" s="2" t="s">
        <v>47</v>
      </c>
    </row>
    <row r="398" spans="1:26" x14ac:dyDescent="0.3">
      <c r="A398" s="2" t="s">
        <v>805</v>
      </c>
      <c r="B398" s="1">
        <v>45999</v>
      </c>
      <c r="C398" s="2" t="s">
        <v>806</v>
      </c>
      <c r="D398" s="2" t="s">
        <v>61</v>
      </c>
      <c r="E398" s="2" t="s">
        <v>43</v>
      </c>
      <c r="F398" s="2">
        <v>45</v>
      </c>
      <c r="G398" s="2" t="s">
        <v>30</v>
      </c>
      <c r="H398" s="2" t="s">
        <v>31</v>
      </c>
      <c r="I398" s="2" t="s">
        <v>30</v>
      </c>
      <c r="J398" s="2" t="s">
        <v>112</v>
      </c>
      <c r="K398" s="2">
        <v>1</v>
      </c>
      <c r="L398" s="2">
        <v>45045</v>
      </c>
      <c r="M398" s="2">
        <v>10</v>
      </c>
      <c r="N398" s="2">
        <v>4504.5</v>
      </c>
      <c r="O398" s="2">
        <v>7297.29</v>
      </c>
      <c r="P398" s="2">
        <v>227</v>
      </c>
      <c r="Q398" s="2">
        <v>48064.79</v>
      </c>
      <c r="R398" s="2" t="s">
        <v>33</v>
      </c>
      <c r="S398" s="2" t="s">
        <v>63</v>
      </c>
      <c r="T398" s="2" t="s">
        <v>70</v>
      </c>
      <c r="U398" s="2" t="s">
        <v>56</v>
      </c>
      <c r="V398" s="2" t="s">
        <v>57</v>
      </c>
      <c r="W398" s="2">
        <v>7</v>
      </c>
      <c r="X398" s="2" t="s">
        <v>47</v>
      </c>
      <c r="Y398" s="2">
        <v>4</v>
      </c>
      <c r="Z398" s="2" t="s">
        <v>91</v>
      </c>
    </row>
    <row r="399" spans="1:26" x14ac:dyDescent="0.3">
      <c r="A399" s="2" t="s">
        <v>807</v>
      </c>
      <c r="B399" s="1">
        <v>45914</v>
      </c>
      <c r="C399" s="2" t="s">
        <v>808</v>
      </c>
      <c r="D399" s="2" t="s">
        <v>61</v>
      </c>
      <c r="E399" s="2" t="s">
        <v>29</v>
      </c>
      <c r="F399" s="2">
        <v>32</v>
      </c>
      <c r="G399" s="2" t="s">
        <v>67</v>
      </c>
      <c r="H399" s="2" t="s">
        <v>68</v>
      </c>
      <c r="I399" s="2" t="s">
        <v>67</v>
      </c>
      <c r="J399" s="2" t="s">
        <v>62</v>
      </c>
      <c r="K399" s="2">
        <v>2</v>
      </c>
      <c r="L399" s="2">
        <v>37886</v>
      </c>
      <c r="M399" s="2">
        <v>20</v>
      </c>
      <c r="N399" s="2">
        <v>15154.4</v>
      </c>
      <c r="O399" s="2">
        <v>10911.17</v>
      </c>
      <c r="P399" s="2">
        <v>333</v>
      </c>
      <c r="Q399" s="2">
        <v>71861.77</v>
      </c>
      <c r="R399" s="2" t="s">
        <v>54</v>
      </c>
      <c r="S399" s="2" t="s">
        <v>63</v>
      </c>
      <c r="T399" s="2" t="s">
        <v>103</v>
      </c>
      <c r="U399" s="2" t="s">
        <v>103</v>
      </c>
      <c r="V399" s="2" t="s">
        <v>57</v>
      </c>
      <c r="W399" s="2">
        <v>5</v>
      </c>
      <c r="X399" s="2" t="s">
        <v>47</v>
      </c>
      <c r="Y399" s="2">
        <v>1</v>
      </c>
      <c r="Z399" s="2" t="s">
        <v>39</v>
      </c>
    </row>
    <row r="400" spans="1:26" x14ac:dyDescent="0.3">
      <c r="A400" s="2" t="s">
        <v>809</v>
      </c>
      <c r="B400" s="1">
        <v>45798</v>
      </c>
      <c r="C400" s="2" t="s">
        <v>810</v>
      </c>
      <c r="D400" s="2" t="s">
        <v>61</v>
      </c>
      <c r="E400" s="2" t="s">
        <v>29</v>
      </c>
      <c r="F400" s="2">
        <v>41</v>
      </c>
      <c r="G400" s="2" t="s">
        <v>134</v>
      </c>
      <c r="H400" s="2" t="s">
        <v>31</v>
      </c>
      <c r="I400" s="2" t="s">
        <v>134</v>
      </c>
      <c r="J400" s="2" t="s">
        <v>125</v>
      </c>
      <c r="K400" s="2">
        <v>1</v>
      </c>
      <c r="L400" s="2">
        <v>10479</v>
      </c>
      <c r="M400" s="2">
        <v>20</v>
      </c>
      <c r="N400" s="2">
        <v>2095.8000000000002</v>
      </c>
      <c r="O400" s="2">
        <v>1508.98</v>
      </c>
      <c r="P400" s="2">
        <v>259</v>
      </c>
      <c r="Q400" s="2">
        <v>10151.18</v>
      </c>
      <c r="R400" s="2" t="s">
        <v>83</v>
      </c>
      <c r="S400" s="2" t="s">
        <v>34</v>
      </c>
      <c r="T400" s="2" t="s">
        <v>76</v>
      </c>
      <c r="U400" s="2" t="s">
        <v>77</v>
      </c>
      <c r="V400" s="2" t="s">
        <v>57</v>
      </c>
      <c r="W400" s="2">
        <v>9</v>
      </c>
      <c r="X400" s="2" t="s">
        <v>38</v>
      </c>
      <c r="Y400" s="2">
        <v>3</v>
      </c>
      <c r="Z400" s="2" t="s">
        <v>47</v>
      </c>
    </row>
    <row r="401" spans="1:26" x14ac:dyDescent="0.3">
      <c r="A401" s="2" t="s">
        <v>811</v>
      </c>
      <c r="B401" s="1">
        <v>45856</v>
      </c>
      <c r="C401" s="2" t="s">
        <v>812</v>
      </c>
      <c r="D401" s="2" t="s">
        <v>111</v>
      </c>
      <c r="E401" s="2" t="s">
        <v>29</v>
      </c>
      <c r="F401" s="2">
        <v>39</v>
      </c>
      <c r="G401" s="2" t="s">
        <v>67</v>
      </c>
      <c r="H401" s="2" t="s">
        <v>68</v>
      </c>
      <c r="I401" s="2" t="s">
        <v>67</v>
      </c>
      <c r="J401" s="2" t="s">
        <v>62</v>
      </c>
      <c r="K401" s="2">
        <v>2</v>
      </c>
      <c r="L401" s="2">
        <v>25677</v>
      </c>
      <c r="M401" s="2">
        <v>20</v>
      </c>
      <c r="N401" s="2">
        <v>10270.799999999999</v>
      </c>
      <c r="O401" s="2">
        <v>7394.98</v>
      </c>
      <c r="P401" s="2">
        <v>360</v>
      </c>
      <c r="Q401" s="2">
        <v>48838.18</v>
      </c>
      <c r="R401" s="2" t="s">
        <v>45</v>
      </c>
      <c r="S401" s="2" t="s">
        <v>63</v>
      </c>
      <c r="T401" s="2" t="s">
        <v>35</v>
      </c>
      <c r="U401" s="2" t="s">
        <v>36</v>
      </c>
      <c r="V401" s="2" t="s">
        <v>37</v>
      </c>
      <c r="W401" s="2">
        <v>4</v>
      </c>
      <c r="X401" s="2" t="s">
        <v>47</v>
      </c>
      <c r="Y401" s="2">
        <v>4</v>
      </c>
      <c r="Z401" s="2" t="s">
        <v>58</v>
      </c>
    </row>
    <row r="402" spans="1:26" x14ac:dyDescent="0.3">
      <c r="A402" s="2" t="s">
        <v>813</v>
      </c>
      <c r="B402" s="1">
        <v>45941</v>
      </c>
      <c r="C402" s="2" t="s">
        <v>814</v>
      </c>
      <c r="D402" s="2" t="s">
        <v>50</v>
      </c>
      <c r="E402" s="2" t="s">
        <v>43</v>
      </c>
      <c r="F402" s="2">
        <v>45</v>
      </c>
      <c r="G402" s="2" t="s">
        <v>99</v>
      </c>
      <c r="H402" s="2" t="s">
        <v>52</v>
      </c>
      <c r="I402" s="2" t="s">
        <v>99</v>
      </c>
      <c r="J402" s="2" t="s">
        <v>201</v>
      </c>
      <c r="K402" s="2">
        <v>1</v>
      </c>
      <c r="L402" s="2">
        <v>38257</v>
      </c>
      <c r="M402" s="2">
        <v>0</v>
      </c>
      <c r="N402" s="2">
        <v>0</v>
      </c>
      <c r="O402" s="2">
        <v>6886.26</v>
      </c>
      <c r="P402" s="2">
        <v>77</v>
      </c>
      <c r="Q402" s="2">
        <v>45220.26</v>
      </c>
      <c r="R402" s="2" t="s">
        <v>54</v>
      </c>
      <c r="S402" s="2" t="s">
        <v>63</v>
      </c>
      <c r="T402" s="2" t="s">
        <v>55</v>
      </c>
      <c r="U402" s="2" t="s">
        <v>56</v>
      </c>
      <c r="V402" s="2" t="s">
        <v>57</v>
      </c>
      <c r="W402" s="2">
        <v>5</v>
      </c>
      <c r="X402" s="2" t="s">
        <v>38</v>
      </c>
      <c r="Y402" s="2">
        <v>1</v>
      </c>
      <c r="Z402" s="2" t="s">
        <v>91</v>
      </c>
    </row>
    <row r="403" spans="1:26" x14ac:dyDescent="0.3">
      <c r="A403" s="2" t="s">
        <v>815</v>
      </c>
      <c r="B403" s="1">
        <v>45969</v>
      </c>
      <c r="C403" s="2" t="s">
        <v>816</v>
      </c>
      <c r="D403" s="2" t="s">
        <v>111</v>
      </c>
      <c r="E403" s="2" t="s">
        <v>29</v>
      </c>
      <c r="F403" s="2">
        <v>18</v>
      </c>
      <c r="G403" s="2" t="s">
        <v>67</v>
      </c>
      <c r="H403" s="2" t="s">
        <v>68</v>
      </c>
      <c r="I403" s="2" t="s">
        <v>67</v>
      </c>
      <c r="J403" s="2" t="s">
        <v>75</v>
      </c>
      <c r="K403" s="2">
        <v>3</v>
      </c>
      <c r="L403" s="2">
        <v>42836</v>
      </c>
      <c r="M403" s="2">
        <v>5</v>
      </c>
      <c r="N403" s="2">
        <v>6425.4</v>
      </c>
      <c r="O403" s="2">
        <v>21974.87</v>
      </c>
      <c r="P403" s="2">
        <v>203</v>
      </c>
      <c r="Q403" s="2">
        <v>144260.47</v>
      </c>
      <c r="R403" s="2" t="s">
        <v>54</v>
      </c>
      <c r="S403" s="2" t="s">
        <v>63</v>
      </c>
      <c r="T403" s="2" t="s">
        <v>70</v>
      </c>
      <c r="U403" s="2" t="s">
        <v>56</v>
      </c>
      <c r="V403" s="2" t="s">
        <v>57</v>
      </c>
      <c r="W403" s="2">
        <v>8</v>
      </c>
      <c r="X403" s="2" t="s">
        <v>38</v>
      </c>
      <c r="Y403" s="2">
        <v>1</v>
      </c>
      <c r="Z403" s="2" t="s">
        <v>47</v>
      </c>
    </row>
    <row r="404" spans="1:26" x14ac:dyDescent="0.3">
      <c r="A404" s="2" t="s">
        <v>817</v>
      </c>
      <c r="B404" s="1">
        <v>45937</v>
      </c>
      <c r="C404" s="2" t="s">
        <v>818</v>
      </c>
      <c r="D404" s="2" t="s">
        <v>80</v>
      </c>
      <c r="E404" s="2" t="s">
        <v>43</v>
      </c>
      <c r="F404" s="2">
        <v>33</v>
      </c>
      <c r="G404" s="2" t="s">
        <v>139</v>
      </c>
      <c r="H404" s="2" t="s">
        <v>31</v>
      </c>
      <c r="I404" s="2" t="s">
        <v>139</v>
      </c>
      <c r="J404" s="2" t="s">
        <v>62</v>
      </c>
      <c r="K404" s="2">
        <v>5</v>
      </c>
      <c r="L404" s="2">
        <v>6082</v>
      </c>
      <c r="M404" s="2">
        <v>10</v>
      </c>
      <c r="N404" s="2">
        <v>3041</v>
      </c>
      <c r="O404" s="2">
        <v>4926.42</v>
      </c>
      <c r="P404" s="2">
        <v>451</v>
      </c>
      <c r="Q404" s="2">
        <v>32746.42</v>
      </c>
      <c r="R404" s="2" t="s">
        <v>54</v>
      </c>
      <c r="S404" s="2" t="s">
        <v>63</v>
      </c>
      <c r="T404" s="2" t="s">
        <v>84</v>
      </c>
      <c r="U404" s="2" t="s">
        <v>85</v>
      </c>
      <c r="V404" s="2" t="s">
        <v>86</v>
      </c>
      <c r="W404" s="2">
        <v>6</v>
      </c>
      <c r="X404" s="2" t="s">
        <v>38</v>
      </c>
      <c r="Y404" s="2">
        <v>4</v>
      </c>
      <c r="Z404" s="2" t="s">
        <v>58</v>
      </c>
    </row>
    <row r="405" spans="1:26" x14ac:dyDescent="0.3">
      <c r="A405" s="2" t="s">
        <v>819</v>
      </c>
      <c r="B405" s="1">
        <v>45962</v>
      </c>
      <c r="C405" s="2" t="s">
        <v>820</v>
      </c>
      <c r="D405" s="2" t="s">
        <v>80</v>
      </c>
      <c r="E405" s="2" t="s">
        <v>29</v>
      </c>
      <c r="F405" s="2">
        <v>45</v>
      </c>
      <c r="G405" s="2" t="s">
        <v>94</v>
      </c>
      <c r="H405" s="2" t="s">
        <v>31</v>
      </c>
      <c r="I405" s="2" t="s">
        <v>94</v>
      </c>
      <c r="J405" s="2" t="s">
        <v>69</v>
      </c>
      <c r="K405" s="2">
        <v>1</v>
      </c>
      <c r="L405" s="2">
        <v>31058</v>
      </c>
      <c r="M405" s="2">
        <v>20</v>
      </c>
      <c r="N405" s="2">
        <v>6211.6</v>
      </c>
      <c r="O405" s="2">
        <v>4472.3500000000004</v>
      </c>
      <c r="P405" s="2">
        <v>107</v>
      </c>
      <c r="Q405" s="2">
        <v>29425.75</v>
      </c>
      <c r="R405" s="2" t="s">
        <v>33</v>
      </c>
      <c r="S405" s="2" t="s">
        <v>34</v>
      </c>
      <c r="T405" s="2" t="s">
        <v>46</v>
      </c>
      <c r="U405" s="2" t="s">
        <v>36</v>
      </c>
      <c r="V405" s="2" t="s">
        <v>37</v>
      </c>
      <c r="W405" s="2">
        <v>2</v>
      </c>
      <c r="X405" s="2" t="s">
        <v>38</v>
      </c>
      <c r="Y405" s="2">
        <v>1</v>
      </c>
      <c r="Z405" s="2" t="s">
        <v>39</v>
      </c>
    </row>
    <row r="406" spans="1:26" x14ac:dyDescent="0.3">
      <c r="A406" s="2" t="s">
        <v>821</v>
      </c>
      <c r="B406" s="1">
        <v>45936</v>
      </c>
      <c r="C406" s="2" t="s">
        <v>822</v>
      </c>
      <c r="D406" s="2" t="s">
        <v>50</v>
      </c>
      <c r="E406" s="2" t="s">
        <v>29</v>
      </c>
      <c r="F406" s="2">
        <v>20</v>
      </c>
      <c r="G406" s="2" t="s">
        <v>30</v>
      </c>
      <c r="H406" s="2" t="s">
        <v>31</v>
      </c>
      <c r="I406" s="2" t="s">
        <v>30</v>
      </c>
      <c r="J406" s="2" t="s">
        <v>69</v>
      </c>
      <c r="K406" s="2">
        <v>5</v>
      </c>
      <c r="L406" s="2">
        <v>23952</v>
      </c>
      <c r="M406" s="2">
        <v>15</v>
      </c>
      <c r="N406" s="2">
        <v>17964</v>
      </c>
      <c r="O406" s="2">
        <v>18323.28</v>
      </c>
      <c r="P406" s="2">
        <v>235</v>
      </c>
      <c r="Q406" s="2">
        <v>120354.28</v>
      </c>
      <c r="R406" s="2" t="s">
        <v>54</v>
      </c>
      <c r="S406" s="2" t="s">
        <v>34</v>
      </c>
      <c r="T406" s="2" t="s">
        <v>46</v>
      </c>
      <c r="U406" s="2" t="s">
        <v>36</v>
      </c>
      <c r="V406" s="2" t="s">
        <v>37</v>
      </c>
      <c r="W406" s="2">
        <v>8</v>
      </c>
      <c r="X406" s="2" t="s">
        <v>38</v>
      </c>
      <c r="Y406" s="2">
        <v>3</v>
      </c>
      <c r="Z406" s="2" t="s">
        <v>58</v>
      </c>
    </row>
    <row r="407" spans="1:26" x14ac:dyDescent="0.3">
      <c r="A407" s="2" t="s">
        <v>823</v>
      </c>
      <c r="B407" s="1">
        <v>45769</v>
      </c>
      <c r="C407" s="2" t="s">
        <v>824</v>
      </c>
      <c r="D407" s="2" t="s">
        <v>111</v>
      </c>
      <c r="E407" s="2" t="s">
        <v>29</v>
      </c>
      <c r="F407" s="2">
        <v>48</v>
      </c>
      <c r="G407" s="2" t="s">
        <v>44</v>
      </c>
      <c r="H407" s="2" t="s">
        <v>31</v>
      </c>
      <c r="I407" s="2" t="s">
        <v>44</v>
      </c>
      <c r="J407" s="2" t="s">
        <v>125</v>
      </c>
      <c r="K407" s="2">
        <v>3</v>
      </c>
      <c r="L407" s="2">
        <v>38091</v>
      </c>
      <c r="M407" s="2">
        <v>20</v>
      </c>
      <c r="N407" s="2">
        <v>22854.6</v>
      </c>
      <c r="O407" s="2">
        <v>16455.310000000001</v>
      </c>
      <c r="P407" s="2">
        <v>45</v>
      </c>
      <c r="Q407" s="2">
        <v>107918.71</v>
      </c>
      <c r="R407" s="2" t="s">
        <v>45</v>
      </c>
      <c r="S407" s="2" t="s">
        <v>63</v>
      </c>
      <c r="T407" s="2" t="s">
        <v>70</v>
      </c>
      <c r="U407" s="2" t="s">
        <v>56</v>
      </c>
      <c r="V407" s="2" t="s">
        <v>57</v>
      </c>
      <c r="W407" s="2">
        <v>4</v>
      </c>
      <c r="X407" s="2" t="s">
        <v>38</v>
      </c>
      <c r="Y407" s="2">
        <v>2</v>
      </c>
      <c r="Z407" s="2" t="s">
        <v>91</v>
      </c>
    </row>
    <row r="408" spans="1:26" x14ac:dyDescent="0.3">
      <c r="A408" s="2" t="s">
        <v>825</v>
      </c>
      <c r="B408" s="1">
        <v>45874</v>
      </c>
      <c r="C408" s="2" t="s">
        <v>538</v>
      </c>
      <c r="D408" s="2" t="s">
        <v>42</v>
      </c>
      <c r="E408" s="2" t="s">
        <v>43</v>
      </c>
      <c r="F408" s="2">
        <v>52</v>
      </c>
      <c r="G408" s="2" t="s">
        <v>90</v>
      </c>
      <c r="H408" s="2" t="s">
        <v>31</v>
      </c>
      <c r="I408" s="2" t="s">
        <v>90</v>
      </c>
      <c r="J408" s="2" t="s">
        <v>125</v>
      </c>
      <c r="K408" s="2">
        <v>3</v>
      </c>
      <c r="L408" s="2">
        <v>26216</v>
      </c>
      <c r="M408" s="2">
        <v>20</v>
      </c>
      <c r="N408" s="2">
        <v>15729.6</v>
      </c>
      <c r="O408" s="2">
        <v>11325.31</v>
      </c>
      <c r="P408" s="2">
        <v>81</v>
      </c>
      <c r="Q408" s="2">
        <v>74324.710000000006</v>
      </c>
      <c r="R408" s="2" t="s">
        <v>33</v>
      </c>
      <c r="S408" s="2" t="s">
        <v>34</v>
      </c>
      <c r="T408" s="2" t="s">
        <v>35</v>
      </c>
      <c r="U408" s="2" t="s">
        <v>36</v>
      </c>
      <c r="V408" s="2" t="s">
        <v>37</v>
      </c>
      <c r="W408" s="2">
        <v>10</v>
      </c>
      <c r="X408" s="2" t="s">
        <v>47</v>
      </c>
      <c r="Y408" s="2">
        <v>2</v>
      </c>
      <c r="Z408" s="2" t="s">
        <v>58</v>
      </c>
    </row>
    <row r="409" spans="1:26" x14ac:dyDescent="0.3">
      <c r="A409" s="2" t="s">
        <v>826</v>
      </c>
      <c r="B409" s="1">
        <v>46027</v>
      </c>
      <c r="C409" s="2" t="s">
        <v>227</v>
      </c>
      <c r="D409" s="2" t="s">
        <v>28</v>
      </c>
      <c r="E409" s="2" t="s">
        <v>29</v>
      </c>
      <c r="F409" s="2">
        <v>27</v>
      </c>
      <c r="G409" s="2" t="s">
        <v>139</v>
      </c>
      <c r="H409" s="2" t="s">
        <v>31</v>
      </c>
      <c r="I409" s="2" t="s">
        <v>139</v>
      </c>
      <c r="J409" s="2" t="s">
        <v>201</v>
      </c>
      <c r="K409" s="2">
        <v>1</v>
      </c>
      <c r="L409" s="2">
        <v>39817</v>
      </c>
      <c r="M409" s="2">
        <v>0</v>
      </c>
      <c r="N409" s="2">
        <v>0</v>
      </c>
      <c r="O409" s="2">
        <v>7167.06</v>
      </c>
      <c r="P409" s="2">
        <v>338</v>
      </c>
      <c r="Q409" s="2">
        <v>47322.06</v>
      </c>
      <c r="R409" s="2" t="s">
        <v>83</v>
      </c>
      <c r="S409" s="2" t="s">
        <v>34</v>
      </c>
      <c r="T409" s="2" t="s">
        <v>70</v>
      </c>
      <c r="U409" s="2" t="s">
        <v>56</v>
      </c>
      <c r="V409" s="2" t="s">
        <v>57</v>
      </c>
      <c r="W409" s="2">
        <v>5</v>
      </c>
      <c r="X409" s="2" t="s">
        <v>38</v>
      </c>
      <c r="Y409" s="2">
        <v>2</v>
      </c>
      <c r="Z409" s="2" t="s">
        <v>39</v>
      </c>
    </row>
    <row r="410" spans="1:26" x14ac:dyDescent="0.3">
      <c r="A410" s="2" t="s">
        <v>827</v>
      </c>
      <c r="B410" s="1">
        <v>45846</v>
      </c>
      <c r="C410" s="2" t="s">
        <v>828</v>
      </c>
      <c r="D410" s="2" t="s">
        <v>89</v>
      </c>
      <c r="E410" s="2" t="s">
        <v>43</v>
      </c>
      <c r="F410" s="2">
        <v>21</v>
      </c>
      <c r="G410" s="2" t="s">
        <v>134</v>
      </c>
      <c r="H410" s="2" t="s">
        <v>31</v>
      </c>
      <c r="I410" s="2" t="s">
        <v>134</v>
      </c>
      <c r="J410" s="2" t="s">
        <v>201</v>
      </c>
      <c r="K410" s="2">
        <v>2</v>
      </c>
      <c r="L410" s="2">
        <v>13948</v>
      </c>
      <c r="M410" s="2">
        <v>20</v>
      </c>
      <c r="N410" s="2">
        <v>5579.2</v>
      </c>
      <c r="O410" s="2">
        <v>4017.02</v>
      </c>
      <c r="P410" s="2">
        <v>146</v>
      </c>
      <c r="Q410" s="2">
        <v>26479.82</v>
      </c>
      <c r="R410" s="2" t="s">
        <v>54</v>
      </c>
      <c r="S410" s="2" t="s">
        <v>34</v>
      </c>
      <c r="T410" s="2" t="s">
        <v>35</v>
      </c>
      <c r="U410" s="2" t="s">
        <v>36</v>
      </c>
      <c r="V410" s="2" t="s">
        <v>37</v>
      </c>
      <c r="W410" s="2">
        <v>2</v>
      </c>
      <c r="X410" s="2" t="s">
        <v>47</v>
      </c>
      <c r="Y410" s="2">
        <v>1</v>
      </c>
      <c r="Z410" s="2" t="s">
        <v>39</v>
      </c>
    </row>
    <row r="411" spans="1:26" x14ac:dyDescent="0.3">
      <c r="A411" s="2" t="s">
        <v>829</v>
      </c>
      <c r="B411" s="1">
        <v>45843</v>
      </c>
      <c r="C411" s="2" t="s">
        <v>830</v>
      </c>
      <c r="D411" s="2" t="s">
        <v>28</v>
      </c>
      <c r="E411" s="2" t="s">
        <v>43</v>
      </c>
      <c r="F411" s="2">
        <v>26</v>
      </c>
      <c r="G411" s="2" t="s">
        <v>67</v>
      </c>
      <c r="H411" s="2" t="s">
        <v>68</v>
      </c>
      <c r="I411" s="2" t="s">
        <v>67</v>
      </c>
      <c r="J411" s="2" t="s">
        <v>201</v>
      </c>
      <c r="K411" s="2">
        <v>2</v>
      </c>
      <c r="L411" s="2">
        <v>23299</v>
      </c>
      <c r="M411" s="2">
        <v>10</v>
      </c>
      <c r="N411" s="2">
        <v>4659.8</v>
      </c>
      <c r="O411" s="2">
        <v>7548.88</v>
      </c>
      <c r="P411" s="2">
        <v>416</v>
      </c>
      <c r="Q411" s="2">
        <v>49903.08</v>
      </c>
      <c r="R411" s="2" t="s">
        <v>33</v>
      </c>
      <c r="S411" s="2" t="s">
        <v>63</v>
      </c>
      <c r="T411" s="2" t="s">
        <v>84</v>
      </c>
      <c r="U411" s="2" t="s">
        <v>85</v>
      </c>
      <c r="V411" s="2" t="s">
        <v>86</v>
      </c>
      <c r="W411" s="2">
        <v>1</v>
      </c>
      <c r="X411" s="2" t="s">
        <v>47</v>
      </c>
      <c r="Y411" s="2">
        <v>2</v>
      </c>
      <c r="Z411" s="2" t="s">
        <v>58</v>
      </c>
    </row>
    <row r="412" spans="1:26" x14ac:dyDescent="0.3">
      <c r="A412" s="2" t="s">
        <v>831</v>
      </c>
      <c r="B412" s="1">
        <v>45895</v>
      </c>
      <c r="C412" s="2" t="s">
        <v>832</v>
      </c>
      <c r="D412" s="2" t="s">
        <v>50</v>
      </c>
      <c r="E412" s="2" t="s">
        <v>29</v>
      </c>
      <c r="F412" s="2">
        <v>32</v>
      </c>
      <c r="G412" s="2" t="s">
        <v>90</v>
      </c>
      <c r="H412" s="2" t="s">
        <v>31</v>
      </c>
      <c r="I412" s="2" t="s">
        <v>90</v>
      </c>
      <c r="J412" s="2" t="s">
        <v>53</v>
      </c>
      <c r="K412" s="2">
        <v>2</v>
      </c>
      <c r="L412" s="2">
        <v>32677</v>
      </c>
      <c r="M412" s="2">
        <v>10</v>
      </c>
      <c r="N412" s="2">
        <v>6535.4</v>
      </c>
      <c r="O412" s="2">
        <v>10587.35</v>
      </c>
      <c r="P412" s="2">
        <v>159</v>
      </c>
      <c r="Q412" s="2">
        <v>69564.95</v>
      </c>
      <c r="R412" s="2" t="s">
        <v>83</v>
      </c>
      <c r="S412" s="2" t="s">
        <v>34</v>
      </c>
      <c r="T412" s="2" t="s">
        <v>35</v>
      </c>
      <c r="U412" s="2" t="s">
        <v>36</v>
      </c>
      <c r="V412" s="2" t="s">
        <v>37</v>
      </c>
      <c r="W412" s="2">
        <v>3</v>
      </c>
      <c r="X412" s="2" t="s">
        <v>47</v>
      </c>
      <c r="Y412" s="2">
        <v>4</v>
      </c>
      <c r="Z412" s="2" t="s">
        <v>39</v>
      </c>
    </row>
    <row r="413" spans="1:26" x14ac:dyDescent="0.3">
      <c r="A413" s="2" t="s">
        <v>833</v>
      </c>
      <c r="B413" s="1">
        <v>45768</v>
      </c>
      <c r="C413" s="2" t="s">
        <v>834</v>
      </c>
      <c r="D413" s="2" t="s">
        <v>108</v>
      </c>
      <c r="E413" s="2" t="s">
        <v>29</v>
      </c>
      <c r="F413" s="2">
        <v>21</v>
      </c>
      <c r="G413" s="2" t="s">
        <v>51</v>
      </c>
      <c r="H413" s="2" t="s">
        <v>52</v>
      </c>
      <c r="I413" s="2" t="s">
        <v>51</v>
      </c>
      <c r="J413" s="2" t="s">
        <v>69</v>
      </c>
      <c r="K413" s="2">
        <v>2</v>
      </c>
      <c r="L413" s="2">
        <v>31723</v>
      </c>
      <c r="M413" s="2">
        <v>15</v>
      </c>
      <c r="N413" s="2">
        <v>9516.9</v>
      </c>
      <c r="O413" s="2">
        <v>9707.24</v>
      </c>
      <c r="P413" s="2">
        <v>178</v>
      </c>
      <c r="Q413" s="2">
        <v>63814.34</v>
      </c>
      <c r="R413" s="2" t="s">
        <v>45</v>
      </c>
      <c r="S413" s="2" t="s">
        <v>63</v>
      </c>
      <c r="T413" s="2" t="s">
        <v>95</v>
      </c>
      <c r="U413" s="2" t="s">
        <v>96</v>
      </c>
      <c r="V413" s="2" t="s">
        <v>57</v>
      </c>
      <c r="W413" s="2">
        <v>2</v>
      </c>
      <c r="X413" s="2" t="s">
        <v>38</v>
      </c>
      <c r="Y413" s="2">
        <v>2</v>
      </c>
      <c r="Z413" s="2" t="s">
        <v>47</v>
      </c>
    </row>
    <row r="414" spans="1:26" x14ac:dyDescent="0.3">
      <c r="A414" s="2" t="s">
        <v>835</v>
      </c>
      <c r="B414" s="1">
        <v>45836</v>
      </c>
      <c r="C414" s="2" t="s">
        <v>427</v>
      </c>
      <c r="D414" s="2" t="s">
        <v>42</v>
      </c>
      <c r="E414" s="2" t="s">
        <v>43</v>
      </c>
      <c r="F414" s="2">
        <v>18</v>
      </c>
      <c r="G414" s="2" t="s">
        <v>90</v>
      </c>
      <c r="H414" s="2" t="s">
        <v>31</v>
      </c>
      <c r="I414" s="2" t="s">
        <v>90</v>
      </c>
      <c r="J414" s="2" t="s">
        <v>102</v>
      </c>
      <c r="K414" s="2">
        <v>3</v>
      </c>
      <c r="L414" s="2">
        <v>32699</v>
      </c>
      <c r="M414" s="2">
        <v>15</v>
      </c>
      <c r="N414" s="2">
        <v>14714.55</v>
      </c>
      <c r="O414" s="2">
        <v>15008.84</v>
      </c>
      <c r="P414" s="2">
        <v>232</v>
      </c>
      <c r="Q414" s="2">
        <v>98623.29</v>
      </c>
      <c r="R414" s="2" t="s">
        <v>83</v>
      </c>
      <c r="S414" s="2" t="s">
        <v>34</v>
      </c>
      <c r="T414" s="2" t="s">
        <v>84</v>
      </c>
      <c r="U414" s="2" t="s">
        <v>85</v>
      </c>
      <c r="V414" s="2" t="s">
        <v>86</v>
      </c>
      <c r="W414" s="2">
        <v>4</v>
      </c>
      <c r="X414" s="2" t="s">
        <v>38</v>
      </c>
      <c r="Y414" s="2">
        <v>1</v>
      </c>
      <c r="Z414" s="2" t="s">
        <v>91</v>
      </c>
    </row>
    <row r="415" spans="1:26" x14ac:dyDescent="0.3">
      <c r="A415" s="2" t="s">
        <v>836</v>
      </c>
      <c r="B415" s="1">
        <v>45955</v>
      </c>
      <c r="C415" s="2" t="s">
        <v>650</v>
      </c>
      <c r="D415" s="2" t="s">
        <v>73</v>
      </c>
      <c r="E415" s="2" t="s">
        <v>43</v>
      </c>
      <c r="F415" s="2">
        <v>40</v>
      </c>
      <c r="G415" s="2" t="s">
        <v>67</v>
      </c>
      <c r="H415" s="2" t="s">
        <v>68</v>
      </c>
      <c r="I415" s="2" t="s">
        <v>67</v>
      </c>
      <c r="J415" s="2" t="s">
        <v>125</v>
      </c>
      <c r="K415" s="2">
        <v>5</v>
      </c>
      <c r="L415" s="2">
        <v>13093</v>
      </c>
      <c r="M415" s="2">
        <v>15</v>
      </c>
      <c r="N415" s="2">
        <v>9819.75</v>
      </c>
      <c r="O415" s="2">
        <v>10016.15</v>
      </c>
      <c r="P415" s="2">
        <v>119</v>
      </c>
      <c r="Q415" s="2">
        <v>65780.399999999994</v>
      </c>
      <c r="R415" s="2" t="s">
        <v>45</v>
      </c>
      <c r="S415" s="2" t="s">
        <v>34</v>
      </c>
      <c r="T415" s="2" t="s">
        <v>35</v>
      </c>
      <c r="U415" s="2" t="s">
        <v>36</v>
      </c>
      <c r="V415" s="2" t="s">
        <v>37</v>
      </c>
      <c r="W415" s="2">
        <v>9</v>
      </c>
      <c r="X415" s="2" t="s">
        <v>47</v>
      </c>
      <c r="Y415" s="2">
        <v>2</v>
      </c>
      <c r="Z415" s="2" t="s">
        <v>47</v>
      </c>
    </row>
    <row r="416" spans="1:26" x14ac:dyDescent="0.3">
      <c r="A416" s="2" t="s">
        <v>837</v>
      </c>
      <c r="B416" s="1">
        <v>45889</v>
      </c>
      <c r="C416" s="2" t="s">
        <v>838</v>
      </c>
      <c r="D416" s="2" t="s">
        <v>89</v>
      </c>
      <c r="E416" s="2" t="s">
        <v>29</v>
      </c>
      <c r="F416" s="2">
        <v>44</v>
      </c>
      <c r="G416" s="2" t="s">
        <v>139</v>
      </c>
      <c r="H416" s="2" t="s">
        <v>31</v>
      </c>
      <c r="I416" s="2" t="s">
        <v>139</v>
      </c>
      <c r="J416" s="2" t="s">
        <v>69</v>
      </c>
      <c r="K416" s="2">
        <v>1</v>
      </c>
      <c r="L416" s="2">
        <v>29058</v>
      </c>
      <c r="M416" s="2">
        <v>15</v>
      </c>
      <c r="N416" s="2">
        <v>4358.7</v>
      </c>
      <c r="O416" s="2">
        <v>4445.87</v>
      </c>
      <c r="P416" s="2">
        <v>483</v>
      </c>
      <c r="Q416" s="2">
        <v>29628.17</v>
      </c>
      <c r="R416" s="2" t="s">
        <v>33</v>
      </c>
      <c r="S416" s="2" t="s">
        <v>63</v>
      </c>
      <c r="T416" s="2" t="s">
        <v>70</v>
      </c>
      <c r="U416" s="2" t="s">
        <v>56</v>
      </c>
      <c r="V416" s="2" t="s">
        <v>57</v>
      </c>
      <c r="W416" s="2">
        <v>4</v>
      </c>
      <c r="X416" s="2" t="s">
        <v>47</v>
      </c>
      <c r="Y416" s="2">
        <v>2</v>
      </c>
      <c r="Z416" s="2" t="s">
        <v>58</v>
      </c>
    </row>
    <row r="417" spans="1:26" x14ac:dyDescent="0.3">
      <c r="A417" s="2" t="s">
        <v>839</v>
      </c>
      <c r="B417" s="1">
        <v>46085</v>
      </c>
      <c r="C417" s="2" t="s">
        <v>840</v>
      </c>
      <c r="D417" s="2" t="s">
        <v>50</v>
      </c>
      <c r="E417" s="2" t="s">
        <v>29</v>
      </c>
      <c r="F417" s="2">
        <v>34</v>
      </c>
      <c r="G417" s="2" t="s">
        <v>90</v>
      </c>
      <c r="H417" s="2" t="s">
        <v>31</v>
      </c>
      <c r="I417" s="2" t="s">
        <v>90</v>
      </c>
      <c r="J417" s="2" t="s">
        <v>112</v>
      </c>
      <c r="K417" s="2">
        <v>4</v>
      </c>
      <c r="L417" s="2">
        <v>893</v>
      </c>
      <c r="M417" s="2">
        <v>15</v>
      </c>
      <c r="N417" s="2">
        <v>535.79999999999995</v>
      </c>
      <c r="O417" s="2">
        <v>546.52</v>
      </c>
      <c r="P417" s="2">
        <v>235</v>
      </c>
      <c r="Q417" s="2">
        <v>3817.72</v>
      </c>
      <c r="R417" s="2" t="s">
        <v>45</v>
      </c>
      <c r="S417" s="2" t="s">
        <v>63</v>
      </c>
      <c r="T417" s="2" t="s">
        <v>95</v>
      </c>
      <c r="U417" s="2" t="s">
        <v>96</v>
      </c>
      <c r="V417" s="2" t="s">
        <v>57</v>
      </c>
      <c r="W417" s="2">
        <v>3</v>
      </c>
      <c r="X417" s="2" t="s">
        <v>38</v>
      </c>
      <c r="Y417" s="2">
        <v>5</v>
      </c>
      <c r="Z417" s="2" t="s">
        <v>58</v>
      </c>
    </row>
    <row r="418" spans="1:26" x14ac:dyDescent="0.3">
      <c r="A418" s="2" t="s">
        <v>841</v>
      </c>
      <c r="B418" s="1">
        <v>46012</v>
      </c>
      <c r="C418" s="2" t="s">
        <v>553</v>
      </c>
      <c r="D418" s="2" t="s">
        <v>89</v>
      </c>
      <c r="E418" s="2" t="s">
        <v>29</v>
      </c>
      <c r="F418" s="2">
        <v>43</v>
      </c>
      <c r="G418" s="2" t="s">
        <v>51</v>
      </c>
      <c r="H418" s="2" t="s">
        <v>52</v>
      </c>
      <c r="I418" s="2" t="s">
        <v>51</v>
      </c>
      <c r="J418" s="2" t="s">
        <v>62</v>
      </c>
      <c r="K418" s="2">
        <v>2</v>
      </c>
      <c r="L418" s="2">
        <v>30884</v>
      </c>
      <c r="M418" s="2">
        <v>15</v>
      </c>
      <c r="N418" s="2">
        <v>9265.2000000000007</v>
      </c>
      <c r="O418" s="2">
        <v>9450.5</v>
      </c>
      <c r="P418" s="2">
        <v>377</v>
      </c>
      <c r="Q418" s="2">
        <v>62330.3</v>
      </c>
      <c r="R418" s="2" t="s">
        <v>54</v>
      </c>
      <c r="S418" s="2" t="s">
        <v>34</v>
      </c>
      <c r="T418" s="2" t="s">
        <v>55</v>
      </c>
      <c r="U418" s="2" t="s">
        <v>56</v>
      </c>
      <c r="V418" s="2" t="s">
        <v>57</v>
      </c>
      <c r="W418" s="2">
        <v>4</v>
      </c>
      <c r="X418" s="2" t="s">
        <v>38</v>
      </c>
      <c r="Y418" s="2">
        <v>5</v>
      </c>
      <c r="Z418" s="2" t="s">
        <v>58</v>
      </c>
    </row>
    <row r="419" spans="1:26" x14ac:dyDescent="0.3">
      <c r="A419" s="2" t="s">
        <v>842</v>
      </c>
      <c r="B419" s="1">
        <v>46053</v>
      </c>
      <c r="C419" s="2" t="s">
        <v>120</v>
      </c>
      <c r="D419" s="2" t="s">
        <v>61</v>
      </c>
      <c r="E419" s="2" t="s">
        <v>29</v>
      </c>
      <c r="F419" s="2">
        <v>32</v>
      </c>
      <c r="G419" s="2" t="s">
        <v>94</v>
      </c>
      <c r="H419" s="2" t="s">
        <v>31</v>
      </c>
      <c r="I419" s="2" t="s">
        <v>94</v>
      </c>
      <c r="J419" s="2" t="s">
        <v>102</v>
      </c>
      <c r="K419" s="2">
        <v>1</v>
      </c>
      <c r="L419" s="2">
        <v>18649</v>
      </c>
      <c r="M419" s="2">
        <v>10</v>
      </c>
      <c r="N419" s="2">
        <v>1864.9</v>
      </c>
      <c r="O419" s="2">
        <v>3021.14</v>
      </c>
      <c r="P419" s="2">
        <v>223</v>
      </c>
      <c r="Q419" s="2">
        <v>20028.240000000002</v>
      </c>
      <c r="R419" s="2" t="s">
        <v>33</v>
      </c>
      <c r="S419" s="2" t="s">
        <v>63</v>
      </c>
      <c r="T419" s="2" t="s">
        <v>103</v>
      </c>
      <c r="U419" s="2" t="s">
        <v>103</v>
      </c>
      <c r="V419" s="2" t="s">
        <v>57</v>
      </c>
      <c r="W419" s="2">
        <v>2</v>
      </c>
      <c r="X419" s="2" t="s">
        <v>47</v>
      </c>
      <c r="Y419" s="2">
        <v>2</v>
      </c>
      <c r="Z419" s="2" t="s">
        <v>58</v>
      </c>
    </row>
    <row r="420" spans="1:26" x14ac:dyDescent="0.3">
      <c r="A420" s="2" t="s">
        <v>843</v>
      </c>
      <c r="B420" s="1">
        <v>45758</v>
      </c>
      <c r="C420" s="2" t="s">
        <v>844</v>
      </c>
      <c r="D420" s="2" t="s">
        <v>28</v>
      </c>
      <c r="E420" s="2" t="s">
        <v>43</v>
      </c>
      <c r="F420" s="2">
        <v>57</v>
      </c>
      <c r="G420" s="2" t="s">
        <v>30</v>
      </c>
      <c r="H420" s="2" t="s">
        <v>31</v>
      </c>
      <c r="I420" s="2" t="s">
        <v>30</v>
      </c>
      <c r="J420" s="2" t="s">
        <v>75</v>
      </c>
      <c r="K420" s="2">
        <v>4</v>
      </c>
      <c r="L420" s="2">
        <v>25831</v>
      </c>
      <c r="M420" s="2">
        <v>0</v>
      </c>
      <c r="N420" s="2">
        <v>0</v>
      </c>
      <c r="O420" s="2">
        <v>18598.32</v>
      </c>
      <c r="P420" s="2">
        <v>290</v>
      </c>
      <c r="Q420" s="2">
        <v>122212.32</v>
      </c>
      <c r="R420" s="2" t="s">
        <v>54</v>
      </c>
      <c r="S420" s="2" t="s">
        <v>63</v>
      </c>
      <c r="T420" s="2" t="s">
        <v>46</v>
      </c>
      <c r="U420" s="2" t="s">
        <v>36</v>
      </c>
      <c r="V420" s="2" t="s">
        <v>37</v>
      </c>
      <c r="W420" s="2">
        <v>9</v>
      </c>
      <c r="X420" s="2" t="s">
        <v>38</v>
      </c>
      <c r="Y420" s="2">
        <v>5</v>
      </c>
      <c r="Z420" s="2" t="s">
        <v>58</v>
      </c>
    </row>
    <row r="421" spans="1:26" x14ac:dyDescent="0.3">
      <c r="A421" s="2" t="s">
        <v>845</v>
      </c>
      <c r="B421" s="1">
        <v>45876</v>
      </c>
      <c r="C421" s="2" t="s">
        <v>846</v>
      </c>
      <c r="D421" s="2" t="s">
        <v>111</v>
      </c>
      <c r="E421" s="2" t="s">
        <v>43</v>
      </c>
      <c r="F421" s="2">
        <v>22</v>
      </c>
      <c r="G421" s="2" t="s">
        <v>99</v>
      </c>
      <c r="H421" s="2" t="s">
        <v>52</v>
      </c>
      <c r="I421" s="2" t="s">
        <v>99</v>
      </c>
      <c r="J421" s="2" t="s">
        <v>62</v>
      </c>
      <c r="K421" s="2">
        <v>3</v>
      </c>
      <c r="L421" s="2">
        <v>5184</v>
      </c>
      <c r="M421" s="2">
        <v>10</v>
      </c>
      <c r="N421" s="2">
        <v>1555.2</v>
      </c>
      <c r="O421" s="2">
        <v>2519.42</v>
      </c>
      <c r="P421" s="2">
        <v>384</v>
      </c>
      <c r="Q421" s="2">
        <v>16900.22</v>
      </c>
      <c r="R421" s="2" t="s">
        <v>33</v>
      </c>
      <c r="S421" s="2" t="s">
        <v>63</v>
      </c>
      <c r="T421" s="2" t="s">
        <v>70</v>
      </c>
      <c r="U421" s="2" t="s">
        <v>56</v>
      </c>
      <c r="V421" s="2" t="s">
        <v>57</v>
      </c>
      <c r="W421" s="2">
        <v>10</v>
      </c>
      <c r="X421" s="2" t="s">
        <v>47</v>
      </c>
      <c r="Y421" s="2">
        <v>3</v>
      </c>
      <c r="Z421" s="2" t="s">
        <v>91</v>
      </c>
    </row>
    <row r="422" spans="1:26" x14ac:dyDescent="0.3">
      <c r="A422" s="2" t="s">
        <v>847</v>
      </c>
      <c r="B422" s="1">
        <v>46108</v>
      </c>
      <c r="C422" s="2" t="s">
        <v>848</v>
      </c>
      <c r="D422" s="2" t="s">
        <v>50</v>
      </c>
      <c r="E422" s="2" t="s">
        <v>29</v>
      </c>
      <c r="F422" s="2">
        <v>30</v>
      </c>
      <c r="G422" s="2" t="s">
        <v>51</v>
      </c>
      <c r="H422" s="2" t="s">
        <v>52</v>
      </c>
      <c r="I422" s="2" t="s">
        <v>51</v>
      </c>
      <c r="J422" s="2" t="s">
        <v>102</v>
      </c>
      <c r="K422" s="2">
        <v>2</v>
      </c>
      <c r="L422" s="2">
        <v>6464</v>
      </c>
      <c r="M422" s="2">
        <v>5</v>
      </c>
      <c r="N422" s="2">
        <v>646.4</v>
      </c>
      <c r="O422" s="2">
        <v>2210.69</v>
      </c>
      <c r="P422" s="2">
        <v>494</v>
      </c>
      <c r="Q422" s="2">
        <v>14986.29</v>
      </c>
      <c r="R422" s="2" t="s">
        <v>45</v>
      </c>
      <c r="S422" s="2" t="s">
        <v>63</v>
      </c>
      <c r="T422" s="2" t="s">
        <v>70</v>
      </c>
      <c r="U422" s="2" t="s">
        <v>56</v>
      </c>
      <c r="V422" s="2" t="s">
        <v>57</v>
      </c>
      <c r="W422" s="2">
        <v>2</v>
      </c>
      <c r="X422" s="2" t="s">
        <v>38</v>
      </c>
      <c r="Y422" s="2">
        <v>1</v>
      </c>
      <c r="Z422" s="2" t="s">
        <v>91</v>
      </c>
    </row>
    <row r="423" spans="1:26" x14ac:dyDescent="0.3">
      <c r="A423" s="2" t="s">
        <v>849</v>
      </c>
      <c r="B423" s="1">
        <v>45916</v>
      </c>
      <c r="C423" s="2" t="s">
        <v>114</v>
      </c>
      <c r="D423" s="2" t="s">
        <v>28</v>
      </c>
      <c r="E423" s="2" t="s">
        <v>43</v>
      </c>
      <c r="F423" s="2">
        <v>19</v>
      </c>
      <c r="G423" s="2" t="s">
        <v>74</v>
      </c>
      <c r="H423" s="2" t="s">
        <v>31</v>
      </c>
      <c r="I423" s="2" t="s">
        <v>74</v>
      </c>
      <c r="J423" s="2" t="s">
        <v>125</v>
      </c>
      <c r="K423" s="2">
        <v>1</v>
      </c>
      <c r="L423" s="2">
        <v>41930</v>
      </c>
      <c r="M423" s="2">
        <v>20</v>
      </c>
      <c r="N423" s="2">
        <v>8386</v>
      </c>
      <c r="O423" s="2">
        <v>6037.92</v>
      </c>
      <c r="P423" s="2">
        <v>39</v>
      </c>
      <c r="Q423" s="2">
        <v>39620.92</v>
      </c>
      <c r="R423" s="2" t="s">
        <v>83</v>
      </c>
      <c r="S423" s="2" t="s">
        <v>63</v>
      </c>
      <c r="T423" s="2" t="s">
        <v>95</v>
      </c>
      <c r="U423" s="2" t="s">
        <v>96</v>
      </c>
      <c r="V423" s="2" t="s">
        <v>57</v>
      </c>
      <c r="W423" s="2">
        <v>1</v>
      </c>
      <c r="X423" s="2" t="s">
        <v>38</v>
      </c>
      <c r="Y423" s="2">
        <v>3</v>
      </c>
      <c r="Z423" s="2" t="s">
        <v>58</v>
      </c>
    </row>
    <row r="424" spans="1:26" x14ac:dyDescent="0.3">
      <c r="A424" s="2" t="s">
        <v>850</v>
      </c>
      <c r="B424" s="1">
        <v>46027</v>
      </c>
      <c r="C424" s="2" t="s">
        <v>851</v>
      </c>
      <c r="D424" s="2" t="s">
        <v>61</v>
      </c>
      <c r="E424" s="2" t="s">
        <v>29</v>
      </c>
      <c r="F424" s="2">
        <v>30</v>
      </c>
      <c r="G424" s="2" t="s">
        <v>99</v>
      </c>
      <c r="H424" s="2" t="s">
        <v>52</v>
      </c>
      <c r="I424" s="2" t="s">
        <v>99</v>
      </c>
      <c r="J424" s="2" t="s">
        <v>150</v>
      </c>
      <c r="K424" s="2">
        <v>2</v>
      </c>
      <c r="L424" s="2">
        <v>602</v>
      </c>
      <c r="M424" s="2">
        <v>5</v>
      </c>
      <c r="N424" s="2">
        <v>60.2</v>
      </c>
      <c r="O424" s="2">
        <v>205.88</v>
      </c>
      <c r="P424" s="2">
        <v>330</v>
      </c>
      <c r="Q424" s="2">
        <v>1679.68</v>
      </c>
      <c r="R424" s="2" t="s">
        <v>33</v>
      </c>
      <c r="S424" s="2" t="s">
        <v>63</v>
      </c>
      <c r="T424" s="2" t="s">
        <v>46</v>
      </c>
      <c r="U424" s="2" t="s">
        <v>36</v>
      </c>
      <c r="V424" s="2" t="s">
        <v>37</v>
      </c>
      <c r="W424" s="2">
        <v>4</v>
      </c>
      <c r="X424" s="2" t="s">
        <v>47</v>
      </c>
      <c r="Y424" s="2">
        <v>3</v>
      </c>
      <c r="Z424" s="2" t="s">
        <v>39</v>
      </c>
    </row>
    <row r="425" spans="1:26" x14ac:dyDescent="0.3">
      <c r="A425" s="2" t="s">
        <v>852</v>
      </c>
      <c r="B425" s="1">
        <v>45928</v>
      </c>
      <c r="C425" s="2" t="s">
        <v>853</v>
      </c>
      <c r="D425" s="2" t="s">
        <v>111</v>
      </c>
      <c r="E425" s="2" t="s">
        <v>29</v>
      </c>
      <c r="F425" s="2">
        <v>44</v>
      </c>
      <c r="G425" s="2" t="s">
        <v>67</v>
      </c>
      <c r="H425" s="2" t="s">
        <v>68</v>
      </c>
      <c r="I425" s="2" t="s">
        <v>67</v>
      </c>
      <c r="J425" s="2" t="s">
        <v>150</v>
      </c>
      <c r="K425" s="2">
        <v>4</v>
      </c>
      <c r="L425" s="2">
        <v>32958</v>
      </c>
      <c r="M425" s="2">
        <v>15</v>
      </c>
      <c r="N425" s="2">
        <v>19774.8</v>
      </c>
      <c r="O425" s="2">
        <v>20170.3</v>
      </c>
      <c r="P425" s="2">
        <v>359</v>
      </c>
      <c r="Q425" s="2">
        <v>132586.5</v>
      </c>
      <c r="R425" s="2" t="s">
        <v>33</v>
      </c>
      <c r="S425" s="2" t="s">
        <v>63</v>
      </c>
      <c r="T425" s="2" t="s">
        <v>103</v>
      </c>
      <c r="U425" s="2" t="s">
        <v>103</v>
      </c>
      <c r="V425" s="2" t="s">
        <v>57</v>
      </c>
      <c r="W425" s="2">
        <v>4</v>
      </c>
      <c r="X425" s="2" t="s">
        <v>38</v>
      </c>
      <c r="Y425" s="2">
        <v>3</v>
      </c>
      <c r="Z425" s="2" t="s">
        <v>47</v>
      </c>
    </row>
    <row r="426" spans="1:26" x14ac:dyDescent="0.3">
      <c r="A426" s="2" t="s">
        <v>854</v>
      </c>
      <c r="B426" s="1">
        <v>45836</v>
      </c>
      <c r="C426" s="2" t="s">
        <v>855</v>
      </c>
      <c r="D426" s="2" t="s">
        <v>66</v>
      </c>
      <c r="E426" s="2" t="s">
        <v>29</v>
      </c>
      <c r="F426" s="2">
        <v>29</v>
      </c>
      <c r="G426" s="2" t="s">
        <v>30</v>
      </c>
      <c r="H426" s="2" t="s">
        <v>31</v>
      </c>
      <c r="I426" s="2" t="s">
        <v>30</v>
      </c>
      <c r="J426" s="2" t="s">
        <v>32</v>
      </c>
      <c r="K426" s="2">
        <v>1</v>
      </c>
      <c r="L426" s="2">
        <v>22795</v>
      </c>
      <c r="M426" s="2">
        <v>20</v>
      </c>
      <c r="N426" s="2">
        <v>4559</v>
      </c>
      <c r="O426" s="2">
        <v>3282.48</v>
      </c>
      <c r="P426" s="2">
        <v>408</v>
      </c>
      <c r="Q426" s="2">
        <v>21926.48</v>
      </c>
      <c r="R426" s="2" t="s">
        <v>45</v>
      </c>
      <c r="S426" s="2" t="s">
        <v>63</v>
      </c>
      <c r="T426" s="2" t="s">
        <v>84</v>
      </c>
      <c r="U426" s="2" t="s">
        <v>85</v>
      </c>
      <c r="V426" s="2" t="s">
        <v>86</v>
      </c>
      <c r="W426" s="2">
        <v>10</v>
      </c>
      <c r="X426" s="2" t="s">
        <v>38</v>
      </c>
      <c r="Y426" s="2">
        <v>1</v>
      </c>
      <c r="Z426" s="2" t="s">
        <v>39</v>
      </c>
    </row>
    <row r="427" spans="1:26" x14ac:dyDescent="0.3">
      <c r="A427" s="2" t="s">
        <v>856</v>
      </c>
      <c r="B427" s="1">
        <v>45988</v>
      </c>
      <c r="C427" s="2" t="s">
        <v>410</v>
      </c>
      <c r="D427" s="2" t="s">
        <v>50</v>
      </c>
      <c r="E427" s="2" t="s">
        <v>43</v>
      </c>
      <c r="F427" s="2">
        <v>34</v>
      </c>
      <c r="G427" s="2" t="s">
        <v>134</v>
      </c>
      <c r="H427" s="2" t="s">
        <v>31</v>
      </c>
      <c r="I427" s="2" t="s">
        <v>134</v>
      </c>
      <c r="J427" s="2" t="s">
        <v>69</v>
      </c>
      <c r="K427" s="2">
        <v>2</v>
      </c>
      <c r="L427" s="2">
        <v>44955</v>
      </c>
      <c r="M427" s="2">
        <v>15</v>
      </c>
      <c r="N427" s="2">
        <v>13486.5</v>
      </c>
      <c r="O427" s="2">
        <v>13756.23</v>
      </c>
      <c r="P427" s="2">
        <v>122</v>
      </c>
      <c r="Q427" s="2">
        <v>90301.73</v>
      </c>
      <c r="R427" s="2" t="s">
        <v>33</v>
      </c>
      <c r="S427" s="2" t="s">
        <v>34</v>
      </c>
      <c r="T427" s="2" t="s">
        <v>55</v>
      </c>
      <c r="U427" s="2" t="s">
        <v>56</v>
      </c>
      <c r="V427" s="2" t="s">
        <v>57</v>
      </c>
      <c r="W427" s="2">
        <v>2</v>
      </c>
      <c r="X427" s="2" t="s">
        <v>38</v>
      </c>
      <c r="Y427" s="2">
        <v>3</v>
      </c>
      <c r="Z427" s="2" t="s">
        <v>39</v>
      </c>
    </row>
    <row r="428" spans="1:26" x14ac:dyDescent="0.3">
      <c r="A428" s="2" t="s">
        <v>857</v>
      </c>
      <c r="B428" s="1">
        <v>46067</v>
      </c>
      <c r="C428" s="2" t="s">
        <v>858</v>
      </c>
      <c r="D428" s="2" t="s">
        <v>73</v>
      </c>
      <c r="E428" s="2" t="s">
        <v>29</v>
      </c>
      <c r="F428" s="2">
        <v>32</v>
      </c>
      <c r="G428" s="2" t="s">
        <v>99</v>
      </c>
      <c r="H428" s="2" t="s">
        <v>52</v>
      </c>
      <c r="I428" s="2" t="s">
        <v>99</v>
      </c>
      <c r="J428" s="2" t="s">
        <v>69</v>
      </c>
      <c r="K428" s="2">
        <v>3</v>
      </c>
      <c r="L428" s="2">
        <v>29894</v>
      </c>
      <c r="M428" s="2">
        <v>5</v>
      </c>
      <c r="N428" s="2">
        <v>4484.1000000000004</v>
      </c>
      <c r="O428" s="2">
        <v>15335.62</v>
      </c>
      <c r="P428" s="2">
        <v>374</v>
      </c>
      <c r="Q428" s="2">
        <v>100907.52</v>
      </c>
      <c r="R428" s="2" t="s">
        <v>45</v>
      </c>
      <c r="S428" s="2" t="s">
        <v>34</v>
      </c>
      <c r="T428" s="2" t="s">
        <v>46</v>
      </c>
      <c r="U428" s="2" t="s">
        <v>36</v>
      </c>
      <c r="V428" s="2" t="s">
        <v>37</v>
      </c>
      <c r="W428" s="2">
        <v>2</v>
      </c>
      <c r="X428" s="2" t="s">
        <v>38</v>
      </c>
      <c r="Y428" s="2">
        <v>4</v>
      </c>
      <c r="Z428" s="2" t="s">
        <v>39</v>
      </c>
    </row>
    <row r="429" spans="1:26" x14ac:dyDescent="0.3">
      <c r="A429" s="2" t="s">
        <v>859</v>
      </c>
      <c r="B429" s="1">
        <v>46002</v>
      </c>
      <c r="C429" s="2" t="s">
        <v>860</v>
      </c>
      <c r="D429" s="2" t="s">
        <v>28</v>
      </c>
      <c r="E429" s="2" t="s">
        <v>29</v>
      </c>
      <c r="F429" s="2">
        <v>53</v>
      </c>
      <c r="G429" s="2" t="s">
        <v>139</v>
      </c>
      <c r="H429" s="2" t="s">
        <v>31</v>
      </c>
      <c r="I429" s="2" t="s">
        <v>139</v>
      </c>
      <c r="J429" s="2" t="s">
        <v>75</v>
      </c>
      <c r="K429" s="2">
        <v>1</v>
      </c>
      <c r="L429" s="2">
        <v>18999</v>
      </c>
      <c r="M429" s="2">
        <v>20</v>
      </c>
      <c r="N429" s="2">
        <v>3799.8</v>
      </c>
      <c r="O429" s="2">
        <v>2735.86</v>
      </c>
      <c r="P429" s="2">
        <v>252</v>
      </c>
      <c r="Q429" s="2">
        <v>18187.060000000001</v>
      </c>
      <c r="R429" s="2" t="s">
        <v>54</v>
      </c>
      <c r="S429" s="2" t="s">
        <v>34</v>
      </c>
      <c r="T429" s="2" t="s">
        <v>70</v>
      </c>
      <c r="U429" s="2" t="s">
        <v>56</v>
      </c>
      <c r="V429" s="2" t="s">
        <v>57</v>
      </c>
      <c r="W429" s="2">
        <v>1</v>
      </c>
      <c r="X429" s="2" t="s">
        <v>47</v>
      </c>
      <c r="Y429" s="2">
        <v>5</v>
      </c>
      <c r="Z429" s="2" t="s">
        <v>47</v>
      </c>
    </row>
    <row r="430" spans="1:26" x14ac:dyDescent="0.3">
      <c r="A430" s="2" t="s">
        <v>861</v>
      </c>
      <c r="B430" s="1">
        <v>45886</v>
      </c>
      <c r="C430" s="2" t="s">
        <v>855</v>
      </c>
      <c r="D430" s="2" t="s">
        <v>28</v>
      </c>
      <c r="E430" s="2" t="s">
        <v>29</v>
      </c>
      <c r="F430" s="2">
        <v>20</v>
      </c>
      <c r="G430" s="2" t="s">
        <v>51</v>
      </c>
      <c r="H430" s="2" t="s">
        <v>52</v>
      </c>
      <c r="I430" s="2" t="s">
        <v>51</v>
      </c>
      <c r="J430" s="2" t="s">
        <v>53</v>
      </c>
      <c r="K430" s="2">
        <v>2</v>
      </c>
      <c r="L430" s="2">
        <v>5211</v>
      </c>
      <c r="M430" s="2">
        <v>10</v>
      </c>
      <c r="N430" s="2">
        <v>1042.2</v>
      </c>
      <c r="O430" s="2">
        <v>1688.36</v>
      </c>
      <c r="P430" s="2">
        <v>185</v>
      </c>
      <c r="Q430" s="2">
        <v>11253.16</v>
      </c>
      <c r="R430" s="2" t="s">
        <v>54</v>
      </c>
      <c r="S430" s="2" t="s">
        <v>63</v>
      </c>
      <c r="T430" s="2" t="s">
        <v>95</v>
      </c>
      <c r="U430" s="2" t="s">
        <v>96</v>
      </c>
      <c r="V430" s="2" t="s">
        <v>57</v>
      </c>
      <c r="W430" s="2">
        <v>2</v>
      </c>
      <c r="X430" s="2" t="s">
        <v>38</v>
      </c>
      <c r="Y430" s="2">
        <v>3</v>
      </c>
      <c r="Z430" s="2" t="s">
        <v>91</v>
      </c>
    </row>
    <row r="431" spans="1:26" x14ac:dyDescent="0.3">
      <c r="A431" s="2" t="s">
        <v>862</v>
      </c>
      <c r="B431" s="1">
        <v>45899</v>
      </c>
      <c r="C431" s="2" t="s">
        <v>863</v>
      </c>
      <c r="D431" s="2" t="s">
        <v>42</v>
      </c>
      <c r="E431" s="2" t="s">
        <v>43</v>
      </c>
      <c r="F431" s="2">
        <v>26</v>
      </c>
      <c r="G431" s="2" t="s">
        <v>134</v>
      </c>
      <c r="H431" s="2" t="s">
        <v>31</v>
      </c>
      <c r="I431" s="2" t="s">
        <v>134</v>
      </c>
      <c r="J431" s="2" t="s">
        <v>62</v>
      </c>
      <c r="K431" s="2">
        <v>2</v>
      </c>
      <c r="L431" s="2">
        <v>35117</v>
      </c>
      <c r="M431" s="2">
        <v>20</v>
      </c>
      <c r="N431" s="2">
        <v>14046.8</v>
      </c>
      <c r="O431" s="2">
        <v>10113.700000000001</v>
      </c>
      <c r="P431" s="2">
        <v>188</v>
      </c>
      <c r="Q431" s="2">
        <v>66488.899999999994</v>
      </c>
      <c r="R431" s="2" t="s">
        <v>33</v>
      </c>
      <c r="S431" s="2" t="s">
        <v>34</v>
      </c>
      <c r="T431" s="2" t="s">
        <v>84</v>
      </c>
      <c r="U431" s="2" t="s">
        <v>85</v>
      </c>
      <c r="V431" s="2" t="s">
        <v>86</v>
      </c>
      <c r="W431" s="2">
        <v>8</v>
      </c>
      <c r="X431" s="2" t="s">
        <v>38</v>
      </c>
      <c r="Y431" s="2">
        <v>5</v>
      </c>
      <c r="Z431" s="2" t="s">
        <v>47</v>
      </c>
    </row>
    <row r="432" spans="1:26" x14ac:dyDescent="0.3">
      <c r="A432" s="2" t="s">
        <v>864</v>
      </c>
      <c r="B432" s="1">
        <v>46010</v>
      </c>
      <c r="C432" s="2" t="s">
        <v>865</v>
      </c>
      <c r="D432" s="2" t="s">
        <v>28</v>
      </c>
      <c r="E432" s="2" t="s">
        <v>43</v>
      </c>
      <c r="F432" s="2">
        <v>22</v>
      </c>
      <c r="G432" s="2" t="s">
        <v>30</v>
      </c>
      <c r="H432" s="2" t="s">
        <v>31</v>
      </c>
      <c r="I432" s="2" t="s">
        <v>30</v>
      </c>
      <c r="J432" s="2" t="s">
        <v>102</v>
      </c>
      <c r="K432" s="2">
        <v>5</v>
      </c>
      <c r="L432" s="2">
        <v>49331</v>
      </c>
      <c r="M432" s="2">
        <v>10</v>
      </c>
      <c r="N432" s="2">
        <v>24665.5</v>
      </c>
      <c r="O432" s="2">
        <v>39958.11</v>
      </c>
      <c r="P432" s="2">
        <v>272</v>
      </c>
      <c r="Q432" s="2">
        <v>262219.61</v>
      </c>
      <c r="R432" s="2" t="s">
        <v>45</v>
      </c>
      <c r="S432" s="2" t="s">
        <v>63</v>
      </c>
      <c r="T432" s="2" t="s">
        <v>103</v>
      </c>
      <c r="U432" s="2" t="s">
        <v>103</v>
      </c>
      <c r="V432" s="2" t="s">
        <v>57</v>
      </c>
      <c r="W432" s="2">
        <v>6</v>
      </c>
      <c r="X432" s="2" t="s">
        <v>38</v>
      </c>
      <c r="Y432" s="2">
        <v>2</v>
      </c>
      <c r="Z432" s="2" t="s">
        <v>39</v>
      </c>
    </row>
    <row r="433" spans="1:26" x14ac:dyDescent="0.3">
      <c r="A433" s="2" t="s">
        <v>866</v>
      </c>
      <c r="B433" s="1">
        <v>46103</v>
      </c>
      <c r="C433" s="2" t="s">
        <v>867</v>
      </c>
      <c r="D433" s="2" t="s">
        <v>61</v>
      </c>
      <c r="E433" s="2" t="s">
        <v>29</v>
      </c>
      <c r="F433" s="2">
        <v>22</v>
      </c>
      <c r="G433" s="2" t="s">
        <v>139</v>
      </c>
      <c r="H433" s="2" t="s">
        <v>31</v>
      </c>
      <c r="I433" s="2" t="s">
        <v>139</v>
      </c>
      <c r="J433" s="2" t="s">
        <v>112</v>
      </c>
      <c r="K433" s="2">
        <v>4</v>
      </c>
      <c r="L433" s="2">
        <v>41823</v>
      </c>
      <c r="M433" s="2">
        <v>5</v>
      </c>
      <c r="N433" s="2">
        <v>8364.6</v>
      </c>
      <c r="O433" s="2">
        <v>28606.93</v>
      </c>
      <c r="P433" s="2">
        <v>269</v>
      </c>
      <c r="Q433" s="2">
        <v>187803.33</v>
      </c>
      <c r="R433" s="2" t="s">
        <v>83</v>
      </c>
      <c r="S433" s="2" t="s">
        <v>34</v>
      </c>
      <c r="T433" s="2" t="s">
        <v>84</v>
      </c>
      <c r="U433" s="2" t="s">
        <v>85</v>
      </c>
      <c r="V433" s="2" t="s">
        <v>86</v>
      </c>
      <c r="W433" s="2">
        <v>3</v>
      </c>
      <c r="X433" s="2" t="s">
        <v>47</v>
      </c>
      <c r="Y433" s="2">
        <v>5</v>
      </c>
      <c r="Z433" s="2" t="s">
        <v>47</v>
      </c>
    </row>
    <row r="434" spans="1:26" x14ac:dyDescent="0.3">
      <c r="A434" s="2" t="s">
        <v>868</v>
      </c>
      <c r="B434" s="1">
        <v>46009</v>
      </c>
      <c r="C434" s="2" t="s">
        <v>174</v>
      </c>
      <c r="D434" s="2" t="s">
        <v>89</v>
      </c>
      <c r="E434" s="2" t="s">
        <v>43</v>
      </c>
      <c r="F434" s="2">
        <v>60</v>
      </c>
      <c r="G434" s="2" t="s">
        <v>74</v>
      </c>
      <c r="H434" s="2" t="s">
        <v>31</v>
      </c>
      <c r="I434" s="2" t="s">
        <v>74</v>
      </c>
      <c r="J434" s="2" t="s">
        <v>125</v>
      </c>
      <c r="K434" s="2">
        <v>2</v>
      </c>
      <c r="L434" s="2">
        <v>34809</v>
      </c>
      <c r="M434" s="2">
        <v>15</v>
      </c>
      <c r="N434" s="2">
        <v>10442.700000000001</v>
      </c>
      <c r="O434" s="2">
        <v>10651.55</v>
      </c>
      <c r="P434" s="2">
        <v>154</v>
      </c>
      <c r="Q434" s="2">
        <v>69980.850000000006</v>
      </c>
      <c r="R434" s="2" t="s">
        <v>33</v>
      </c>
      <c r="S434" s="2" t="s">
        <v>63</v>
      </c>
      <c r="T434" s="2" t="s">
        <v>70</v>
      </c>
      <c r="U434" s="2" t="s">
        <v>56</v>
      </c>
      <c r="V434" s="2" t="s">
        <v>57</v>
      </c>
      <c r="W434" s="2">
        <v>8</v>
      </c>
      <c r="X434" s="2" t="s">
        <v>38</v>
      </c>
      <c r="Y434" s="2">
        <v>5</v>
      </c>
      <c r="Z434" s="2" t="s">
        <v>47</v>
      </c>
    </row>
    <row r="435" spans="1:26" x14ac:dyDescent="0.3">
      <c r="A435" s="2" t="s">
        <v>869</v>
      </c>
      <c r="B435" s="1">
        <v>45784</v>
      </c>
      <c r="C435" s="2" t="s">
        <v>870</v>
      </c>
      <c r="D435" s="2" t="s">
        <v>80</v>
      </c>
      <c r="E435" s="2" t="s">
        <v>29</v>
      </c>
      <c r="F435" s="2">
        <v>50</v>
      </c>
      <c r="G435" s="2" t="s">
        <v>74</v>
      </c>
      <c r="H435" s="2" t="s">
        <v>31</v>
      </c>
      <c r="I435" s="2" t="s">
        <v>74</v>
      </c>
      <c r="J435" s="2" t="s">
        <v>102</v>
      </c>
      <c r="K435" s="2">
        <v>3</v>
      </c>
      <c r="L435" s="2">
        <v>4209</v>
      </c>
      <c r="M435" s="2">
        <v>10</v>
      </c>
      <c r="N435" s="2">
        <v>1262.7</v>
      </c>
      <c r="O435" s="2">
        <v>2045.57</v>
      </c>
      <c r="P435" s="2">
        <v>362</v>
      </c>
      <c r="Q435" s="2">
        <v>13771.87</v>
      </c>
      <c r="R435" s="2" t="s">
        <v>33</v>
      </c>
      <c r="S435" s="2" t="s">
        <v>34</v>
      </c>
      <c r="T435" s="2" t="s">
        <v>55</v>
      </c>
      <c r="U435" s="2" t="s">
        <v>56</v>
      </c>
      <c r="V435" s="2" t="s">
        <v>57</v>
      </c>
      <c r="W435" s="2">
        <v>9</v>
      </c>
      <c r="X435" s="2" t="s">
        <v>47</v>
      </c>
      <c r="Y435" s="2">
        <v>4</v>
      </c>
      <c r="Z435" s="2" t="s">
        <v>91</v>
      </c>
    </row>
    <row r="436" spans="1:26" x14ac:dyDescent="0.3">
      <c r="A436" s="2" t="s">
        <v>871</v>
      </c>
      <c r="B436" s="1">
        <v>46083</v>
      </c>
      <c r="C436" s="2" t="s">
        <v>872</v>
      </c>
      <c r="D436" s="2" t="s">
        <v>42</v>
      </c>
      <c r="E436" s="2" t="s">
        <v>43</v>
      </c>
      <c r="F436" s="2">
        <v>44</v>
      </c>
      <c r="G436" s="2" t="s">
        <v>44</v>
      </c>
      <c r="H436" s="2" t="s">
        <v>31</v>
      </c>
      <c r="I436" s="2" t="s">
        <v>44</v>
      </c>
      <c r="J436" s="2" t="s">
        <v>75</v>
      </c>
      <c r="K436" s="2">
        <v>1</v>
      </c>
      <c r="L436" s="2">
        <v>42001</v>
      </c>
      <c r="M436" s="2">
        <v>5</v>
      </c>
      <c r="N436" s="2">
        <v>2100.0500000000002</v>
      </c>
      <c r="O436" s="2">
        <v>7182.17</v>
      </c>
      <c r="P436" s="2">
        <v>105</v>
      </c>
      <c r="Q436" s="2">
        <v>47188.12</v>
      </c>
      <c r="R436" s="2" t="s">
        <v>33</v>
      </c>
      <c r="S436" s="2" t="s">
        <v>34</v>
      </c>
      <c r="T436" s="2" t="s">
        <v>84</v>
      </c>
      <c r="U436" s="2" t="s">
        <v>85</v>
      </c>
      <c r="V436" s="2" t="s">
        <v>86</v>
      </c>
      <c r="W436" s="2">
        <v>2</v>
      </c>
      <c r="X436" s="2" t="s">
        <v>38</v>
      </c>
      <c r="Y436" s="2">
        <v>4</v>
      </c>
      <c r="Z436" s="2" t="s">
        <v>58</v>
      </c>
    </row>
    <row r="437" spans="1:26" x14ac:dyDescent="0.3">
      <c r="A437" s="2" t="s">
        <v>873</v>
      </c>
      <c r="B437" s="1">
        <v>45910</v>
      </c>
      <c r="C437" s="2" t="s">
        <v>874</v>
      </c>
      <c r="D437" s="2" t="s">
        <v>61</v>
      </c>
      <c r="E437" s="2" t="s">
        <v>43</v>
      </c>
      <c r="F437" s="2">
        <v>18</v>
      </c>
      <c r="G437" s="2" t="s">
        <v>94</v>
      </c>
      <c r="H437" s="2" t="s">
        <v>31</v>
      </c>
      <c r="I437" s="2" t="s">
        <v>94</v>
      </c>
      <c r="J437" s="2" t="s">
        <v>53</v>
      </c>
      <c r="K437" s="2">
        <v>3</v>
      </c>
      <c r="L437" s="2">
        <v>49226</v>
      </c>
      <c r="M437" s="2">
        <v>20</v>
      </c>
      <c r="N437" s="2">
        <v>29535.599999999999</v>
      </c>
      <c r="O437" s="2">
        <v>21265.63</v>
      </c>
      <c r="P437" s="2">
        <v>215</v>
      </c>
      <c r="Q437" s="2">
        <v>139623.03</v>
      </c>
      <c r="R437" s="2" t="s">
        <v>54</v>
      </c>
      <c r="S437" s="2" t="s">
        <v>63</v>
      </c>
      <c r="T437" s="2" t="s">
        <v>55</v>
      </c>
      <c r="U437" s="2" t="s">
        <v>56</v>
      </c>
      <c r="V437" s="2" t="s">
        <v>57</v>
      </c>
      <c r="W437" s="2">
        <v>7</v>
      </c>
      <c r="X437" s="2" t="s">
        <v>47</v>
      </c>
      <c r="Y437" s="2">
        <v>5</v>
      </c>
      <c r="Z437" s="2" t="s">
        <v>58</v>
      </c>
    </row>
    <row r="438" spans="1:26" x14ac:dyDescent="0.3">
      <c r="A438" s="2" t="s">
        <v>875</v>
      </c>
      <c r="B438" s="1">
        <v>45995</v>
      </c>
      <c r="C438" s="2" t="s">
        <v>876</v>
      </c>
      <c r="D438" s="2" t="s">
        <v>80</v>
      </c>
      <c r="E438" s="2" t="s">
        <v>29</v>
      </c>
      <c r="F438" s="2">
        <v>21</v>
      </c>
      <c r="G438" s="2" t="s">
        <v>90</v>
      </c>
      <c r="H438" s="2" t="s">
        <v>31</v>
      </c>
      <c r="I438" s="2" t="s">
        <v>90</v>
      </c>
      <c r="J438" s="2" t="s">
        <v>69</v>
      </c>
      <c r="K438" s="2">
        <v>1</v>
      </c>
      <c r="L438" s="2">
        <v>5104</v>
      </c>
      <c r="M438" s="2">
        <v>20</v>
      </c>
      <c r="N438" s="2">
        <v>1020.8</v>
      </c>
      <c r="O438" s="2">
        <v>734.98</v>
      </c>
      <c r="P438" s="2">
        <v>17</v>
      </c>
      <c r="Q438" s="2">
        <v>4835.18</v>
      </c>
      <c r="R438" s="2" t="s">
        <v>33</v>
      </c>
      <c r="S438" s="2" t="s">
        <v>34</v>
      </c>
      <c r="T438" s="2" t="s">
        <v>55</v>
      </c>
      <c r="U438" s="2" t="s">
        <v>56</v>
      </c>
      <c r="V438" s="2" t="s">
        <v>57</v>
      </c>
      <c r="W438" s="2">
        <v>2</v>
      </c>
      <c r="X438" s="2" t="s">
        <v>47</v>
      </c>
      <c r="Y438" s="2">
        <v>5</v>
      </c>
      <c r="Z438" s="2" t="s">
        <v>91</v>
      </c>
    </row>
    <row r="439" spans="1:26" x14ac:dyDescent="0.3">
      <c r="A439" s="2" t="s">
        <v>877</v>
      </c>
      <c r="B439" s="1">
        <v>45964</v>
      </c>
      <c r="C439" s="2" t="s">
        <v>469</v>
      </c>
      <c r="D439" s="2" t="s">
        <v>28</v>
      </c>
      <c r="E439" s="2" t="s">
        <v>29</v>
      </c>
      <c r="F439" s="2">
        <v>38</v>
      </c>
      <c r="G439" s="2" t="s">
        <v>139</v>
      </c>
      <c r="H439" s="2" t="s">
        <v>31</v>
      </c>
      <c r="I439" s="2" t="s">
        <v>139</v>
      </c>
      <c r="J439" s="2" t="s">
        <v>62</v>
      </c>
      <c r="K439" s="2">
        <v>5</v>
      </c>
      <c r="L439" s="2">
        <v>27737</v>
      </c>
      <c r="M439" s="2">
        <v>5</v>
      </c>
      <c r="N439" s="2">
        <v>6934.25</v>
      </c>
      <c r="O439" s="2">
        <v>23715.13</v>
      </c>
      <c r="P439" s="2">
        <v>280</v>
      </c>
      <c r="Q439" s="2">
        <v>155745.89000000001</v>
      </c>
      <c r="R439" s="2" t="s">
        <v>45</v>
      </c>
      <c r="S439" s="2" t="s">
        <v>63</v>
      </c>
      <c r="T439" s="2" t="s">
        <v>46</v>
      </c>
      <c r="U439" s="2" t="s">
        <v>36</v>
      </c>
      <c r="V439" s="2" t="s">
        <v>37</v>
      </c>
      <c r="W439" s="2">
        <v>1</v>
      </c>
      <c r="X439" s="2" t="s">
        <v>47</v>
      </c>
      <c r="Y439" s="2">
        <v>3</v>
      </c>
      <c r="Z439" s="2" t="s">
        <v>39</v>
      </c>
    </row>
    <row r="440" spans="1:26" x14ac:dyDescent="0.3">
      <c r="A440" s="2" t="s">
        <v>878</v>
      </c>
      <c r="B440" s="1">
        <v>45961</v>
      </c>
      <c r="C440" s="2" t="s">
        <v>879</v>
      </c>
      <c r="D440" s="2" t="s">
        <v>61</v>
      </c>
      <c r="E440" s="2" t="s">
        <v>43</v>
      </c>
      <c r="F440" s="2">
        <v>31</v>
      </c>
      <c r="G440" s="2" t="s">
        <v>30</v>
      </c>
      <c r="H440" s="2" t="s">
        <v>31</v>
      </c>
      <c r="I440" s="2" t="s">
        <v>30</v>
      </c>
      <c r="J440" s="2" t="s">
        <v>69</v>
      </c>
      <c r="K440" s="2">
        <v>2</v>
      </c>
      <c r="L440" s="2">
        <v>2476</v>
      </c>
      <c r="M440" s="2">
        <v>5</v>
      </c>
      <c r="N440" s="2">
        <v>247.6</v>
      </c>
      <c r="O440" s="2">
        <v>846.79</v>
      </c>
      <c r="P440" s="2">
        <v>332</v>
      </c>
      <c r="Q440" s="2">
        <v>5883.19</v>
      </c>
      <c r="R440" s="2" t="s">
        <v>83</v>
      </c>
      <c r="S440" s="2" t="s">
        <v>34</v>
      </c>
      <c r="T440" s="2" t="s">
        <v>55</v>
      </c>
      <c r="U440" s="2" t="s">
        <v>56</v>
      </c>
      <c r="V440" s="2" t="s">
        <v>57</v>
      </c>
      <c r="W440" s="2">
        <v>10</v>
      </c>
      <c r="X440" s="2" t="s">
        <v>38</v>
      </c>
      <c r="Y440" s="2">
        <v>4</v>
      </c>
      <c r="Z440" s="2" t="s">
        <v>47</v>
      </c>
    </row>
    <row r="441" spans="1:26" x14ac:dyDescent="0.3">
      <c r="A441" s="2" t="s">
        <v>880</v>
      </c>
      <c r="B441" s="1">
        <v>46044</v>
      </c>
      <c r="C441" s="2" t="s">
        <v>881</v>
      </c>
      <c r="D441" s="2" t="s">
        <v>66</v>
      </c>
      <c r="E441" s="2" t="s">
        <v>43</v>
      </c>
      <c r="F441" s="2">
        <v>46</v>
      </c>
      <c r="G441" s="2" t="s">
        <v>51</v>
      </c>
      <c r="H441" s="2" t="s">
        <v>52</v>
      </c>
      <c r="I441" s="2" t="s">
        <v>51</v>
      </c>
      <c r="J441" s="2" t="s">
        <v>75</v>
      </c>
      <c r="K441" s="2">
        <v>5</v>
      </c>
      <c r="L441" s="2">
        <v>41823</v>
      </c>
      <c r="M441" s="2">
        <v>10</v>
      </c>
      <c r="N441" s="2">
        <v>20911.5</v>
      </c>
      <c r="O441" s="2">
        <v>33876.629999999997</v>
      </c>
      <c r="P441" s="2">
        <v>228</v>
      </c>
      <c r="Q441" s="2">
        <v>222308.13</v>
      </c>
      <c r="R441" s="2" t="s">
        <v>54</v>
      </c>
      <c r="S441" s="2" t="s">
        <v>34</v>
      </c>
      <c r="T441" s="2" t="s">
        <v>76</v>
      </c>
      <c r="U441" s="2" t="s">
        <v>77</v>
      </c>
      <c r="V441" s="2" t="s">
        <v>57</v>
      </c>
      <c r="W441" s="2">
        <v>1</v>
      </c>
      <c r="X441" s="2" t="s">
        <v>38</v>
      </c>
      <c r="Y441" s="2">
        <v>5</v>
      </c>
      <c r="Z441" s="2" t="s">
        <v>58</v>
      </c>
    </row>
    <row r="442" spans="1:26" x14ac:dyDescent="0.3">
      <c r="A442" s="2" t="s">
        <v>882</v>
      </c>
      <c r="B442" s="1">
        <v>45986</v>
      </c>
      <c r="C442" s="2" t="s">
        <v>883</v>
      </c>
      <c r="D442" s="2" t="s">
        <v>73</v>
      </c>
      <c r="E442" s="2" t="s">
        <v>29</v>
      </c>
      <c r="F442" s="2">
        <v>28</v>
      </c>
      <c r="G442" s="2" t="s">
        <v>30</v>
      </c>
      <c r="H442" s="2" t="s">
        <v>31</v>
      </c>
      <c r="I442" s="2" t="s">
        <v>30</v>
      </c>
      <c r="J442" s="2" t="s">
        <v>112</v>
      </c>
      <c r="K442" s="2">
        <v>4</v>
      </c>
      <c r="L442" s="2">
        <v>24006</v>
      </c>
      <c r="M442" s="2">
        <v>0</v>
      </c>
      <c r="N442" s="2">
        <v>0</v>
      </c>
      <c r="O442" s="2">
        <v>17284.32</v>
      </c>
      <c r="P442" s="2">
        <v>134</v>
      </c>
      <c r="Q442" s="2">
        <v>113442.32</v>
      </c>
      <c r="R442" s="2" t="s">
        <v>45</v>
      </c>
      <c r="S442" s="2" t="s">
        <v>34</v>
      </c>
      <c r="T442" s="2" t="s">
        <v>46</v>
      </c>
      <c r="U442" s="2" t="s">
        <v>36</v>
      </c>
      <c r="V442" s="2" t="s">
        <v>37</v>
      </c>
      <c r="W442" s="2">
        <v>2</v>
      </c>
      <c r="X442" s="2" t="s">
        <v>47</v>
      </c>
      <c r="Y442" s="2">
        <v>5</v>
      </c>
      <c r="Z442" s="2" t="s">
        <v>39</v>
      </c>
    </row>
    <row r="443" spans="1:26" x14ac:dyDescent="0.3">
      <c r="A443" s="2" t="s">
        <v>884</v>
      </c>
      <c r="B443" s="1">
        <v>45868</v>
      </c>
      <c r="C443" s="2" t="s">
        <v>713</v>
      </c>
      <c r="D443" s="2" t="s">
        <v>28</v>
      </c>
      <c r="E443" s="2" t="s">
        <v>43</v>
      </c>
      <c r="F443" s="2">
        <v>44</v>
      </c>
      <c r="G443" s="2" t="s">
        <v>90</v>
      </c>
      <c r="H443" s="2" t="s">
        <v>31</v>
      </c>
      <c r="I443" s="2" t="s">
        <v>90</v>
      </c>
      <c r="J443" s="2" t="s">
        <v>32</v>
      </c>
      <c r="K443" s="2">
        <v>5</v>
      </c>
      <c r="L443" s="2">
        <v>23260</v>
      </c>
      <c r="M443" s="2">
        <v>10</v>
      </c>
      <c r="N443" s="2">
        <v>11630</v>
      </c>
      <c r="O443" s="2">
        <v>18840.599999999999</v>
      </c>
      <c r="P443" s="2">
        <v>403</v>
      </c>
      <c r="Q443" s="2">
        <v>123913.60000000001</v>
      </c>
      <c r="R443" s="2" t="s">
        <v>83</v>
      </c>
      <c r="S443" s="2" t="s">
        <v>34</v>
      </c>
      <c r="T443" s="2" t="s">
        <v>70</v>
      </c>
      <c r="U443" s="2" t="s">
        <v>56</v>
      </c>
      <c r="V443" s="2" t="s">
        <v>57</v>
      </c>
      <c r="W443" s="2">
        <v>10</v>
      </c>
      <c r="X443" s="2" t="s">
        <v>47</v>
      </c>
      <c r="Y443" s="2">
        <v>2</v>
      </c>
      <c r="Z443" s="2" t="s">
        <v>58</v>
      </c>
    </row>
    <row r="444" spans="1:26" x14ac:dyDescent="0.3">
      <c r="A444" s="2" t="s">
        <v>885</v>
      </c>
      <c r="B444" s="1">
        <v>46020</v>
      </c>
      <c r="C444" s="2" t="s">
        <v>886</v>
      </c>
      <c r="D444" s="2" t="s">
        <v>42</v>
      </c>
      <c r="E444" s="2" t="s">
        <v>43</v>
      </c>
      <c r="F444" s="2">
        <v>36</v>
      </c>
      <c r="G444" s="2" t="s">
        <v>44</v>
      </c>
      <c r="H444" s="2" t="s">
        <v>31</v>
      </c>
      <c r="I444" s="2" t="s">
        <v>44</v>
      </c>
      <c r="J444" s="2" t="s">
        <v>150</v>
      </c>
      <c r="K444" s="2">
        <v>5</v>
      </c>
      <c r="L444" s="2">
        <v>3544</v>
      </c>
      <c r="M444" s="2">
        <v>0</v>
      </c>
      <c r="N444" s="2">
        <v>0</v>
      </c>
      <c r="O444" s="2">
        <v>3189.6</v>
      </c>
      <c r="P444" s="2">
        <v>294</v>
      </c>
      <c r="Q444" s="2">
        <v>21203.599999999999</v>
      </c>
      <c r="R444" s="2" t="s">
        <v>33</v>
      </c>
      <c r="S444" s="2" t="s">
        <v>63</v>
      </c>
      <c r="T444" s="2" t="s">
        <v>84</v>
      </c>
      <c r="U444" s="2" t="s">
        <v>85</v>
      </c>
      <c r="V444" s="2" t="s">
        <v>86</v>
      </c>
      <c r="W444" s="2">
        <v>2</v>
      </c>
      <c r="X444" s="2" t="s">
        <v>47</v>
      </c>
      <c r="Y444" s="2">
        <v>1</v>
      </c>
      <c r="Z444" s="2" t="s">
        <v>91</v>
      </c>
    </row>
    <row r="445" spans="1:26" x14ac:dyDescent="0.3">
      <c r="A445" s="2" t="s">
        <v>887</v>
      </c>
      <c r="B445" s="1">
        <v>46023</v>
      </c>
      <c r="C445" s="2" t="s">
        <v>888</v>
      </c>
      <c r="D445" s="2" t="s">
        <v>89</v>
      </c>
      <c r="E445" s="2" t="s">
        <v>43</v>
      </c>
      <c r="F445" s="2">
        <v>57</v>
      </c>
      <c r="G445" s="2" t="s">
        <v>74</v>
      </c>
      <c r="H445" s="2" t="s">
        <v>31</v>
      </c>
      <c r="I445" s="2" t="s">
        <v>74</v>
      </c>
      <c r="J445" s="2" t="s">
        <v>125</v>
      </c>
      <c r="K445" s="2">
        <v>3</v>
      </c>
      <c r="L445" s="2">
        <v>45381</v>
      </c>
      <c r="M445" s="2">
        <v>15</v>
      </c>
      <c r="N445" s="2">
        <v>20421.45</v>
      </c>
      <c r="O445" s="2">
        <v>20829.88</v>
      </c>
      <c r="P445" s="2">
        <v>110</v>
      </c>
      <c r="Q445" s="2">
        <v>136661.43</v>
      </c>
      <c r="R445" s="2" t="s">
        <v>54</v>
      </c>
      <c r="S445" s="2" t="s">
        <v>34</v>
      </c>
      <c r="T445" s="2" t="s">
        <v>95</v>
      </c>
      <c r="U445" s="2" t="s">
        <v>96</v>
      </c>
      <c r="V445" s="2" t="s">
        <v>57</v>
      </c>
      <c r="W445" s="2">
        <v>6</v>
      </c>
      <c r="X445" s="2" t="s">
        <v>47</v>
      </c>
      <c r="Y445" s="2">
        <v>3</v>
      </c>
      <c r="Z445" s="2" t="s">
        <v>47</v>
      </c>
    </row>
    <row r="446" spans="1:26" x14ac:dyDescent="0.3">
      <c r="A446" s="2" t="s">
        <v>889</v>
      </c>
      <c r="B446" s="1">
        <v>46010</v>
      </c>
      <c r="C446" s="2" t="s">
        <v>890</v>
      </c>
      <c r="D446" s="2" t="s">
        <v>28</v>
      </c>
      <c r="E446" s="2" t="s">
        <v>29</v>
      </c>
      <c r="F446" s="2">
        <v>52</v>
      </c>
      <c r="G446" s="2" t="s">
        <v>134</v>
      </c>
      <c r="H446" s="2" t="s">
        <v>31</v>
      </c>
      <c r="I446" s="2" t="s">
        <v>134</v>
      </c>
      <c r="J446" s="2" t="s">
        <v>201</v>
      </c>
      <c r="K446" s="2">
        <v>1</v>
      </c>
      <c r="L446" s="2">
        <v>12252</v>
      </c>
      <c r="M446" s="2">
        <v>5</v>
      </c>
      <c r="N446" s="2">
        <v>612.6</v>
      </c>
      <c r="O446" s="2">
        <v>2095.09</v>
      </c>
      <c r="P446" s="2">
        <v>379</v>
      </c>
      <c r="Q446" s="2">
        <v>14113.49</v>
      </c>
      <c r="R446" s="2" t="s">
        <v>33</v>
      </c>
      <c r="S446" s="2" t="s">
        <v>63</v>
      </c>
      <c r="T446" s="2" t="s">
        <v>35</v>
      </c>
      <c r="U446" s="2" t="s">
        <v>36</v>
      </c>
      <c r="V446" s="2" t="s">
        <v>37</v>
      </c>
      <c r="W446" s="2">
        <v>8</v>
      </c>
      <c r="X446" s="2" t="s">
        <v>38</v>
      </c>
      <c r="Y446" s="2">
        <v>1</v>
      </c>
      <c r="Z446" s="2" t="s">
        <v>91</v>
      </c>
    </row>
    <row r="447" spans="1:26" x14ac:dyDescent="0.3">
      <c r="A447" s="2" t="s">
        <v>891</v>
      </c>
      <c r="B447" s="1">
        <v>45914</v>
      </c>
      <c r="C447" s="2" t="s">
        <v>233</v>
      </c>
      <c r="D447" s="2" t="s">
        <v>73</v>
      </c>
      <c r="E447" s="2" t="s">
        <v>43</v>
      </c>
      <c r="F447" s="2">
        <v>47</v>
      </c>
      <c r="G447" s="2" t="s">
        <v>67</v>
      </c>
      <c r="H447" s="2" t="s">
        <v>68</v>
      </c>
      <c r="I447" s="2" t="s">
        <v>67</v>
      </c>
      <c r="J447" s="2" t="s">
        <v>125</v>
      </c>
      <c r="K447" s="2">
        <v>4</v>
      </c>
      <c r="L447" s="2">
        <v>30619</v>
      </c>
      <c r="M447" s="2">
        <v>0</v>
      </c>
      <c r="N447" s="2">
        <v>0</v>
      </c>
      <c r="O447" s="2">
        <v>22045.68</v>
      </c>
      <c r="P447" s="2">
        <v>231</v>
      </c>
      <c r="Q447" s="2">
        <v>144752.68</v>
      </c>
      <c r="R447" s="2" t="s">
        <v>45</v>
      </c>
      <c r="S447" s="2" t="s">
        <v>34</v>
      </c>
      <c r="T447" s="2" t="s">
        <v>70</v>
      </c>
      <c r="U447" s="2" t="s">
        <v>56</v>
      </c>
      <c r="V447" s="2" t="s">
        <v>57</v>
      </c>
      <c r="W447" s="2">
        <v>4</v>
      </c>
      <c r="X447" s="2" t="s">
        <v>38</v>
      </c>
      <c r="Y447" s="2">
        <v>2</v>
      </c>
      <c r="Z447" s="2" t="s">
        <v>47</v>
      </c>
    </row>
    <row r="448" spans="1:26" x14ac:dyDescent="0.3">
      <c r="A448" s="2" t="s">
        <v>892</v>
      </c>
      <c r="B448" s="1">
        <v>46084</v>
      </c>
      <c r="C448" s="2" t="s">
        <v>521</v>
      </c>
      <c r="D448" s="2" t="s">
        <v>42</v>
      </c>
      <c r="E448" s="2" t="s">
        <v>43</v>
      </c>
      <c r="F448" s="2">
        <v>20</v>
      </c>
      <c r="G448" s="2" t="s">
        <v>30</v>
      </c>
      <c r="H448" s="2" t="s">
        <v>31</v>
      </c>
      <c r="I448" s="2" t="s">
        <v>30</v>
      </c>
      <c r="J448" s="2" t="s">
        <v>53</v>
      </c>
      <c r="K448" s="2">
        <v>1</v>
      </c>
      <c r="L448" s="2">
        <v>23553</v>
      </c>
      <c r="M448" s="2">
        <v>20</v>
      </c>
      <c r="N448" s="2">
        <v>4710.6000000000004</v>
      </c>
      <c r="O448" s="2">
        <v>3391.63</v>
      </c>
      <c r="P448" s="2">
        <v>243</v>
      </c>
      <c r="Q448" s="2">
        <v>22477.03</v>
      </c>
      <c r="R448" s="2" t="s">
        <v>45</v>
      </c>
      <c r="S448" s="2" t="s">
        <v>34</v>
      </c>
      <c r="T448" s="2" t="s">
        <v>35</v>
      </c>
      <c r="U448" s="2" t="s">
        <v>36</v>
      </c>
      <c r="V448" s="2" t="s">
        <v>37</v>
      </c>
      <c r="W448" s="2">
        <v>8</v>
      </c>
      <c r="X448" s="2" t="s">
        <v>47</v>
      </c>
      <c r="Y448" s="2">
        <v>4</v>
      </c>
      <c r="Z448" s="2" t="s">
        <v>91</v>
      </c>
    </row>
    <row r="449" spans="1:26" x14ac:dyDescent="0.3">
      <c r="A449" s="2" t="s">
        <v>893</v>
      </c>
      <c r="B449" s="1">
        <v>45863</v>
      </c>
      <c r="C449" s="2" t="s">
        <v>894</v>
      </c>
      <c r="D449" s="2" t="s">
        <v>89</v>
      </c>
      <c r="E449" s="2" t="s">
        <v>43</v>
      </c>
      <c r="F449" s="2">
        <v>52</v>
      </c>
      <c r="G449" s="2" t="s">
        <v>44</v>
      </c>
      <c r="H449" s="2" t="s">
        <v>31</v>
      </c>
      <c r="I449" s="2" t="s">
        <v>44</v>
      </c>
      <c r="J449" s="2" t="s">
        <v>53</v>
      </c>
      <c r="K449" s="2">
        <v>2</v>
      </c>
      <c r="L449" s="2">
        <v>6603</v>
      </c>
      <c r="M449" s="2">
        <v>5</v>
      </c>
      <c r="N449" s="2">
        <v>660.3</v>
      </c>
      <c r="O449" s="2">
        <v>2258.23</v>
      </c>
      <c r="P449" s="2">
        <v>343</v>
      </c>
      <c r="Q449" s="2">
        <v>15146.93</v>
      </c>
      <c r="R449" s="2" t="s">
        <v>45</v>
      </c>
      <c r="S449" s="2" t="s">
        <v>34</v>
      </c>
      <c r="T449" s="2" t="s">
        <v>46</v>
      </c>
      <c r="U449" s="2" t="s">
        <v>36</v>
      </c>
      <c r="V449" s="2" t="s">
        <v>37</v>
      </c>
      <c r="W449" s="2">
        <v>7</v>
      </c>
      <c r="X449" s="2" t="s">
        <v>47</v>
      </c>
      <c r="Y449" s="2">
        <v>3</v>
      </c>
      <c r="Z449" s="2" t="s">
        <v>47</v>
      </c>
    </row>
    <row r="450" spans="1:26" x14ac:dyDescent="0.3">
      <c r="A450" s="2" t="s">
        <v>895</v>
      </c>
      <c r="B450" s="1">
        <v>45929</v>
      </c>
      <c r="C450" s="2" t="s">
        <v>523</v>
      </c>
      <c r="D450" s="2" t="s">
        <v>50</v>
      </c>
      <c r="E450" s="2" t="s">
        <v>43</v>
      </c>
      <c r="F450" s="2">
        <v>28</v>
      </c>
      <c r="G450" s="2" t="s">
        <v>67</v>
      </c>
      <c r="H450" s="2" t="s">
        <v>68</v>
      </c>
      <c r="I450" s="2" t="s">
        <v>67</v>
      </c>
      <c r="J450" s="2" t="s">
        <v>53</v>
      </c>
      <c r="K450" s="2">
        <v>4</v>
      </c>
      <c r="L450" s="2">
        <v>22851</v>
      </c>
      <c r="M450" s="2">
        <v>20</v>
      </c>
      <c r="N450" s="2">
        <v>18280.8</v>
      </c>
      <c r="O450" s="2">
        <v>13162.18</v>
      </c>
      <c r="P450" s="2">
        <v>359</v>
      </c>
      <c r="Q450" s="2">
        <v>86644.38</v>
      </c>
      <c r="R450" s="2" t="s">
        <v>45</v>
      </c>
      <c r="S450" s="2" t="s">
        <v>34</v>
      </c>
      <c r="T450" s="2" t="s">
        <v>84</v>
      </c>
      <c r="U450" s="2" t="s">
        <v>85</v>
      </c>
      <c r="V450" s="2" t="s">
        <v>86</v>
      </c>
      <c r="W450" s="2">
        <v>7</v>
      </c>
      <c r="X450" s="2" t="s">
        <v>47</v>
      </c>
      <c r="Y450" s="2">
        <v>3</v>
      </c>
      <c r="Z450" s="2" t="s">
        <v>47</v>
      </c>
    </row>
    <row r="451" spans="1:26" x14ac:dyDescent="0.3">
      <c r="A451" s="2" t="s">
        <v>896</v>
      </c>
      <c r="B451" s="1">
        <v>45761</v>
      </c>
      <c r="C451" s="2" t="s">
        <v>897</v>
      </c>
      <c r="D451" s="2" t="s">
        <v>28</v>
      </c>
      <c r="E451" s="2" t="s">
        <v>29</v>
      </c>
      <c r="F451" s="2">
        <v>36</v>
      </c>
      <c r="G451" s="2" t="s">
        <v>134</v>
      </c>
      <c r="H451" s="2" t="s">
        <v>31</v>
      </c>
      <c r="I451" s="2" t="s">
        <v>134</v>
      </c>
      <c r="J451" s="2" t="s">
        <v>69</v>
      </c>
      <c r="K451" s="2">
        <v>1</v>
      </c>
      <c r="L451" s="2">
        <v>25609</v>
      </c>
      <c r="M451" s="2">
        <v>5</v>
      </c>
      <c r="N451" s="2">
        <v>1280.45</v>
      </c>
      <c r="O451" s="2">
        <v>4379.1400000000003</v>
      </c>
      <c r="P451" s="2">
        <v>97</v>
      </c>
      <c r="Q451" s="2">
        <v>28804.69</v>
      </c>
      <c r="R451" s="2" t="s">
        <v>54</v>
      </c>
      <c r="S451" s="2" t="s">
        <v>34</v>
      </c>
      <c r="T451" s="2" t="s">
        <v>70</v>
      </c>
      <c r="U451" s="2" t="s">
        <v>56</v>
      </c>
      <c r="V451" s="2" t="s">
        <v>57</v>
      </c>
      <c r="W451" s="2">
        <v>1</v>
      </c>
      <c r="X451" s="2" t="s">
        <v>38</v>
      </c>
      <c r="Y451" s="2">
        <v>5</v>
      </c>
      <c r="Z451" s="2" t="s">
        <v>47</v>
      </c>
    </row>
    <row r="452" spans="1:26" x14ac:dyDescent="0.3">
      <c r="A452" s="2" t="s">
        <v>898</v>
      </c>
      <c r="B452" s="1">
        <v>45938</v>
      </c>
      <c r="C452" s="2" t="s">
        <v>899</v>
      </c>
      <c r="D452" s="2" t="s">
        <v>28</v>
      </c>
      <c r="E452" s="2" t="s">
        <v>43</v>
      </c>
      <c r="F452" s="2">
        <v>39</v>
      </c>
      <c r="G452" s="2" t="s">
        <v>30</v>
      </c>
      <c r="H452" s="2" t="s">
        <v>31</v>
      </c>
      <c r="I452" s="2" t="s">
        <v>30</v>
      </c>
      <c r="J452" s="2" t="s">
        <v>102</v>
      </c>
      <c r="K452" s="2">
        <v>2</v>
      </c>
      <c r="L452" s="2">
        <v>14636</v>
      </c>
      <c r="M452" s="2">
        <v>5</v>
      </c>
      <c r="N452" s="2">
        <v>1463.6</v>
      </c>
      <c r="O452" s="2">
        <v>5005.51</v>
      </c>
      <c r="P452" s="2">
        <v>189</v>
      </c>
      <c r="Q452" s="2">
        <v>33002.910000000003</v>
      </c>
      <c r="R452" s="2" t="s">
        <v>83</v>
      </c>
      <c r="S452" s="2" t="s">
        <v>63</v>
      </c>
      <c r="T452" s="2" t="s">
        <v>35</v>
      </c>
      <c r="U452" s="2" t="s">
        <v>36</v>
      </c>
      <c r="V452" s="2" t="s">
        <v>37</v>
      </c>
      <c r="W452" s="2">
        <v>2</v>
      </c>
      <c r="X452" s="2" t="s">
        <v>38</v>
      </c>
      <c r="Y452" s="2">
        <v>4</v>
      </c>
      <c r="Z452" s="2" t="s">
        <v>47</v>
      </c>
    </row>
    <row r="453" spans="1:26" x14ac:dyDescent="0.3">
      <c r="A453" s="2" t="s">
        <v>900</v>
      </c>
      <c r="B453" s="1">
        <v>45938</v>
      </c>
      <c r="C453" s="2" t="s">
        <v>901</v>
      </c>
      <c r="D453" s="2" t="s">
        <v>66</v>
      </c>
      <c r="E453" s="2" t="s">
        <v>43</v>
      </c>
      <c r="F453" s="2">
        <v>47</v>
      </c>
      <c r="G453" s="2" t="s">
        <v>44</v>
      </c>
      <c r="H453" s="2" t="s">
        <v>31</v>
      </c>
      <c r="I453" s="2" t="s">
        <v>44</v>
      </c>
      <c r="J453" s="2" t="s">
        <v>62</v>
      </c>
      <c r="K453" s="2">
        <v>2</v>
      </c>
      <c r="L453" s="2">
        <v>38206</v>
      </c>
      <c r="M453" s="2">
        <v>0</v>
      </c>
      <c r="N453" s="2">
        <v>0</v>
      </c>
      <c r="O453" s="2">
        <v>13754.16</v>
      </c>
      <c r="P453" s="2">
        <v>460</v>
      </c>
      <c r="Q453" s="2">
        <v>90626.16</v>
      </c>
      <c r="R453" s="2" t="s">
        <v>33</v>
      </c>
      <c r="S453" s="2" t="s">
        <v>34</v>
      </c>
      <c r="T453" s="2" t="s">
        <v>103</v>
      </c>
      <c r="U453" s="2" t="s">
        <v>103</v>
      </c>
      <c r="V453" s="2" t="s">
        <v>57</v>
      </c>
      <c r="W453" s="2">
        <v>7</v>
      </c>
      <c r="X453" s="2" t="s">
        <v>38</v>
      </c>
      <c r="Y453" s="2">
        <v>5</v>
      </c>
      <c r="Z453" s="2" t="s">
        <v>47</v>
      </c>
    </row>
    <row r="454" spans="1:26" x14ac:dyDescent="0.3">
      <c r="A454" s="2" t="s">
        <v>902</v>
      </c>
      <c r="B454" s="1">
        <v>45831</v>
      </c>
      <c r="C454" s="2" t="s">
        <v>235</v>
      </c>
      <c r="D454" s="2" t="s">
        <v>50</v>
      </c>
      <c r="E454" s="2" t="s">
        <v>43</v>
      </c>
      <c r="F454" s="2">
        <v>52</v>
      </c>
      <c r="G454" s="2" t="s">
        <v>30</v>
      </c>
      <c r="H454" s="2" t="s">
        <v>31</v>
      </c>
      <c r="I454" s="2" t="s">
        <v>30</v>
      </c>
      <c r="J454" s="2" t="s">
        <v>62</v>
      </c>
      <c r="K454" s="2">
        <v>4</v>
      </c>
      <c r="L454" s="2">
        <v>16160</v>
      </c>
      <c r="M454" s="2">
        <v>20</v>
      </c>
      <c r="N454" s="2">
        <v>12928</v>
      </c>
      <c r="O454" s="2">
        <v>9308.16</v>
      </c>
      <c r="P454" s="2">
        <v>422</v>
      </c>
      <c r="Q454" s="2">
        <v>61442.16</v>
      </c>
      <c r="R454" s="2" t="s">
        <v>33</v>
      </c>
      <c r="S454" s="2" t="s">
        <v>63</v>
      </c>
      <c r="T454" s="2" t="s">
        <v>84</v>
      </c>
      <c r="U454" s="2" t="s">
        <v>85</v>
      </c>
      <c r="V454" s="2" t="s">
        <v>86</v>
      </c>
      <c r="W454" s="2">
        <v>5</v>
      </c>
      <c r="X454" s="2" t="s">
        <v>38</v>
      </c>
      <c r="Y454" s="2">
        <v>1</v>
      </c>
      <c r="Z454" s="2" t="s">
        <v>58</v>
      </c>
    </row>
    <row r="455" spans="1:26" x14ac:dyDescent="0.3">
      <c r="A455" s="2" t="s">
        <v>903</v>
      </c>
      <c r="B455" s="1">
        <v>45998</v>
      </c>
      <c r="C455" s="2" t="s">
        <v>904</v>
      </c>
      <c r="D455" s="2" t="s">
        <v>108</v>
      </c>
      <c r="E455" s="2" t="s">
        <v>29</v>
      </c>
      <c r="F455" s="2">
        <v>32</v>
      </c>
      <c r="G455" s="2" t="s">
        <v>139</v>
      </c>
      <c r="H455" s="2" t="s">
        <v>31</v>
      </c>
      <c r="I455" s="2" t="s">
        <v>139</v>
      </c>
      <c r="J455" s="2" t="s">
        <v>125</v>
      </c>
      <c r="K455" s="2">
        <v>5</v>
      </c>
      <c r="L455" s="2">
        <v>31197</v>
      </c>
      <c r="M455" s="2">
        <v>15</v>
      </c>
      <c r="N455" s="2">
        <v>23397.75</v>
      </c>
      <c r="O455" s="2">
        <v>23865.7</v>
      </c>
      <c r="P455" s="2">
        <v>389</v>
      </c>
      <c r="Q455" s="2">
        <v>156841.95000000001</v>
      </c>
      <c r="R455" s="2" t="s">
        <v>33</v>
      </c>
      <c r="S455" s="2" t="s">
        <v>63</v>
      </c>
      <c r="T455" s="2" t="s">
        <v>95</v>
      </c>
      <c r="U455" s="2" t="s">
        <v>96</v>
      </c>
      <c r="V455" s="2" t="s">
        <v>57</v>
      </c>
      <c r="W455" s="2">
        <v>6</v>
      </c>
      <c r="X455" s="2" t="s">
        <v>38</v>
      </c>
      <c r="Y455" s="2">
        <v>2</v>
      </c>
      <c r="Z455" s="2" t="s">
        <v>39</v>
      </c>
    </row>
    <row r="456" spans="1:26" x14ac:dyDescent="0.3">
      <c r="A456" s="2" t="s">
        <v>905</v>
      </c>
      <c r="B456" s="1">
        <v>45911</v>
      </c>
      <c r="C456" s="2" t="s">
        <v>906</v>
      </c>
      <c r="D456" s="2" t="s">
        <v>108</v>
      </c>
      <c r="E456" s="2" t="s">
        <v>29</v>
      </c>
      <c r="F456" s="2">
        <v>29</v>
      </c>
      <c r="G456" s="2" t="s">
        <v>30</v>
      </c>
      <c r="H456" s="2" t="s">
        <v>31</v>
      </c>
      <c r="I456" s="2" t="s">
        <v>30</v>
      </c>
      <c r="J456" s="2" t="s">
        <v>62</v>
      </c>
      <c r="K456" s="2">
        <v>4</v>
      </c>
      <c r="L456" s="2">
        <v>10812</v>
      </c>
      <c r="M456" s="2">
        <v>0</v>
      </c>
      <c r="N456" s="2">
        <v>0</v>
      </c>
      <c r="O456" s="2">
        <v>7784.64</v>
      </c>
      <c r="P456" s="2">
        <v>76</v>
      </c>
      <c r="Q456" s="2">
        <v>51108.639999999999</v>
      </c>
      <c r="R456" s="2" t="s">
        <v>33</v>
      </c>
      <c r="S456" s="2" t="s">
        <v>34</v>
      </c>
      <c r="T456" s="2" t="s">
        <v>103</v>
      </c>
      <c r="U456" s="2" t="s">
        <v>103</v>
      </c>
      <c r="V456" s="2" t="s">
        <v>57</v>
      </c>
      <c r="W456" s="2">
        <v>6</v>
      </c>
      <c r="X456" s="2" t="s">
        <v>47</v>
      </c>
      <c r="Y456" s="2">
        <v>3</v>
      </c>
      <c r="Z456" s="2" t="s">
        <v>58</v>
      </c>
    </row>
    <row r="457" spans="1:26" x14ac:dyDescent="0.3">
      <c r="A457" s="2" t="s">
        <v>907</v>
      </c>
      <c r="B457" s="1">
        <v>46057</v>
      </c>
      <c r="C457" s="2" t="s">
        <v>890</v>
      </c>
      <c r="D457" s="2" t="s">
        <v>28</v>
      </c>
      <c r="E457" s="2" t="s">
        <v>29</v>
      </c>
      <c r="F457" s="2">
        <v>40</v>
      </c>
      <c r="G457" s="2" t="s">
        <v>139</v>
      </c>
      <c r="H457" s="2" t="s">
        <v>31</v>
      </c>
      <c r="I457" s="2" t="s">
        <v>139</v>
      </c>
      <c r="J457" s="2" t="s">
        <v>201</v>
      </c>
      <c r="K457" s="2">
        <v>1</v>
      </c>
      <c r="L457" s="2">
        <v>13238</v>
      </c>
      <c r="M457" s="2">
        <v>20</v>
      </c>
      <c r="N457" s="2">
        <v>2647.6</v>
      </c>
      <c r="O457" s="2">
        <v>1906.27</v>
      </c>
      <c r="P457" s="2">
        <v>33</v>
      </c>
      <c r="Q457" s="2">
        <v>12529.67</v>
      </c>
      <c r="R457" s="2" t="s">
        <v>33</v>
      </c>
      <c r="S457" s="2" t="s">
        <v>63</v>
      </c>
      <c r="T457" s="2" t="s">
        <v>84</v>
      </c>
      <c r="U457" s="2" t="s">
        <v>85</v>
      </c>
      <c r="V457" s="2" t="s">
        <v>86</v>
      </c>
      <c r="W457" s="2">
        <v>7</v>
      </c>
      <c r="X457" s="2" t="s">
        <v>47</v>
      </c>
      <c r="Y457" s="2">
        <v>1</v>
      </c>
      <c r="Z457" s="2" t="s">
        <v>58</v>
      </c>
    </row>
    <row r="458" spans="1:26" x14ac:dyDescent="0.3">
      <c r="A458" s="2" t="s">
        <v>908</v>
      </c>
      <c r="B458" s="1">
        <v>46047</v>
      </c>
      <c r="C458" s="2" t="s">
        <v>909</v>
      </c>
      <c r="D458" s="2" t="s">
        <v>80</v>
      </c>
      <c r="E458" s="2" t="s">
        <v>43</v>
      </c>
      <c r="F458" s="2">
        <v>44</v>
      </c>
      <c r="G458" s="2" t="s">
        <v>94</v>
      </c>
      <c r="H458" s="2" t="s">
        <v>31</v>
      </c>
      <c r="I458" s="2" t="s">
        <v>94</v>
      </c>
      <c r="J458" s="2" t="s">
        <v>69</v>
      </c>
      <c r="K458" s="2">
        <v>2</v>
      </c>
      <c r="L458" s="2">
        <v>19330</v>
      </c>
      <c r="M458" s="2">
        <v>5</v>
      </c>
      <c r="N458" s="2">
        <v>1933</v>
      </c>
      <c r="O458" s="2">
        <v>6610.86</v>
      </c>
      <c r="P458" s="2">
        <v>455</v>
      </c>
      <c r="Q458" s="2">
        <v>43792.86</v>
      </c>
      <c r="R458" s="2" t="s">
        <v>83</v>
      </c>
      <c r="S458" s="2" t="s">
        <v>34</v>
      </c>
      <c r="T458" s="2" t="s">
        <v>95</v>
      </c>
      <c r="U458" s="2" t="s">
        <v>96</v>
      </c>
      <c r="V458" s="2" t="s">
        <v>57</v>
      </c>
      <c r="W458" s="2">
        <v>10</v>
      </c>
      <c r="X458" s="2" t="s">
        <v>47</v>
      </c>
      <c r="Y458" s="2">
        <v>3</v>
      </c>
      <c r="Z458" s="2" t="s">
        <v>39</v>
      </c>
    </row>
    <row r="459" spans="1:26" x14ac:dyDescent="0.3">
      <c r="A459" s="2" t="s">
        <v>910</v>
      </c>
      <c r="B459" s="1">
        <v>45810</v>
      </c>
      <c r="C459" s="2" t="s">
        <v>911</v>
      </c>
      <c r="D459" s="2" t="s">
        <v>89</v>
      </c>
      <c r="E459" s="2" t="s">
        <v>29</v>
      </c>
      <c r="F459" s="2">
        <v>26</v>
      </c>
      <c r="G459" s="2" t="s">
        <v>74</v>
      </c>
      <c r="H459" s="2" t="s">
        <v>31</v>
      </c>
      <c r="I459" s="2" t="s">
        <v>74</v>
      </c>
      <c r="J459" s="2" t="s">
        <v>53</v>
      </c>
      <c r="K459" s="2">
        <v>5</v>
      </c>
      <c r="L459" s="2">
        <v>36209</v>
      </c>
      <c r="M459" s="2">
        <v>10</v>
      </c>
      <c r="N459" s="2">
        <v>18104.5</v>
      </c>
      <c r="O459" s="2">
        <v>29329.29</v>
      </c>
      <c r="P459" s="2">
        <v>361</v>
      </c>
      <c r="Q459" s="2">
        <v>192630.79</v>
      </c>
      <c r="R459" s="2" t="s">
        <v>45</v>
      </c>
      <c r="S459" s="2" t="s">
        <v>63</v>
      </c>
      <c r="T459" s="2" t="s">
        <v>76</v>
      </c>
      <c r="U459" s="2" t="s">
        <v>77</v>
      </c>
      <c r="V459" s="2" t="s">
        <v>57</v>
      </c>
      <c r="W459" s="2">
        <v>3</v>
      </c>
      <c r="X459" s="2" t="s">
        <v>38</v>
      </c>
      <c r="Y459" s="2">
        <v>3</v>
      </c>
      <c r="Z459" s="2" t="s">
        <v>91</v>
      </c>
    </row>
    <row r="460" spans="1:26" x14ac:dyDescent="0.3">
      <c r="A460" s="2" t="s">
        <v>912</v>
      </c>
      <c r="B460" s="1">
        <v>45970</v>
      </c>
      <c r="C460" s="2" t="s">
        <v>913</v>
      </c>
      <c r="D460" s="2" t="s">
        <v>28</v>
      </c>
      <c r="E460" s="2" t="s">
        <v>43</v>
      </c>
      <c r="F460" s="2">
        <v>48</v>
      </c>
      <c r="G460" s="2" t="s">
        <v>51</v>
      </c>
      <c r="H460" s="2" t="s">
        <v>52</v>
      </c>
      <c r="I460" s="2" t="s">
        <v>51</v>
      </c>
      <c r="J460" s="2" t="s">
        <v>75</v>
      </c>
      <c r="K460" s="2">
        <v>1</v>
      </c>
      <c r="L460" s="2">
        <v>29971</v>
      </c>
      <c r="M460" s="2">
        <v>10</v>
      </c>
      <c r="N460" s="2">
        <v>2997.1</v>
      </c>
      <c r="O460" s="2">
        <v>4855.3</v>
      </c>
      <c r="P460" s="2">
        <v>401</v>
      </c>
      <c r="Q460" s="2">
        <v>32230.2</v>
      </c>
      <c r="R460" s="2" t="s">
        <v>83</v>
      </c>
      <c r="S460" s="2" t="s">
        <v>63</v>
      </c>
      <c r="T460" s="2" t="s">
        <v>35</v>
      </c>
      <c r="U460" s="2" t="s">
        <v>36</v>
      </c>
      <c r="V460" s="2" t="s">
        <v>37</v>
      </c>
      <c r="W460" s="2">
        <v>3</v>
      </c>
      <c r="X460" s="2" t="s">
        <v>47</v>
      </c>
      <c r="Y460" s="2">
        <v>5</v>
      </c>
      <c r="Z460" s="2" t="s">
        <v>91</v>
      </c>
    </row>
    <row r="461" spans="1:26" x14ac:dyDescent="0.3">
      <c r="A461" s="2" t="s">
        <v>914</v>
      </c>
      <c r="B461" s="1">
        <v>45903</v>
      </c>
      <c r="C461" s="2" t="s">
        <v>915</v>
      </c>
      <c r="D461" s="2" t="s">
        <v>108</v>
      </c>
      <c r="E461" s="2" t="s">
        <v>43</v>
      </c>
      <c r="F461" s="2">
        <v>24</v>
      </c>
      <c r="G461" s="2" t="s">
        <v>139</v>
      </c>
      <c r="H461" s="2" t="s">
        <v>31</v>
      </c>
      <c r="I461" s="2" t="s">
        <v>139</v>
      </c>
      <c r="J461" s="2" t="s">
        <v>69</v>
      </c>
      <c r="K461" s="2">
        <v>2</v>
      </c>
      <c r="L461" s="2">
        <v>32711</v>
      </c>
      <c r="M461" s="2">
        <v>10</v>
      </c>
      <c r="N461" s="2">
        <v>6542.2</v>
      </c>
      <c r="O461" s="2">
        <v>10598.36</v>
      </c>
      <c r="P461" s="2">
        <v>374</v>
      </c>
      <c r="Q461" s="2">
        <v>69852.160000000003</v>
      </c>
      <c r="R461" s="2" t="s">
        <v>54</v>
      </c>
      <c r="S461" s="2" t="s">
        <v>63</v>
      </c>
      <c r="T461" s="2" t="s">
        <v>95</v>
      </c>
      <c r="U461" s="2" t="s">
        <v>96</v>
      </c>
      <c r="V461" s="2" t="s">
        <v>57</v>
      </c>
      <c r="W461" s="2">
        <v>9</v>
      </c>
      <c r="X461" s="2" t="s">
        <v>47</v>
      </c>
      <c r="Y461" s="2">
        <v>5</v>
      </c>
      <c r="Z461" s="2" t="s">
        <v>58</v>
      </c>
    </row>
    <row r="462" spans="1:26" x14ac:dyDescent="0.3">
      <c r="A462" s="2" t="s">
        <v>916</v>
      </c>
      <c r="B462" s="1">
        <v>45904</v>
      </c>
      <c r="C462" s="2" t="s">
        <v>917</v>
      </c>
      <c r="D462" s="2" t="s">
        <v>108</v>
      </c>
      <c r="E462" s="2" t="s">
        <v>29</v>
      </c>
      <c r="F462" s="2">
        <v>38</v>
      </c>
      <c r="G462" s="2" t="s">
        <v>139</v>
      </c>
      <c r="H462" s="2" t="s">
        <v>31</v>
      </c>
      <c r="I462" s="2" t="s">
        <v>139</v>
      </c>
      <c r="J462" s="2" t="s">
        <v>62</v>
      </c>
      <c r="K462" s="2">
        <v>2</v>
      </c>
      <c r="L462" s="2">
        <v>8328</v>
      </c>
      <c r="M462" s="2">
        <v>5</v>
      </c>
      <c r="N462" s="2">
        <v>832.8</v>
      </c>
      <c r="O462" s="2">
        <v>2848.18</v>
      </c>
      <c r="P462" s="2">
        <v>251</v>
      </c>
      <c r="Q462" s="2">
        <v>18922.38</v>
      </c>
      <c r="R462" s="2" t="s">
        <v>33</v>
      </c>
      <c r="S462" s="2" t="s">
        <v>63</v>
      </c>
      <c r="T462" s="2" t="s">
        <v>84</v>
      </c>
      <c r="U462" s="2" t="s">
        <v>85</v>
      </c>
      <c r="V462" s="2" t="s">
        <v>86</v>
      </c>
      <c r="W462" s="2">
        <v>3</v>
      </c>
      <c r="X462" s="2" t="s">
        <v>47</v>
      </c>
      <c r="Y462" s="2">
        <v>3</v>
      </c>
      <c r="Z462" s="2" t="s">
        <v>91</v>
      </c>
    </row>
    <row r="463" spans="1:26" x14ac:dyDescent="0.3">
      <c r="A463" s="2" t="s">
        <v>918</v>
      </c>
      <c r="B463" s="1">
        <v>46049</v>
      </c>
      <c r="C463" s="2" t="s">
        <v>919</v>
      </c>
      <c r="D463" s="2" t="s">
        <v>66</v>
      </c>
      <c r="E463" s="2" t="s">
        <v>29</v>
      </c>
      <c r="F463" s="2">
        <v>31</v>
      </c>
      <c r="G463" s="2" t="s">
        <v>94</v>
      </c>
      <c r="H463" s="2" t="s">
        <v>31</v>
      </c>
      <c r="I463" s="2" t="s">
        <v>94</v>
      </c>
      <c r="J463" s="2" t="s">
        <v>201</v>
      </c>
      <c r="K463" s="2">
        <v>4</v>
      </c>
      <c r="L463" s="2">
        <v>35256</v>
      </c>
      <c r="M463" s="2">
        <v>10</v>
      </c>
      <c r="N463" s="2">
        <v>14102.4</v>
      </c>
      <c r="O463" s="2">
        <v>22845.89</v>
      </c>
      <c r="P463" s="2">
        <v>104</v>
      </c>
      <c r="Q463" s="2">
        <v>149871.49</v>
      </c>
      <c r="R463" s="2" t="s">
        <v>83</v>
      </c>
      <c r="S463" s="2" t="s">
        <v>63</v>
      </c>
      <c r="T463" s="2" t="s">
        <v>70</v>
      </c>
      <c r="U463" s="2" t="s">
        <v>56</v>
      </c>
      <c r="V463" s="2" t="s">
        <v>57</v>
      </c>
      <c r="W463" s="2">
        <v>9</v>
      </c>
      <c r="X463" s="2" t="s">
        <v>47</v>
      </c>
      <c r="Y463" s="2">
        <v>5</v>
      </c>
      <c r="Z463" s="2" t="s">
        <v>47</v>
      </c>
    </row>
    <row r="464" spans="1:26" x14ac:dyDescent="0.3">
      <c r="A464" s="2" t="s">
        <v>920</v>
      </c>
      <c r="B464" s="1">
        <v>45878</v>
      </c>
      <c r="C464" s="2" t="s">
        <v>921</v>
      </c>
      <c r="D464" s="2" t="s">
        <v>80</v>
      </c>
      <c r="E464" s="2" t="s">
        <v>43</v>
      </c>
      <c r="F464" s="2">
        <v>28</v>
      </c>
      <c r="G464" s="2" t="s">
        <v>30</v>
      </c>
      <c r="H464" s="2" t="s">
        <v>31</v>
      </c>
      <c r="I464" s="2" t="s">
        <v>30</v>
      </c>
      <c r="J464" s="2" t="s">
        <v>69</v>
      </c>
      <c r="K464" s="2">
        <v>2</v>
      </c>
      <c r="L464" s="2">
        <v>45154</v>
      </c>
      <c r="M464" s="2">
        <v>20</v>
      </c>
      <c r="N464" s="2">
        <v>18061.599999999999</v>
      </c>
      <c r="O464" s="2">
        <v>13004.35</v>
      </c>
      <c r="P464" s="2">
        <v>214</v>
      </c>
      <c r="Q464" s="2">
        <v>85464.75</v>
      </c>
      <c r="R464" s="2" t="s">
        <v>83</v>
      </c>
      <c r="S464" s="2" t="s">
        <v>34</v>
      </c>
      <c r="T464" s="2" t="s">
        <v>35</v>
      </c>
      <c r="U464" s="2" t="s">
        <v>36</v>
      </c>
      <c r="V464" s="2" t="s">
        <v>37</v>
      </c>
      <c r="W464" s="2">
        <v>6</v>
      </c>
      <c r="X464" s="2" t="s">
        <v>38</v>
      </c>
      <c r="Y464" s="2">
        <v>3</v>
      </c>
      <c r="Z464" s="2" t="s">
        <v>39</v>
      </c>
    </row>
    <row r="465" spans="1:26" x14ac:dyDescent="0.3">
      <c r="A465" s="2" t="s">
        <v>922</v>
      </c>
      <c r="B465" s="1">
        <v>45828</v>
      </c>
      <c r="C465" s="2" t="s">
        <v>713</v>
      </c>
      <c r="D465" s="2" t="s">
        <v>89</v>
      </c>
      <c r="E465" s="2" t="s">
        <v>29</v>
      </c>
      <c r="F465" s="2">
        <v>41</v>
      </c>
      <c r="G465" s="2" t="s">
        <v>30</v>
      </c>
      <c r="H465" s="2" t="s">
        <v>31</v>
      </c>
      <c r="I465" s="2" t="s">
        <v>30</v>
      </c>
      <c r="J465" s="2" t="s">
        <v>53</v>
      </c>
      <c r="K465" s="2">
        <v>4</v>
      </c>
      <c r="L465" s="2">
        <v>12691</v>
      </c>
      <c r="M465" s="2">
        <v>5</v>
      </c>
      <c r="N465" s="2">
        <v>2538.1999999999998</v>
      </c>
      <c r="O465" s="2">
        <v>8680.64</v>
      </c>
      <c r="P465" s="2">
        <v>366</v>
      </c>
      <c r="Q465" s="2">
        <v>57272.44</v>
      </c>
      <c r="R465" s="2" t="s">
        <v>45</v>
      </c>
      <c r="S465" s="2" t="s">
        <v>63</v>
      </c>
      <c r="T465" s="2" t="s">
        <v>84</v>
      </c>
      <c r="U465" s="2" t="s">
        <v>85</v>
      </c>
      <c r="V465" s="2" t="s">
        <v>86</v>
      </c>
      <c r="W465" s="2">
        <v>3</v>
      </c>
      <c r="X465" s="2" t="s">
        <v>47</v>
      </c>
      <c r="Y465" s="2">
        <v>4</v>
      </c>
      <c r="Z465" s="2" t="s">
        <v>91</v>
      </c>
    </row>
    <row r="466" spans="1:26" x14ac:dyDescent="0.3">
      <c r="A466" s="2" t="s">
        <v>923</v>
      </c>
      <c r="B466" s="1">
        <v>45804</v>
      </c>
      <c r="C466" s="2" t="s">
        <v>509</v>
      </c>
      <c r="D466" s="2" t="s">
        <v>28</v>
      </c>
      <c r="E466" s="2" t="s">
        <v>29</v>
      </c>
      <c r="F466" s="2">
        <v>57</v>
      </c>
      <c r="G466" s="2" t="s">
        <v>51</v>
      </c>
      <c r="H466" s="2" t="s">
        <v>52</v>
      </c>
      <c r="I466" s="2" t="s">
        <v>51</v>
      </c>
      <c r="J466" s="2" t="s">
        <v>150</v>
      </c>
      <c r="K466" s="2">
        <v>1</v>
      </c>
      <c r="L466" s="2">
        <v>34542</v>
      </c>
      <c r="M466" s="2">
        <v>20</v>
      </c>
      <c r="N466" s="2">
        <v>6908.4</v>
      </c>
      <c r="O466" s="2">
        <v>4974.05</v>
      </c>
      <c r="P466" s="2">
        <v>179</v>
      </c>
      <c r="Q466" s="2">
        <v>32786.65</v>
      </c>
      <c r="R466" s="2" t="s">
        <v>83</v>
      </c>
      <c r="S466" s="2" t="s">
        <v>63</v>
      </c>
      <c r="T466" s="2" t="s">
        <v>76</v>
      </c>
      <c r="U466" s="2" t="s">
        <v>77</v>
      </c>
      <c r="V466" s="2" t="s">
        <v>57</v>
      </c>
      <c r="W466" s="2">
        <v>8</v>
      </c>
      <c r="X466" s="2" t="s">
        <v>38</v>
      </c>
      <c r="Y466" s="2">
        <v>2</v>
      </c>
      <c r="Z466" s="2" t="s">
        <v>58</v>
      </c>
    </row>
    <row r="467" spans="1:26" x14ac:dyDescent="0.3">
      <c r="A467" s="2" t="s">
        <v>924</v>
      </c>
      <c r="B467" s="1">
        <v>46017</v>
      </c>
      <c r="C467" s="2" t="s">
        <v>925</v>
      </c>
      <c r="D467" s="2" t="s">
        <v>89</v>
      </c>
      <c r="E467" s="2" t="s">
        <v>43</v>
      </c>
      <c r="F467" s="2">
        <v>21</v>
      </c>
      <c r="G467" s="2" t="s">
        <v>139</v>
      </c>
      <c r="H467" s="2" t="s">
        <v>31</v>
      </c>
      <c r="I467" s="2" t="s">
        <v>139</v>
      </c>
      <c r="J467" s="2" t="s">
        <v>75</v>
      </c>
      <c r="K467" s="2">
        <v>2</v>
      </c>
      <c r="L467" s="2">
        <v>43091</v>
      </c>
      <c r="M467" s="2">
        <v>5</v>
      </c>
      <c r="N467" s="2">
        <v>4309.1000000000004</v>
      </c>
      <c r="O467" s="2">
        <v>14737.12</v>
      </c>
      <c r="P467" s="2">
        <v>410</v>
      </c>
      <c r="Q467" s="2">
        <v>97020.02</v>
      </c>
      <c r="R467" s="2" t="s">
        <v>45</v>
      </c>
      <c r="S467" s="2" t="s">
        <v>63</v>
      </c>
      <c r="T467" s="2" t="s">
        <v>46</v>
      </c>
      <c r="U467" s="2" t="s">
        <v>36</v>
      </c>
      <c r="V467" s="2" t="s">
        <v>37</v>
      </c>
      <c r="W467" s="2">
        <v>1</v>
      </c>
      <c r="X467" s="2" t="s">
        <v>47</v>
      </c>
      <c r="Y467" s="2">
        <v>2</v>
      </c>
      <c r="Z467" s="2" t="s">
        <v>91</v>
      </c>
    </row>
    <row r="468" spans="1:26" x14ac:dyDescent="0.3">
      <c r="A468" s="2" t="s">
        <v>926</v>
      </c>
      <c r="B468" s="1">
        <v>46018</v>
      </c>
      <c r="C468" s="2" t="s">
        <v>746</v>
      </c>
      <c r="D468" s="2" t="s">
        <v>28</v>
      </c>
      <c r="E468" s="2" t="s">
        <v>29</v>
      </c>
      <c r="F468" s="2">
        <v>53</v>
      </c>
      <c r="G468" s="2" t="s">
        <v>99</v>
      </c>
      <c r="H468" s="2" t="s">
        <v>52</v>
      </c>
      <c r="I468" s="2" t="s">
        <v>99</v>
      </c>
      <c r="J468" s="2" t="s">
        <v>53</v>
      </c>
      <c r="K468" s="2">
        <v>4</v>
      </c>
      <c r="L468" s="2">
        <v>8212</v>
      </c>
      <c r="M468" s="2">
        <v>5</v>
      </c>
      <c r="N468" s="2">
        <v>1642.4</v>
      </c>
      <c r="O468" s="2">
        <v>5617.01</v>
      </c>
      <c r="P468" s="2">
        <v>456</v>
      </c>
      <c r="Q468" s="2">
        <v>37278.61</v>
      </c>
      <c r="R468" s="2" t="s">
        <v>83</v>
      </c>
      <c r="S468" s="2" t="s">
        <v>34</v>
      </c>
      <c r="T468" s="2" t="s">
        <v>70</v>
      </c>
      <c r="U468" s="2" t="s">
        <v>56</v>
      </c>
      <c r="V468" s="2" t="s">
        <v>57</v>
      </c>
      <c r="W468" s="2">
        <v>5</v>
      </c>
      <c r="X468" s="2" t="s">
        <v>47</v>
      </c>
      <c r="Y468" s="2">
        <v>2</v>
      </c>
      <c r="Z468" s="2" t="s">
        <v>39</v>
      </c>
    </row>
    <row r="469" spans="1:26" x14ac:dyDescent="0.3">
      <c r="A469" s="2" t="s">
        <v>927</v>
      </c>
      <c r="B469" s="1">
        <v>45900</v>
      </c>
      <c r="C469" s="2" t="s">
        <v>928</v>
      </c>
      <c r="D469" s="2" t="s">
        <v>61</v>
      </c>
      <c r="E469" s="2" t="s">
        <v>29</v>
      </c>
      <c r="F469" s="2">
        <v>41</v>
      </c>
      <c r="G469" s="2" t="s">
        <v>99</v>
      </c>
      <c r="H469" s="2" t="s">
        <v>52</v>
      </c>
      <c r="I469" s="2" t="s">
        <v>99</v>
      </c>
      <c r="J469" s="2" t="s">
        <v>32</v>
      </c>
      <c r="K469" s="2">
        <v>2</v>
      </c>
      <c r="L469" s="2">
        <v>20842</v>
      </c>
      <c r="M469" s="2">
        <v>5</v>
      </c>
      <c r="N469" s="2">
        <v>2084.1999999999998</v>
      </c>
      <c r="O469" s="2">
        <v>7127.96</v>
      </c>
      <c r="P469" s="2">
        <v>476</v>
      </c>
      <c r="Q469" s="2">
        <v>47203.76</v>
      </c>
      <c r="R469" s="2" t="s">
        <v>83</v>
      </c>
      <c r="S469" s="2" t="s">
        <v>34</v>
      </c>
      <c r="T469" s="2" t="s">
        <v>76</v>
      </c>
      <c r="U469" s="2" t="s">
        <v>77</v>
      </c>
      <c r="V469" s="2" t="s">
        <v>57</v>
      </c>
      <c r="W469" s="2">
        <v>6</v>
      </c>
      <c r="X469" s="2" t="s">
        <v>38</v>
      </c>
      <c r="Y469" s="2">
        <v>5</v>
      </c>
      <c r="Z469" s="2" t="s">
        <v>39</v>
      </c>
    </row>
    <row r="470" spans="1:26" x14ac:dyDescent="0.3">
      <c r="A470" s="2" t="s">
        <v>929</v>
      </c>
      <c r="B470" s="1">
        <v>46020</v>
      </c>
      <c r="C470" s="2" t="s">
        <v>127</v>
      </c>
      <c r="D470" s="2" t="s">
        <v>73</v>
      </c>
      <c r="E470" s="2" t="s">
        <v>29</v>
      </c>
      <c r="F470" s="2">
        <v>24</v>
      </c>
      <c r="G470" s="2" t="s">
        <v>44</v>
      </c>
      <c r="H470" s="2" t="s">
        <v>31</v>
      </c>
      <c r="I470" s="2" t="s">
        <v>44</v>
      </c>
      <c r="J470" s="2" t="s">
        <v>53</v>
      </c>
      <c r="K470" s="2">
        <v>1</v>
      </c>
      <c r="L470" s="2">
        <v>47724</v>
      </c>
      <c r="M470" s="2">
        <v>0</v>
      </c>
      <c r="N470" s="2">
        <v>0</v>
      </c>
      <c r="O470" s="2">
        <v>8590.32</v>
      </c>
      <c r="P470" s="2">
        <v>1</v>
      </c>
      <c r="Q470" s="2">
        <v>56315.32</v>
      </c>
      <c r="R470" s="2" t="s">
        <v>33</v>
      </c>
      <c r="S470" s="2" t="s">
        <v>63</v>
      </c>
      <c r="T470" s="2" t="s">
        <v>103</v>
      </c>
      <c r="U470" s="2" t="s">
        <v>103</v>
      </c>
      <c r="V470" s="2" t="s">
        <v>57</v>
      </c>
      <c r="W470" s="2">
        <v>9</v>
      </c>
      <c r="X470" s="2" t="s">
        <v>47</v>
      </c>
      <c r="Y470" s="2">
        <v>5</v>
      </c>
      <c r="Z470" s="2" t="s">
        <v>47</v>
      </c>
    </row>
    <row r="471" spans="1:26" x14ac:dyDescent="0.3">
      <c r="A471" s="2" t="s">
        <v>930</v>
      </c>
      <c r="B471" s="1">
        <v>45924</v>
      </c>
      <c r="C471" s="2" t="s">
        <v>314</v>
      </c>
      <c r="D471" s="2" t="s">
        <v>28</v>
      </c>
      <c r="E471" s="2" t="s">
        <v>29</v>
      </c>
      <c r="F471" s="2">
        <v>40</v>
      </c>
      <c r="G471" s="2" t="s">
        <v>90</v>
      </c>
      <c r="H471" s="2" t="s">
        <v>31</v>
      </c>
      <c r="I471" s="2" t="s">
        <v>90</v>
      </c>
      <c r="J471" s="2" t="s">
        <v>125</v>
      </c>
      <c r="K471" s="2">
        <v>4</v>
      </c>
      <c r="L471" s="2">
        <v>10839</v>
      </c>
      <c r="M471" s="2">
        <v>0</v>
      </c>
      <c r="N471" s="2">
        <v>0</v>
      </c>
      <c r="O471" s="2">
        <v>7804.08</v>
      </c>
      <c r="P471" s="2">
        <v>263</v>
      </c>
      <c r="Q471" s="2">
        <v>51423.08</v>
      </c>
      <c r="R471" s="2" t="s">
        <v>83</v>
      </c>
      <c r="S471" s="2" t="s">
        <v>63</v>
      </c>
      <c r="T471" s="2" t="s">
        <v>70</v>
      </c>
      <c r="U471" s="2" t="s">
        <v>56</v>
      </c>
      <c r="V471" s="2" t="s">
        <v>57</v>
      </c>
      <c r="W471" s="2">
        <v>10</v>
      </c>
      <c r="X471" s="2" t="s">
        <v>47</v>
      </c>
      <c r="Y471" s="2">
        <v>2</v>
      </c>
      <c r="Z471" s="2" t="s">
        <v>39</v>
      </c>
    </row>
    <row r="472" spans="1:26" x14ac:dyDescent="0.3">
      <c r="A472" s="2" t="s">
        <v>931</v>
      </c>
      <c r="B472" s="1">
        <v>45940</v>
      </c>
      <c r="C472" s="2" t="s">
        <v>491</v>
      </c>
      <c r="D472" s="2" t="s">
        <v>80</v>
      </c>
      <c r="E472" s="2" t="s">
        <v>29</v>
      </c>
      <c r="F472" s="2">
        <v>59</v>
      </c>
      <c r="G472" s="2" t="s">
        <v>30</v>
      </c>
      <c r="H472" s="2" t="s">
        <v>31</v>
      </c>
      <c r="I472" s="2" t="s">
        <v>30</v>
      </c>
      <c r="J472" s="2" t="s">
        <v>69</v>
      </c>
      <c r="K472" s="2">
        <v>3</v>
      </c>
      <c r="L472" s="2">
        <v>26534</v>
      </c>
      <c r="M472" s="2">
        <v>20</v>
      </c>
      <c r="N472" s="2">
        <v>15920.4</v>
      </c>
      <c r="O472" s="2">
        <v>11462.69</v>
      </c>
      <c r="P472" s="2">
        <v>204</v>
      </c>
      <c r="Q472" s="2">
        <v>75348.289999999994</v>
      </c>
      <c r="R472" s="2" t="s">
        <v>45</v>
      </c>
      <c r="S472" s="2" t="s">
        <v>34</v>
      </c>
      <c r="T472" s="2" t="s">
        <v>70</v>
      </c>
      <c r="U472" s="2" t="s">
        <v>56</v>
      </c>
      <c r="V472" s="2" t="s">
        <v>57</v>
      </c>
      <c r="W472" s="2">
        <v>1</v>
      </c>
      <c r="X472" s="2" t="s">
        <v>38</v>
      </c>
      <c r="Y472" s="2">
        <v>3</v>
      </c>
      <c r="Z472" s="2" t="s">
        <v>91</v>
      </c>
    </row>
    <row r="473" spans="1:26" x14ac:dyDescent="0.3">
      <c r="A473" s="2" t="s">
        <v>932</v>
      </c>
      <c r="B473" s="1">
        <v>45795</v>
      </c>
      <c r="C473" s="2" t="s">
        <v>332</v>
      </c>
      <c r="D473" s="2" t="s">
        <v>80</v>
      </c>
      <c r="E473" s="2" t="s">
        <v>29</v>
      </c>
      <c r="F473" s="2">
        <v>30</v>
      </c>
      <c r="G473" s="2" t="s">
        <v>134</v>
      </c>
      <c r="H473" s="2" t="s">
        <v>31</v>
      </c>
      <c r="I473" s="2" t="s">
        <v>134</v>
      </c>
      <c r="J473" s="2" t="s">
        <v>62</v>
      </c>
      <c r="K473" s="2">
        <v>4</v>
      </c>
      <c r="L473" s="2">
        <v>31580</v>
      </c>
      <c r="M473" s="2">
        <v>0</v>
      </c>
      <c r="N473" s="2">
        <v>0</v>
      </c>
      <c r="O473" s="2">
        <v>22737.599999999999</v>
      </c>
      <c r="P473" s="2">
        <v>323</v>
      </c>
      <c r="Q473" s="2">
        <v>149380.6</v>
      </c>
      <c r="R473" s="2" t="s">
        <v>83</v>
      </c>
      <c r="S473" s="2" t="s">
        <v>63</v>
      </c>
      <c r="T473" s="2" t="s">
        <v>35</v>
      </c>
      <c r="U473" s="2" t="s">
        <v>36</v>
      </c>
      <c r="V473" s="2" t="s">
        <v>37</v>
      </c>
      <c r="W473" s="2">
        <v>9</v>
      </c>
      <c r="X473" s="2" t="s">
        <v>47</v>
      </c>
      <c r="Y473" s="2">
        <v>4</v>
      </c>
      <c r="Z473" s="2" t="s">
        <v>47</v>
      </c>
    </row>
    <row r="474" spans="1:26" x14ac:dyDescent="0.3">
      <c r="A474" s="2" t="s">
        <v>933</v>
      </c>
      <c r="B474" s="1">
        <v>45864</v>
      </c>
      <c r="C474" s="2" t="s">
        <v>934</v>
      </c>
      <c r="D474" s="2" t="s">
        <v>61</v>
      </c>
      <c r="E474" s="2" t="s">
        <v>43</v>
      </c>
      <c r="F474" s="2">
        <v>42</v>
      </c>
      <c r="G474" s="2" t="s">
        <v>44</v>
      </c>
      <c r="H474" s="2" t="s">
        <v>31</v>
      </c>
      <c r="I474" s="2" t="s">
        <v>44</v>
      </c>
      <c r="J474" s="2" t="s">
        <v>125</v>
      </c>
      <c r="K474" s="2">
        <v>2</v>
      </c>
      <c r="L474" s="2">
        <v>35161</v>
      </c>
      <c r="M474" s="2">
        <v>15</v>
      </c>
      <c r="N474" s="2">
        <v>10548.3</v>
      </c>
      <c r="O474" s="2">
        <v>10759.27</v>
      </c>
      <c r="P474" s="2">
        <v>349</v>
      </c>
      <c r="Q474" s="2">
        <v>70881.97</v>
      </c>
      <c r="R474" s="2" t="s">
        <v>45</v>
      </c>
      <c r="S474" s="2" t="s">
        <v>63</v>
      </c>
      <c r="T474" s="2" t="s">
        <v>76</v>
      </c>
      <c r="U474" s="2" t="s">
        <v>77</v>
      </c>
      <c r="V474" s="2" t="s">
        <v>57</v>
      </c>
      <c r="W474" s="2">
        <v>3</v>
      </c>
      <c r="X474" s="2" t="s">
        <v>38</v>
      </c>
      <c r="Y474" s="2">
        <v>2</v>
      </c>
      <c r="Z474" s="2" t="s">
        <v>58</v>
      </c>
    </row>
    <row r="475" spans="1:26" x14ac:dyDescent="0.3">
      <c r="A475" s="2" t="s">
        <v>935</v>
      </c>
      <c r="B475" s="1">
        <v>46034</v>
      </c>
      <c r="C475" s="2" t="s">
        <v>936</v>
      </c>
      <c r="D475" s="2" t="s">
        <v>108</v>
      </c>
      <c r="E475" s="2" t="s">
        <v>29</v>
      </c>
      <c r="F475" s="2">
        <v>46</v>
      </c>
      <c r="G475" s="2" t="s">
        <v>134</v>
      </c>
      <c r="H475" s="2" t="s">
        <v>31</v>
      </c>
      <c r="I475" s="2" t="s">
        <v>134</v>
      </c>
      <c r="J475" s="2" t="s">
        <v>75</v>
      </c>
      <c r="K475" s="2">
        <v>3</v>
      </c>
      <c r="L475" s="2">
        <v>48636</v>
      </c>
      <c r="M475" s="2">
        <v>0</v>
      </c>
      <c r="N475" s="2">
        <v>0</v>
      </c>
      <c r="O475" s="2">
        <v>26263.439999999999</v>
      </c>
      <c r="P475" s="2">
        <v>268</v>
      </c>
      <c r="Q475" s="2">
        <v>172439.44</v>
      </c>
      <c r="R475" s="2" t="s">
        <v>54</v>
      </c>
      <c r="S475" s="2" t="s">
        <v>34</v>
      </c>
      <c r="T475" s="2" t="s">
        <v>46</v>
      </c>
      <c r="U475" s="2" t="s">
        <v>36</v>
      </c>
      <c r="V475" s="2" t="s">
        <v>37</v>
      </c>
      <c r="W475" s="2">
        <v>6</v>
      </c>
      <c r="X475" s="2" t="s">
        <v>38</v>
      </c>
      <c r="Y475" s="2">
        <v>3</v>
      </c>
      <c r="Z475" s="2" t="s">
        <v>58</v>
      </c>
    </row>
    <row r="476" spans="1:26" x14ac:dyDescent="0.3">
      <c r="A476" s="2" t="s">
        <v>937</v>
      </c>
      <c r="B476" s="1">
        <v>46088</v>
      </c>
      <c r="C476" s="2" t="s">
        <v>938</v>
      </c>
      <c r="D476" s="2" t="s">
        <v>108</v>
      </c>
      <c r="E476" s="2" t="s">
        <v>43</v>
      </c>
      <c r="F476" s="2">
        <v>31</v>
      </c>
      <c r="G476" s="2" t="s">
        <v>67</v>
      </c>
      <c r="H476" s="2" t="s">
        <v>68</v>
      </c>
      <c r="I476" s="2" t="s">
        <v>67</v>
      </c>
      <c r="J476" s="2" t="s">
        <v>75</v>
      </c>
      <c r="K476" s="2">
        <v>2</v>
      </c>
      <c r="L476" s="2">
        <v>31744</v>
      </c>
      <c r="M476" s="2">
        <v>20</v>
      </c>
      <c r="N476" s="2">
        <v>12697.6</v>
      </c>
      <c r="O476" s="2">
        <v>9142.27</v>
      </c>
      <c r="P476" s="2">
        <v>209</v>
      </c>
      <c r="Q476" s="2">
        <v>60141.67</v>
      </c>
      <c r="R476" s="2" t="s">
        <v>83</v>
      </c>
      <c r="S476" s="2" t="s">
        <v>34</v>
      </c>
      <c r="T476" s="2" t="s">
        <v>55</v>
      </c>
      <c r="U476" s="2" t="s">
        <v>56</v>
      </c>
      <c r="V476" s="2" t="s">
        <v>57</v>
      </c>
      <c r="W476" s="2">
        <v>7</v>
      </c>
      <c r="X476" s="2" t="s">
        <v>38</v>
      </c>
      <c r="Y476" s="2">
        <v>5</v>
      </c>
      <c r="Z476" s="2" t="s">
        <v>91</v>
      </c>
    </row>
    <row r="477" spans="1:26" x14ac:dyDescent="0.3">
      <c r="A477" s="2" t="s">
        <v>939</v>
      </c>
      <c r="B477" s="1">
        <v>46051</v>
      </c>
      <c r="C477" s="2" t="s">
        <v>940</v>
      </c>
      <c r="D477" s="2" t="s">
        <v>61</v>
      </c>
      <c r="E477" s="2" t="s">
        <v>43</v>
      </c>
      <c r="F477" s="2">
        <v>32</v>
      </c>
      <c r="G477" s="2" t="s">
        <v>30</v>
      </c>
      <c r="H477" s="2" t="s">
        <v>31</v>
      </c>
      <c r="I477" s="2" t="s">
        <v>30</v>
      </c>
      <c r="J477" s="2" t="s">
        <v>102</v>
      </c>
      <c r="K477" s="2">
        <v>4</v>
      </c>
      <c r="L477" s="2">
        <v>31822</v>
      </c>
      <c r="M477" s="2">
        <v>0</v>
      </c>
      <c r="N477" s="2">
        <v>0</v>
      </c>
      <c r="O477" s="2">
        <v>22911.84</v>
      </c>
      <c r="P477" s="2">
        <v>60</v>
      </c>
      <c r="Q477" s="2">
        <v>150259.84</v>
      </c>
      <c r="R477" s="2" t="s">
        <v>45</v>
      </c>
      <c r="S477" s="2" t="s">
        <v>63</v>
      </c>
      <c r="T477" s="2" t="s">
        <v>95</v>
      </c>
      <c r="U477" s="2" t="s">
        <v>96</v>
      </c>
      <c r="V477" s="2" t="s">
        <v>57</v>
      </c>
      <c r="W477" s="2">
        <v>1</v>
      </c>
      <c r="X477" s="2" t="s">
        <v>38</v>
      </c>
      <c r="Y477" s="2">
        <v>3</v>
      </c>
      <c r="Z477" s="2" t="s">
        <v>47</v>
      </c>
    </row>
    <row r="478" spans="1:26" x14ac:dyDescent="0.3">
      <c r="A478" s="2" t="s">
        <v>941</v>
      </c>
      <c r="B478" s="1">
        <v>45832</v>
      </c>
      <c r="C478" s="2" t="s">
        <v>942</v>
      </c>
      <c r="D478" s="2" t="s">
        <v>111</v>
      </c>
      <c r="E478" s="2" t="s">
        <v>29</v>
      </c>
      <c r="F478" s="2">
        <v>33</v>
      </c>
      <c r="G478" s="2" t="s">
        <v>99</v>
      </c>
      <c r="H478" s="2" t="s">
        <v>52</v>
      </c>
      <c r="I478" s="2" t="s">
        <v>99</v>
      </c>
      <c r="J478" s="2" t="s">
        <v>53</v>
      </c>
      <c r="K478" s="2">
        <v>4</v>
      </c>
      <c r="L478" s="2">
        <v>2368</v>
      </c>
      <c r="M478" s="2">
        <v>20</v>
      </c>
      <c r="N478" s="2">
        <v>1894.4</v>
      </c>
      <c r="O478" s="2">
        <v>1363.97</v>
      </c>
      <c r="P478" s="2">
        <v>373</v>
      </c>
      <c r="Q478" s="2">
        <v>9314.57</v>
      </c>
      <c r="R478" s="2" t="s">
        <v>45</v>
      </c>
      <c r="S478" s="2" t="s">
        <v>34</v>
      </c>
      <c r="T478" s="2" t="s">
        <v>76</v>
      </c>
      <c r="U478" s="2" t="s">
        <v>77</v>
      </c>
      <c r="V478" s="2" t="s">
        <v>57</v>
      </c>
      <c r="W478" s="2">
        <v>6</v>
      </c>
      <c r="X478" s="2" t="s">
        <v>47</v>
      </c>
      <c r="Y478" s="2">
        <v>1</v>
      </c>
      <c r="Z478" s="2" t="s">
        <v>47</v>
      </c>
    </row>
    <row r="479" spans="1:26" x14ac:dyDescent="0.3">
      <c r="A479" s="2" t="s">
        <v>943</v>
      </c>
      <c r="B479" s="1">
        <v>46109</v>
      </c>
      <c r="C479" s="2" t="s">
        <v>944</v>
      </c>
      <c r="D479" s="2" t="s">
        <v>61</v>
      </c>
      <c r="E479" s="2" t="s">
        <v>29</v>
      </c>
      <c r="F479" s="2">
        <v>20</v>
      </c>
      <c r="G479" s="2" t="s">
        <v>99</v>
      </c>
      <c r="H479" s="2" t="s">
        <v>52</v>
      </c>
      <c r="I479" s="2" t="s">
        <v>99</v>
      </c>
      <c r="J479" s="2" t="s">
        <v>32</v>
      </c>
      <c r="K479" s="2">
        <v>5</v>
      </c>
      <c r="L479" s="2">
        <v>48760</v>
      </c>
      <c r="M479" s="2">
        <v>5</v>
      </c>
      <c r="N479" s="2">
        <v>12190</v>
      </c>
      <c r="O479" s="2">
        <v>41689.800000000003</v>
      </c>
      <c r="P479" s="2">
        <v>420</v>
      </c>
      <c r="Q479" s="2">
        <v>273719.8</v>
      </c>
      <c r="R479" s="2" t="s">
        <v>33</v>
      </c>
      <c r="S479" s="2" t="s">
        <v>34</v>
      </c>
      <c r="T479" s="2" t="s">
        <v>95</v>
      </c>
      <c r="U479" s="2" t="s">
        <v>96</v>
      </c>
      <c r="V479" s="2" t="s">
        <v>57</v>
      </c>
      <c r="W479" s="2">
        <v>7</v>
      </c>
      <c r="X479" s="2" t="s">
        <v>47</v>
      </c>
      <c r="Y479" s="2">
        <v>4</v>
      </c>
      <c r="Z479" s="2" t="s">
        <v>47</v>
      </c>
    </row>
    <row r="480" spans="1:26" x14ac:dyDescent="0.3">
      <c r="A480" s="2" t="s">
        <v>945</v>
      </c>
      <c r="B480" s="1">
        <v>45804</v>
      </c>
      <c r="C480" s="2" t="s">
        <v>143</v>
      </c>
      <c r="D480" s="2" t="s">
        <v>80</v>
      </c>
      <c r="E480" s="2" t="s">
        <v>43</v>
      </c>
      <c r="F480" s="2">
        <v>38</v>
      </c>
      <c r="G480" s="2" t="s">
        <v>30</v>
      </c>
      <c r="H480" s="2" t="s">
        <v>31</v>
      </c>
      <c r="I480" s="2" t="s">
        <v>30</v>
      </c>
      <c r="J480" s="2" t="s">
        <v>62</v>
      </c>
      <c r="K480" s="2">
        <v>5</v>
      </c>
      <c r="L480" s="2">
        <v>39991</v>
      </c>
      <c r="M480" s="2">
        <v>10</v>
      </c>
      <c r="N480" s="2">
        <v>19995.5</v>
      </c>
      <c r="O480" s="2">
        <v>32392.71</v>
      </c>
      <c r="P480" s="2">
        <v>310</v>
      </c>
      <c r="Q480" s="2">
        <v>212662.21</v>
      </c>
      <c r="R480" s="2" t="s">
        <v>33</v>
      </c>
      <c r="S480" s="2" t="s">
        <v>34</v>
      </c>
      <c r="T480" s="2" t="s">
        <v>46</v>
      </c>
      <c r="U480" s="2" t="s">
        <v>36</v>
      </c>
      <c r="V480" s="2" t="s">
        <v>37</v>
      </c>
      <c r="W480" s="2">
        <v>8</v>
      </c>
      <c r="X480" s="2" t="s">
        <v>38</v>
      </c>
      <c r="Y480" s="2">
        <v>5</v>
      </c>
      <c r="Z480" s="2" t="s">
        <v>47</v>
      </c>
    </row>
    <row r="481" spans="1:26" x14ac:dyDescent="0.3">
      <c r="A481" s="2" t="s">
        <v>946</v>
      </c>
      <c r="B481" s="1">
        <v>45909</v>
      </c>
      <c r="C481" s="2" t="s">
        <v>665</v>
      </c>
      <c r="D481" s="2" t="s">
        <v>66</v>
      </c>
      <c r="E481" s="2" t="s">
        <v>43</v>
      </c>
      <c r="F481" s="2">
        <v>53</v>
      </c>
      <c r="G481" s="2" t="s">
        <v>90</v>
      </c>
      <c r="H481" s="2" t="s">
        <v>31</v>
      </c>
      <c r="I481" s="2" t="s">
        <v>90</v>
      </c>
      <c r="J481" s="2" t="s">
        <v>112</v>
      </c>
      <c r="K481" s="2">
        <v>1</v>
      </c>
      <c r="L481" s="2">
        <v>47402</v>
      </c>
      <c r="M481" s="2">
        <v>5</v>
      </c>
      <c r="N481" s="2">
        <v>2370.1</v>
      </c>
      <c r="O481" s="2">
        <v>8105.74</v>
      </c>
      <c r="P481" s="2">
        <v>192</v>
      </c>
      <c r="Q481" s="2">
        <v>53329.64</v>
      </c>
      <c r="R481" s="2" t="s">
        <v>54</v>
      </c>
      <c r="S481" s="2" t="s">
        <v>63</v>
      </c>
      <c r="T481" s="2" t="s">
        <v>55</v>
      </c>
      <c r="U481" s="2" t="s">
        <v>56</v>
      </c>
      <c r="V481" s="2" t="s">
        <v>57</v>
      </c>
      <c r="W481" s="2">
        <v>5</v>
      </c>
      <c r="X481" s="2" t="s">
        <v>38</v>
      </c>
      <c r="Y481" s="2">
        <v>2</v>
      </c>
      <c r="Z481" s="2" t="s">
        <v>58</v>
      </c>
    </row>
    <row r="482" spans="1:26" x14ac:dyDescent="0.3">
      <c r="A482" s="2" t="s">
        <v>947</v>
      </c>
      <c r="B482" s="1">
        <v>46034</v>
      </c>
      <c r="C482" s="2" t="s">
        <v>948</v>
      </c>
      <c r="D482" s="2" t="s">
        <v>61</v>
      </c>
      <c r="E482" s="2" t="s">
        <v>43</v>
      </c>
      <c r="F482" s="2">
        <v>34</v>
      </c>
      <c r="G482" s="2" t="s">
        <v>94</v>
      </c>
      <c r="H482" s="2" t="s">
        <v>31</v>
      </c>
      <c r="I482" s="2" t="s">
        <v>94</v>
      </c>
      <c r="J482" s="2" t="s">
        <v>150</v>
      </c>
      <c r="K482" s="2">
        <v>3</v>
      </c>
      <c r="L482" s="2">
        <v>42924</v>
      </c>
      <c r="M482" s="2">
        <v>20</v>
      </c>
      <c r="N482" s="2">
        <v>25754.400000000001</v>
      </c>
      <c r="O482" s="2">
        <v>18543.169999999998</v>
      </c>
      <c r="P482" s="2">
        <v>373</v>
      </c>
      <c r="Q482" s="2">
        <v>121933.77</v>
      </c>
      <c r="R482" s="2" t="s">
        <v>54</v>
      </c>
      <c r="S482" s="2" t="s">
        <v>34</v>
      </c>
      <c r="T482" s="2" t="s">
        <v>70</v>
      </c>
      <c r="U482" s="2" t="s">
        <v>56</v>
      </c>
      <c r="V482" s="2" t="s">
        <v>57</v>
      </c>
      <c r="W482" s="2">
        <v>2</v>
      </c>
      <c r="X482" s="2" t="s">
        <v>47</v>
      </c>
      <c r="Y482" s="2">
        <v>4</v>
      </c>
      <c r="Z482" s="2" t="s">
        <v>91</v>
      </c>
    </row>
    <row r="483" spans="1:26" x14ac:dyDescent="0.3">
      <c r="A483" s="2" t="s">
        <v>949</v>
      </c>
      <c r="B483" s="1">
        <v>46000</v>
      </c>
      <c r="C483" s="2" t="s">
        <v>950</v>
      </c>
      <c r="D483" s="2" t="s">
        <v>108</v>
      </c>
      <c r="E483" s="2" t="s">
        <v>43</v>
      </c>
      <c r="F483" s="2">
        <v>29</v>
      </c>
      <c r="G483" s="2" t="s">
        <v>44</v>
      </c>
      <c r="H483" s="2" t="s">
        <v>31</v>
      </c>
      <c r="I483" s="2" t="s">
        <v>44</v>
      </c>
      <c r="J483" s="2" t="s">
        <v>62</v>
      </c>
      <c r="K483" s="2">
        <v>2</v>
      </c>
      <c r="L483" s="2">
        <v>43493</v>
      </c>
      <c r="M483" s="2">
        <v>5</v>
      </c>
      <c r="N483" s="2">
        <v>4349.3</v>
      </c>
      <c r="O483" s="2">
        <v>14874.61</v>
      </c>
      <c r="P483" s="2">
        <v>499</v>
      </c>
      <c r="Q483" s="2">
        <v>98010.31</v>
      </c>
      <c r="R483" s="2" t="s">
        <v>83</v>
      </c>
      <c r="S483" s="2" t="s">
        <v>63</v>
      </c>
      <c r="T483" s="2" t="s">
        <v>35</v>
      </c>
      <c r="U483" s="2" t="s">
        <v>36</v>
      </c>
      <c r="V483" s="2" t="s">
        <v>37</v>
      </c>
      <c r="W483" s="2">
        <v>10</v>
      </c>
      <c r="X483" s="2" t="s">
        <v>47</v>
      </c>
      <c r="Y483" s="2">
        <v>4</v>
      </c>
      <c r="Z483" s="2" t="s">
        <v>39</v>
      </c>
    </row>
    <row r="484" spans="1:26" x14ac:dyDescent="0.3">
      <c r="A484" s="2" t="s">
        <v>951</v>
      </c>
      <c r="B484" s="1">
        <v>46087</v>
      </c>
      <c r="C484" s="2" t="s">
        <v>952</v>
      </c>
      <c r="D484" s="2" t="s">
        <v>42</v>
      </c>
      <c r="E484" s="2" t="s">
        <v>29</v>
      </c>
      <c r="F484" s="2">
        <v>52</v>
      </c>
      <c r="G484" s="2" t="s">
        <v>99</v>
      </c>
      <c r="H484" s="2" t="s">
        <v>52</v>
      </c>
      <c r="I484" s="2" t="s">
        <v>99</v>
      </c>
      <c r="J484" s="2" t="s">
        <v>75</v>
      </c>
      <c r="K484" s="2">
        <v>1</v>
      </c>
      <c r="L484" s="2">
        <v>23370</v>
      </c>
      <c r="M484" s="2">
        <v>0</v>
      </c>
      <c r="N484" s="2">
        <v>0</v>
      </c>
      <c r="O484" s="2">
        <v>4206.6000000000004</v>
      </c>
      <c r="P484" s="2">
        <v>413</v>
      </c>
      <c r="Q484" s="2">
        <v>27989.599999999999</v>
      </c>
      <c r="R484" s="2" t="s">
        <v>83</v>
      </c>
      <c r="S484" s="2" t="s">
        <v>63</v>
      </c>
      <c r="T484" s="2" t="s">
        <v>84</v>
      </c>
      <c r="U484" s="2" t="s">
        <v>85</v>
      </c>
      <c r="V484" s="2" t="s">
        <v>86</v>
      </c>
      <c r="W484" s="2">
        <v>6</v>
      </c>
      <c r="X484" s="2" t="s">
        <v>38</v>
      </c>
      <c r="Y484" s="2">
        <v>4</v>
      </c>
      <c r="Z484" s="2" t="s">
        <v>47</v>
      </c>
    </row>
    <row r="485" spans="1:26" x14ac:dyDescent="0.3">
      <c r="A485" s="2" t="s">
        <v>953</v>
      </c>
      <c r="B485" s="1">
        <v>46070</v>
      </c>
      <c r="C485" s="2" t="s">
        <v>954</v>
      </c>
      <c r="D485" s="2" t="s">
        <v>42</v>
      </c>
      <c r="E485" s="2" t="s">
        <v>43</v>
      </c>
      <c r="F485" s="2">
        <v>58</v>
      </c>
      <c r="G485" s="2" t="s">
        <v>30</v>
      </c>
      <c r="H485" s="2" t="s">
        <v>31</v>
      </c>
      <c r="I485" s="2" t="s">
        <v>30</v>
      </c>
      <c r="J485" s="2" t="s">
        <v>53</v>
      </c>
      <c r="K485" s="2">
        <v>3</v>
      </c>
      <c r="L485" s="2">
        <v>47124</v>
      </c>
      <c r="M485" s="2">
        <v>10</v>
      </c>
      <c r="N485" s="2">
        <v>14137.2</v>
      </c>
      <c r="O485" s="2">
        <v>22902.26</v>
      </c>
      <c r="P485" s="2">
        <v>40</v>
      </c>
      <c r="Q485" s="2">
        <v>150177.06</v>
      </c>
      <c r="R485" s="2" t="s">
        <v>54</v>
      </c>
      <c r="S485" s="2" t="s">
        <v>63</v>
      </c>
      <c r="T485" s="2" t="s">
        <v>103</v>
      </c>
      <c r="U485" s="2" t="s">
        <v>103</v>
      </c>
      <c r="V485" s="2" t="s">
        <v>57</v>
      </c>
      <c r="W485" s="2">
        <v>4</v>
      </c>
      <c r="X485" s="2" t="s">
        <v>38</v>
      </c>
      <c r="Y485" s="2">
        <v>3</v>
      </c>
      <c r="Z485" s="2" t="s">
        <v>91</v>
      </c>
    </row>
    <row r="486" spans="1:26" x14ac:dyDescent="0.3">
      <c r="A486" s="2" t="s">
        <v>955</v>
      </c>
      <c r="B486" s="1">
        <v>46062</v>
      </c>
      <c r="C486" s="2" t="s">
        <v>956</v>
      </c>
      <c r="D486" s="2" t="s">
        <v>89</v>
      </c>
      <c r="E486" s="2" t="s">
        <v>29</v>
      </c>
      <c r="F486" s="2">
        <v>30</v>
      </c>
      <c r="G486" s="2" t="s">
        <v>139</v>
      </c>
      <c r="H486" s="2" t="s">
        <v>31</v>
      </c>
      <c r="I486" s="2" t="s">
        <v>139</v>
      </c>
      <c r="J486" s="2" t="s">
        <v>201</v>
      </c>
      <c r="K486" s="2">
        <v>1</v>
      </c>
      <c r="L486" s="2">
        <v>27733</v>
      </c>
      <c r="M486" s="2">
        <v>5</v>
      </c>
      <c r="N486" s="2">
        <v>1386.65</v>
      </c>
      <c r="O486" s="2">
        <v>4742.34</v>
      </c>
      <c r="P486" s="2">
        <v>481</v>
      </c>
      <c r="Q486" s="2">
        <v>31569.69</v>
      </c>
      <c r="R486" s="2" t="s">
        <v>83</v>
      </c>
      <c r="S486" s="2" t="s">
        <v>34</v>
      </c>
      <c r="T486" s="2" t="s">
        <v>46</v>
      </c>
      <c r="U486" s="2" t="s">
        <v>36</v>
      </c>
      <c r="V486" s="2" t="s">
        <v>37</v>
      </c>
      <c r="W486" s="2">
        <v>8</v>
      </c>
      <c r="X486" s="2" t="s">
        <v>38</v>
      </c>
      <c r="Y486" s="2">
        <v>3</v>
      </c>
      <c r="Z486" s="2" t="s">
        <v>39</v>
      </c>
    </row>
    <row r="487" spans="1:26" x14ac:dyDescent="0.3">
      <c r="A487" s="2" t="s">
        <v>957</v>
      </c>
      <c r="B487" s="1">
        <v>45913</v>
      </c>
      <c r="C487" s="2" t="s">
        <v>742</v>
      </c>
      <c r="D487" s="2" t="s">
        <v>42</v>
      </c>
      <c r="E487" s="2" t="s">
        <v>29</v>
      </c>
      <c r="F487" s="2">
        <v>26</v>
      </c>
      <c r="G487" s="2" t="s">
        <v>74</v>
      </c>
      <c r="H487" s="2" t="s">
        <v>31</v>
      </c>
      <c r="I487" s="2" t="s">
        <v>74</v>
      </c>
      <c r="J487" s="2" t="s">
        <v>201</v>
      </c>
      <c r="K487" s="2">
        <v>1</v>
      </c>
      <c r="L487" s="2">
        <v>16619</v>
      </c>
      <c r="M487" s="2">
        <v>5</v>
      </c>
      <c r="N487" s="2">
        <v>830.95</v>
      </c>
      <c r="O487" s="2">
        <v>2841.85</v>
      </c>
      <c r="P487" s="2">
        <v>416</v>
      </c>
      <c r="Q487" s="2">
        <v>19045.900000000001</v>
      </c>
      <c r="R487" s="2" t="s">
        <v>54</v>
      </c>
      <c r="S487" s="2" t="s">
        <v>34</v>
      </c>
      <c r="T487" s="2" t="s">
        <v>84</v>
      </c>
      <c r="U487" s="2" t="s">
        <v>85</v>
      </c>
      <c r="V487" s="2" t="s">
        <v>86</v>
      </c>
      <c r="W487" s="2">
        <v>4</v>
      </c>
      <c r="X487" s="2" t="s">
        <v>38</v>
      </c>
      <c r="Y487" s="2">
        <v>1</v>
      </c>
      <c r="Z487" s="2" t="s">
        <v>47</v>
      </c>
    </row>
    <row r="488" spans="1:26" x14ac:dyDescent="0.3">
      <c r="A488" s="2" t="s">
        <v>958</v>
      </c>
      <c r="B488" s="1">
        <v>45939</v>
      </c>
      <c r="C488" s="2" t="s">
        <v>172</v>
      </c>
      <c r="D488" s="2" t="s">
        <v>28</v>
      </c>
      <c r="E488" s="2" t="s">
        <v>43</v>
      </c>
      <c r="F488" s="2">
        <v>39</v>
      </c>
      <c r="G488" s="2" t="s">
        <v>99</v>
      </c>
      <c r="H488" s="2" t="s">
        <v>52</v>
      </c>
      <c r="I488" s="2" t="s">
        <v>99</v>
      </c>
      <c r="J488" s="2" t="s">
        <v>112</v>
      </c>
      <c r="K488" s="2">
        <v>3</v>
      </c>
      <c r="L488" s="2">
        <v>16882</v>
      </c>
      <c r="M488" s="2">
        <v>10</v>
      </c>
      <c r="N488" s="2">
        <v>5064.6000000000004</v>
      </c>
      <c r="O488" s="2">
        <v>8204.65</v>
      </c>
      <c r="P488" s="2">
        <v>146</v>
      </c>
      <c r="Q488" s="2">
        <v>53932.05</v>
      </c>
      <c r="R488" s="2" t="s">
        <v>33</v>
      </c>
      <c r="S488" s="2" t="s">
        <v>63</v>
      </c>
      <c r="T488" s="2" t="s">
        <v>103</v>
      </c>
      <c r="U488" s="2" t="s">
        <v>103</v>
      </c>
      <c r="V488" s="2" t="s">
        <v>57</v>
      </c>
      <c r="W488" s="2">
        <v>2</v>
      </c>
      <c r="X488" s="2" t="s">
        <v>38</v>
      </c>
      <c r="Y488" s="2">
        <v>5</v>
      </c>
      <c r="Z488" s="2" t="s">
        <v>91</v>
      </c>
    </row>
    <row r="489" spans="1:26" x14ac:dyDescent="0.3">
      <c r="A489" s="2" t="s">
        <v>959</v>
      </c>
      <c r="B489" s="1">
        <v>46009</v>
      </c>
      <c r="C489" s="2" t="s">
        <v>960</v>
      </c>
      <c r="D489" s="2" t="s">
        <v>80</v>
      </c>
      <c r="E489" s="2" t="s">
        <v>29</v>
      </c>
      <c r="F489" s="2">
        <v>52</v>
      </c>
      <c r="G489" s="2" t="s">
        <v>74</v>
      </c>
      <c r="H489" s="2" t="s">
        <v>31</v>
      </c>
      <c r="I489" s="2" t="s">
        <v>74</v>
      </c>
      <c r="J489" s="2" t="s">
        <v>125</v>
      </c>
      <c r="K489" s="2">
        <v>3</v>
      </c>
      <c r="L489" s="2">
        <v>42848</v>
      </c>
      <c r="M489" s="2">
        <v>15</v>
      </c>
      <c r="N489" s="2">
        <v>19281.599999999999</v>
      </c>
      <c r="O489" s="2">
        <v>19667.23</v>
      </c>
      <c r="P489" s="2">
        <v>22</v>
      </c>
      <c r="Q489" s="2">
        <v>128951.63</v>
      </c>
      <c r="R489" s="2" t="s">
        <v>54</v>
      </c>
      <c r="S489" s="2" t="s">
        <v>34</v>
      </c>
      <c r="T489" s="2" t="s">
        <v>70</v>
      </c>
      <c r="U489" s="2" t="s">
        <v>56</v>
      </c>
      <c r="V489" s="2" t="s">
        <v>57</v>
      </c>
      <c r="W489" s="2">
        <v>3</v>
      </c>
      <c r="X489" s="2" t="s">
        <v>38</v>
      </c>
      <c r="Y489" s="2">
        <v>2</v>
      </c>
      <c r="Z489" s="2" t="s">
        <v>47</v>
      </c>
    </row>
    <row r="490" spans="1:26" x14ac:dyDescent="0.3">
      <c r="A490" s="2" t="s">
        <v>961</v>
      </c>
      <c r="B490" s="1">
        <v>45860</v>
      </c>
      <c r="C490" s="2" t="s">
        <v>962</v>
      </c>
      <c r="D490" s="2" t="s">
        <v>73</v>
      </c>
      <c r="E490" s="2" t="s">
        <v>43</v>
      </c>
      <c r="F490" s="2">
        <v>25</v>
      </c>
      <c r="G490" s="2" t="s">
        <v>67</v>
      </c>
      <c r="H490" s="2" t="s">
        <v>68</v>
      </c>
      <c r="I490" s="2" t="s">
        <v>67</v>
      </c>
      <c r="J490" s="2" t="s">
        <v>62</v>
      </c>
      <c r="K490" s="2">
        <v>3</v>
      </c>
      <c r="L490" s="2">
        <v>17988</v>
      </c>
      <c r="M490" s="2">
        <v>10</v>
      </c>
      <c r="N490" s="2">
        <v>5396.4</v>
      </c>
      <c r="O490" s="2">
        <v>8742.17</v>
      </c>
      <c r="P490" s="2">
        <v>462</v>
      </c>
      <c r="Q490" s="2">
        <v>57771.77</v>
      </c>
      <c r="R490" s="2" t="s">
        <v>83</v>
      </c>
      <c r="S490" s="2" t="s">
        <v>34</v>
      </c>
      <c r="T490" s="2" t="s">
        <v>76</v>
      </c>
      <c r="U490" s="2" t="s">
        <v>77</v>
      </c>
      <c r="V490" s="2" t="s">
        <v>57</v>
      </c>
      <c r="W490" s="2">
        <v>10</v>
      </c>
      <c r="X490" s="2" t="s">
        <v>38</v>
      </c>
      <c r="Y490" s="2">
        <v>2</v>
      </c>
      <c r="Z490" s="2" t="s">
        <v>91</v>
      </c>
    </row>
    <row r="491" spans="1:26" x14ac:dyDescent="0.3">
      <c r="A491" s="2" t="s">
        <v>963</v>
      </c>
      <c r="B491" s="1">
        <v>45807</v>
      </c>
      <c r="C491" s="2" t="s">
        <v>203</v>
      </c>
      <c r="D491" s="2" t="s">
        <v>66</v>
      </c>
      <c r="E491" s="2" t="s">
        <v>43</v>
      </c>
      <c r="F491" s="2">
        <v>51</v>
      </c>
      <c r="G491" s="2" t="s">
        <v>99</v>
      </c>
      <c r="H491" s="2" t="s">
        <v>52</v>
      </c>
      <c r="I491" s="2" t="s">
        <v>99</v>
      </c>
      <c r="J491" s="2" t="s">
        <v>102</v>
      </c>
      <c r="K491" s="2">
        <v>4</v>
      </c>
      <c r="L491" s="2">
        <v>20757</v>
      </c>
      <c r="M491" s="2">
        <v>0</v>
      </c>
      <c r="N491" s="2">
        <v>0</v>
      </c>
      <c r="O491" s="2">
        <v>14945.04</v>
      </c>
      <c r="P491" s="2">
        <v>65</v>
      </c>
      <c r="Q491" s="2">
        <v>98038.04</v>
      </c>
      <c r="R491" s="2" t="s">
        <v>54</v>
      </c>
      <c r="S491" s="2" t="s">
        <v>34</v>
      </c>
      <c r="T491" s="2" t="s">
        <v>70</v>
      </c>
      <c r="U491" s="2" t="s">
        <v>56</v>
      </c>
      <c r="V491" s="2" t="s">
        <v>57</v>
      </c>
      <c r="W491" s="2">
        <v>6</v>
      </c>
      <c r="X491" s="2" t="s">
        <v>47</v>
      </c>
      <c r="Y491" s="2">
        <v>4</v>
      </c>
      <c r="Z491" s="2" t="s">
        <v>58</v>
      </c>
    </row>
    <row r="492" spans="1:26" x14ac:dyDescent="0.3">
      <c r="A492" s="2" t="s">
        <v>964</v>
      </c>
      <c r="B492" s="1">
        <v>45868</v>
      </c>
      <c r="C492" s="2" t="s">
        <v>965</v>
      </c>
      <c r="D492" s="2" t="s">
        <v>50</v>
      </c>
      <c r="E492" s="2" t="s">
        <v>43</v>
      </c>
      <c r="F492" s="2">
        <v>54</v>
      </c>
      <c r="G492" s="2" t="s">
        <v>134</v>
      </c>
      <c r="H492" s="2" t="s">
        <v>31</v>
      </c>
      <c r="I492" s="2" t="s">
        <v>134</v>
      </c>
      <c r="J492" s="2" t="s">
        <v>75</v>
      </c>
      <c r="K492" s="2">
        <v>2</v>
      </c>
      <c r="L492" s="2">
        <v>36202</v>
      </c>
      <c r="M492" s="2">
        <v>10</v>
      </c>
      <c r="N492" s="2">
        <v>7240.4</v>
      </c>
      <c r="O492" s="2">
        <v>11729.45</v>
      </c>
      <c r="P492" s="2">
        <v>49</v>
      </c>
      <c r="Q492" s="2">
        <v>76942.05</v>
      </c>
      <c r="R492" s="2" t="s">
        <v>54</v>
      </c>
      <c r="S492" s="2" t="s">
        <v>63</v>
      </c>
      <c r="T492" s="2" t="s">
        <v>103</v>
      </c>
      <c r="U492" s="2" t="s">
        <v>103</v>
      </c>
      <c r="V492" s="2" t="s">
        <v>57</v>
      </c>
      <c r="W492" s="2">
        <v>10</v>
      </c>
      <c r="X492" s="2" t="s">
        <v>47</v>
      </c>
      <c r="Y492" s="2">
        <v>3</v>
      </c>
      <c r="Z492" s="2" t="s">
        <v>58</v>
      </c>
    </row>
    <row r="493" spans="1:26" x14ac:dyDescent="0.3">
      <c r="A493" s="2" t="s">
        <v>966</v>
      </c>
      <c r="B493" s="1">
        <v>46089</v>
      </c>
      <c r="C493" s="2" t="s">
        <v>777</v>
      </c>
      <c r="D493" s="2" t="s">
        <v>80</v>
      </c>
      <c r="E493" s="2" t="s">
        <v>43</v>
      </c>
      <c r="F493" s="2">
        <v>55</v>
      </c>
      <c r="G493" s="2" t="s">
        <v>90</v>
      </c>
      <c r="H493" s="2" t="s">
        <v>31</v>
      </c>
      <c r="I493" s="2" t="s">
        <v>90</v>
      </c>
      <c r="J493" s="2" t="s">
        <v>62</v>
      </c>
      <c r="K493" s="2">
        <v>5</v>
      </c>
      <c r="L493" s="2">
        <v>8252</v>
      </c>
      <c r="M493" s="2">
        <v>20</v>
      </c>
      <c r="N493" s="2">
        <v>8252</v>
      </c>
      <c r="O493" s="2">
        <v>5941.44</v>
      </c>
      <c r="P493" s="2">
        <v>389</v>
      </c>
      <c r="Q493" s="2">
        <v>39338.44</v>
      </c>
      <c r="R493" s="2" t="s">
        <v>54</v>
      </c>
      <c r="S493" s="2" t="s">
        <v>34</v>
      </c>
      <c r="T493" s="2" t="s">
        <v>46</v>
      </c>
      <c r="U493" s="2" t="s">
        <v>36</v>
      </c>
      <c r="V493" s="2" t="s">
        <v>37</v>
      </c>
      <c r="W493" s="2">
        <v>5</v>
      </c>
      <c r="X493" s="2" t="s">
        <v>47</v>
      </c>
      <c r="Y493" s="2">
        <v>3</v>
      </c>
      <c r="Z493" s="2" t="s">
        <v>91</v>
      </c>
    </row>
    <row r="494" spans="1:26" x14ac:dyDescent="0.3">
      <c r="A494" s="2" t="s">
        <v>967</v>
      </c>
      <c r="B494" s="1">
        <v>45776</v>
      </c>
      <c r="C494" s="2" t="s">
        <v>203</v>
      </c>
      <c r="D494" s="2" t="s">
        <v>80</v>
      </c>
      <c r="E494" s="2" t="s">
        <v>29</v>
      </c>
      <c r="F494" s="2">
        <v>50</v>
      </c>
      <c r="G494" s="2" t="s">
        <v>67</v>
      </c>
      <c r="H494" s="2" t="s">
        <v>68</v>
      </c>
      <c r="I494" s="2" t="s">
        <v>67</v>
      </c>
      <c r="J494" s="2" t="s">
        <v>62</v>
      </c>
      <c r="K494" s="2">
        <v>1</v>
      </c>
      <c r="L494" s="2">
        <v>49467</v>
      </c>
      <c r="M494" s="2">
        <v>20</v>
      </c>
      <c r="N494" s="2">
        <v>9893.4</v>
      </c>
      <c r="O494" s="2">
        <v>7123.25</v>
      </c>
      <c r="P494" s="2">
        <v>217</v>
      </c>
      <c r="Q494" s="2">
        <v>46913.85</v>
      </c>
      <c r="R494" s="2" t="s">
        <v>54</v>
      </c>
      <c r="S494" s="2" t="s">
        <v>63</v>
      </c>
      <c r="T494" s="2" t="s">
        <v>84</v>
      </c>
      <c r="U494" s="2" t="s">
        <v>85</v>
      </c>
      <c r="V494" s="2" t="s">
        <v>86</v>
      </c>
      <c r="W494" s="2">
        <v>5</v>
      </c>
      <c r="X494" s="2" t="s">
        <v>38</v>
      </c>
      <c r="Y494" s="2">
        <v>3</v>
      </c>
      <c r="Z494" s="2" t="s">
        <v>58</v>
      </c>
    </row>
    <row r="495" spans="1:26" x14ac:dyDescent="0.3">
      <c r="A495" s="2" t="s">
        <v>968</v>
      </c>
      <c r="B495" s="1">
        <v>45941</v>
      </c>
      <c r="C495" s="2" t="s">
        <v>388</v>
      </c>
      <c r="D495" s="2" t="s">
        <v>42</v>
      </c>
      <c r="E495" s="2" t="s">
        <v>29</v>
      </c>
      <c r="F495" s="2">
        <v>55</v>
      </c>
      <c r="G495" s="2" t="s">
        <v>51</v>
      </c>
      <c r="H495" s="2" t="s">
        <v>52</v>
      </c>
      <c r="I495" s="2" t="s">
        <v>51</v>
      </c>
      <c r="J495" s="2" t="s">
        <v>102</v>
      </c>
      <c r="K495" s="2">
        <v>4</v>
      </c>
      <c r="L495" s="2">
        <v>21774</v>
      </c>
      <c r="M495" s="2">
        <v>20</v>
      </c>
      <c r="N495" s="2">
        <v>17419.2</v>
      </c>
      <c r="O495" s="2">
        <v>12541.82</v>
      </c>
      <c r="P495" s="2">
        <v>11</v>
      </c>
      <c r="Q495" s="2">
        <v>82229.62</v>
      </c>
      <c r="R495" s="2" t="s">
        <v>54</v>
      </c>
      <c r="S495" s="2" t="s">
        <v>63</v>
      </c>
      <c r="T495" s="2" t="s">
        <v>95</v>
      </c>
      <c r="U495" s="2" t="s">
        <v>96</v>
      </c>
      <c r="V495" s="2" t="s">
        <v>57</v>
      </c>
      <c r="W495" s="2">
        <v>5</v>
      </c>
      <c r="X495" s="2" t="s">
        <v>47</v>
      </c>
      <c r="Y495" s="2">
        <v>1</v>
      </c>
      <c r="Z495" s="2" t="s">
        <v>91</v>
      </c>
    </row>
    <row r="496" spans="1:26" x14ac:dyDescent="0.3">
      <c r="A496" s="2" t="s">
        <v>969</v>
      </c>
      <c r="B496" s="1">
        <v>45994</v>
      </c>
      <c r="C496" s="2" t="s">
        <v>283</v>
      </c>
      <c r="D496" s="2" t="s">
        <v>80</v>
      </c>
      <c r="E496" s="2" t="s">
        <v>43</v>
      </c>
      <c r="F496" s="2">
        <v>54</v>
      </c>
      <c r="G496" s="2" t="s">
        <v>74</v>
      </c>
      <c r="H496" s="2" t="s">
        <v>31</v>
      </c>
      <c r="I496" s="2" t="s">
        <v>74</v>
      </c>
      <c r="J496" s="2" t="s">
        <v>112</v>
      </c>
      <c r="K496" s="2">
        <v>4</v>
      </c>
      <c r="L496" s="2">
        <v>47507</v>
      </c>
      <c r="M496" s="2">
        <v>5</v>
      </c>
      <c r="N496" s="2">
        <v>9501.4</v>
      </c>
      <c r="O496" s="2">
        <v>32494.79</v>
      </c>
      <c r="P496" s="2">
        <v>181</v>
      </c>
      <c r="Q496" s="2">
        <v>213202.39</v>
      </c>
      <c r="R496" s="2" t="s">
        <v>33</v>
      </c>
      <c r="S496" s="2" t="s">
        <v>63</v>
      </c>
      <c r="T496" s="2" t="s">
        <v>95</v>
      </c>
      <c r="U496" s="2" t="s">
        <v>96</v>
      </c>
      <c r="V496" s="2" t="s">
        <v>57</v>
      </c>
      <c r="W496" s="2">
        <v>7</v>
      </c>
      <c r="X496" s="2" t="s">
        <v>47</v>
      </c>
      <c r="Y496" s="2">
        <v>2</v>
      </c>
      <c r="Z496" s="2" t="s">
        <v>91</v>
      </c>
    </row>
    <row r="497" spans="1:26" x14ac:dyDescent="0.3">
      <c r="A497" s="2" t="s">
        <v>970</v>
      </c>
      <c r="B497" s="1">
        <v>45961</v>
      </c>
      <c r="C497" s="2" t="s">
        <v>971</v>
      </c>
      <c r="D497" s="2" t="s">
        <v>73</v>
      </c>
      <c r="E497" s="2" t="s">
        <v>43</v>
      </c>
      <c r="F497" s="2">
        <v>29</v>
      </c>
      <c r="G497" s="2" t="s">
        <v>139</v>
      </c>
      <c r="H497" s="2" t="s">
        <v>31</v>
      </c>
      <c r="I497" s="2" t="s">
        <v>139</v>
      </c>
      <c r="J497" s="2" t="s">
        <v>112</v>
      </c>
      <c r="K497" s="2">
        <v>3</v>
      </c>
      <c r="L497" s="2">
        <v>36790</v>
      </c>
      <c r="M497" s="2">
        <v>10</v>
      </c>
      <c r="N497" s="2">
        <v>11037</v>
      </c>
      <c r="O497" s="2">
        <v>17879.939999999999</v>
      </c>
      <c r="P497" s="2">
        <v>0</v>
      </c>
      <c r="Q497" s="2">
        <v>117212.94</v>
      </c>
      <c r="R497" s="2" t="s">
        <v>33</v>
      </c>
      <c r="S497" s="2" t="s">
        <v>63</v>
      </c>
      <c r="T497" s="2" t="s">
        <v>95</v>
      </c>
      <c r="U497" s="2" t="s">
        <v>96</v>
      </c>
      <c r="V497" s="2" t="s">
        <v>57</v>
      </c>
      <c r="W497" s="2">
        <v>7</v>
      </c>
      <c r="X497" s="2" t="s">
        <v>38</v>
      </c>
      <c r="Y497" s="2">
        <v>1</v>
      </c>
      <c r="Z497" s="2" t="s">
        <v>91</v>
      </c>
    </row>
    <row r="498" spans="1:26" x14ac:dyDescent="0.3">
      <c r="A498" s="2" t="s">
        <v>972</v>
      </c>
      <c r="B498" s="1">
        <v>45831</v>
      </c>
      <c r="C498" s="2" t="s">
        <v>973</v>
      </c>
      <c r="D498" s="2" t="s">
        <v>66</v>
      </c>
      <c r="E498" s="2" t="s">
        <v>29</v>
      </c>
      <c r="F498" s="2">
        <v>22</v>
      </c>
      <c r="G498" s="2" t="s">
        <v>74</v>
      </c>
      <c r="H498" s="2" t="s">
        <v>31</v>
      </c>
      <c r="I498" s="2" t="s">
        <v>74</v>
      </c>
      <c r="J498" s="2" t="s">
        <v>62</v>
      </c>
      <c r="K498" s="2">
        <v>1</v>
      </c>
      <c r="L498" s="2">
        <v>29785</v>
      </c>
      <c r="M498" s="2">
        <v>20</v>
      </c>
      <c r="N498" s="2">
        <v>5957</v>
      </c>
      <c r="O498" s="2">
        <v>4289.04</v>
      </c>
      <c r="P498" s="2">
        <v>223</v>
      </c>
      <c r="Q498" s="2">
        <v>28340.04</v>
      </c>
      <c r="R498" s="2" t="s">
        <v>33</v>
      </c>
      <c r="S498" s="2" t="s">
        <v>63</v>
      </c>
      <c r="T498" s="2" t="s">
        <v>46</v>
      </c>
      <c r="U498" s="2" t="s">
        <v>36</v>
      </c>
      <c r="V498" s="2" t="s">
        <v>37</v>
      </c>
      <c r="W498" s="2">
        <v>1</v>
      </c>
      <c r="X498" s="2" t="s">
        <v>47</v>
      </c>
      <c r="Y498" s="2">
        <v>1</v>
      </c>
      <c r="Z498" s="2" t="s">
        <v>91</v>
      </c>
    </row>
    <row r="499" spans="1:26" x14ac:dyDescent="0.3">
      <c r="A499" s="2" t="s">
        <v>974</v>
      </c>
      <c r="B499" s="1">
        <v>46019</v>
      </c>
      <c r="C499" s="2" t="s">
        <v>975</v>
      </c>
      <c r="D499" s="2" t="s">
        <v>73</v>
      </c>
      <c r="E499" s="2" t="s">
        <v>29</v>
      </c>
      <c r="F499" s="2">
        <v>21</v>
      </c>
      <c r="G499" s="2" t="s">
        <v>94</v>
      </c>
      <c r="H499" s="2" t="s">
        <v>31</v>
      </c>
      <c r="I499" s="2" t="s">
        <v>94</v>
      </c>
      <c r="J499" s="2" t="s">
        <v>75</v>
      </c>
      <c r="K499" s="2">
        <v>3</v>
      </c>
      <c r="L499" s="2">
        <v>44354</v>
      </c>
      <c r="M499" s="2">
        <v>0</v>
      </c>
      <c r="N499" s="2">
        <v>0</v>
      </c>
      <c r="O499" s="2">
        <v>23951.16</v>
      </c>
      <c r="P499" s="2">
        <v>395</v>
      </c>
      <c r="Q499" s="2">
        <v>157408.16</v>
      </c>
      <c r="R499" s="2" t="s">
        <v>54</v>
      </c>
      <c r="S499" s="2" t="s">
        <v>34</v>
      </c>
      <c r="T499" s="2" t="s">
        <v>70</v>
      </c>
      <c r="U499" s="2" t="s">
        <v>56</v>
      </c>
      <c r="V499" s="2" t="s">
        <v>57</v>
      </c>
      <c r="W499" s="2">
        <v>4</v>
      </c>
      <c r="X499" s="2" t="s">
        <v>47</v>
      </c>
      <c r="Y499" s="2">
        <v>3</v>
      </c>
      <c r="Z499" s="2" t="s">
        <v>47</v>
      </c>
    </row>
    <row r="500" spans="1:26" x14ac:dyDescent="0.3">
      <c r="A500" s="2" t="s">
        <v>976</v>
      </c>
      <c r="B500" s="1">
        <v>45921</v>
      </c>
      <c r="C500" s="2" t="s">
        <v>977</v>
      </c>
      <c r="D500" s="2" t="s">
        <v>80</v>
      </c>
      <c r="E500" s="2" t="s">
        <v>29</v>
      </c>
      <c r="F500" s="2">
        <v>26</v>
      </c>
      <c r="G500" s="2" t="s">
        <v>67</v>
      </c>
      <c r="H500" s="2" t="s">
        <v>68</v>
      </c>
      <c r="I500" s="2" t="s">
        <v>67</v>
      </c>
      <c r="J500" s="2" t="s">
        <v>69</v>
      </c>
      <c r="K500" s="2">
        <v>4</v>
      </c>
      <c r="L500" s="2">
        <v>42490</v>
      </c>
      <c r="M500" s="2">
        <v>10</v>
      </c>
      <c r="N500" s="2">
        <v>16996</v>
      </c>
      <c r="O500" s="2">
        <v>27533.52</v>
      </c>
      <c r="P500" s="2">
        <v>135</v>
      </c>
      <c r="Q500" s="2">
        <v>180632.52</v>
      </c>
      <c r="R500" s="2" t="s">
        <v>54</v>
      </c>
      <c r="S500" s="2" t="s">
        <v>63</v>
      </c>
      <c r="T500" s="2" t="s">
        <v>103</v>
      </c>
      <c r="U500" s="2" t="s">
        <v>103</v>
      </c>
      <c r="V500" s="2" t="s">
        <v>57</v>
      </c>
      <c r="W500" s="2">
        <v>3</v>
      </c>
      <c r="X500" s="2" t="s">
        <v>38</v>
      </c>
      <c r="Y500" s="2">
        <v>3</v>
      </c>
      <c r="Z500" s="2" t="s">
        <v>91</v>
      </c>
    </row>
    <row r="501" spans="1:26" x14ac:dyDescent="0.3">
      <c r="A501" s="2" t="s">
        <v>978</v>
      </c>
      <c r="B501" s="1">
        <v>46014</v>
      </c>
      <c r="C501" s="2" t="s">
        <v>631</v>
      </c>
      <c r="D501" s="2" t="s">
        <v>111</v>
      </c>
      <c r="E501" s="2" t="s">
        <v>43</v>
      </c>
      <c r="F501" s="2">
        <v>28</v>
      </c>
      <c r="G501" s="2" t="s">
        <v>94</v>
      </c>
      <c r="H501" s="2" t="s">
        <v>31</v>
      </c>
      <c r="I501" s="2" t="s">
        <v>94</v>
      </c>
      <c r="J501" s="2" t="s">
        <v>150</v>
      </c>
      <c r="K501" s="2">
        <v>1</v>
      </c>
      <c r="L501" s="2">
        <v>7815</v>
      </c>
      <c r="M501" s="2">
        <v>0</v>
      </c>
      <c r="N501" s="2">
        <v>0</v>
      </c>
      <c r="O501" s="2">
        <v>1406.7</v>
      </c>
      <c r="P501" s="2">
        <v>306</v>
      </c>
      <c r="Q501" s="2">
        <v>9527.7000000000007</v>
      </c>
      <c r="R501" s="2" t="s">
        <v>45</v>
      </c>
      <c r="S501" s="2" t="s">
        <v>63</v>
      </c>
      <c r="T501" s="2" t="s">
        <v>103</v>
      </c>
      <c r="U501" s="2" t="s">
        <v>103</v>
      </c>
      <c r="V501" s="2" t="s">
        <v>57</v>
      </c>
      <c r="W501" s="2">
        <v>7</v>
      </c>
      <c r="X501" s="2" t="s">
        <v>47</v>
      </c>
      <c r="Y501" s="2">
        <v>1</v>
      </c>
      <c r="Z501" s="2" t="s">
        <v>39</v>
      </c>
    </row>
    <row r="502" spans="1:26" x14ac:dyDescent="0.3">
      <c r="A502" s="2" t="s">
        <v>979</v>
      </c>
      <c r="B502" s="1">
        <v>45949</v>
      </c>
      <c r="C502" s="2" t="s">
        <v>980</v>
      </c>
      <c r="D502" s="2" t="s">
        <v>108</v>
      </c>
      <c r="E502" s="2" t="s">
        <v>29</v>
      </c>
      <c r="F502" s="2">
        <v>47</v>
      </c>
      <c r="G502" s="2" t="s">
        <v>94</v>
      </c>
      <c r="H502" s="2" t="s">
        <v>31</v>
      </c>
      <c r="I502" s="2" t="s">
        <v>94</v>
      </c>
      <c r="J502" s="2" t="s">
        <v>112</v>
      </c>
      <c r="K502" s="2">
        <v>1</v>
      </c>
      <c r="L502" s="2">
        <v>36934</v>
      </c>
      <c r="M502" s="2">
        <v>20</v>
      </c>
      <c r="N502" s="2">
        <v>7386.8</v>
      </c>
      <c r="O502" s="2">
        <v>5318.5</v>
      </c>
      <c r="P502" s="2">
        <v>83</v>
      </c>
      <c r="Q502" s="2">
        <v>34948.699999999997</v>
      </c>
      <c r="R502" s="2" t="s">
        <v>54</v>
      </c>
      <c r="S502" s="2" t="s">
        <v>34</v>
      </c>
      <c r="T502" s="2" t="s">
        <v>46</v>
      </c>
      <c r="U502" s="2" t="s">
        <v>36</v>
      </c>
      <c r="V502" s="2" t="s">
        <v>37</v>
      </c>
      <c r="W502" s="2">
        <v>4</v>
      </c>
      <c r="X502" s="2" t="s">
        <v>38</v>
      </c>
      <c r="Y502" s="2">
        <v>3</v>
      </c>
      <c r="Z502" s="2" t="s">
        <v>47</v>
      </c>
    </row>
    <row r="503" spans="1:26" x14ac:dyDescent="0.3">
      <c r="A503" s="2" t="s">
        <v>981</v>
      </c>
      <c r="B503" s="1">
        <v>46005</v>
      </c>
      <c r="C503" s="2" t="s">
        <v>810</v>
      </c>
      <c r="D503" s="2" t="s">
        <v>66</v>
      </c>
      <c r="E503" s="2" t="s">
        <v>43</v>
      </c>
      <c r="F503" s="2">
        <v>25</v>
      </c>
      <c r="G503" s="2" t="s">
        <v>90</v>
      </c>
      <c r="H503" s="2" t="s">
        <v>31</v>
      </c>
      <c r="I503" s="2" t="s">
        <v>90</v>
      </c>
      <c r="J503" s="2" t="s">
        <v>32</v>
      </c>
      <c r="K503" s="2">
        <v>4</v>
      </c>
      <c r="L503" s="2">
        <v>22888</v>
      </c>
      <c r="M503" s="2">
        <v>0</v>
      </c>
      <c r="N503" s="2">
        <v>0</v>
      </c>
      <c r="O503" s="2">
        <v>16479.36</v>
      </c>
      <c r="P503" s="2">
        <v>377</v>
      </c>
      <c r="Q503" s="2">
        <v>108408.36</v>
      </c>
      <c r="R503" s="2" t="s">
        <v>83</v>
      </c>
      <c r="S503" s="2" t="s">
        <v>34</v>
      </c>
      <c r="T503" s="2" t="s">
        <v>70</v>
      </c>
      <c r="U503" s="2" t="s">
        <v>56</v>
      </c>
      <c r="V503" s="2" t="s">
        <v>57</v>
      </c>
      <c r="W503" s="2">
        <v>10</v>
      </c>
      <c r="X503" s="2" t="s">
        <v>38</v>
      </c>
      <c r="Y503" s="2">
        <v>1</v>
      </c>
      <c r="Z503" s="2" t="s">
        <v>39</v>
      </c>
    </row>
    <row r="504" spans="1:26" x14ac:dyDescent="0.3">
      <c r="A504" s="2" t="s">
        <v>982</v>
      </c>
      <c r="B504" s="1">
        <v>46008</v>
      </c>
      <c r="C504" s="2" t="s">
        <v>983</v>
      </c>
      <c r="D504" s="2" t="s">
        <v>28</v>
      </c>
      <c r="E504" s="2" t="s">
        <v>43</v>
      </c>
      <c r="F504" s="2">
        <v>27</v>
      </c>
      <c r="G504" s="2" t="s">
        <v>99</v>
      </c>
      <c r="H504" s="2" t="s">
        <v>52</v>
      </c>
      <c r="I504" s="2" t="s">
        <v>99</v>
      </c>
      <c r="J504" s="2" t="s">
        <v>62</v>
      </c>
      <c r="K504" s="2">
        <v>4</v>
      </c>
      <c r="L504" s="2">
        <v>36131</v>
      </c>
      <c r="M504" s="2">
        <v>0</v>
      </c>
      <c r="N504" s="2">
        <v>0</v>
      </c>
      <c r="O504" s="2">
        <v>26014.32</v>
      </c>
      <c r="P504" s="2">
        <v>402</v>
      </c>
      <c r="Q504" s="2">
        <v>170940.32</v>
      </c>
      <c r="R504" s="2" t="s">
        <v>45</v>
      </c>
      <c r="S504" s="2" t="s">
        <v>63</v>
      </c>
      <c r="T504" s="2" t="s">
        <v>70</v>
      </c>
      <c r="U504" s="2" t="s">
        <v>56</v>
      </c>
      <c r="V504" s="2" t="s">
        <v>57</v>
      </c>
      <c r="W504" s="2">
        <v>4</v>
      </c>
      <c r="X504" s="2" t="s">
        <v>38</v>
      </c>
      <c r="Y504" s="2">
        <v>4</v>
      </c>
      <c r="Z504" s="2" t="s">
        <v>58</v>
      </c>
    </row>
    <row r="505" spans="1:26" x14ac:dyDescent="0.3">
      <c r="A505" s="2" t="s">
        <v>984</v>
      </c>
      <c r="B505" s="1">
        <v>45948</v>
      </c>
      <c r="C505" s="2" t="s">
        <v>985</v>
      </c>
      <c r="D505" s="2" t="s">
        <v>66</v>
      </c>
      <c r="E505" s="2" t="s">
        <v>43</v>
      </c>
      <c r="F505" s="2">
        <v>43</v>
      </c>
      <c r="G505" s="2" t="s">
        <v>44</v>
      </c>
      <c r="H505" s="2" t="s">
        <v>31</v>
      </c>
      <c r="I505" s="2" t="s">
        <v>44</v>
      </c>
      <c r="J505" s="2" t="s">
        <v>53</v>
      </c>
      <c r="K505" s="2">
        <v>2</v>
      </c>
      <c r="L505" s="2">
        <v>1030</v>
      </c>
      <c r="M505" s="2">
        <v>0</v>
      </c>
      <c r="N505" s="2">
        <v>0</v>
      </c>
      <c r="O505" s="2">
        <v>370.8</v>
      </c>
      <c r="P505" s="2">
        <v>174</v>
      </c>
      <c r="Q505" s="2">
        <v>2604.8000000000002</v>
      </c>
      <c r="R505" s="2" t="s">
        <v>45</v>
      </c>
      <c r="S505" s="2" t="s">
        <v>34</v>
      </c>
      <c r="T505" s="2" t="s">
        <v>35</v>
      </c>
      <c r="U505" s="2" t="s">
        <v>36</v>
      </c>
      <c r="V505" s="2" t="s">
        <v>37</v>
      </c>
      <c r="W505" s="2">
        <v>7</v>
      </c>
      <c r="X505" s="2" t="s">
        <v>47</v>
      </c>
      <c r="Y505" s="2">
        <v>2</v>
      </c>
      <c r="Z505" s="2" t="s">
        <v>91</v>
      </c>
    </row>
    <row r="506" spans="1:26" x14ac:dyDescent="0.3">
      <c r="A506" s="2" t="s">
        <v>986</v>
      </c>
      <c r="B506" s="1">
        <v>45963</v>
      </c>
      <c r="C506" s="2" t="s">
        <v>647</v>
      </c>
      <c r="D506" s="2" t="s">
        <v>73</v>
      </c>
      <c r="E506" s="2" t="s">
        <v>29</v>
      </c>
      <c r="F506" s="2">
        <v>55</v>
      </c>
      <c r="G506" s="2" t="s">
        <v>67</v>
      </c>
      <c r="H506" s="2" t="s">
        <v>68</v>
      </c>
      <c r="I506" s="2" t="s">
        <v>67</v>
      </c>
      <c r="J506" s="2" t="s">
        <v>32</v>
      </c>
      <c r="K506" s="2">
        <v>3</v>
      </c>
      <c r="L506" s="2">
        <v>22483</v>
      </c>
      <c r="M506" s="2">
        <v>15</v>
      </c>
      <c r="N506" s="2">
        <v>10117.35</v>
      </c>
      <c r="O506" s="2">
        <v>10319.700000000001</v>
      </c>
      <c r="P506" s="2">
        <v>275</v>
      </c>
      <c r="Q506" s="2">
        <v>67926.350000000006</v>
      </c>
      <c r="R506" s="2" t="s">
        <v>54</v>
      </c>
      <c r="S506" s="2" t="s">
        <v>34</v>
      </c>
      <c r="T506" s="2" t="s">
        <v>46</v>
      </c>
      <c r="U506" s="2" t="s">
        <v>36</v>
      </c>
      <c r="V506" s="2" t="s">
        <v>37</v>
      </c>
      <c r="W506" s="2">
        <v>7</v>
      </c>
      <c r="X506" s="2" t="s">
        <v>38</v>
      </c>
      <c r="Y506" s="2">
        <v>5</v>
      </c>
      <c r="Z506" s="2" t="s">
        <v>58</v>
      </c>
    </row>
    <row r="507" spans="1:26" x14ac:dyDescent="0.3">
      <c r="A507" s="2" t="s">
        <v>987</v>
      </c>
      <c r="B507" s="1">
        <v>45877</v>
      </c>
      <c r="C507" s="2" t="s">
        <v>635</v>
      </c>
      <c r="D507" s="2" t="s">
        <v>28</v>
      </c>
      <c r="E507" s="2" t="s">
        <v>43</v>
      </c>
      <c r="F507" s="2">
        <v>26</v>
      </c>
      <c r="G507" s="2" t="s">
        <v>90</v>
      </c>
      <c r="H507" s="2" t="s">
        <v>31</v>
      </c>
      <c r="I507" s="2" t="s">
        <v>90</v>
      </c>
      <c r="J507" s="2" t="s">
        <v>53</v>
      </c>
      <c r="K507" s="2">
        <v>4</v>
      </c>
      <c r="L507" s="2">
        <v>7865</v>
      </c>
      <c r="M507" s="2">
        <v>0</v>
      </c>
      <c r="N507" s="2">
        <v>0</v>
      </c>
      <c r="O507" s="2">
        <v>5662.8</v>
      </c>
      <c r="P507" s="2">
        <v>311</v>
      </c>
      <c r="Q507" s="2">
        <v>37433.800000000003</v>
      </c>
      <c r="R507" s="2" t="s">
        <v>33</v>
      </c>
      <c r="S507" s="2" t="s">
        <v>34</v>
      </c>
      <c r="T507" s="2" t="s">
        <v>103</v>
      </c>
      <c r="U507" s="2" t="s">
        <v>103</v>
      </c>
      <c r="V507" s="2" t="s">
        <v>57</v>
      </c>
      <c r="W507" s="2">
        <v>8</v>
      </c>
      <c r="X507" s="2" t="s">
        <v>38</v>
      </c>
      <c r="Y507" s="2">
        <v>3</v>
      </c>
      <c r="Z507" s="2" t="s">
        <v>58</v>
      </c>
    </row>
    <row r="508" spans="1:26" x14ac:dyDescent="0.3">
      <c r="A508" s="2" t="s">
        <v>988</v>
      </c>
      <c r="B508" s="1">
        <v>45980</v>
      </c>
      <c r="C508" s="2" t="s">
        <v>989</v>
      </c>
      <c r="D508" s="2" t="s">
        <v>66</v>
      </c>
      <c r="E508" s="2" t="s">
        <v>29</v>
      </c>
      <c r="F508" s="2">
        <v>27</v>
      </c>
      <c r="G508" s="2" t="s">
        <v>99</v>
      </c>
      <c r="H508" s="2" t="s">
        <v>52</v>
      </c>
      <c r="I508" s="2" t="s">
        <v>99</v>
      </c>
      <c r="J508" s="2" t="s">
        <v>102</v>
      </c>
      <c r="K508" s="2">
        <v>5</v>
      </c>
      <c r="L508" s="2">
        <v>20520</v>
      </c>
      <c r="M508" s="2">
        <v>20</v>
      </c>
      <c r="N508" s="2">
        <v>20520</v>
      </c>
      <c r="O508" s="2">
        <v>14774.4</v>
      </c>
      <c r="P508" s="2">
        <v>70</v>
      </c>
      <c r="Q508" s="2">
        <v>96924.4</v>
      </c>
      <c r="R508" s="2" t="s">
        <v>33</v>
      </c>
      <c r="S508" s="2" t="s">
        <v>63</v>
      </c>
      <c r="T508" s="2" t="s">
        <v>95</v>
      </c>
      <c r="U508" s="2" t="s">
        <v>96</v>
      </c>
      <c r="V508" s="2" t="s">
        <v>57</v>
      </c>
      <c r="W508" s="2">
        <v>10</v>
      </c>
      <c r="X508" s="2" t="s">
        <v>38</v>
      </c>
      <c r="Y508" s="2">
        <v>5</v>
      </c>
      <c r="Z508" s="2" t="s">
        <v>91</v>
      </c>
    </row>
    <row r="509" spans="1:26" x14ac:dyDescent="0.3">
      <c r="A509" s="2" t="s">
        <v>990</v>
      </c>
      <c r="B509" s="1">
        <v>45770</v>
      </c>
      <c r="C509" s="2" t="s">
        <v>293</v>
      </c>
      <c r="D509" s="2" t="s">
        <v>42</v>
      </c>
      <c r="E509" s="2" t="s">
        <v>43</v>
      </c>
      <c r="F509" s="2">
        <v>32</v>
      </c>
      <c r="G509" s="2" t="s">
        <v>134</v>
      </c>
      <c r="H509" s="2" t="s">
        <v>31</v>
      </c>
      <c r="I509" s="2" t="s">
        <v>134</v>
      </c>
      <c r="J509" s="2" t="s">
        <v>69</v>
      </c>
      <c r="K509" s="2">
        <v>3</v>
      </c>
      <c r="L509" s="2">
        <v>31680</v>
      </c>
      <c r="M509" s="2">
        <v>0</v>
      </c>
      <c r="N509" s="2">
        <v>0</v>
      </c>
      <c r="O509" s="2">
        <v>17107.2</v>
      </c>
      <c r="P509" s="2">
        <v>218</v>
      </c>
      <c r="Q509" s="2">
        <v>112365.2</v>
      </c>
      <c r="R509" s="2" t="s">
        <v>83</v>
      </c>
      <c r="S509" s="2" t="s">
        <v>63</v>
      </c>
      <c r="T509" s="2" t="s">
        <v>55</v>
      </c>
      <c r="U509" s="2" t="s">
        <v>56</v>
      </c>
      <c r="V509" s="2" t="s">
        <v>57</v>
      </c>
      <c r="W509" s="2">
        <v>7</v>
      </c>
      <c r="X509" s="2" t="s">
        <v>38</v>
      </c>
      <c r="Y509" s="2">
        <v>5</v>
      </c>
      <c r="Z509" s="2" t="s">
        <v>47</v>
      </c>
    </row>
    <row r="510" spans="1:26" x14ac:dyDescent="0.3">
      <c r="A510" s="2" t="s">
        <v>991</v>
      </c>
      <c r="B510" s="1">
        <v>45876</v>
      </c>
      <c r="C510" s="2" t="s">
        <v>992</v>
      </c>
      <c r="D510" s="2" t="s">
        <v>61</v>
      </c>
      <c r="E510" s="2" t="s">
        <v>29</v>
      </c>
      <c r="F510" s="2">
        <v>56</v>
      </c>
      <c r="G510" s="2" t="s">
        <v>74</v>
      </c>
      <c r="H510" s="2" t="s">
        <v>31</v>
      </c>
      <c r="I510" s="2" t="s">
        <v>74</v>
      </c>
      <c r="J510" s="2" t="s">
        <v>53</v>
      </c>
      <c r="K510" s="2">
        <v>5</v>
      </c>
      <c r="L510" s="2">
        <v>9895</v>
      </c>
      <c r="M510" s="2">
        <v>20</v>
      </c>
      <c r="N510" s="2">
        <v>9895</v>
      </c>
      <c r="O510" s="2">
        <v>7124.4</v>
      </c>
      <c r="P510" s="2">
        <v>285</v>
      </c>
      <c r="Q510" s="2">
        <v>46989.4</v>
      </c>
      <c r="R510" s="2" t="s">
        <v>45</v>
      </c>
      <c r="S510" s="2" t="s">
        <v>63</v>
      </c>
      <c r="T510" s="2" t="s">
        <v>55</v>
      </c>
      <c r="U510" s="2" t="s">
        <v>56</v>
      </c>
      <c r="V510" s="2" t="s">
        <v>57</v>
      </c>
      <c r="W510" s="2">
        <v>10</v>
      </c>
      <c r="X510" s="2" t="s">
        <v>38</v>
      </c>
      <c r="Y510" s="2">
        <v>3</v>
      </c>
      <c r="Z510" s="2" t="s">
        <v>58</v>
      </c>
    </row>
    <row r="511" spans="1:26" x14ac:dyDescent="0.3">
      <c r="A511" s="2" t="s">
        <v>993</v>
      </c>
      <c r="B511" s="1">
        <v>46106</v>
      </c>
      <c r="C511" s="2" t="s">
        <v>623</v>
      </c>
      <c r="D511" s="2" t="s">
        <v>89</v>
      </c>
      <c r="E511" s="2" t="s">
        <v>29</v>
      </c>
      <c r="F511" s="2">
        <v>48</v>
      </c>
      <c r="G511" s="2" t="s">
        <v>30</v>
      </c>
      <c r="H511" s="2" t="s">
        <v>31</v>
      </c>
      <c r="I511" s="2" t="s">
        <v>30</v>
      </c>
      <c r="J511" s="2" t="s">
        <v>201</v>
      </c>
      <c r="K511" s="2">
        <v>4</v>
      </c>
      <c r="L511" s="2">
        <v>11370</v>
      </c>
      <c r="M511" s="2">
        <v>10</v>
      </c>
      <c r="N511" s="2">
        <v>4548</v>
      </c>
      <c r="O511" s="2">
        <v>7367.76</v>
      </c>
      <c r="P511" s="2">
        <v>129</v>
      </c>
      <c r="Q511" s="2">
        <v>48428.76</v>
      </c>
      <c r="R511" s="2" t="s">
        <v>83</v>
      </c>
      <c r="S511" s="2" t="s">
        <v>63</v>
      </c>
      <c r="T511" s="2" t="s">
        <v>46</v>
      </c>
      <c r="U511" s="2" t="s">
        <v>36</v>
      </c>
      <c r="V511" s="2" t="s">
        <v>37</v>
      </c>
      <c r="W511" s="2">
        <v>4</v>
      </c>
      <c r="X511" s="2" t="s">
        <v>47</v>
      </c>
      <c r="Y511" s="2">
        <v>4</v>
      </c>
      <c r="Z511" s="2" t="s">
        <v>39</v>
      </c>
    </row>
    <row r="512" spans="1:26" x14ac:dyDescent="0.3">
      <c r="A512" s="2" t="s">
        <v>994</v>
      </c>
      <c r="B512" s="1">
        <v>46025</v>
      </c>
      <c r="C512" s="2" t="s">
        <v>995</v>
      </c>
      <c r="D512" s="2" t="s">
        <v>42</v>
      </c>
      <c r="E512" s="2" t="s">
        <v>43</v>
      </c>
      <c r="F512" s="2">
        <v>51</v>
      </c>
      <c r="G512" s="2" t="s">
        <v>99</v>
      </c>
      <c r="H512" s="2" t="s">
        <v>52</v>
      </c>
      <c r="I512" s="2" t="s">
        <v>99</v>
      </c>
      <c r="J512" s="2" t="s">
        <v>150</v>
      </c>
      <c r="K512" s="2">
        <v>1</v>
      </c>
      <c r="L512" s="2">
        <v>47284</v>
      </c>
      <c r="M512" s="2">
        <v>15</v>
      </c>
      <c r="N512" s="2">
        <v>7092.6</v>
      </c>
      <c r="O512" s="2">
        <v>7234.45</v>
      </c>
      <c r="P512" s="2">
        <v>432</v>
      </c>
      <c r="Q512" s="2">
        <v>47857.85</v>
      </c>
      <c r="R512" s="2" t="s">
        <v>33</v>
      </c>
      <c r="S512" s="2" t="s">
        <v>34</v>
      </c>
      <c r="T512" s="2" t="s">
        <v>76</v>
      </c>
      <c r="U512" s="2" t="s">
        <v>77</v>
      </c>
      <c r="V512" s="2" t="s">
        <v>57</v>
      </c>
      <c r="W512" s="2">
        <v>9</v>
      </c>
      <c r="X512" s="2" t="s">
        <v>38</v>
      </c>
      <c r="Y512" s="2">
        <v>4</v>
      </c>
      <c r="Z512" s="2" t="s">
        <v>91</v>
      </c>
    </row>
    <row r="513" spans="1:26" x14ac:dyDescent="0.3">
      <c r="A513" s="2" t="s">
        <v>996</v>
      </c>
      <c r="B513" s="1">
        <v>45941</v>
      </c>
      <c r="C513" s="2" t="s">
        <v>997</v>
      </c>
      <c r="D513" s="2" t="s">
        <v>111</v>
      </c>
      <c r="E513" s="2" t="s">
        <v>29</v>
      </c>
      <c r="F513" s="2">
        <v>49</v>
      </c>
      <c r="G513" s="2" t="s">
        <v>94</v>
      </c>
      <c r="H513" s="2" t="s">
        <v>31</v>
      </c>
      <c r="I513" s="2" t="s">
        <v>94</v>
      </c>
      <c r="J513" s="2" t="s">
        <v>62</v>
      </c>
      <c r="K513" s="2">
        <v>5</v>
      </c>
      <c r="L513" s="2">
        <v>15893</v>
      </c>
      <c r="M513" s="2">
        <v>15</v>
      </c>
      <c r="N513" s="2">
        <v>11919.75</v>
      </c>
      <c r="O513" s="2">
        <v>12158.15</v>
      </c>
      <c r="P513" s="2">
        <v>282</v>
      </c>
      <c r="Q513" s="2">
        <v>79985.399999999994</v>
      </c>
      <c r="R513" s="2" t="s">
        <v>33</v>
      </c>
      <c r="S513" s="2" t="s">
        <v>34</v>
      </c>
      <c r="T513" s="2" t="s">
        <v>84</v>
      </c>
      <c r="U513" s="2" t="s">
        <v>85</v>
      </c>
      <c r="V513" s="2" t="s">
        <v>86</v>
      </c>
      <c r="W513" s="2">
        <v>9</v>
      </c>
      <c r="X513" s="2" t="s">
        <v>47</v>
      </c>
      <c r="Y513" s="2">
        <v>4</v>
      </c>
      <c r="Z513" s="2" t="s">
        <v>91</v>
      </c>
    </row>
    <row r="514" spans="1:26" x14ac:dyDescent="0.3">
      <c r="A514" s="2" t="s">
        <v>998</v>
      </c>
      <c r="B514" s="1">
        <v>45939</v>
      </c>
      <c r="C514" s="2" t="s">
        <v>999</v>
      </c>
      <c r="D514" s="2" t="s">
        <v>28</v>
      </c>
      <c r="E514" s="2" t="s">
        <v>43</v>
      </c>
      <c r="F514" s="2">
        <v>24</v>
      </c>
      <c r="G514" s="2" t="s">
        <v>74</v>
      </c>
      <c r="H514" s="2" t="s">
        <v>31</v>
      </c>
      <c r="I514" s="2" t="s">
        <v>74</v>
      </c>
      <c r="J514" s="2" t="s">
        <v>112</v>
      </c>
      <c r="K514" s="2">
        <v>5</v>
      </c>
      <c r="L514" s="2">
        <v>27748</v>
      </c>
      <c r="M514" s="2">
        <v>10</v>
      </c>
      <c r="N514" s="2">
        <v>13874</v>
      </c>
      <c r="O514" s="2">
        <v>22475.88</v>
      </c>
      <c r="P514" s="2">
        <v>237</v>
      </c>
      <c r="Q514" s="2">
        <v>147578.88</v>
      </c>
      <c r="R514" s="2" t="s">
        <v>33</v>
      </c>
      <c r="S514" s="2" t="s">
        <v>34</v>
      </c>
      <c r="T514" s="2" t="s">
        <v>76</v>
      </c>
      <c r="U514" s="2" t="s">
        <v>77</v>
      </c>
      <c r="V514" s="2" t="s">
        <v>57</v>
      </c>
      <c r="W514" s="2">
        <v>9</v>
      </c>
      <c r="X514" s="2" t="s">
        <v>47</v>
      </c>
      <c r="Y514" s="2">
        <v>2</v>
      </c>
      <c r="Z514" s="2" t="s">
        <v>91</v>
      </c>
    </row>
    <row r="515" spans="1:26" x14ac:dyDescent="0.3">
      <c r="A515" s="2" t="s">
        <v>1000</v>
      </c>
      <c r="B515" s="1">
        <v>46082</v>
      </c>
      <c r="C515" s="2" t="s">
        <v>1001</v>
      </c>
      <c r="D515" s="2" t="s">
        <v>89</v>
      </c>
      <c r="E515" s="2" t="s">
        <v>43</v>
      </c>
      <c r="F515" s="2">
        <v>30</v>
      </c>
      <c r="G515" s="2" t="s">
        <v>67</v>
      </c>
      <c r="H515" s="2" t="s">
        <v>68</v>
      </c>
      <c r="I515" s="2" t="s">
        <v>67</v>
      </c>
      <c r="J515" s="2" t="s">
        <v>112</v>
      </c>
      <c r="K515" s="2">
        <v>1</v>
      </c>
      <c r="L515" s="2">
        <v>48180</v>
      </c>
      <c r="M515" s="2">
        <v>0</v>
      </c>
      <c r="N515" s="2">
        <v>0</v>
      </c>
      <c r="O515" s="2">
        <v>8672.4</v>
      </c>
      <c r="P515" s="2">
        <v>48</v>
      </c>
      <c r="Q515" s="2">
        <v>56900.4</v>
      </c>
      <c r="R515" s="2" t="s">
        <v>33</v>
      </c>
      <c r="S515" s="2" t="s">
        <v>63</v>
      </c>
      <c r="T515" s="2" t="s">
        <v>46</v>
      </c>
      <c r="U515" s="2" t="s">
        <v>36</v>
      </c>
      <c r="V515" s="2" t="s">
        <v>37</v>
      </c>
      <c r="W515" s="2">
        <v>7</v>
      </c>
      <c r="X515" s="2" t="s">
        <v>38</v>
      </c>
      <c r="Y515" s="2">
        <v>3</v>
      </c>
      <c r="Z515" s="2" t="s">
        <v>39</v>
      </c>
    </row>
    <row r="516" spans="1:26" x14ac:dyDescent="0.3">
      <c r="A516" s="2" t="s">
        <v>1002</v>
      </c>
      <c r="B516" s="1">
        <v>46016</v>
      </c>
      <c r="C516" s="2" t="s">
        <v>1003</v>
      </c>
      <c r="D516" s="2" t="s">
        <v>73</v>
      </c>
      <c r="E516" s="2" t="s">
        <v>29</v>
      </c>
      <c r="F516" s="2">
        <v>49</v>
      </c>
      <c r="G516" s="2" t="s">
        <v>99</v>
      </c>
      <c r="H516" s="2" t="s">
        <v>52</v>
      </c>
      <c r="I516" s="2" t="s">
        <v>99</v>
      </c>
      <c r="J516" s="2" t="s">
        <v>201</v>
      </c>
      <c r="K516" s="2">
        <v>3</v>
      </c>
      <c r="L516" s="2">
        <v>13292</v>
      </c>
      <c r="M516" s="2">
        <v>15</v>
      </c>
      <c r="N516" s="2">
        <v>5981.4</v>
      </c>
      <c r="O516" s="2">
        <v>6101.03</v>
      </c>
      <c r="P516" s="2">
        <v>233</v>
      </c>
      <c r="Q516" s="2">
        <v>40228.629999999997</v>
      </c>
      <c r="R516" s="2" t="s">
        <v>83</v>
      </c>
      <c r="S516" s="2" t="s">
        <v>34</v>
      </c>
      <c r="T516" s="2" t="s">
        <v>70</v>
      </c>
      <c r="U516" s="2" t="s">
        <v>56</v>
      </c>
      <c r="V516" s="2" t="s">
        <v>57</v>
      </c>
      <c r="W516" s="2">
        <v>1</v>
      </c>
      <c r="X516" s="2" t="s">
        <v>38</v>
      </c>
      <c r="Y516" s="2">
        <v>4</v>
      </c>
      <c r="Z516" s="2" t="s">
        <v>58</v>
      </c>
    </row>
    <row r="517" spans="1:26" x14ac:dyDescent="0.3">
      <c r="A517" s="2" t="s">
        <v>1004</v>
      </c>
      <c r="B517" s="1">
        <v>46120</v>
      </c>
      <c r="C517" s="2" t="s">
        <v>1005</v>
      </c>
      <c r="D517" s="2" t="s">
        <v>66</v>
      </c>
      <c r="E517" s="2" t="s">
        <v>29</v>
      </c>
      <c r="F517" s="2">
        <v>19</v>
      </c>
      <c r="G517" s="2" t="s">
        <v>134</v>
      </c>
      <c r="H517" s="2" t="s">
        <v>31</v>
      </c>
      <c r="I517" s="2" t="s">
        <v>134</v>
      </c>
      <c r="J517" s="2" t="s">
        <v>201</v>
      </c>
      <c r="K517" s="2">
        <v>4</v>
      </c>
      <c r="L517" s="2">
        <v>48469</v>
      </c>
      <c r="M517" s="2">
        <v>20</v>
      </c>
      <c r="N517" s="2">
        <v>38775.199999999997</v>
      </c>
      <c r="O517" s="2">
        <v>27918.14</v>
      </c>
      <c r="P517" s="2">
        <v>368</v>
      </c>
      <c r="Q517" s="2">
        <v>183386.94</v>
      </c>
      <c r="R517" s="2" t="s">
        <v>45</v>
      </c>
      <c r="S517" s="2" t="s">
        <v>63</v>
      </c>
      <c r="T517" s="2" t="s">
        <v>35</v>
      </c>
      <c r="U517" s="2" t="s">
        <v>36</v>
      </c>
      <c r="V517" s="2" t="s">
        <v>37</v>
      </c>
      <c r="W517" s="2">
        <v>6</v>
      </c>
      <c r="X517" s="2" t="s">
        <v>38</v>
      </c>
      <c r="Y517" s="2">
        <v>2</v>
      </c>
      <c r="Z517" s="2" t="s">
        <v>91</v>
      </c>
    </row>
    <row r="518" spans="1:26" x14ac:dyDescent="0.3">
      <c r="A518" s="2" t="s">
        <v>1006</v>
      </c>
      <c r="B518" s="1">
        <v>45990</v>
      </c>
      <c r="C518" s="2" t="s">
        <v>1007</v>
      </c>
      <c r="D518" s="2" t="s">
        <v>111</v>
      </c>
      <c r="E518" s="2" t="s">
        <v>43</v>
      </c>
      <c r="F518" s="2">
        <v>53</v>
      </c>
      <c r="G518" s="2" t="s">
        <v>139</v>
      </c>
      <c r="H518" s="2" t="s">
        <v>31</v>
      </c>
      <c r="I518" s="2" t="s">
        <v>139</v>
      </c>
      <c r="J518" s="2" t="s">
        <v>75</v>
      </c>
      <c r="K518" s="2">
        <v>5</v>
      </c>
      <c r="L518" s="2">
        <v>31571</v>
      </c>
      <c r="M518" s="2">
        <v>5</v>
      </c>
      <c r="N518" s="2">
        <v>7892.75</v>
      </c>
      <c r="O518" s="2">
        <v>26993.200000000001</v>
      </c>
      <c r="P518" s="2">
        <v>388</v>
      </c>
      <c r="Q518" s="2">
        <v>177343.45</v>
      </c>
      <c r="R518" s="2" t="s">
        <v>54</v>
      </c>
      <c r="S518" s="2" t="s">
        <v>63</v>
      </c>
      <c r="T518" s="2" t="s">
        <v>103</v>
      </c>
      <c r="U518" s="2" t="s">
        <v>103</v>
      </c>
      <c r="V518" s="2" t="s">
        <v>57</v>
      </c>
      <c r="W518" s="2">
        <v>2</v>
      </c>
      <c r="X518" s="2" t="s">
        <v>38</v>
      </c>
      <c r="Y518" s="2">
        <v>2</v>
      </c>
      <c r="Z518" s="2" t="s">
        <v>47</v>
      </c>
    </row>
    <row r="519" spans="1:26" x14ac:dyDescent="0.3">
      <c r="A519" s="2" t="s">
        <v>1008</v>
      </c>
      <c r="B519" s="1">
        <v>46044</v>
      </c>
      <c r="C519" s="2" t="s">
        <v>1009</v>
      </c>
      <c r="D519" s="2" t="s">
        <v>111</v>
      </c>
      <c r="E519" s="2" t="s">
        <v>43</v>
      </c>
      <c r="F519" s="2">
        <v>23</v>
      </c>
      <c r="G519" s="2" t="s">
        <v>51</v>
      </c>
      <c r="H519" s="2" t="s">
        <v>52</v>
      </c>
      <c r="I519" s="2" t="s">
        <v>51</v>
      </c>
      <c r="J519" s="2" t="s">
        <v>62</v>
      </c>
      <c r="K519" s="2">
        <v>3</v>
      </c>
      <c r="L519" s="2">
        <v>48754</v>
      </c>
      <c r="M519" s="2">
        <v>10</v>
      </c>
      <c r="N519" s="2">
        <v>14626.2</v>
      </c>
      <c r="O519" s="2">
        <v>23694.44</v>
      </c>
      <c r="P519" s="2">
        <v>56</v>
      </c>
      <c r="Q519" s="2">
        <v>155386.23999999999</v>
      </c>
      <c r="R519" s="2" t="s">
        <v>83</v>
      </c>
      <c r="S519" s="2" t="s">
        <v>63</v>
      </c>
      <c r="T519" s="2" t="s">
        <v>103</v>
      </c>
      <c r="U519" s="2" t="s">
        <v>103</v>
      </c>
      <c r="V519" s="2" t="s">
        <v>57</v>
      </c>
      <c r="W519" s="2">
        <v>4</v>
      </c>
      <c r="X519" s="2" t="s">
        <v>47</v>
      </c>
      <c r="Y519" s="2">
        <v>2</v>
      </c>
      <c r="Z519" s="2" t="s">
        <v>39</v>
      </c>
    </row>
    <row r="520" spans="1:26" x14ac:dyDescent="0.3">
      <c r="A520" s="2" t="s">
        <v>1010</v>
      </c>
      <c r="B520" s="1">
        <v>45761</v>
      </c>
      <c r="C520" s="2" t="s">
        <v>515</v>
      </c>
      <c r="D520" s="2" t="s">
        <v>50</v>
      </c>
      <c r="E520" s="2" t="s">
        <v>43</v>
      </c>
      <c r="F520" s="2">
        <v>59</v>
      </c>
      <c r="G520" s="2" t="s">
        <v>99</v>
      </c>
      <c r="H520" s="2" t="s">
        <v>52</v>
      </c>
      <c r="I520" s="2" t="s">
        <v>99</v>
      </c>
      <c r="J520" s="2" t="s">
        <v>125</v>
      </c>
      <c r="K520" s="2">
        <v>5</v>
      </c>
      <c r="L520" s="2">
        <v>49241</v>
      </c>
      <c r="M520" s="2">
        <v>20</v>
      </c>
      <c r="N520" s="2">
        <v>49241</v>
      </c>
      <c r="O520" s="2">
        <v>35453.519999999997</v>
      </c>
      <c r="P520" s="2">
        <v>323</v>
      </c>
      <c r="Q520" s="2">
        <v>232740.52</v>
      </c>
      <c r="R520" s="2" t="s">
        <v>45</v>
      </c>
      <c r="S520" s="2" t="s">
        <v>63</v>
      </c>
      <c r="T520" s="2" t="s">
        <v>35</v>
      </c>
      <c r="U520" s="2" t="s">
        <v>36</v>
      </c>
      <c r="V520" s="2" t="s">
        <v>37</v>
      </c>
      <c r="W520" s="2">
        <v>9</v>
      </c>
      <c r="X520" s="2" t="s">
        <v>47</v>
      </c>
      <c r="Y520" s="2">
        <v>3</v>
      </c>
      <c r="Z520" s="2" t="s">
        <v>58</v>
      </c>
    </row>
    <row r="521" spans="1:26" x14ac:dyDescent="0.3">
      <c r="A521" s="2" t="s">
        <v>1011</v>
      </c>
      <c r="B521" s="1">
        <v>45802</v>
      </c>
      <c r="C521" s="2" t="s">
        <v>359</v>
      </c>
      <c r="D521" s="2" t="s">
        <v>80</v>
      </c>
      <c r="E521" s="2" t="s">
        <v>43</v>
      </c>
      <c r="F521" s="2">
        <v>52</v>
      </c>
      <c r="G521" s="2" t="s">
        <v>134</v>
      </c>
      <c r="H521" s="2" t="s">
        <v>31</v>
      </c>
      <c r="I521" s="2" t="s">
        <v>134</v>
      </c>
      <c r="J521" s="2" t="s">
        <v>75</v>
      </c>
      <c r="K521" s="2">
        <v>2</v>
      </c>
      <c r="L521" s="2">
        <v>17576</v>
      </c>
      <c r="M521" s="2">
        <v>10</v>
      </c>
      <c r="N521" s="2">
        <v>3515.2</v>
      </c>
      <c r="O521" s="2">
        <v>5694.62</v>
      </c>
      <c r="P521" s="2">
        <v>234</v>
      </c>
      <c r="Q521" s="2">
        <v>37565.42</v>
      </c>
      <c r="R521" s="2" t="s">
        <v>54</v>
      </c>
      <c r="S521" s="2" t="s">
        <v>34</v>
      </c>
      <c r="T521" s="2" t="s">
        <v>55</v>
      </c>
      <c r="U521" s="2" t="s">
        <v>56</v>
      </c>
      <c r="V521" s="2" t="s">
        <v>57</v>
      </c>
      <c r="W521" s="2">
        <v>8</v>
      </c>
      <c r="X521" s="2" t="s">
        <v>47</v>
      </c>
      <c r="Y521" s="2">
        <v>4</v>
      </c>
      <c r="Z521" s="2" t="s">
        <v>91</v>
      </c>
    </row>
    <row r="522" spans="1:26" x14ac:dyDescent="0.3">
      <c r="A522" s="2" t="s">
        <v>1012</v>
      </c>
      <c r="B522" s="1">
        <v>46034</v>
      </c>
      <c r="C522" s="2" t="s">
        <v>459</v>
      </c>
      <c r="D522" s="2" t="s">
        <v>73</v>
      </c>
      <c r="E522" s="2" t="s">
        <v>43</v>
      </c>
      <c r="F522" s="2">
        <v>48</v>
      </c>
      <c r="G522" s="2" t="s">
        <v>99</v>
      </c>
      <c r="H522" s="2" t="s">
        <v>52</v>
      </c>
      <c r="I522" s="2" t="s">
        <v>99</v>
      </c>
      <c r="J522" s="2" t="s">
        <v>201</v>
      </c>
      <c r="K522" s="2">
        <v>4</v>
      </c>
      <c r="L522" s="2">
        <v>14213</v>
      </c>
      <c r="M522" s="2">
        <v>5</v>
      </c>
      <c r="N522" s="2">
        <v>2842.6</v>
      </c>
      <c r="O522" s="2">
        <v>9721.69</v>
      </c>
      <c r="P522" s="2">
        <v>74</v>
      </c>
      <c r="Q522" s="2">
        <v>63805.09</v>
      </c>
      <c r="R522" s="2" t="s">
        <v>45</v>
      </c>
      <c r="S522" s="2" t="s">
        <v>34</v>
      </c>
      <c r="T522" s="2" t="s">
        <v>35</v>
      </c>
      <c r="U522" s="2" t="s">
        <v>36</v>
      </c>
      <c r="V522" s="2" t="s">
        <v>37</v>
      </c>
      <c r="W522" s="2">
        <v>8</v>
      </c>
      <c r="X522" s="2" t="s">
        <v>47</v>
      </c>
      <c r="Y522" s="2">
        <v>5</v>
      </c>
      <c r="Z522" s="2" t="s">
        <v>91</v>
      </c>
    </row>
    <row r="523" spans="1:26" x14ac:dyDescent="0.3">
      <c r="A523" s="2" t="s">
        <v>1013</v>
      </c>
      <c r="B523" s="1">
        <v>45953</v>
      </c>
      <c r="C523" s="2" t="s">
        <v>764</v>
      </c>
      <c r="D523" s="2" t="s">
        <v>111</v>
      </c>
      <c r="E523" s="2" t="s">
        <v>43</v>
      </c>
      <c r="F523" s="2">
        <v>35</v>
      </c>
      <c r="G523" s="2" t="s">
        <v>67</v>
      </c>
      <c r="H523" s="2" t="s">
        <v>68</v>
      </c>
      <c r="I523" s="2" t="s">
        <v>67</v>
      </c>
      <c r="J523" s="2" t="s">
        <v>201</v>
      </c>
      <c r="K523" s="2">
        <v>1</v>
      </c>
      <c r="L523" s="2">
        <v>43439</v>
      </c>
      <c r="M523" s="2">
        <v>0</v>
      </c>
      <c r="N523" s="2">
        <v>0</v>
      </c>
      <c r="O523" s="2">
        <v>7819.02</v>
      </c>
      <c r="P523" s="2">
        <v>403</v>
      </c>
      <c r="Q523" s="2">
        <v>51661.02</v>
      </c>
      <c r="R523" s="2" t="s">
        <v>45</v>
      </c>
      <c r="S523" s="2" t="s">
        <v>63</v>
      </c>
      <c r="T523" s="2" t="s">
        <v>35</v>
      </c>
      <c r="U523" s="2" t="s">
        <v>36</v>
      </c>
      <c r="V523" s="2" t="s">
        <v>37</v>
      </c>
      <c r="W523" s="2">
        <v>3</v>
      </c>
      <c r="X523" s="2" t="s">
        <v>38</v>
      </c>
      <c r="Y523" s="2">
        <v>1</v>
      </c>
      <c r="Z523" s="2" t="s">
        <v>58</v>
      </c>
    </row>
    <row r="524" spans="1:26" x14ac:dyDescent="0.3">
      <c r="A524" s="2" t="s">
        <v>1014</v>
      </c>
      <c r="B524" s="1">
        <v>45966</v>
      </c>
      <c r="C524" s="2" t="s">
        <v>1015</v>
      </c>
      <c r="D524" s="2" t="s">
        <v>73</v>
      </c>
      <c r="E524" s="2" t="s">
        <v>43</v>
      </c>
      <c r="F524" s="2">
        <v>42</v>
      </c>
      <c r="G524" s="2" t="s">
        <v>51</v>
      </c>
      <c r="H524" s="2" t="s">
        <v>52</v>
      </c>
      <c r="I524" s="2" t="s">
        <v>51</v>
      </c>
      <c r="J524" s="2" t="s">
        <v>112</v>
      </c>
      <c r="K524" s="2">
        <v>1</v>
      </c>
      <c r="L524" s="2">
        <v>35941</v>
      </c>
      <c r="M524" s="2">
        <v>5</v>
      </c>
      <c r="N524" s="2">
        <v>1797.05</v>
      </c>
      <c r="O524" s="2">
        <v>6145.91</v>
      </c>
      <c r="P524" s="2">
        <v>20</v>
      </c>
      <c r="Q524" s="2">
        <v>40309.86</v>
      </c>
      <c r="R524" s="2" t="s">
        <v>45</v>
      </c>
      <c r="S524" s="2" t="s">
        <v>63</v>
      </c>
      <c r="T524" s="2" t="s">
        <v>46</v>
      </c>
      <c r="U524" s="2" t="s">
        <v>36</v>
      </c>
      <c r="V524" s="2" t="s">
        <v>37</v>
      </c>
      <c r="W524" s="2">
        <v>2</v>
      </c>
      <c r="X524" s="2" t="s">
        <v>38</v>
      </c>
      <c r="Y524" s="2">
        <v>2</v>
      </c>
      <c r="Z524" s="2" t="s">
        <v>58</v>
      </c>
    </row>
    <row r="525" spans="1:26" x14ac:dyDescent="0.3">
      <c r="A525" s="2" t="s">
        <v>1016</v>
      </c>
      <c r="B525" s="1">
        <v>45937</v>
      </c>
      <c r="C525" s="2" t="s">
        <v>1017</v>
      </c>
      <c r="D525" s="2" t="s">
        <v>28</v>
      </c>
      <c r="E525" s="2" t="s">
        <v>43</v>
      </c>
      <c r="F525" s="2">
        <v>56</v>
      </c>
      <c r="G525" s="2" t="s">
        <v>30</v>
      </c>
      <c r="H525" s="2" t="s">
        <v>31</v>
      </c>
      <c r="I525" s="2" t="s">
        <v>30</v>
      </c>
      <c r="J525" s="2" t="s">
        <v>53</v>
      </c>
      <c r="K525" s="2">
        <v>2</v>
      </c>
      <c r="L525" s="2">
        <v>6043</v>
      </c>
      <c r="M525" s="2">
        <v>15</v>
      </c>
      <c r="N525" s="2">
        <v>1812.9</v>
      </c>
      <c r="O525" s="2">
        <v>1849.16</v>
      </c>
      <c r="P525" s="2">
        <v>480</v>
      </c>
      <c r="Q525" s="2">
        <v>12602.26</v>
      </c>
      <c r="R525" s="2" t="s">
        <v>33</v>
      </c>
      <c r="S525" s="2" t="s">
        <v>34</v>
      </c>
      <c r="T525" s="2" t="s">
        <v>76</v>
      </c>
      <c r="U525" s="2" t="s">
        <v>77</v>
      </c>
      <c r="V525" s="2" t="s">
        <v>57</v>
      </c>
      <c r="W525" s="2">
        <v>7</v>
      </c>
      <c r="X525" s="2" t="s">
        <v>47</v>
      </c>
      <c r="Y525" s="2">
        <v>5</v>
      </c>
      <c r="Z525" s="2" t="s">
        <v>47</v>
      </c>
    </row>
    <row r="526" spans="1:26" x14ac:dyDescent="0.3">
      <c r="A526" s="2" t="s">
        <v>1018</v>
      </c>
      <c r="B526" s="1">
        <v>46011</v>
      </c>
      <c r="C526" s="2" t="s">
        <v>338</v>
      </c>
      <c r="D526" s="2" t="s">
        <v>61</v>
      </c>
      <c r="E526" s="2" t="s">
        <v>43</v>
      </c>
      <c r="F526" s="2">
        <v>58</v>
      </c>
      <c r="G526" s="2" t="s">
        <v>90</v>
      </c>
      <c r="H526" s="2" t="s">
        <v>31</v>
      </c>
      <c r="I526" s="2" t="s">
        <v>90</v>
      </c>
      <c r="J526" s="2" t="s">
        <v>102</v>
      </c>
      <c r="K526" s="2">
        <v>3</v>
      </c>
      <c r="L526" s="2">
        <v>26460</v>
      </c>
      <c r="M526" s="2">
        <v>5</v>
      </c>
      <c r="N526" s="2">
        <v>3969</v>
      </c>
      <c r="O526" s="2">
        <v>13573.98</v>
      </c>
      <c r="P526" s="2">
        <v>340</v>
      </c>
      <c r="Q526" s="2">
        <v>89324.98</v>
      </c>
      <c r="R526" s="2" t="s">
        <v>54</v>
      </c>
      <c r="S526" s="2" t="s">
        <v>63</v>
      </c>
      <c r="T526" s="2" t="s">
        <v>55</v>
      </c>
      <c r="U526" s="2" t="s">
        <v>56</v>
      </c>
      <c r="V526" s="2" t="s">
        <v>57</v>
      </c>
      <c r="W526" s="2">
        <v>2</v>
      </c>
      <c r="X526" s="2" t="s">
        <v>38</v>
      </c>
      <c r="Y526" s="2">
        <v>4</v>
      </c>
      <c r="Z526" s="2" t="s">
        <v>91</v>
      </c>
    </row>
    <row r="527" spans="1:26" x14ac:dyDescent="0.3">
      <c r="A527" s="2" t="s">
        <v>1019</v>
      </c>
      <c r="B527" s="1">
        <v>45927</v>
      </c>
      <c r="C527" s="2" t="s">
        <v>1020</v>
      </c>
      <c r="D527" s="2" t="s">
        <v>28</v>
      </c>
      <c r="E527" s="2" t="s">
        <v>29</v>
      </c>
      <c r="F527" s="2">
        <v>51</v>
      </c>
      <c r="G527" s="2" t="s">
        <v>30</v>
      </c>
      <c r="H527" s="2" t="s">
        <v>31</v>
      </c>
      <c r="I527" s="2" t="s">
        <v>30</v>
      </c>
      <c r="J527" s="2" t="s">
        <v>150</v>
      </c>
      <c r="K527" s="2">
        <v>5</v>
      </c>
      <c r="L527" s="2">
        <v>37592</v>
      </c>
      <c r="M527" s="2">
        <v>10</v>
      </c>
      <c r="N527" s="2">
        <v>18796</v>
      </c>
      <c r="O527" s="2">
        <v>30449.52</v>
      </c>
      <c r="P527" s="2">
        <v>380</v>
      </c>
      <c r="Q527" s="2">
        <v>199993.52</v>
      </c>
      <c r="R527" s="2" t="s">
        <v>54</v>
      </c>
      <c r="S527" s="2" t="s">
        <v>63</v>
      </c>
      <c r="T527" s="2" t="s">
        <v>76</v>
      </c>
      <c r="U527" s="2" t="s">
        <v>77</v>
      </c>
      <c r="V527" s="2" t="s">
        <v>57</v>
      </c>
      <c r="W527" s="2">
        <v>4</v>
      </c>
      <c r="X527" s="2" t="s">
        <v>47</v>
      </c>
      <c r="Y527" s="2">
        <v>1</v>
      </c>
      <c r="Z527" s="2" t="s">
        <v>91</v>
      </c>
    </row>
    <row r="528" spans="1:26" x14ac:dyDescent="0.3">
      <c r="A528" s="2" t="s">
        <v>1021</v>
      </c>
      <c r="B528" s="1">
        <v>45925</v>
      </c>
      <c r="C528" s="2" t="s">
        <v>1022</v>
      </c>
      <c r="D528" s="2" t="s">
        <v>89</v>
      </c>
      <c r="E528" s="2" t="s">
        <v>29</v>
      </c>
      <c r="F528" s="2">
        <v>57</v>
      </c>
      <c r="G528" s="2" t="s">
        <v>74</v>
      </c>
      <c r="H528" s="2" t="s">
        <v>31</v>
      </c>
      <c r="I528" s="2" t="s">
        <v>74</v>
      </c>
      <c r="J528" s="2" t="s">
        <v>32</v>
      </c>
      <c r="K528" s="2">
        <v>1</v>
      </c>
      <c r="L528" s="2">
        <v>21149</v>
      </c>
      <c r="M528" s="2">
        <v>20</v>
      </c>
      <c r="N528" s="2">
        <v>4229.8</v>
      </c>
      <c r="O528" s="2">
        <v>3045.46</v>
      </c>
      <c r="P528" s="2">
        <v>298</v>
      </c>
      <c r="Q528" s="2">
        <v>20262.66</v>
      </c>
      <c r="R528" s="2" t="s">
        <v>83</v>
      </c>
      <c r="S528" s="2" t="s">
        <v>63</v>
      </c>
      <c r="T528" s="2" t="s">
        <v>55</v>
      </c>
      <c r="U528" s="2" t="s">
        <v>56</v>
      </c>
      <c r="V528" s="2" t="s">
        <v>57</v>
      </c>
      <c r="W528" s="2">
        <v>1</v>
      </c>
      <c r="X528" s="2" t="s">
        <v>47</v>
      </c>
      <c r="Y528" s="2">
        <v>5</v>
      </c>
      <c r="Z528" s="2" t="s">
        <v>39</v>
      </c>
    </row>
    <row r="529" spans="1:26" x14ac:dyDescent="0.3">
      <c r="A529" s="2" t="s">
        <v>1023</v>
      </c>
      <c r="B529" s="1">
        <v>46116</v>
      </c>
      <c r="C529" s="2" t="s">
        <v>980</v>
      </c>
      <c r="D529" s="2" t="s">
        <v>42</v>
      </c>
      <c r="E529" s="2" t="s">
        <v>29</v>
      </c>
      <c r="F529" s="2">
        <v>29</v>
      </c>
      <c r="G529" s="2" t="s">
        <v>139</v>
      </c>
      <c r="H529" s="2" t="s">
        <v>31</v>
      </c>
      <c r="I529" s="2" t="s">
        <v>139</v>
      </c>
      <c r="J529" s="2" t="s">
        <v>125</v>
      </c>
      <c r="K529" s="2">
        <v>2</v>
      </c>
      <c r="L529" s="2">
        <v>7542</v>
      </c>
      <c r="M529" s="2">
        <v>0</v>
      </c>
      <c r="N529" s="2">
        <v>0</v>
      </c>
      <c r="O529" s="2">
        <v>2715.12</v>
      </c>
      <c r="P529" s="2">
        <v>336</v>
      </c>
      <c r="Q529" s="2">
        <v>18135.12</v>
      </c>
      <c r="R529" s="2" t="s">
        <v>83</v>
      </c>
      <c r="S529" s="2" t="s">
        <v>34</v>
      </c>
      <c r="T529" s="2" t="s">
        <v>55</v>
      </c>
      <c r="U529" s="2" t="s">
        <v>56</v>
      </c>
      <c r="V529" s="2" t="s">
        <v>57</v>
      </c>
      <c r="W529" s="2">
        <v>4</v>
      </c>
      <c r="X529" s="2" t="s">
        <v>38</v>
      </c>
      <c r="Y529" s="2">
        <v>2</v>
      </c>
      <c r="Z529" s="2" t="s">
        <v>39</v>
      </c>
    </row>
    <row r="530" spans="1:26" x14ac:dyDescent="0.3">
      <c r="A530" s="2" t="s">
        <v>1024</v>
      </c>
      <c r="B530" s="1">
        <v>45796</v>
      </c>
      <c r="C530" s="2" t="s">
        <v>909</v>
      </c>
      <c r="D530" s="2" t="s">
        <v>42</v>
      </c>
      <c r="E530" s="2" t="s">
        <v>43</v>
      </c>
      <c r="F530" s="2">
        <v>44</v>
      </c>
      <c r="G530" s="2" t="s">
        <v>74</v>
      </c>
      <c r="H530" s="2" t="s">
        <v>31</v>
      </c>
      <c r="I530" s="2" t="s">
        <v>74</v>
      </c>
      <c r="J530" s="2" t="s">
        <v>112</v>
      </c>
      <c r="K530" s="2">
        <v>1</v>
      </c>
      <c r="L530" s="2">
        <v>13196</v>
      </c>
      <c r="M530" s="2">
        <v>15</v>
      </c>
      <c r="N530" s="2">
        <v>1979.4</v>
      </c>
      <c r="O530" s="2">
        <v>2018.99</v>
      </c>
      <c r="P530" s="2">
        <v>439</v>
      </c>
      <c r="Q530" s="2">
        <v>13674.59</v>
      </c>
      <c r="R530" s="2" t="s">
        <v>45</v>
      </c>
      <c r="S530" s="2" t="s">
        <v>63</v>
      </c>
      <c r="T530" s="2" t="s">
        <v>55</v>
      </c>
      <c r="U530" s="2" t="s">
        <v>56</v>
      </c>
      <c r="V530" s="2" t="s">
        <v>57</v>
      </c>
      <c r="W530" s="2">
        <v>8</v>
      </c>
      <c r="X530" s="2" t="s">
        <v>47</v>
      </c>
      <c r="Y530" s="2">
        <v>2</v>
      </c>
      <c r="Z530" s="2" t="s">
        <v>39</v>
      </c>
    </row>
    <row r="531" spans="1:26" x14ac:dyDescent="0.3">
      <c r="A531" s="2" t="s">
        <v>1025</v>
      </c>
      <c r="B531" s="1">
        <v>45843</v>
      </c>
      <c r="C531" s="2" t="s">
        <v>1026</v>
      </c>
      <c r="D531" s="2" t="s">
        <v>108</v>
      </c>
      <c r="E531" s="2" t="s">
        <v>29</v>
      </c>
      <c r="F531" s="2">
        <v>18</v>
      </c>
      <c r="G531" s="2" t="s">
        <v>74</v>
      </c>
      <c r="H531" s="2" t="s">
        <v>31</v>
      </c>
      <c r="I531" s="2" t="s">
        <v>74</v>
      </c>
      <c r="J531" s="2" t="s">
        <v>32</v>
      </c>
      <c r="K531" s="2">
        <v>4</v>
      </c>
      <c r="L531" s="2">
        <v>14222</v>
      </c>
      <c r="M531" s="2">
        <v>0</v>
      </c>
      <c r="N531" s="2">
        <v>0</v>
      </c>
      <c r="O531" s="2">
        <v>10239.84</v>
      </c>
      <c r="P531" s="2">
        <v>498</v>
      </c>
      <c r="Q531" s="2">
        <v>67625.84</v>
      </c>
      <c r="R531" s="2" t="s">
        <v>83</v>
      </c>
      <c r="S531" s="2" t="s">
        <v>34</v>
      </c>
      <c r="T531" s="2" t="s">
        <v>95</v>
      </c>
      <c r="U531" s="2" t="s">
        <v>96</v>
      </c>
      <c r="V531" s="2" t="s">
        <v>57</v>
      </c>
      <c r="W531" s="2">
        <v>8</v>
      </c>
      <c r="X531" s="2" t="s">
        <v>47</v>
      </c>
      <c r="Y531" s="2">
        <v>4</v>
      </c>
      <c r="Z531" s="2" t="s">
        <v>58</v>
      </c>
    </row>
    <row r="532" spans="1:26" x14ac:dyDescent="0.3">
      <c r="A532" s="2" t="s">
        <v>1027</v>
      </c>
      <c r="B532" s="1">
        <v>45799</v>
      </c>
      <c r="C532" s="2" t="s">
        <v>1028</v>
      </c>
      <c r="D532" s="2" t="s">
        <v>66</v>
      </c>
      <c r="E532" s="2" t="s">
        <v>43</v>
      </c>
      <c r="F532" s="2">
        <v>33</v>
      </c>
      <c r="G532" s="2" t="s">
        <v>44</v>
      </c>
      <c r="H532" s="2" t="s">
        <v>31</v>
      </c>
      <c r="I532" s="2" t="s">
        <v>44</v>
      </c>
      <c r="J532" s="2" t="s">
        <v>125</v>
      </c>
      <c r="K532" s="2">
        <v>4</v>
      </c>
      <c r="L532" s="2">
        <v>19887</v>
      </c>
      <c r="M532" s="2">
        <v>10</v>
      </c>
      <c r="N532" s="2">
        <v>7954.8</v>
      </c>
      <c r="O532" s="2">
        <v>12886.78</v>
      </c>
      <c r="P532" s="2">
        <v>318</v>
      </c>
      <c r="Q532" s="2">
        <v>84797.98</v>
      </c>
      <c r="R532" s="2" t="s">
        <v>33</v>
      </c>
      <c r="S532" s="2" t="s">
        <v>63</v>
      </c>
      <c r="T532" s="2" t="s">
        <v>35</v>
      </c>
      <c r="U532" s="2" t="s">
        <v>36</v>
      </c>
      <c r="V532" s="2" t="s">
        <v>37</v>
      </c>
      <c r="W532" s="2">
        <v>2</v>
      </c>
      <c r="X532" s="2" t="s">
        <v>47</v>
      </c>
      <c r="Y532" s="2">
        <v>4</v>
      </c>
      <c r="Z532" s="2" t="s">
        <v>91</v>
      </c>
    </row>
    <row r="533" spans="1:26" x14ac:dyDescent="0.3">
      <c r="A533" s="2" t="s">
        <v>1029</v>
      </c>
      <c r="B533" s="1">
        <v>45808</v>
      </c>
      <c r="C533" s="2" t="s">
        <v>643</v>
      </c>
      <c r="D533" s="2" t="s">
        <v>50</v>
      </c>
      <c r="E533" s="2" t="s">
        <v>29</v>
      </c>
      <c r="F533" s="2">
        <v>51</v>
      </c>
      <c r="G533" s="2" t="s">
        <v>139</v>
      </c>
      <c r="H533" s="2" t="s">
        <v>31</v>
      </c>
      <c r="I533" s="2" t="s">
        <v>139</v>
      </c>
      <c r="J533" s="2" t="s">
        <v>32</v>
      </c>
      <c r="K533" s="2">
        <v>2</v>
      </c>
      <c r="L533" s="2">
        <v>7873</v>
      </c>
      <c r="M533" s="2">
        <v>5</v>
      </c>
      <c r="N533" s="2">
        <v>787.3</v>
      </c>
      <c r="O533" s="2">
        <v>2692.57</v>
      </c>
      <c r="P533" s="2">
        <v>155</v>
      </c>
      <c r="Q533" s="2">
        <v>17806.27</v>
      </c>
      <c r="R533" s="2" t="s">
        <v>33</v>
      </c>
      <c r="S533" s="2" t="s">
        <v>34</v>
      </c>
      <c r="T533" s="2" t="s">
        <v>95</v>
      </c>
      <c r="U533" s="2" t="s">
        <v>96</v>
      </c>
      <c r="V533" s="2" t="s">
        <v>57</v>
      </c>
      <c r="W533" s="2">
        <v>7</v>
      </c>
      <c r="X533" s="2" t="s">
        <v>47</v>
      </c>
      <c r="Y533" s="2">
        <v>5</v>
      </c>
      <c r="Z533" s="2" t="s">
        <v>91</v>
      </c>
    </row>
    <row r="534" spans="1:26" x14ac:dyDescent="0.3">
      <c r="A534" s="2" t="s">
        <v>1030</v>
      </c>
      <c r="B534" s="1">
        <v>45832</v>
      </c>
      <c r="C534" s="2" t="s">
        <v>338</v>
      </c>
      <c r="D534" s="2" t="s">
        <v>28</v>
      </c>
      <c r="E534" s="2" t="s">
        <v>29</v>
      </c>
      <c r="F534" s="2">
        <v>46</v>
      </c>
      <c r="G534" s="2" t="s">
        <v>44</v>
      </c>
      <c r="H534" s="2" t="s">
        <v>31</v>
      </c>
      <c r="I534" s="2" t="s">
        <v>44</v>
      </c>
      <c r="J534" s="2" t="s">
        <v>32</v>
      </c>
      <c r="K534" s="2">
        <v>1</v>
      </c>
      <c r="L534" s="2">
        <v>42929</v>
      </c>
      <c r="M534" s="2">
        <v>20</v>
      </c>
      <c r="N534" s="2">
        <v>8585.7999999999993</v>
      </c>
      <c r="O534" s="2">
        <v>6181.78</v>
      </c>
      <c r="P534" s="2">
        <v>228</v>
      </c>
      <c r="Q534" s="2">
        <v>40752.980000000003</v>
      </c>
      <c r="R534" s="2" t="s">
        <v>83</v>
      </c>
      <c r="S534" s="2" t="s">
        <v>34</v>
      </c>
      <c r="T534" s="2" t="s">
        <v>103</v>
      </c>
      <c r="U534" s="2" t="s">
        <v>103</v>
      </c>
      <c r="V534" s="2" t="s">
        <v>57</v>
      </c>
      <c r="W534" s="2">
        <v>10</v>
      </c>
      <c r="X534" s="2" t="s">
        <v>38</v>
      </c>
      <c r="Y534" s="2">
        <v>3</v>
      </c>
      <c r="Z534" s="2" t="s">
        <v>91</v>
      </c>
    </row>
    <row r="535" spans="1:26" x14ac:dyDescent="0.3">
      <c r="A535" s="2" t="s">
        <v>1031</v>
      </c>
      <c r="B535" s="1">
        <v>45874</v>
      </c>
      <c r="C535" s="2" t="s">
        <v>1032</v>
      </c>
      <c r="D535" s="2" t="s">
        <v>89</v>
      </c>
      <c r="E535" s="2" t="s">
        <v>29</v>
      </c>
      <c r="F535" s="2">
        <v>43</v>
      </c>
      <c r="G535" s="2" t="s">
        <v>90</v>
      </c>
      <c r="H535" s="2" t="s">
        <v>31</v>
      </c>
      <c r="I535" s="2" t="s">
        <v>90</v>
      </c>
      <c r="J535" s="2" t="s">
        <v>75</v>
      </c>
      <c r="K535" s="2">
        <v>1</v>
      </c>
      <c r="L535" s="2">
        <v>41961</v>
      </c>
      <c r="M535" s="2">
        <v>10</v>
      </c>
      <c r="N535" s="2">
        <v>4196.1000000000004</v>
      </c>
      <c r="O535" s="2">
        <v>6797.68</v>
      </c>
      <c r="P535" s="2">
        <v>63</v>
      </c>
      <c r="Q535" s="2">
        <v>44625.58</v>
      </c>
      <c r="R535" s="2" t="s">
        <v>54</v>
      </c>
      <c r="S535" s="2" t="s">
        <v>63</v>
      </c>
      <c r="T535" s="2" t="s">
        <v>76</v>
      </c>
      <c r="U535" s="2" t="s">
        <v>77</v>
      </c>
      <c r="V535" s="2" t="s">
        <v>57</v>
      </c>
      <c r="W535" s="2">
        <v>8</v>
      </c>
      <c r="X535" s="2" t="s">
        <v>47</v>
      </c>
      <c r="Y535" s="2">
        <v>5</v>
      </c>
      <c r="Z535" s="2" t="s">
        <v>91</v>
      </c>
    </row>
    <row r="536" spans="1:26" x14ac:dyDescent="0.3">
      <c r="A536" s="2" t="s">
        <v>1033</v>
      </c>
      <c r="B536" s="1">
        <v>45879</v>
      </c>
      <c r="C536" s="2" t="s">
        <v>1034</v>
      </c>
      <c r="D536" s="2" t="s">
        <v>80</v>
      </c>
      <c r="E536" s="2" t="s">
        <v>29</v>
      </c>
      <c r="F536" s="2">
        <v>60</v>
      </c>
      <c r="G536" s="2" t="s">
        <v>134</v>
      </c>
      <c r="H536" s="2" t="s">
        <v>31</v>
      </c>
      <c r="I536" s="2" t="s">
        <v>134</v>
      </c>
      <c r="J536" s="2" t="s">
        <v>112</v>
      </c>
      <c r="K536" s="2">
        <v>5</v>
      </c>
      <c r="L536" s="2">
        <v>6154</v>
      </c>
      <c r="M536" s="2">
        <v>15</v>
      </c>
      <c r="N536" s="2">
        <v>4615.5</v>
      </c>
      <c r="O536" s="2">
        <v>4707.8100000000004</v>
      </c>
      <c r="P536" s="2">
        <v>460</v>
      </c>
      <c r="Q536" s="2">
        <v>31322.31</v>
      </c>
      <c r="R536" s="2" t="s">
        <v>54</v>
      </c>
      <c r="S536" s="2" t="s">
        <v>63</v>
      </c>
      <c r="T536" s="2" t="s">
        <v>55</v>
      </c>
      <c r="U536" s="2" t="s">
        <v>56</v>
      </c>
      <c r="V536" s="2" t="s">
        <v>57</v>
      </c>
      <c r="W536" s="2">
        <v>10</v>
      </c>
      <c r="X536" s="2" t="s">
        <v>47</v>
      </c>
      <c r="Y536" s="2">
        <v>1</v>
      </c>
      <c r="Z536" s="2" t="s">
        <v>39</v>
      </c>
    </row>
    <row r="537" spans="1:26" x14ac:dyDescent="0.3">
      <c r="A537" s="2" t="s">
        <v>1035</v>
      </c>
      <c r="B537" s="1">
        <v>46074</v>
      </c>
      <c r="C537" s="2" t="s">
        <v>936</v>
      </c>
      <c r="D537" s="2" t="s">
        <v>80</v>
      </c>
      <c r="E537" s="2" t="s">
        <v>43</v>
      </c>
      <c r="F537" s="2">
        <v>44</v>
      </c>
      <c r="G537" s="2" t="s">
        <v>67</v>
      </c>
      <c r="H537" s="2" t="s">
        <v>68</v>
      </c>
      <c r="I537" s="2" t="s">
        <v>67</v>
      </c>
      <c r="J537" s="2" t="s">
        <v>150</v>
      </c>
      <c r="K537" s="2">
        <v>2</v>
      </c>
      <c r="L537" s="2">
        <v>43139</v>
      </c>
      <c r="M537" s="2">
        <v>20</v>
      </c>
      <c r="N537" s="2">
        <v>17255.599999999999</v>
      </c>
      <c r="O537" s="2">
        <v>12424.03</v>
      </c>
      <c r="P537" s="2">
        <v>165</v>
      </c>
      <c r="Q537" s="2">
        <v>81611.429999999993</v>
      </c>
      <c r="R537" s="2" t="s">
        <v>54</v>
      </c>
      <c r="S537" s="2" t="s">
        <v>34</v>
      </c>
      <c r="T537" s="2" t="s">
        <v>55</v>
      </c>
      <c r="U537" s="2" t="s">
        <v>56</v>
      </c>
      <c r="V537" s="2" t="s">
        <v>57</v>
      </c>
      <c r="W537" s="2">
        <v>1</v>
      </c>
      <c r="X537" s="2" t="s">
        <v>38</v>
      </c>
      <c r="Y537" s="2">
        <v>5</v>
      </c>
      <c r="Z537" s="2" t="s">
        <v>47</v>
      </c>
    </row>
    <row r="538" spans="1:26" x14ac:dyDescent="0.3">
      <c r="A538" s="2" t="s">
        <v>1036</v>
      </c>
      <c r="B538" s="1">
        <v>45867</v>
      </c>
      <c r="C538" s="2" t="s">
        <v>1037</v>
      </c>
      <c r="D538" s="2" t="s">
        <v>80</v>
      </c>
      <c r="E538" s="2" t="s">
        <v>43</v>
      </c>
      <c r="F538" s="2">
        <v>26</v>
      </c>
      <c r="G538" s="2" t="s">
        <v>51</v>
      </c>
      <c r="H538" s="2" t="s">
        <v>52</v>
      </c>
      <c r="I538" s="2" t="s">
        <v>51</v>
      </c>
      <c r="J538" s="2" t="s">
        <v>62</v>
      </c>
      <c r="K538" s="2">
        <v>4</v>
      </c>
      <c r="L538" s="2">
        <v>39551</v>
      </c>
      <c r="M538" s="2">
        <v>0</v>
      </c>
      <c r="N538" s="2">
        <v>0</v>
      </c>
      <c r="O538" s="2">
        <v>28476.720000000001</v>
      </c>
      <c r="P538" s="2">
        <v>416</v>
      </c>
      <c r="Q538" s="2">
        <v>187096.72</v>
      </c>
      <c r="R538" s="2" t="s">
        <v>33</v>
      </c>
      <c r="S538" s="2" t="s">
        <v>63</v>
      </c>
      <c r="T538" s="2" t="s">
        <v>84</v>
      </c>
      <c r="U538" s="2" t="s">
        <v>85</v>
      </c>
      <c r="V538" s="2" t="s">
        <v>86</v>
      </c>
      <c r="W538" s="2">
        <v>5</v>
      </c>
      <c r="X538" s="2" t="s">
        <v>47</v>
      </c>
      <c r="Y538" s="2">
        <v>4</v>
      </c>
      <c r="Z538" s="2" t="s">
        <v>47</v>
      </c>
    </row>
    <row r="539" spans="1:26" x14ac:dyDescent="0.3">
      <c r="A539" s="2" t="s">
        <v>1038</v>
      </c>
      <c r="B539" s="1">
        <v>46022</v>
      </c>
      <c r="C539" s="2" t="s">
        <v>1039</v>
      </c>
      <c r="D539" s="2" t="s">
        <v>89</v>
      </c>
      <c r="E539" s="2" t="s">
        <v>29</v>
      </c>
      <c r="F539" s="2">
        <v>27</v>
      </c>
      <c r="G539" s="2" t="s">
        <v>134</v>
      </c>
      <c r="H539" s="2" t="s">
        <v>31</v>
      </c>
      <c r="I539" s="2" t="s">
        <v>134</v>
      </c>
      <c r="J539" s="2" t="s">
        <v>32</v>
      </c>
      <c r="K539" s="2">
        <v>4</v>
      </c>
      <c r="L539" s="2">
        <v>48917</v>
      </c>
      <c r="M539" s="2">
        <v>0</v>
      </c>
      <c r="N539" s="2">
        <v>0</v>
      </c>
      <c r="O539" s="2">
        <v>35220.239999999998</v>
      </c>
      <c r="P539" s="2">
        <v>296</v>
      </c>
      <c r="Q539" s="2">
        <v>231184.24</v>
      </c>
      <c r="R539" s="2" t="s">
        <v>83</v>
      </c>
      <c r="S539" s="2" t="s">
        <v>63</v>
      </c>
      <c r="T539" s="2" t="s">
        <v>70</v>
      </c>
      <c r="U539" s="2" t="s">
        <v>56</v>
      </c>
      <c r="V539" s="2" t="s">
        <v>57</v>
      </c>
      <c r="W539" s="2">
        <v>6</v>
      </c>
      <c r="X539" s="2" t="s">
        <v>47</v>
      </c>
      <c r="Y539" s="2">
        <v>4</v>
      </c>
      <c r="Z539" s="2" t="s">
        <v>39</v>
      </c>
    </row>
    <row r="540" spans="1:26" x14ac:dyDescent="0.3">
      <c r="A540" s="2" t="s">
        <v>1040</v>
      </c>
      <c r="B540" s="1">
        <v>45952</v>
      </c>
      <c r="C540" s="2" t="s">
        <v>316</v>
      </c>
      <c r="D540" s="2" t="s">
        <v>28</v>
      </c>
      <c r="E540" s="2" t="s">
        <v>43</v>
      </c>
      <c r="F540" s="2">
        <v>47</v>
      </c>
      <c r="G540" s="2" t="s">
        <v>74</v>
      </c>
      <c r="H540" s="2" t="s">
        <v>31</v>
      </c>
      <c r="I540" s="2" t="s">
        <v>74</v>
      </c>
      <c r="J540" s="2" t="s">
        <v>150</v>
      </c>
      <c r="K540" s="2">
        <v>3</v>
      </c>
      <c r="L540" s="2">
        <v>40702</v>
      </c>
      <c r="M540" s="2">
        <v>20</v>
      </c>
      <c r="N540" s="2">
        <v>24421.200000000001</v>
      </c>
      <c r="O540" s="2">
        <v>17583.259999999998</v>
      </c>
      <c r="P540" s="2">
        <v>193</v>
      </c>
      <c r="Q540" s="2">
        <v>115461.06</v>
      </c>
      <c r="R540" s="2" t="s">
        <v>83</v>
      </c>
      <c r="S540" s="2" t="s">
        <v>63</v>
      </c>
      <c r="T540" s="2" t="s">
        <v>84</v>
      </c>
      <c r="U540" s="2" t="s">
        <v>85</v>
      </c>
      <c r="V540" s="2" t="s">
        <v>86</v>
      </c>
      <c r="W540" s="2">
        <v>5</v>
      </c>
      <c r="X540" s="2" t="s">
        <v>38</v>
      </c>
      <c r="Y540" s="2">
        <v>2</v>
      </c>
      <c r="Z540" s="2" t="s">
        <v>39</v>
      </c>
    </row>
    <row r="541" spans="1:26" x14ac:dyDescent="0.3">
      <c r="A541" s="2" t="s">
        <v>1041</v>
      </c>
      <c r="B541" s="1">
        <v>45908</v>
      </c>
      <c r="C541" s="2" t="s">
        <v>49</v>
      </c>
      <c r="D541" s="2" t="s">
        <v>80</v>
      </c>
      <c r="E541" s="2" t="s">
        <v>29</v>
      </c>
      <c r="F541" s="2">
        <v>58</v>
      </c>
      <c r="G541" s="2" t="s">
        <v>134</v>
      </c>
      <c r="H541" s="2" t="s">
        <v>31</v>
      </c>
      <c r="I541" s="2" t="s">
        <v>134</v>
      </c>
      <c r="J541" s="2" t="s">
        <v>150</v>
      </c>
      <c r="K541" s="2">
        <v>2</v>
      </c>
      <c r="L541" s="2">
        <v>4559</v>
      </c>
      <c r="M541" s="2">
        <v>0</v>
      </c>
      <c r="N541" s="2">
        <v>0</v>
      </c>
      <c r="O541" s="2">
        <v>1641.24</v>
      </c>
      <c r="P541" s="2">
        <v>387</v>
      </c>
      <c r="Q541" s="2">
        <v>11146.24</v>
      </c>
      <c r="R541" s="2" t="s">
        <v>33</v>
      </c>
      <c r="S541" s="2" t="s">
        <v>63</v>
      </c>
      <c r="T541" s="2" t="s">
        <v>70</v>
      </c>
      <c r="U541" s="2" t="s">
        <v>56</v>
      </c>
      <c r="V541" s="2" t="s">
        <v>57</v>
      </c>
      <c r="W541" s="2">
        <v>6</v>
      </c>
      <c r="X541" s="2" t="s">
        <v>47</v>
      </c>
      <c r="Y541" s="2">
        <v>1</v>
      </c>
      <c r="Z541" s="2" t="s">
        <v>47</v>
      </c>
    </row>
    <row r="542" spans="1:26" x14ac:dyDescent="0.3">
      <c r="A542" s="2" t="s">
        <v>1042</v>
      </c>
      <c r="B542" s="1">
        <v>46101</v>
      </c>
      <c r="C542" s="2" t="s">
        <v>1043</v>
      </c>
      <c r="D542" s="2" t="s">
        <v>28</v>
      </c>
      <c r="E542" s="2" t="s">
        <v>43</v>
      </c>
      <c r="F542" s="2">
        <v>34</v>
      </c>
      <c r="G542" s="2" t="s">
        <v>74</v>
      </c>
      <c r="H542" s="2" t="s">
        <v>31</v>
      </c>
      <c r="I542" s="2" t="s">
        <v>74</v>
      </c>
      <c r="J542" s="2" t="s">
        <v>32</v>
      </c>
      <c r="K542" s="2">
        <v>5</v>
      </c>
      <c r="L542" s="2">
        <v>2350</v>
      </c>
      <c r="M542" s="2">
        <v>10</v>
      </c>
      <c r="N542" s="2">
        <v>1175</v>
      </c>
      <c r="O542" s="2">
        <v>1903.5</v>
      </c>
      <c r="P542" s="2">
        <v>454</v>
      </c>
      <c r="Q542" s="2">
        <v>12932.5</v>
      </c>
      <c r="R542" s="2" t="s">
        <v>33</v>
      </c>
      <c r="S542" s="2" t="s">
        <v>63</v>
      </c>
      <c r="T542" s="2" t="s">
        <v>55</v>
      </c>
      <c r="U542" s="2" t="s">
        <v>56</v>
      </c>
      <c r="V542" s="2" t="s">
        <v>57</v>
      </c>
      <c r="W542" s="2">
        <v>2</v>
      </c>
      <c r="X542" s="2" t="s">
        <v>38</v>
      </c>
      <c r="Y542" s="2">
        <v>3</v>
      </c>
      <c r="Z542" s="2" t="s">
        <v>58</v>
      </c>
    </row>
    <row r="543" spans="1:26" x14ac:dyDescent="0.3">
      <c r="A543" s="2" t="s">
        <v>1044</v>
      </c>
      <c r="B543" s="1">
        <v>45985</v>
      </c>
      <c r="C543" s="2" t="s">
        <v>1022</v>
      </c>
      <c r="D543" s="2" t="s">
        <v>111</v>
      </c>
      <c r="E543" s="2" t="s">
        <v>29</v>
      </c>
      <c r="F543" s="2">
        <v>19</v>
      </c>
      <c r="G543" s="2" t="s">
        <v>74</v>
      </c>
      <c r="H543" s="2" t="s">
        <v>31</v>
      </c>
      <c r="I543" s="2" t="s">
        <v>74</v>
      </c>
      <c r="J543" s="2" t="s">
        <v>69</v>
      </c>
      <c r="K543" s="2">
        <v>2</v>
      </c>
      <c r="L543" s="2">
        <v>25923</v>
      </c>
      <c r="M543" s="2">
        <v>0</v>
      </c>
      <c r="N543" s="2">
        <v>0</v>
      </c>
      <c r="O543" s="2">
        <v>9332.2800000000007</v>
      </c>
      <c r="P543" s="2">
        <v>274</v>
      </c>
      <c r="Q543" s="2">
        <v>61452.28</v>
      </c>
      <c r="R543" s="2" t="s">
        <v>33</v>
      </c>
      <c r="S543" s="2" t="s">
        <v>34</v>
      </c>
      <c r="T543" s="2" t="s">
        <v>46</v>
      </c>
      <c r="U543" s="2" t="s">
        <v>36</v>
      </c>
      <c r="V543" s="2" t="s">
        <v>37</v>
      </c>
      <c r="W543" s="2">
        <v>6</v>
      </c>
      <c r="X543" s="2" t="s">
        <v>47</v>
      </c>
      <c r="Y543" s="2">
        <v>3</v>
      </c>
      <c r="Z543" s="2" t="s">
        <v>39</v>
      </c>
    </row>
    <row r="544" spans="1:26" x14ac:dyDescent="0.3">
      <c r="A544" s="2" t="s">
        <v>1045</v>
      </c>
      <c r="B544" s="1">
        <v>45863</v>
      </c>
      <c r="C544" s="2" t="s">
        <v>1046</v>
      </c>
      <c r="D544" s="2" t="s">
        <v>73</v>
      </c>
      <c r="E544" s="2" t="s">
        <v>29</v>
      </c>
      <c r="F544" s="2">
        <v>41</v>
      </c>
      <c r="G544" s="2" t="s">
        <v>51</v>
      </c>
      <c r="H544" s="2" t="s">
        <v>52</v>
      </c>
      <c r="I544" s="2" t="s">
        <v>51</v>
      </c>
      <c r="J544" s="2" t="s">
        <v>201</v>
      </c>
      <c r="K544" s="2">
        <v>5</v>
      </c>
      <c r="L544" s="2">
        <v>27464</v>
      </c>
      <c r="M544" s="2">
        <v>20</v>
      </c>
      <c r="N544" s="2">
        <v>27464</v>
      </c>
      <c r="O544" s="2">
        <v>19774.080000000002</v>
      </c>
      <c r="P544" s="2">
        <v>74</v>
      </c>
      <c r="Q544" s="2">
        <v>129704.08</v>
      </c>
      <c r="R544" s="2" t="s">
        <v>45</v>
      </c>
      <c r="S544" s="2" t="s">
        <v>63</v>
      </c>
      <c r="T544" s="2" t="s">
        <v>35</v>
      </c>
      <c r="U544" s="2" t="s">
        <v>36</v>
      </c>
      <c r="V544" s="2" t="s">
        <v>37</v>
      </c>
      <c r="W544" s="2">
        <v>8</v>
      </c>
      <c r="X544" s="2" t="s">
        <v>47</v>
      </c>
      <c r="Y544" s="2">
        <v>5</v>
      </c>
      <c r="Z544" s="2" t="s">
        <v>47</v>
      </c>
    </row>
    <row r="545" spans="1:26" x14ac:dyDescent="0.3">
      <c r="A545" s="2" t="s">
        <v>1047</v>
      </c>
      <c r="B545" s="1">
        <v>45882</v>
      </c>
      <c r="C545" s="2" t="s">
        <v>1048</v>
      </c>
      <c r="D545" s="2" t="s">
        <v>66</v>
      </c>
      <c r="E545" s="2" t="s">
        <v>29</v>
      </c>
      <c r="F545" s="2">
        <v>39</v>
      </c>
      <c r="G545" s="2" t="s">
        <v>51</v>
      </c>
      <c r="H545" s="2" t="s">
        <v>52</v>
      </c>
      <c r="I545" s="2" t="s">
        <v>51</v>
      </c>
      <c r="J545" s="2" t="s">
        <v>150</v>
      </c>
      <c r="K545" s="2">
        <v>3</v>
      </c>
      <c r="L545" s="2">
        <v>17597</v>
      </c>
      <c r="M545" s="2">
        <v>5</v>
      </c>
      <c r="N545" s="2">
        <v>2639.55</v>
      </c>
      <c r="O545" s="2">
        <v>9027.26</v>
      </c>
      <c r="P545" s="2">
        <v>297</v>
      </c>
      <c r="Q545" s="2">
        <v>59475.71</v>
      </c>
      <c r="R545" s="2" t="s">
        <v>83</v>
      </c>
      <c r="S545" s="2" t="s">
        <v>63</v>
      </c>
      <c r="T545" s="2" t="s">
        <v>84</v>
      </c>
      <c r="U545" s="2" t="s">
        <v>85</v>
      </c>
      <c r="V545" s="2" t="s">
        <v>86</v>
      </c>
      <c r="W545" s="2">
        <v>5</v>
      </c>
      <c r="X545" s="2" t="s">
        <v>47</v>
      </c>
      <c r="Y545" s="2">
        <v>1</v>
      </c>
      <c r="Z545" s="2" t="s">
        <v>58</v>
      </c>
    </row>
    <row r="546" spans="1:26" x14ac:dyDescent="0.3">
      <c r="A546" s="2" t="s">
        <v>1049</v>
      </c>
      <c r="B546" s="1">
        <v>46096</v>
      </c>
      <c r="C546" s="2" t="s">
        <v>1007</v>
      </c>
      <c r="D546" s="2" t="s">
        <v>42</v>
      </c>
      <c r="E546" s="2" t="s">
        <v>43</v>
      </c>
      <c r="F546" s="2">
        <v>44</v>
      </c>
      <c r="G546" s="2" t="s">
        <v>30</v>
      </c>
      <c r="H546" s="2" t="s">
        <v>31</v>
      </c>
      <c r="I546" s="2" t="s">
        <v>30</v>
      </c>
      <c r="J546" s="2" t="s">
        <v>112</v>
      </c>
      <c r="K546" s="2">
        <v>5</v>
      </c>
      <c r="L546" s="2">
        <v>4399</v>
      </c>
      <c r="M546" s="2">
        <v>0</v>
      </c>
      <c r="N546" s="2">
        <v>0</v>
      </c>
      <c r="O546" s="2">
        <v>3959.1</v>
      </c>
      <c r="P546" s="2">
        <v>41</v>
      </c>
      <c r="Q546" s="2">
        <v>25995.1</v>
      </c>
      <c r="R546" s="2" t="s">
        <v>33</v>
      </c>
      <c r="S546" s="2" t="s">
        <v>63</v>
      </c>
      <c r="T546" s="2" t="s">
        <v>95</v>
      </c>
      <c r="U546" s="2" t="s">
        <v>96</v>
      </c>
      <c r="V546" s="2" t="s">
        <v>57</v>
      </c>
      <c r="W546" s="2">
        <v>3</v>
      </c>
      <c r="X546" s="2" t="s">
        <v>47</v>
      </c>
      <c r="Y546" s="2">
        <v>3</v>
      </c>
      <c r="Z546" s="2" t="s">
        <v>39</v>
      </c>
    </row>
    <row r="547" spans="1:26" x14ac:dyDescent="0.3">
      <c r="A547" s="2" t="s">
        <v>1050</v>
      </c>
      <c r="B547" s="1">
        <v>46043</v>
      </c>
      <c r="C547" s="2" t="s">
        <v>467</v>
      </c>
      <c r="D547" s="2" t="s">
        <v>80</v>
      </c>
      <c r="E547" s="2" t="s">
        <v>29</v>
      </c>
      <c r="F547" s="2">
        <v>46</v>
      </c>
      <c r="G547" s="2" t="s">
        <v>30</v>
      </c>
      <c r="H547" s="2" t="s">
        <v>31</v>
      </c>
      <c r="I547" s="2" t="s">
        <v>30</v>
      </c>
      <c r="J547" s="2" t="s">
        <v>62</v>
      </c>
      <c r="K547" s="2">
        <v>4</v>
      </c>
      <c r="L547" s="2">
        <v>16338</v>
      </c>
      <c r="M547" s="2">
        <v>5</v>
      </c>
      <c r="N547" s="2">
        <v>3267.6</v>
      </c>
      <c r="O547" s="2">
        <v>11175.19</v>
      </c>
      <c r="P547" s="2">
        <v>104</v>
      </c>
      <c r="Q547" s="2">
        <v>73363.59</v>
      </c>
      <c r="R547" s="2" t="s">
        <v>33</v>
      </c>
      <c r="S547" s="2" t="s">
        <v>34</v>
      </c>
      <c r="T547" s="2" t="s">
        <v>84</v>
      </c>
      <c r="U547" s="2" t="s">
        <v>85</v>
      </c>
      <c r="V547" s="2" t="s">
        <v>86</v>
      </c>
      <c r="W547" s="2">
        <v>9</v>
      </c>
      <c r="X547" s="2" t="s">
        <v>47</v>
      </c>
      <c r="Y547" s="2">
        <v>5</v>
      </c>
      <c r="Z547" s="2" t="s">
        <v>58</v>
      </c>
    </row>
    <row r="548" spans="1:26" x14ac:dyDescent="0.3">
      <c r="A548" s="2" t="s">
        <v>1051</v>
      </c>
      <c r="B548" s="1">
        <v>45989</v>
      </c>
      <c r="C548" s="2" t="s">
        <v>711</v>
      </c>
      <c r="D548" s="2" t="s">
        <v>61</v>
      </c>
      <c r="E548" s="2" t="s">
        <v>43</v>
      </c>
      <c r="F548" s="2">
        <v>23</v>
      </c>
      <c r="G548" s="2" t="s">
        <v>139</v>
      </c>
      <c r="H548" s="2" t="s">
        <v>31</v>
      </c>
      <c r="I548" s="2" t="s">
        <v>139</v>
      </c>
      <c r="J548" s="2" t="s">
        <v>62</v>
      </c>
      <c r="K548" s="2">
        <v>5</v>
      </c>
      <c r="L548" s="2">
        <v>41403</v>
      </c>
      <c r="M548" s="2">
        <v>5</v>
      </c>
      <c r="N548" s="2">
        <v>10350.75</v>
      </c>
      <c r="O548" s="2">
        <v>35399.56</v>
      </c>
      <c r="P548" s="2">
        <v>376</v>
      </c>
      <c r="Q548" s="2">
        <v>232439.82</v>
      </c>
      <c r="R548" s="2" t="s">
        <v>83</v>
      </c>
      <c r="S548" s="2" t="s">
        <v>34</v>
      </c>
      <c r="T548" s="2" t="s">
        <v>70</v>
      </c>
      <c r="U548" s="2" t="s">
        <v>56</v>
      </c>
      <c r="V548" s="2" t="s">
        <v>57</v>
      </c>
      <c r="W548" s="2">
        <v>4</v>
      </c>
      <c r="X548" s="2" t="s">
        <v>47</v>
      </c>
      <c r="Y548" s="2">
        <v>5</v>
      </c>
      <c r="Z548" s="2" t="s">
        <v>91</v>
      </c>
    </row>
    <row r="549" spans="1:26" x14ac:dyDescent="0.3">
      <c r="A549" s="2" t="s">
        <v>1052</v>
      </c>
      <c r="B549" s="1">
        <v>45961</v>
      </c>
      <c r="C549" s="2" t="s">
        <v>1053</v>
      </c>
      <c r="D549" s="2" t="s">
        <v>42</v>
      </c>
      <c r="E549" s="2" t="s">
        <v>29</v>
      </c>
      <c r="F549" s="2">
        <v>29</v>
      </c>
      <c r="G549" s="2" t="s">
        <v>134</v>
      </c>
      <c r="H549" s="2" t="s">
        <v>31</v>
      </c>
      <c r="I549" s="2" t="s">
        <v>134</v>
      </c>
      <c r="J549" s="2" t="s">
        <v>53</v>
      </c>
      <c r="K549" s="2">
        <v>2</v>
      </c>
      <c r="L549" s="2">
        <v>19158</v>
      </c>
      <c r="M549" s="2">
        <v>5</v>
      </c>
      <c r="N549" s="2">
        <v>1915.8</v>
      </c>
      <c r="O549" s="2">
        <v>6552.04</v>
      </c>
      <c r="P549" s="2">
        <v>419</v>
      </c>
      <c r="Q549" s="2">
        <v>43371.24</v>
      </c>
      <c r="R549" s="2" t="s">
        <v>45</v>
      </c>
      <c r="S549" s="2" t="s">
        <v>63</v>
      </c>
      <c r="T549" s="2" t="s">
        <v>76</v>
      </c>
      <c r="U549" s="2" t="s">
        <v>77</v>
      </c>
      <c r="V549" s="2" t="s">
        <v>57</v>
      </c>
      <c r="W549" s="2">
        <v>4</v>
      </c>
      <c r="X549" s="2" t="s">
        <v>47</v>
      </c>
      <c r="Y549" s="2">
        <v>2</v>
      </c>
      <c r="Z549" s="2" t="s">
        <v>58</v>
      </c>
    </row>
    <row r="550" spans="1:26" x14ac:dyDescent="0.3">
      <c r="A550" s="2" t="s">
        <v>1054</v>
      </c>
      <c r="B550" s="1">
        <v>45809</v>
      </c>
      <c r="C550" s="2" t="s">
        <v>1055</v>
      </c>
      <c r="D550" s="2" t="s">
        <v>108</v>
      </c>
      <c r="E550" s="2" t="s">
        <v>43</v>
      </c>
      <c r="F550" s="2">
        <v>19</v>
      </c>
      <c r="G550" s="2" t="s">
        <v>74</v>
      </c>
      <c r="H550" s="2" t="s">
        <v>31</v>
      </c>
      <c r="I550" s="2" t="s">
        <v>74</v>
      </c>
      <c r="J550" s="2" t="s">
        <v>53</v>
      </c>
      <c r="K550" s="2">
        <v>4</v>
      </c>
      <c r="L550" s="2">
        <v>9541</v>
      </c>
      <c r="M550" s="2">
        <v>20</v>
      </c>
      <c r="N550" s="2">
        <v>7632.8</v>
      </c>
      <c r="O550" s="2">
        <v>5495.62</v>
      </c>
      <c r="P550" s="2">
        <v>462</v>
      </c>
      <c r="Q550" s="2">
        <v>36488.82</v>
      </c>
      <c r="R550" s="2" t="s">
        <v>45</v>
      </c>
      <c r="S550" s="2" t="s">
        <v>34</v>
      </c>
      <c r="T550" s="2" t="s">
        <v>35</v>
      </c>
      <c r="U550" s="2" t="s">
        <v>36</v>
      </c>
      <c r="V550" s="2" t="s">
        <v>37</v>
      </c>
      <c r="W550" s="2">
        <v>10</v>
      </c>
      <c r="X550" s="2" t="s">
        <v>47</v>
      </c>
      <c r="Y550" s="2">
        <v>3</v>
      </c>
      <c r="Z550" s="2" t="s">
        <v>58</v>
      </c>
    </row>
    <row r="551" spans="1:26" x14ac:dyDescent="0.3">
      <c r="A551" s="2" t="s">
        <v>1056</v>
      </c>
      <c r="B551" s="1">
        <v>46113</v>
      </c>
      <c r="C551" s="2" t="s">
        <v>241</v>
      </c>
      <c r="D551" s="2" t="s">
        <v>28</v>
      </c>
      <c r="E551" s="2" t="s">
        <v>43</v>
      </c>
      <c r="F551" s="2">
        <v>23</v>
      </c>
      <c r="G551" s="2" t="s">
        <v>90</v>
      </c>
      <c r="H551" s="2" t="s">
        <v>31</v>
      </c>
      <c r="I551" s="2" t="s">
        <v>90</v>
      </c>
      <c r="J551" s="2" t="s">
        <v>201</v>
      </c>
      <c r="K551" s="2">
        <v>2</v>
      </c>
      <c r="L551" s="2">
        <v>37411</v>
      </c>
      <c r="M551" s="2">
        <v>15</v>
      </c>
      <c r="N551" s="2">
        <v>11223.3</v>
      </c>
      <c r="O551" s="2">
        <v>11447.77</v>
      </c>
      <c r="P551" s="2">
        <v>407</v>
      </c>
      <c r="Q551" s="2">
        <v>75453.47</v>
      </c>
      <c r="R551" s="2" t="s">
        <v>33</v>
      </c>
      <c r="S551" s="2" t="s">
        <v>34</v>
      </c>
      <c r="T551" s="2" t="s">
        <v>103</v>
      </c>
      <c r="U551" s="2" t="s">
        <v>103</v>
      </c>
      <c r="V551" s="2" t="s">
        <v>57</v>
      </c>
      <c r="W551" s="2">
        <v>1</v>
      </c>
      <c r="X551" s="2" t="s">
        <v>38</v>
      </c>
      <c r="Y551" s="2">
        <v>3</v>
      </c>
      <c r="Z551" s="2" t="s">
        <v>39</v>
      </c>
    </row>
    <row r="552" spans="1:26" x14ac:dyDescent="0.3">
      <c r="A552" s="2" t="s">
        <v>1057</v>
      </c>
      <c r="B552" s="1">
        <v>45885</v>
      </c>
      <c r="C552" s="2" t="s">
        <v>1058</v>
      </c>
      <c r="D552" s="2" t="s">
        <v>80</v>
      </c>
      <c r="E552" s="2" t="s">
        <v>43</v>
      </c>
      <c r="F552" s="2">
        <v>35</v>
      </c>
      <c r="G552" s="2" t="s">
        <v>139</v>
      </c>
      <c r="H552" s="2" t="s">
        <v>31</v>
      </c>
      <c r="I552" s="2" t="s">
        <v>139</v>
      </c>
      <c r="J552" s="2" t="s">
        <v>125</v>
      </c>
      <c r="K552" s="2">
        <v>3</v>
      </c>
      <c r="L552" s="2">
        <v>20654</v>
      </c>
      <c r="M552" s="2">
        <v>10</v>
      </c>
      <c r="N552" s="2">
        <v>6196.2</v>
      </c>
      <c r="O552" s="2">
        <v>10037.84</v>
      </c>
      <c r="P552" s="2">
        <v>467</v>
      </c>
      <c r="Q552" s="2">
        <v>66270.64</v>
      </c>
      <c r="R552" s="2" t="s">
        <v>45</v>
      </c>
      <c r="S552" s="2" t="s">
        <v>63</v>
      </c>
      <c r="T552" s="2" t="s">
        <v>84</v>
      </c>
      <c r="U552" s="2" t="s">
        <v>85</v>
      </c>
      <c r="V552" s="2" t="s">
        <v>86</v>
      </c>
      <c r="W552" s="2">
        <v>2</v>
      </c>
      <c r="X552" s="2" t="s">
        <v>47</v>
      </c>
      <c r="Y552" s="2">
        <v>4</v>
      </c>
      <c r="Z552" s="2" t="s">
        <v>91</v>
      </c>
    </row>
    <row r="553" spans="1:26" x14ac:dyDescent="0.3">
      <c r="A553" s="2" t="s">
        <v>1059</v>
      </c>
      <c r="B553" s="1">
        <v>45804</v>
      </c>
      <c r="C553" s="2" t="s">
        <v>1060</v>
      </c>
      <c r="D553" s="2" t="s">
        <v>111</v>
      </c>
      <c r="E553" s="2" t="s">
        <v>43</v>
      </c>
      <c r="F553" s="2">
        <v>55</v>
      </c>
      <c r="G553" s="2" t="s">
        <v>74</v>
      </c>
      <c r="H553" s="2" t="s">
        <v>31</v>
      </c>
      <c r="I553" s="2" t="s">
        <v>74</v>
      </c>
      <c r="J553" s="2" t="s">
        <v>75</v>
      </c>
      <c r="K553" s="2">
        <v>1</v>
      </c>
      <c r="L553" s="2">
        <v>20050</v>
      </c>
      <c r="M553" s="2">
        <v>5</v>
      </c>
      <c r="N553" s="2">
        <v>1002.5</v>
      </c>
      <c r="O553" s="2">
        <v>3428.55</v>
      </c>
      <c r="P553" s="2">
        <v>205</v>
      </c>
      <c r="Q553" s="2">
        <v>22681.05</v>
      </c>
      <c r="R553" s="2" t="s">
        <v>54</v>
      </c>
      <c r="S553" s="2" t="s">
        <v>34</v>
      </c>
      <c r="T553" s="2" t="s">
        <v>76</v>
      </c>
      <c r="U553" s="2" t="s">
        <v>77</v>
      </c>
      <c r="V553" s="2" t="s">
        <v>57</v>
      </c>
      <c r="W553" s="2">
        <v>5</v>
      </c>
      <c r="X553" s="2" t="s">
        <v>47</v>
      </c>
      <c r="Y553" s="2">
        <v>2</v>
      </c>
      <c r="Z553" s="2" t="s">
        <v>91</v>
      </c>
    </row>
    <row r="554" spans="1:26" x14ac:dyDescent="0.3">
      <c r="A554" s="2" t="s">
        <v>1061</v>
      </c>
      <c r="B554" s="1">
        <v>45813</v>
      </c>
      <c r="C554" s="2" t="s">
        <v>609</v>
      </c>
      <c r="D554" s="2" t="s">
        <v>73</v>
      </c>
      <c r="E554" s="2" t="s">
        <v>43</v>
      </c>
      <c r="F554" s="2">
        <v>60</v>
      </c>
      <c r="G554" s="2" t="s">
        <v>90</v>
      </c>
      <c r="H554" s="2" t="s">
        <v>31</v>
      </c>
      <c r="I554" s="2" t="s">
        <v>90</v>
      </c>
      <c r="J554" s="2" t="s">
        <v>75</v>
      </c>
      <c r="K554" s="2">
        <v>5</v>
      </c>
      <c r="L554" s="2">
        <v>26702</v>
      </c>
      <c r="M554" s="2">
        <v>0</v>
      </c>
      <c r="N554" s="2">
        <v>0</v>
      </c>
      <c r="O554" s="2">
        <v>24031.8</v>
      </c>
      <c r="P554" s="2">
        <v>215</v>
      </c>
      <c r="Q554" s="2">
        <v>157756.79999999999</v>
      </c>
      <c r="R554" s="2" t="s">
        <v>54</v>
      </c>
      <c r="S554" s="2" t="s">
        <v>63</v>
      </c>
      <c r="T554" s="2" t="s">
        <v>35</v>
      </c>
      <c r="U554" s="2" t="s">
        <v>36</v>
      </c>
      <c r="V554" s="2" t="s">
        <v>37</v>
      </c>
      <c r="W554" s="2">
        <v>4</v>
      </c>
      <c r="X554" s="2" t="s">
        <v>47</v>
      </c>
      <c r="Y554" s="2">
        <v>4</v>
      </c>
      <c r="Z554" s="2" t="s">
        <v>47</v>
      </c>
    </row>
    <row r="555" spans="1:26" x14ac:dyDescent="0.3">
      <c r="A555" s="2" t="s">
        <v>1062</v>
      </c>
      <c r="B555" s="1">
        <v>45829</v>
      </c>
      <c r="C555" s="2" t="s">
        <v>1063</v>
      </c>
      <c r="D555" s="2" t="s">
        <v>89</v>
      </c>
      <c r="E555" s="2" t="s">
        <v>43</v>
      </c>
      <c r="F555" s="2">
        <v>38</v>
      </c>
      <c r="G555" s="2" t="s">
        <v>90</v>
      </c>
      <c r="H555" s="2" t="s">
        <v>31</v>
      </c>
      <c r="I555" s="2" t="s">
        <v>90</v>
      </c>
      <c r="J555" s="2" t="s">
        <v>53</v>
      </c>
      <c r="K555" s="2">
        <v>1</v>
      </c>
      <c r="L555" s="2">
        <v>49429</v>
      </c>
      <c r="M555" s="2">
        <v>0</v>
      </c>
      <c r="N555" s="2">
        <v>0</v>
      </c>
      <c r="O555" s="2">
        <v>8897.2199999999993</v>
      </c>
      <c r="P555" s="2">
        <v>491</v>
      </c>
      <c r="Q555" s="2">
        <v>58817.22</v>
      </c>
      <c r="R555" s="2" t="s">
        <v>54</v>
      </c>
      <c r="S555" s="2" t="s">
        <v>63</v>
      </c>
      <c r="T555" s="2" t="s">
        <v>70</v>
      </c>
      <c r="U555" s="2" t="s">
        <v>56</v>
      </c>
      <c r="V555" s="2" t="s">
        <v>57</v>
      </c>
      <c r="W555" s="2">
        <v>5</v>
      </c>
      <c r="X555" s="2" t="s">
        <v>47</v>
      </c>
      <c r="Y555" s="2">
        <v>2</v>
      </c>
      <c r="Z555" s="2" t="s">
        <v>58</v>
      </c>
    </row>
    <row r="556" spans="1:26" x14ac:dyDescent="0.3">
      <c r="A556" s="2" t="s">
        <v>1064</v>
      </c>
      <c r="B556" s="1">
        <v>46106</v>
      </c>
      <c r="C556" s="2" t="s">
        <v>1065</v>
      </c>
      <c r="D556" s="2" t="s">
        <v>108</v>
      </c>
      <c r="E556" s="2" t="s">
        <v>29</v>
      </c>
      <c r="F556" s="2">
        <v>20</v>
      </c>
      <c r="G556" s="2" t="s">
        <v>44</v>
      </c>
      <c r="H556" s="2" t="s">
        <v>31</v>
      </c>
      <c r="I556" s="2" t="s">
        <v>44</v>
      </c>
      <c r="J556" s="2" t="s">
        <v>125</v>
      </c>
      <c r="K556" s="2">
        <v>5</v>
      </c>
      <c r="L556" s="2">
        <v>5569</v>
      </c>
      <c r="M556" s="2">
        <v>10</v>
      </c>
      <c r="N556" s="2">
        <v>2784.5</v>
      </c>
      <c r="O556" s="2">
        <v>4510.8900000000003</v>
      </c>
      <c r="P556" s="2">
        <v>202</v>
      </c>
      <c r="Q556" s="2">
        <v>29773.39</v>
      </c>
      <c r="R556" s="2" t="s">
        <v>54</v>
      </c>
      <c r="S556" s="2" t="s">
        <v>63</v>
      </c>
      <c r="T556" s="2" t="s">
        <v>70</v>
      </c>
      <c r="U556" s="2" t="s">
        <v>56</v>
      </c>
      <c r="V556" s="2" t="s">
        <v>57</v>
      </c>
      <c r="W556" s="2">
        <v>1</v>
      </c>
      <c r="X556" s="2" t="s">
        <v>47</v>
      </c>
      <c r="Y556" s="2">
        <v>3</v>
      </c>
      <c r="Z556" s="2" t="s">
        <v>39</v>
      </c>
    </row>
    <row r="557" spans="1:26" x14ac:dyDescent="0.3">
      <c r="A557" s="2" t="s">
        <v>1066</v>
      </c>
      <c r="B557" s="1">
        <v>46009</v>
      </c>
      <c r="C557" s="2" t="s">
        <v>1067</v>
      </c>
      <c r="D557" s="2" t="s">
        <v>42</v>
      </c>
      <c r="E557" s="2" t="s">
        <v>29</v>
      </c>
      <c r="F557" s="2">
        <v>19</v>
      </c>
      <c r="G557" s="2" t="s">
        <v>44</v>
      </c>
      <c r="H557" s="2" t="s">
        <v>31</v>
      </c>
      <c r="I557" s="2" t="s">
        <v>44</v>
      </c>
      <c r="J557" s="2" t="s">
        <v>112</v>
      </c>
      <c r="K557" s="2">
        <v>1</v>
      </c>
      <c r="L557" s="2">
        <v>4090</v>
      </c>
      <c r="M557" s="2">
        <v>0</v>
      </c>
      <c r="N557" s="2">
        <v>0</v>
      </c>
      <c r="O557" s="2">
        <v>736.2</v>
      </c>
      <c r="P557" s="2">
        <v>158</v>
      </c>
      <c r="Q557" s="2">
        <v>4984.2</v>
      </c>
      <c r="R557" s="2" t="s">
        <v>45</v>
      </c>
      <c r="S557" s="2" t="s">
        <v>34</v>
      </c>
      <c r="T557" s="2" t="s">
        <v>76</v>
      </c>
      <c r="U557" s="2" t="s">
        <v>77</v>
      </c>
      <c r="V557" s="2" t="s">
        <v>57</v>
      </c>
      <c r="W557" s="2">
        <v>1</v>
      </c>
      <c r="X557" s="2" t="s">
        <v>38</v>
      </c>
      <c r="Y557" s="2">
        <v>2</v>
      </c>
      <c r="Z557" s="2" t="s">
        <v>91</v>
      </c>
    </row>
    <row r="558" spans="1:26" x14ac:dyDescent="0.3">
      <c r="A558" s="2" t="s">
        <v>1068</v>
      </c>
      <c r="B558" s="1">
        <v>46099</v>
      </c>
      <c r="C558" s="2" t="s">
        <v>1069</v>
      </c>
      <c r="D558" s="2" t="s">
        <v>66</v>
      </c>
      <c r="E558" s="2" t="s">
        <v>29</v>
      </c>
      <c r="F558" s="2">
        <v>41</v>
      </c>
      <c r="G558" s="2" t="s">
        <v>99</v>
      </c>
      <c r="H558" s="2" t="s">
        <v>52</v>
      </c>
      <c r="I558" s="2" t="s">
        <v>99</v>
      </c>
      <c r="J558" s="2" t="s">
        <v>62</v>
      </c>
      <c r="K558" s="2">
        <v>2</v>
      </c>
      <c r="L558" s="2">
        <v>36676</v>
      </c>
      <c r="M558" s="2">
        <v>10</v>
      </c>
      <c r="N558" s="2">
        <v>7335.2</v>
      </c>
      <c r="O558" s="2">
        <v>11883.02</v>
      </c>
      <c r="P558" s="2">
        <v>71</v>
      </c>
      <c r="Q558" s="2">
        <v>77970.820000000007</v>
      </c>
      <c r="R558" s="2" t="s">
        <v>45</v>
      </c>
      <c r="S558" s="2" t="s">
        <v>34</v>
      </c>
      <c r="T558" s="2" t="s">
        <v>55</v>
      </c>
      <c r="U558" s="2" t="s">
        <v>56</v>
      </c>
      <c r="V558" s="2" t="s">
        <v>57</v>
      </c>
      <c r="W558" s="2">
        <v>2</v>
      </c>
      <c r="X558" s="2" t="s">
        <v>47</v>
      </c>
      <c r="Y558" s="2">
        <v>4</v>
      </c>
      <c r="Z558" s="2" t="s">
        <v>91</v>
      </c>
    </row>
    <row r="559" spans="1:26" x14ac:dyDescent="0.3">
      <c r="A559" s="2" t="s">
        <v>1070</v>
      </c>
      <c r="B559" s="1">
        <v>45901</v>
      </c>
      <c r="C559" s="2" t="s">
        <v>913</v>
      </c>
      <c r="D559" s="2" t="s">
        <v>66</v>
      </c>
      <c r="E559" s="2" t="s">
        <v>29</v>
      </c>
      <c r="F559" s="2">
        <v>36</v>
      </c>
      <c r="G559" s="2" t="s">
        <v>90</v>
      </c>
      <c r="H559" s="2" t="s">
        <v>31</v>
      </c>
      <c r="I559" s="2" t="s">
        <v>90</v>
      </c>
      <c r="J559" s="2" t="s">
        <v>201</v>
      </c>
      <c r="K559" s="2">
        <v>3</v>
      </c>
      <c r="L559" s="2">
        <v>7820</v>
      </c>
      <c r="M559" s="2">
        <v>5</v>
      </c>
      <c r="N559" s="2">
        <v>1173</v>
      </c>
      <c r="O559" s="2">
        <v>4011.66</v>
      </c>
      <c r="P559" s="2">
        <v>161</v>
      </c>
      <c r="Q559" s="2">
        <v>26459.66</v>
      </c>
      <c r="R559" s="2" t="s">
        <v>33</v>
      </c>
      <c r="S559" s="2" t="s">
        <v>63</v>
      </c>
      <c r="T559" s="2" t="s">
        <v>55</v>
      </c>
      <c r="U559" s="2" t="s">
        <v>56</v>
      </c>
      <c r="V559" s="2" t="s">
        <v>57</v>
      </c>
      <c r="W559" s="2">
        <v>7</v>
      </c>
      <c r="X559" s="2" t="s">
        <v>38</v>
      </c>
      <c r="Y559" s="2">
        <v>5</v>
      </c>
      <c r="Z559" s="2" t="s">
        <v>47</v>
      </c>
    </row>
    <row r="560" spans="1:26" x14ac:dyDescent="0.3">
      <c r="A560" s="2" t="s">
        <v>1071</v>
      </c>
      <c r="B560" s="1">
        <v>45778</v>
      </c>
      <c r="C560" s="2" t="s">
        <v>674</v>
      </c>
      <c r="D560" s="2" t="s">
        <v>61</v>
      </c>
      <c r="E560" s="2" t="s">
        <v>43</v>
      </c>
      <c r="F560" s="2">
        <v>55</v>
      </c>
      <c r="G560" s="2" t="s">
        <v>99</v>
      </c>
      <c r="H560" s="2" t="s">
        <v>52</v>
      </c>
      <c r="I560" s="2" t="s">
        <v>99</v>
      </c>
      <c r="J560" s="2" t="s">
        <v>53</v>
      </c>
      <c r="K560" s="2">
        <v>2</v>
      </c>
      <c r="L560" s="2">
        <v>13342</v>
      </c>
      <c r="M560" s="2">
        <v>0</v>
      </c>
      <c r="N560" s="2">
        <v>0</v>
      </c>
      <c r="O560" s="2">
        <v>4803.12</v>
      </c>
      <c r="P560" s="2">
        <v>174</v>
      </c>
      <c r="Q560" s="2">
        <v>31661.119999999999</v>
      </c>
      <c r="R560" s="2" t="s">
        <v>45</v>
      </c>
      <c r="S560" s="2" t="s">
        <v>34</v>
      </c>
      <c r="T560" s="2" t="s">
        <v>84</v>
      </c>
      <c r="U560" s="2" t="s">
        <v>85</v>
      </c>
      <c r="V560" s="2" t="s">
        <v>86</v>
      </c>
      <c r="W560" s="2">
        <v>4</v>
      </c>
      <c r="X560" s="2" t="s">
        <v>38</v>
      </c>
      <c r="Y560" s="2">
        <v>5</v>
      </c>
      <c r="Z560" s="2" t="s">
        <v>58</v>
      </c>
    </row>
    <row r="561" spans="1:26" x14ac:dyDescent="0.3">
      <c r="A561" s="2" t="s">
        <v>1072</v>
      </c>
      <c r="B561" s="1">
        <v>46075</v>
      </c>
      <c r="C561" s="2" t="s">
        <v>631</v>
      </c>
      <c r="D561" s="2" t="s">
        <v>28</v>
      </c>
      <c r="E561" s="2" t="s">
        <v>43</v>
      </c>
      <c r="F561" s="2">
        <v>60</v>
      </c>
      <c r="G561" s="2" t="s">
        <v>99</v>
      </c>
      <c r="H561" s="2" t="s">
        <v>52</v>
      </c>
      <c r="I561" s="2" t="s">
        <v>99</v>
      </c>
      <c r="J561" s="2" t="s">
        <v>32</v>
      </c>
      <c r="K561" s="2">
        <v>1</v>
      </c>
      <c r="L561" s="2">
        <v>22384</v>
      </c>
      <c r="M561" s="2">
        <v>0</v>
      </c>
      <c r="N561" s="2">
        <v>0</v>
      </c>
      <c r="O561" s="2">
        <v>4029.12</v>
      </c>
      <c r="P561" s="2">
        <v>175</v>
      </c>
      <c r="Q561" s="2">
        <v>26588.12</v>
      </c>
      <c r="R561" s="2" t="s">
        <v>33</v>
      </c>
      <c r="S561" s="2" t="s">
        <v>63</v>
      </c>
      <c r="T561" s="2" t="s">
        <v>103</v>
      </c>
      <c r="U561" s="2" t="s">
        <v>103</v>
      </c>
      <c r="V561" s="2" t="s">
        <v>57</v>
      </c>
      <c r="W561" s="2">
        <v>2</v>
      </c>
      <c r="X561" s="2" t="s">
        <v>47</v>
      </c>
      <c r="Y561" s="2">
        <v>2</v>
      </c>
      <c r="Z561" s="2" t="s">
        <v>47</v>
      </c>
    </row>
    <row r="562" spans="1:26" x14ac:dyDescent="0.3">
      <c r="A562" s="2" t="s">
        <v>1073</v>
      </c>
      <c r="B562" s="1">
        <v>45937</v>
      </c>
      <c r="C562" s="2" t="s">
        <v>1074</v>
      </c>
      <c r="D562" s="2" t="s">
        <v>66</v>
      </c>
      <c r="E562" s="2" t="s">
        <v>43</v>
      </c>
      <c r="F562" s="2">
        <v>45</v>
      </c>
      <c r="G562" s="2" t="s">
        <v>44</v>
      </c>
      <c r="H562" s="2" t="s">
        <v>31</v>
      </c>
      <c r="I562" s="2" t="s">
        <v>44</v>
      </c>
      <c r="J562" s="2" t="s">
        <v>201</v>
      </c>
      <c r="K562" s="2">
        <v>2</v>
      </c>
      <c r="L562" s="2">
        <v>22350</v>
      </c>
      <c r="M562" s="2">
        <v>0</v>
      </c>
      <c r="N562" s="2">
        <v>0</v>
      </c>
      <c r="O562" s="2">
        <v>8046</v>
      </c>
      <c r="P562" s="2">
        <v>119</v>
      </c>
      <c r="Q562" s="2">
        <v>52865</v>
      </c>
      <c r="R562" s="2" t="s">
        <v>54</v>
      </c>
      <c r="S562" s="2" t="s">
        <v>34</v>
      </c>
      <c r="T562" s="2" t="s">
        <v>76</v>
      </c>
      <c r="U562" s="2" t="s">
        <v>77</v>
      </c>
      <c r="V562" s="2" t="s">
        <v>57</v>
      </c>
      <c r="W562" s="2">
        <v>9</v>
      </c>
      <c r="X562" s="2" t="s">
        <v>47</v>
      </c>
      <c r="Y562" s="2">
        <v>3</v>
      </c>
      <c r="Z562" s="2" t="s">
        <v>58</v>
      </c>
    </row>
    <row r="563" spans="1:26" x14ac:dyDescent="0.3">
      <c r="A563" s="2" t="s">
        <v>1075</v>
      </c>
      <c r="B563" s="1">
        <v>45860</v>
      </c>
      <c r="C563" s="2" t="s">
        <v>156</v>
      </c>
      <c r="D563" s="2" t="s">
        <v>50</v>
      </c>
      <c r="E563" s="2" t="s">
        <v>43</v>
      </c>
      <c r="F563" s="2">
        <v>36</v>
      </c>
      <c r="G563" s="2" t="s">
        <v>44</v>
      </c>
      <c r="H563" s="2" t="s">
        <v>31</v>
      </c>
      <c r="I563" s="2" t="s">
        <v>44</v>
      </c>
      <c r="J563" s="2" t="s">
        <v>62</v>
      </c>
      <c r="K563" s="2">
        <v>1</v>
      </c>
      <c r="L563" s="2">
        <v>30336</v>
      </c>
      <c r="M563" s="2">
        <v>5</v>
      </c>
      <c r="N563" s="2">
        <v>1516.8</v>
      </c>
      <c r="O563" s="2">
        <v>5187.46</v>
      </c>
      <c r="P563" s="2">
        <v>83</v>
      </c>
      <c r="Q563" s="2">
        <v>34089.660000000003</v>
      </c>
      <c r="R563" s="2" t="s">
        <v>33</v>
      </c>
      <c r="S563" s="2" t="s">
        <v>34</v>
      </c>
      <c r="T563" s="2" t="s">
        <v>103</v>
      </c>
      <c r="U563" s="2" t="s">
        <v>103</v>
      </c>
      <c r="V563" s="2" t="s">
        <v>57</v>
      </c>
      <c r="W563" s="2">
        <v>9</v>
      </c>
      <c r="X563" s="2" t="s">
        <v>38</v>
      </c>
      <c r="Y563" s="2">
        <v>4</v>
      </c>
      <c r="Z563" s="2" t="s">
        <v>39</v>
      </c>
    </row>
    <row r="564" spans="1:26" x14ac:dyDescent="0.3">
      <c r="A564" s="2" t="s">
        <v>1076</v>
      </c>
      <c r="B564" s="1">
        <v>45872</v>
      </c>
      <c r="C564" s="2" t="s">
        <v>1077</v>
      </c>
      <c r="D564" s="2" t="s">
        <v>50</v>
      </c>
      <c r="E564" s="2" t="s">
        <v>29</v>
      </c>
      <c r="F564" s="2">
        <v>47</v>
      </c>
      <c r="G564" s="2" t="s">
        <v>94</v>
      </c>
      <c r="H564" s="2" t="s">
        <v>31</v>
      </c>
      <c r="I564" s="2" t="s">
        <v>94</v>
      </c>
      <c r="J564" s="2" t="s">
        <v>75</v>
      </c>
      <c r="K564" s="2">
        <v>5</v>
      </c>
      <c r="L564" s="2">
        <v>14793</v>
      </c>
      <c r="M564" s="2">
        <v>10</v>
      </c>
      <c r="N564" s="2">
        <v>7396.5</v>
      </c>
      <c r="O564" s="2">
        <v>11982.33</v>
      </c>
      <c r="P564" s="2">
        <v>384</v>
      </c>
      <c r="Q564" s="2">
        <v>78934.83</v>
      </c>
      <c r="R564" s="2" t="s">
        <v>83</v>
      </c>
      <c r="S564" s="2" t="s">
        <v>34</v>
      </c>
      <c r="T564" s="2" t="s">
        <v>103</v>
      </c>
      <c r="U564" s="2" t="s">
        <v>103</v>
      </c>
      <c r="V564" s="2" t="s">
        <v>57</v>
      </c>
      <c r="W564" s="2">
        <v>10</v>
      </c>
      <c r="X564" s="2" t="s">
        <v>47</v>
      </c>
      <c r="Y564" s="2">
        <v>3</v>
      </c>
      <c r="Z564" s="2" t="s">
        <v>91</v>
      </c>
    </row>
    <row r="565" spans="1:26" x14ac:dyDescent="0.3">
      <c r="A565" s="2" t="s">
        <v>1078</v>
      </c>
      <c r="B565" s="1">
        <v>45791</v>
      </c>
      <c r="C565" s="2" t="s">
        <v>1079</v>
      </c>
      <c r="D565" s="2" t="s">
        <v>42</v>
      </c>
      <c r="E565" s="2" t="s">
        <v>29</v>
      </c>
      <c r="F565" s="2">
        <v>33</v>
      </c>
      <c r="G565" s="2" t="s">
        <v>74</v>
      </c>
      <c r="H565" s="2" t="s">
        <v>31</v>
      </c>
      <c r="I565" s="2" t="s">
        <v>74</v>
      </c>
      <c r="J565" s="2" t="s">
        <v>112</v>
      </c>
      <c r="K565" s="2">
        <v>3</v>
      </c>
      <c r="L565" s="2">
        <v>38101</v>
      </c>
      <c r="M565" s="2">
        <v>10</v>
      </c>
      <c r="N565" s="2">
        <v>11430.3</v>
      </c>
      <c r="O565" s="2">
        <v>18517.09</v>
      </c>
      <c r="P565" s="2">
        <v>123</v>
      </c>
      <c r="Q565" s="2">
        <v>121512.79</v>
      </c>
      <c r="R565" s="2" t="s">
        <v>83</v>
      </c>
      <c r="S565" s="2" t="s">
        <v>63</v>
      </c>
      <c r="T565" s="2" t="s">
        <v>95</v>
      </c>
      <c r="U565" s="2" t="s">
        <v>96</v>
      </c>
      <c r="V565" s="2" t="s">
        <v>57</v>
      </c>
      <c r="W565" s="2">
        <v>4</v>
      </c>
      <c r="X565" s="2" t="s">
        <v>38</v>
      </c>
      <c r="Y565" s="2">
        <v>1</v>
      </c>
      <c r="Z565" s="2" t="s">
        <v>91</v>
      </c>
    </row>
    <row r="566" spans="1:26" x14ac:dyDescent="0.3">
      <c r="A566" s="2" t="s">
        <v>1080</v>
      </c>
      <c r="B566" s="1">
        <v>45951</v>
      </c>
      <c r="C566" s="2" t="s">
        <v>200</v>
      </c>
      <c r="D566" s="2" t="s">
        <v>89</v>
      </c>
      <c r="E566" s="2" t="s">
        <v>29</v>
      </c>
      <c r="F566" s="2">
        <v>27</v>
      </c>
      <c r="G566" s="2" t="s">
        <v>67</v>
      </c>
      <c r="H566" s="2" t="s">
        <v>68</v>
      </c>
      <c r="I566" s="2" t="s">
        <v>67</v>
      </c>
      <c r="J566" s="2" t="s">
        <v>62</v>
      </c>
      <c r="K566" s="2">
        <v>2</v>
      </c>
      <c r="L566" s="2">
        <v>20386</v>
      </c>
      <c r="M566" s="2">
        <v>20</v>
      </c>
      <c r="N566" s="2">
        <v>8154.4</v>
      </c>
      <c r="O566" s="2">
        <v>5871.17</v>
      </c>
      <c r="P566" s="2">
        <v>48</v>
      </c>
      <c r="Q566" s="2">
        <v>38536.769999999997</v>
      </c>
      <c r="R566" s="2" t="s">
        <v>83</v>
      </c>
      <c r="S566" s="2" t="s">
        <v>63</v>
      </c>
      <c r="T566" s="2" t="s">
        <v>46</v>
      </c>
      <c r="U566" s="2" t="s">
        <v>36</v>
      </c>
      <c r="V566" s="2" t="s">
        <v>37</v>
      </c>
      <c r="W566" s="2">
        <v>10</v>
      </c>
      <c r="X566" s="2" t="s">
        <v>38</v>
      </c>
      <c r="Y566" s="2">
        <v>1</v>
      </c>
      <c r="Z566" s="2" t="s">
        <v>91</v>
      </c>
    </row>
    <row r="567" spans="1:26" x14ac:dyDescent="0.3">
      <c r="A567" s="2" t="s">
        <v>1081</v>
      </c>
      <c r="B567" s="1">
        <v>46066</v>
      </c>
      <c r="C567" s="2" t="s">
        <v>266</v>
      </c>
      <c r="D567" s="2" t="s">
        <v>73</v>
      </c>
      <c r="E567" s="2" t="s">
        <v>29</v>
      </c>
      <c r="F567" s="2">
        <v>28</v>
      </c>
      <c r="G567" s="2" t="s">
        <v>90</v>
      </c>
      <c r="H567" s="2" t="s">
        <v>31</v>
      </c>
      <c r="I567" s="2" t="s">
        <v>90</v>
      </c>
      <c r="J567" s="2" t="s">
        <v>32</v>
      </c>
      <c r="K567" s="2">
        <v>2</v>
      </c>
      <c r="L567" s="2">
        <v>12947</v>
      </c>
      <c r="M567" s="2">
        <v>10</v>
      </c>
      <c r="N567" s="2">
        <v>2589.4</v>
      </c>
      <c r="O567" s="2">
        <v>4194.83</v>
      </c>
      <c r="P567" s="2">
        <v>401</v>
      </c>
      <c r="Q567" s="2">
        <v>27900.43</v>
      </c>
      <c r="R567" s="2" t="s">
        <v>54</v>
      </c>
      <c r="S567" s="2" t="s">
        <v>34</v>
      </c>
      <c r="T567" s="2" t="s">
        <v>46</v>
      </c>
      <c r="U567" s="2" t="s">
        <v>36</v>
      </c>
      <c r="V567" s="2" t="s">
        <v>37</v>
      </c>
      <c r="W567" s="2">
        <v>1</v>
      </c>
      <c r="X567" s="2" t="s">
        <v>47</v>
      </c>
      <c r="Y567" s="2">
        <v>1</v>
      </c>
      <c r="Z567" s="2" t="s">
        <v>58</v>
      </c>
    </row>
    <row r="568" spans="1:26" x14ac:dyDescent="0.3">
      <c r="A568" s="2" t="s">
        <v>1082</v>
      </c>
      <c r="B568" s="1">
        <v>45993</v>
      </c>
      <c r="C568" s="2" t="s">
        <v>1083</v>
      </c>
      <c r="D568" s="2" t="s">
        <v>28</v>
      </c>
      <c r="E568" s="2" t="s">
        <v>43</v>
      </c>
      <c r="F568" s="2">
        <v>29</v>
      </c>
      <c r="G568" s="2" t="s">
        <v>67</v>
      </c>
      <c r="H568" s="2" t="s">
        <v>68</v>
      </c>
      <c r="I568" s="2" t="s">
        <v>67</v>
      </c>
      <c r="J568" s="2" t="s">
        <v>125</v>
      </c>
      <c r="K568" s="2">
        <v>1</v>
      </c>
      <c r="L568" s="2">
        <v>45669</v>
      </c>
      <c r="M568" s="2">
        <v>20</v>
      </c>
      <c r="N568" s="2">
        <v>9133.7999999999993</v>
      </c>
      <c r="O568" s="2">
        <v>6576.34</v>
      </c>
      <c r="P568" s="2">
        <v>84</v>
      </c>
      <c r="Q568" s="2">
        <v>43195.54</v>
      </c>
      <c r="R568" s="2" t="s">
        <v>83</v>
      </c>
      <c r="S568" s="2" t="s">
        <v>34</v>
      </c>
      <c r="T568" s="2" t="s">
        <v>103</v>
      </c>
      <c r="U568" s="2" t="s">
        <v>103</v>
      </c>
      <c r="V568" s="2" t="s">
        <v>57</v>
      </c>
      <c r="W568" s="2">
        <v>9</v>
      </c>
      <c r="X568" s="2" t="s">
        <v>47</v>
      </c>
      <c r="Y568" s="2">
        <v>1</v>
      </c>
      <c r="Z568" s="2" t="s">
        <v>58</v>
      </c>
    </row>
    <row r="569" spans="1:26" x14ac:dyDescent="0.3">
      <c r="A569" s="2" t="s">
        <v>1084</v>
      </c>
      <c r="B569" s="1">
        <v>45923</v>
      </c>
      <c r="C569" s="2" t="s">
        <v>1085</v>
      </c>
      <c r="D569" s="2" t="s">
        <v>66</v>
      </c>
      <c r="E569" s="2" t="s">
        <v>29</v>
      </c>
      <c r="F569" s="2">
        <v>27</v>
      </c>
      <c r="G569" s="2" t="s">
        <v>44</v>
      </c>
      <c r="H569" s="2" t="s">
        <v>31</v>
      </c>
      <c r="I569" s="2" t="s">
        <v>44</v>
      </c>
      <c r="J569" s="2" t="s">
        <v>150</v>
      </c>
      <c r="K569" s="2">
        <v>5</v>
      </c>
      <c r="L569" s="2">
        <v>32363</v>
      </c>
      <c r="M569" s="2">
        <v>15</v>
      </c>
      <c r="N569" s="2">
        <v>24272.25</v>
      </c>
      <c r="O569" s="2">
        <v>24757.69</v>
      </c>
      <c r="P569" s="2">
        <v>55</v>
      </c>
      <c r="Q569" s="2">
        <v>162355.45000000001</v>
      </c>
      <c r="R569" s="2" t="s">
        <v>33</v>
      </c>
      <c r="S569" s="2" t="s">
        <v>63</v>
      </c>
      <c r="T569" s="2" t="s">
        <v>103</v>
      </c>
      <c r="U569" s="2" t="s">
        <v>103</v>
      </c>
      <c r="V569" s="2" t="s">
        <v>57</v>
      </c>
      <c r="W569" s="2">
        <v>4</v>
      </c>
      <c r="X569" s="2" t="s">
        <v>47</v>
      </c>
      <c r="Y569" s="2">
        <v>3</v>
      </c>
      <c r="Z569" s="2" t="s">
        <v>39</v>
      </c>
    </row>
    <row r="570" spans="1:26" x14ac:dyDescent="0.3">
      <c r="A570" s="2" t="s">
        <v>1086</v>
      </c>
      <c r="B570" s="1">
        <v>45902</v>
      </c>
      <c r="C570" s="2" t="s">
        <v>1087</v>
      </c>
      <c r="D570" s="2" t="s">
        <v>108</v>
      </c>
      <c r="E570" s="2" t="s">
        <v>29</v>
      </c>
      <c r="F570" s="2">
        <v>18</v>
      </c>
      <c r="G570" s="2" t="s">
        <v>90</v>
      </c>
      <c r="H570" s="2" t="s">
        <v>31</v>
      </c>
      <c r="I570" s="2" t="s">
        <v>90</v>
      </c>
      <c r="J570" s="2" t="s">
        <v>201</v>
      </c>
      <c r="K570" s="2">
        <v>2</v>
      </c>
      <c r="L570" s="2">
        <v>26083</v>
      </c>
      <c r="M570" s="2">
        <v>5</v>
      </c>
      <c r="N570" s="2">
        <v>2608.3000000000002</v>
      </c>
      <c r="O570" s="2">
        <v>8920.39</v>
      </c>
      <c r="P570" s="2">
        <v>148</v>
      </c>
      <c r="Q570" s="2">
        <v>58626.09</v>
      </c>
      <c r="R570" s="2" t="s">
        <v>45</v>
      </c>
      <c r="S570" s="2" t="s">
        <v>34</v>
      </c>
      <c r="T570" s="2" t="s">
        <v>95</v>
      </c>
      <c r="U570" s="2" t="s">
        <v>96</v>
      </c>
      <c r="V570" s="2" t="s">
        <v>57</v>
      </c>
      <c r="W570" s="2">
        <v>4</v>
      </c>
      <c r="X570" s="2" t="s">
        <v>38</v>
      </c>
      <c r="Y570" s="2">
        <v>2</v>
      </c>
      <c r="Z570" s="2" t="s">
        <v>39</v>
      </c>
    </row>
    <row r="571" spans="1:26" x14ac:dyDescent="0.3">
      <c r="A571" s="2" t="s">
        <v>1088</v>
      </c>
      <c r="B571" s="1">
        <v>46113</v>
      </c>
      <c r="C571" s="2" t="s">
        <v>491</v>
      </c>
      <c r="D571" s="2" t="s">
        <v>42</v>
      </c>
      <c r="E571" s="2" t="s">
        <v>43</v>
      </c>
      <c r="F571" s="2">
        <v>28</v>
      </c>
      <c r="G571" s="2" t="s">
        <v>90</v>
      </c>
      <c r="H571" s="2" t="s">
        <v>31</v>
      </c>
      <c r="I571" s="2" t="s">
        <v>90</v>
      </c>
      <c r="J571" s="2" t="s">
        <v>112</v>
      </c>
      <c r="K571" s="2">
        <v>4</v>
      </c>
      <c r="L571" s="2">
        <v>18529</v>
      </c>
      <c r="M571" s="2">
        <v>20</v>
      </c>
      <c r="N571" s="2">
        <v>14823.2</v>
      </c>
      <c r="O571" s="2">
        <v>10672.7</v>
      </c>
      <c r="P571" s="2">
        <v>326</v>
      </c>
      <c r="Q571" s="2">
        <v>70291.5</v>
      </c>
      <c r="R571" s="2" t="s">
        <v>33</v>
      </c>
      <c r="S571" s="2" t="s">
        <v>63</v>
      </c>
      <c r="T571" s="2" t="s">
        <v>84</v>
      </c>
      <c r="U571" s="2" t="s">
        <v>85</v>
      </c>
      <c r="V571" s="2" t="s">
        <v>86</v>
      </c>
      <c r="W571" s="2">
        <v>10</v>
      </c>
      <c r="X571" s="2" t="s">
        <v>38</v>
      </c>
      <c r="Y571" s="2">
        <v>4</v>
      </c>
      <c r="Z571" s="2" t="s">
        <v>91</v>
      </c>
    </row>
    <row r="572" spans="1:26" x14ac:dyDescent="0.3">
      <c r="A572" s="2" t="s">
        <v>1089</v>
      </c>
      <c r="B572" s="1">
        <v>46038</v>
      </c>
      <c r="C572" s="2" t="s">
        <v>540</v>
      </c>
      <c r="D572" s="2" t="s">
        <v>73</v>
      </c>
      <c r="E572" s="2" t="s">
        <v>29</v>
      </c>
      <c r="F572" s="2">
        <v>22</v>
      </c>
      <c r="G572" s="2" t="s">
        <v>44</v>
      </c>
      <c r="H572" s="2" t="s">
        <v>31</v>
      </c>
      <c r="I572" s="2" t="s">
        <v>44</v>
      </c>
      <c r="J572" s="2" t="s">
        <v>32</v>
      </c>
      <c r="K572" s="2">
        <v>5</v>
      </c>
      <c r="L572" s="2">
        <v>48092</v>
      </c>
      <c r="M572" s="2">
        <v>0</v>
      </c>
      <c r="N572" s="2">
        <v>0</v>
      </c>
      <c r="O572" s="2">
        <v>43282.8</v>
      </c>
      <c r="P572" s="2">
        <v>210</v>
      </c>
      <c r="Q572" s="2">
        <v>283952.8</v>
      </c>
      <c r="R572" s="2" t="s">
        <v>54</v>
      </c>
      <c r="S572" s="2" t="s">
        <v>34</v>
      </c>
      <c r="T572" s="2" t="s">
        <v>95</v>
      </c>
      <c r="U572" s="2" t="s">
        <v>96</v>
      </c>
      <c r="V572" s="2" t="s">
        <v>57</v>
      </c>
      <c r="W572" s="2">
        <v>3</v>
      </c>
      <c r="X572" s="2" t="s">
        <v>38</v>
      </c>
      <c r="Y572" s="2">
        <v>1</v>
      </c>
      <c r="Z572" s="2" t="s">
        <v>47</v>
      </c>
    </row>
    <row r="573" spans="1:26" x14ac:dyDescent="0.3">
      <c r="A573" s="2" t="s">
        <v>1090</v>
      </c>
      <c r="B573" s="1">
        <v>45975</v>
      </c>
      <c r="C573" s="2" t="s">
        <v>1017</v>
      </c>
      <c r="D573" s="2" t="s">
        <v>111</v>
      </c>
      <c r="E573" s="2" t="s">
        <v>43</v>
      </c>
      <c r="F573" s="2">
        <v>28</v>
      </c>
      <c r="G573" s="2" t="s">
        <v>51</v>
      </c>
      <c r="H573" s="2" t="s">
        <v>52</v>
      </c>
      <c r="I573" s="2" t="s">
        <v>51</v>
      </c>
      <c r="J573" s="2" t="s">
        <v>102</v>
      </c>
      <c r="K573" s="2">
        <v>1</v>
      </c>
      <c r="L573" s="2">
        <v>46450</v>
      </c>
      <c r="M573" s="2">
        <v>10</v>
      </c>
      <c r="N573" s="2">
        <v>4645</v>
      </c>
      <c r="O573" s="2">
        <v>7524.9</v>
      </c>
      <c r="P573" s="2">
        <v>11</v>
      </c>
      <c r="Q573" s="2">
        <v>49340.9</v>
      </c>
      <c r="R573" s="2" t="s">
        <v>54</v>
      </c>
      <c r="S573" s="2" t="s">
        <v>34</v>
      </c>
      <c r="T573" s="2" t="s">
        <v>84</v>
      </c>
      <c r="U573" s="2" t="s">
        <v>85</v>
      </c>
      <c r="V573" s="2" t="s">
        <v>86</v>
      </c>
      <c r="W573" s="2">
        <v>8</v>
      </c>
      <c r="X573" s="2" t="s">
        <v>38</v>
      </c>
      <c r="Y573" s="2">
        <v>5</v>
      </c>
      <c r="Z573" s="2" t="s">
        <v>39</v>
      </c>
    </row>
    <row r="574" spans="1:26" x14ac:dyDescent="0.3">
      <c r="A574" s="2" t="s">
        <v>1091</v>
      </c>
      <c r="B574" s="1">
        <v>46041</v>
      </c>
      <c r="C574" s="2" t="s">
        <v>523</v>
      </c>
      <c r="D574" s="2" t="s">
        <v>108</v>
      </c>
      <c r="E574" s="2" t="s">
        <v>43</v>
      </c>
      <c r="F574" s="2">
        <v>19</v>
      </c>
      <c r="G574" s="2" t="s">
        <v>44</v>
      </c>
      <c r="H574" s="2" t="s">
        <v>31</v>
      </c>
      <c r="I574" s="2" t="s">
        <v>44</v>
      </c>
      <c r="J574" s="2" t="s">
        <v>53</v>
      </c>
      <c r="K574" s="2">
        <v>2</v>
      </c>
      <c r="L574" s="2">
        <v>7461</v>
      </c>
      <c r="M574" s="2">
        <v>5</v>
      </c>
      <c r="N574" s="2">
        <v>746.1</v>
      </c>
      <c r="O574" s="2">
        <v>2551.66</v>
      </c>
      <c r="P574" s="2">
        <v>462</v>
      </c>
      <c r="Q574" s="2">
        <v>17189.560000000001</v>
      </c>
      <c r="R574" s="2" t="s">
        <v>54</v>
      </c>
      <c r="S574" s="2" t="s">
        <v>63</v>
      </c>
      <c r="T574" s="2" t="s">
        <v>84</v>
      </c>
      <c r="U574" s="2" t="s">
        <v>85</v>
      </c>
      <c r="V574" s="2" t="s">
        <v>86</v>
      </c>
      <c r="W574" s="2">
        <v>4</v>
      </c>
      <c r="X574" s="2" t="s">
        <v>47</v>
      </c>
      <c r="Y574" s="2">
        <v>5</v>
      </c>
      <c r="Z574" s="2" t="s">
        <v>91</v>
      </c>
    </row>
    <row r="575" spans="1:26" x14ac:dyDescent="0.3">
      <c r="A575" s="2" t="s">
        <v>1092</v>
      </c>
      <c r="B575" s="1">
        <v>45764</v>
      </c>
      <c r="C575" s="2" t="s">
        <v>257</v>
      </c>
      <c r="D575" s="2" t="s">
        <v>89</v>
      </c>
      <c r="E575" s="2" t="s">
        <v>29</v>
      </c>
      <c r="F575" s="2">
        <v>26</v>
      </c>
      <c r="G575" s="2" t="s">
        <v>94</v>
      </c>
      <c r="H575" s="2" t="s">
        <v>31</v>
      </c>
      <c r="I575" s="2" t="s">
        <v>94</v>
      </c>
      <c r="J575" s="2" t="s">
        <v>201</v>
      </c>
      <c r="K575" s="2">
        <v>4</v>
      </c>
      <c r="L575" s="2">
        <v>34693</v>
      </c>
      <c r="M575" s="2">
        <v>20</v>
      </c>
      <c r="N575" s="2">
        <v>27754.400000000001</v>
      </c>
      <c r="O575" s="2">
        <v>19983.169999999998</v>
      </c>
      <c r="P575" s="2">
        <v>92</v>
      </c>
      <c r="Q575" s="2">
        <v>131092.76999999999</v>
      </c>
      <c r="R575" s="2" t="s">
        <v>83</v>
      </c>
      <c r="S575" s="2" t="s">
        <v>34</v>
      </c>
      <c r="T575" s="2" t="s">
        <v>35</v>
      </c>
      <c r="U575" s="2" t="s">
        <v>36</v>
      </c>
      <c r="V575" s="2" t="s">
        <v>37</v>
      </c>
      <c r="W575" s="2">
        <v>6</v>
      </c>
      <c r="X575" s="2" t="s">
        <v>47</v>
      </c>
      <c r="Y575" s="2">
        <v>3</v>
      </c>
      <c r="Z575" s="2" t="s">
        <v>91</v>
      </c>
    </row>
    <row r="576" spans="1:26" x14ac:dyDescent="0.3">
      <c r="A576" s="2" t="s">
        <v>1093</v>
      </c>
      <c r="B576" s="1">
        <v>45875</v>
      </c>
      <c r="C576" s="2" t="s">
        <v>314</v>
      </c>
      <c r="D576" s="2" t="s">
        <v>50</v>
      </c>
      <c r="E576" s="2" t="s">
        <v>43</v>
      </c>
      <c r="F576" s="2">
        <v>29</v>
      </c>
      <c r="G576" s="2" t="s">
        <v>90</v>
      </c>
      <c r="H576" s="2" t="s">
        <v>31</v>
      </c>
      <c r="I576" s="2" t="s">
        <v>90</v>
      </c>
      <c r="J576" s="2" t="s">
        <v>112</v>
      </c>
      <c r="K576" s="2">
        <v>1</v>
      </c>
      <c r="L576" s="2">
        <v>32825</v>
      </c>
      <c r="M576" s="2">
        <v>10</v>
      </c>
      <c r="N576" s="2">
        <v>3282.5</v>
      </c>
      <c r="O576" s="2">
        <v>5317.65</v>
      </c>
      <c r="P576" s="2">
        <v>116</v>
      </c>
      <c r="Q576" s="2">
        <v>34976.15</v>
      </c>
      <c r="R576" s="2" t="s">
        <v>45</v>
      </c>
      <c r="S576" s="2" t="s">
        <v>63</v>
      </c>
      <c r="T576" s="2" t="s">
        <v>103</v>
      </c>
      <c r="U576" s="2" t="s">
        <v>103</v>
      </c>
      <c r="V576" s="2" t="s">
        <v>57</v>
      </c>
      <c r="W576" s="2">
        <v>7</v>
      </c>
      <c r="X576" s="2" t="s">
        <v>47</v>
      </c>
      <c r="Y576" s="2">
        <v>4</v>
      </c>
      <c r="Z576" s="2" t="s">
        <v>39</v>
      </c>
    </row>
    <row r="577" spans="1:26" x14ac:dyDescent="0.3">
      <c r="A577" s="2" t="s">
        <v>1094</v>
      </c>
      <c r="B577" s="1">
        <v>45786</v>
      </c>
      <c r="C577" s="2" t="s">
        <v>808</v>
      </c>
      <c r="D577" s="2" t="s">
        <v>42</v>
      </c>
      <c r="E577" s="2" t="s">
        <v>29</v>
      </c>
      <c r="F577" s="2">
        <v>33</v>
      </c>
      <c r="G577" s="2" t="s">
        <v>44</v>
      </c>
      <c r="H577" s="2" t="s">
        <v>31</v>
      </c>
      <c r="I577" s="2" t="s">
        <v>44</v>
      </c>
      <c r="J577" s="2" t="s">
        <v>112</v>
      </c>
      <c r="K577" s="2">
        <v>3</v>
      </c>
      <c r="L577" s="2">
        <v>10600</v>
      </c>
      <c r="M577" s="2">
        <v>20</v>
      </c>
      <c r="N577" s="2">
        <v>6360</v>
      </c>
      <c r="O577" s="2">
        <v>4579.2</v>
      </c>
      <c r="P577" s="2">
        <v>129</v>
      </c>
      <c r="Q577" s="2">
        <v>30148.2</v>
      </c>
      <c r="R577" s="2" t="s">
        <v>83</v>
      </c>
      <c r="S577" s="2" t="s">
        <v>34</v>
      </c>
      <c r="T577" s="2" t="s">
        <v>55</v>
      </c>
      <c r="U577" s="2" t="s">
        <v>56</v>
      </c>
      <c r="V577" s="2" t="s">
        <v>57</v>
      </c>
      <c r="W577" s="2">
        <v>10</v>
      </c>
      <c r="X577" s="2" t="s">
        <v>47</v>
      </c>
      <c r="Y577" s="2">
        <v>2</v>
      </c>
      <c r="Z577" s="2" t="s">
        <v>91</v>
      </c>
    </row>
    <row r="578" spans="1:26" x14ac:dyDescent="0.3">
      <c r="A578" s="2" t="s">
        <v>1095</v>
      </c>
      <c r="B578" s="1">
        <v>46008</v>
      </c>
      <c r="C578" s="2" t="s">
        <v>160</v>
      </c>
      <c r="D578" s="2" t="s">
        <v>61</v>
      </c>
      <c r="E578" s="2" t="s">
        <v>29</v>
      </c>
      <c r="F578" s="2">
        <v>50</v>
      </c>
      <c r="G578" s="2" t="s">
        <v>67</v>
      </c>
      <c r="H578" s="2" t="s">
        <v>68</v>
      </c>
      <c r="I578" s="2" t="s">
        <v>67</v>
      </c>
      <c r="J578" s="2" t="s">
        <v>53</v>
      </c>
      <c r="K578" s="2">
        <v>3</v>
      </c>
      <c r="L578" s="2">
        <v>36848</v>
      </c>
      <c r="M578" s="2">
        <v>5</v>
      </c>
      <c r="N578" s="2">
        <v>5527.2</v>
      </c>
      <c r="O578" s="2">
        <v>18903.02</v>
      </c>
      <c r="P578" s="2">
        <v>368</v>
      </c>
      <c r="Q578" s="2">
        <v>124287.82</v>
      </c>
      <c r="R578" s="2" t="s">
        <v>45</v>
      </c>
      <c r="S578" s="2" t="s">
        <v>63</v>
      </c>
      <c r="T578" s="2" t="s">
        <v>55</v>
      </c>
      <c r="U578" s="2" t="s">
        <v>56</v>
      </c>
      <c r="V578" s="2" t="s">
        <v>57</v>
      </c>
      <c r="W578" s="2">
        <v>3</v>
      </c>
      <c r="X578" s="2" t="s">
        <v>38</v>
      </c>
      <c r="Y578" s="2">
        <v>1</v>
      </c>
      <c r="Z578" s="2" t="s">
        <v>58</v>
      </c>
    </row>
    <row r="579" spans="1:26" x14ac:dyDescent="0.3">
      <c r="A579" s="2" t="s">
        <v>1096</v>
      </c>
      <c r="B579" s="1">
        <v>45936</v>
      </c>
      <c r="C579" s="2" t="s">
        <v>1097</v>
      </c>
      <c r="D579" s="2" t="s">
        <v>80</v>
      </c>
      <c r="E579" s="2" t="s">
        <v>43</v>
      </c>
      <c r="F579" s="2">
        <v>32</v>
      </c>
      <c r="G579" s="2" t="s">
        <v>67</v>
      </c>
      <c r="H579" s="2" t="s">
        <v>68</v>
      </c>
      <c r="I579" s="2" t="s">
        <v>67</v>
      </c>
      <c r="J579" s="2" t="s">
        <v>112</v>
      </c>
      <c r="K579" s="2">
        <v>3</v>
      </c>
      <c r="L579" s="2">
        <v>35709</v>
      </c>
      <c r="M579" s="2">
        <v>0</v>
      </c>
      <c r="N579" s="2">
        <v>0</v>
      </c>
      <c r="O579" s="2">
        <v>19282.86</v>
      </c>
      <c r="P579" s="2">
        <v>36</v>
      </c>
      <c r="Q579" s="2">
        <v>126445.86</v>
      </c>
      <c r="R579" s="2" t="s">
        <v>33</v>
      </c>
      <c r="S579" s="2" t="s">
        <v>34</v>
      </c>
      <c r="T579" s="2" t="s">
        <v>103</v>
      </c>
      <c r="U579" s="2" t="s">
        <v>103</v>
      </c>
      <c r="V579" s="2" t="s">
        <v>57</v>
      </c>
      <c r="W579" s="2">
        <v>7</v>
      </c>
      <c r="X579" s="2" t="s">
        <v>38</v>
      </c>
      <c r="Y579" s="2">
        <v>4</v>
      </c>
      <c r="Z579" s="2" t="s">
        <v>91</v>
      </c>
    </row>
    <row r="580" spans="1:26" x14ac:dyDescent="0.3">
      <c r="A580" s="2" t="s">
        <v>1098</v>
      </c>
      <c r="B580" s="1">
        <v>46070</v>
      </c>
      <c r="C580" s="2" t="s">
        <v>713</v>
      </c>
      <c r="D580" s="2" t="s">
        <v>61</v>
      </c>
      <c r="E580" s="2" t="s">
        <v>43</v>
      </c>
      <c r="F580" s="2">
        <v>27</v>
      </c>
      <c r="G580" s="2" t="s">
        <v>90</v>
      </c>
      <c r="H580" s="2" t="s">
        <v>31</v>
      </c>
      <c r="I580" s="2" t="s">
        <v>90</v>
      </c>
      <c r="J580" s="2" t="s">
        <v>125</v>
      </c>
      <c r="K580" s="2">
        <v>4</v>
      </c>
      <c r="L580" s="2">
        <v>20644</v>
      </c>
      <c r="M580" s="2">
        <v>5</v>
      </c>
      <c r="N580" s="2">
        <v>4128.8</v>
      </c>
      <c r="O580" s="2">
        <v>14120.5</v>
      </c>
      <c r="P580" s="2">
        <v>344</v>
      </c>
      <c r="Q580" s="2">
        <v>92911.7</v>
      </c>
      <c r="R580" s="2" t="s">
        <v>83</v>
      </c>
      <c r="S580" s="2" t="s">
        <v>63</v>
      </c>
      <c r="T580" s="2" t="s">
        <v>70</v>
      </c>
      <c r="U580" s="2" t="s">
        <v>56</v>
      </c>
      <c r="V580" s="2" t="s">
        <v>57</v>
      </c>
      <c r="W580" s="2">
        <v>6</v>
      </c>
      <c r="X580" s="2" t="s">
        <v>38</v>
      </c>
      <c r="Y580" s="2">
        <v>3</v>
      </c>
      <c r="Z580" s="2" t="s">
        <v>91</v>
      </c>
    </row>
    <row r="581" spans="1:26" x14ac:dyDescent="0.3">
      <c r="A581" s="2" t="s">
        <v>1099</v>
      </c>
      <c r="B581" s="1">
        <v>46005</v>
      </c>
      <c r="C581" s="2" t="s">
        <v>1100</v>
      </c>
      <c r="D581" s="2" t="s">
        <v>42</v>
      </c>
      <c r="E581" s="2" t="s">
        <v>43</v>
      </c>
      <c r="F581" s="2">
        <v>40</v>
      </c>
      <c r="G581" s="2" t="s">
        <v>30</v>
      </c>
      <c r="H581" s="2" t="s">
        <v>31</v>
      </c>
      <c r="I581" s="2" t="s">
        <v>30</v>
      </c>
      <c r="J581" s="2" t="s">
        <v>150</v>
      </c>
      <c r="K581" s="2">
        <v>2</v>
      </c>
      <c r="L581" s="2">
        <v>6782</v>
      </c>
      <c r="M581" s="2">
        <v>10</v>
      </c>
      <c r="N581" s="2">
        <v>1356.4</v>
      </c>
      <c r="O581" s="2">
        <v>2197.37</v>
      </c>
      <c r="P581" s="2">
        <v>59</v>
      </c>
      <c r="Q581" s="2">
        <v>14463.97</v>
      </c>
      <c r="R581" s="2" t="s">
        <v>83</v>
      </c>
      <c r="S581" s="2" t="s">
        <v>34</v>
      </c>
      <c r="T581" s="2" t="s">
        <v>95</v>
      </c>
      <c r="U581" s="2" t="s">
        <v>96</v>
      </c>
      <c r="V581" s="2" t="s">
        <v>57</v>
      </c>
      <c r="W581" s="2">
        <v>2</v>
      </c>
      <c r="X581" s="2" t="s">
        <v>38</v>
      </c>
      <c r="Y581" s="2">
        <v>1</v>
      </c>
      <c r="Z581" s="2" t="s">
        <v>39</v>
      </c>
    </row>
    <row r="582" spans="1:26" x14ac:dyDescent="0.3">
      <c r="A582" s="2" t="s">
        <v>1101</v>
      </c>
      <c r="B582" s="1">
        <v>46105</v>
      </c>
      <c r="C582" s="2" t="s">
        <v>1102</v>
      </c>
      <c r="D582" s="2" t="s">
        <v>42</v>
      </c>
      <c r="E582" s="2" t="s">
        <v>43</v>
      </c>
      <c r="F582" s="2">
        <v>33</v>
      </c>
      <c r="G582" s="2" t="s">
        <v>99</v>
      </c>
      <c r="H582" s="2" t="s">
        <v>52</v>
      </c>
      <c r="I582" s="2" t="s">
        <v>99</v>
      </c>
      <c r="J582" s="2" t="s">
        <v>125</v>
      </c>
      <c r="K582" s="2">
        <v>3</v>
      </c>
      <c r="L582" s="2">
        <v>30995</v>
      </c>
      <c r="M582" s="2">
        <v>5</v>
      </c>
      <c r="N582" s="2">
        <v>4649.25</v>
      </c>
      <c r="O582" s="2">
        <v>15900.43</v>
      </c>
      <c r="P582" s="2">
        <v>207</v>
      </c>
      <c r="Q582" s="2">
        <v>104443.18</v>
      </c>
      <c r="R582" s="2" t="s">
        <v>45</v>
      </c>
      <c r="S582" s="2" t="s">
        <v>63</v>
      </c>
      <c r="T582" s="2" t="s">
        <v>55</v>
      </c>
      <c r="U582" s="2" t="s">
        <v>56</v>
      </c>
      <c r="V582" s="2" t="s">
        <v>57</v>
      </c>
      <c r="W582" s="2">
        <v>6</v>
      </c>
      <c r="X582" s="2" t="s">
        <v>38</v>
      </c>
      <c r="Y582" s="2">
        <v>5</v>
      </c>
      <c r="Z582" s="2" t="s">
        <v>91</v>
      </c>
    </row>
    <row r="583" spans="1:26" x14ac:dyDescent="0.3">
      <c r="A583" s="2" t="s">
        <v>1103</v>
      </c>
      <c r="B583" s="1">
        <v>45929</v>
      </c>
      <c r="C583" s="2" t="s">
        <v>1104</v>
      </c>
      <c r="D583" s="2" t="s">
        <v>61</v>
      </c>
      <c r="E583" s="2" t="s">
        <v>43</v>
      </c>
      <c r="F583" s="2">
        <v>19</v>
      </c>
      <c r="G583" s="2" t="s">
        <v>44</v>
      </c>
      <c r="H583" s="2" t="s">
        <v>31</v>
      </c>
      <c r="I583" s="2" t="s">
        <v>44</v>
      </c>
      <c r="J583" s="2" t="s">
        <v>102</v>
      </c>
      <c r="K583" s="2">
        <v>1</v>
      </c>
      <c r="L583" s="2">
        <v>31065</v>
      </c>
      <c r="M583" s="2">
        <v>20</v>
      </c>
      <c r="N583" s="2">
        <v>6213</v>
      </c>
      <c r="O583" s="2">
        <v>4473.3599999999997</v>
      </c>
      <c r="P583" s="2">
        <v>485</v>
      </c>
      <c r="Q583" s="2">
        <v>29810.36</v>
      </c>
      <c r="R583" s="2" t="s">
        <v>45</v>
      </c>
      <c r="S583" s="2" t="s">
        <v>63</v>
      </c>
      <c r="T583" s="2" t="s">
        <v>70</v>
      </c>
      <c r="U583" s="2" t="s">
        <v>56</v>
      </c>
      <c r="V583" s="2" t="s">
        <v>57</v>
      </c>
      <c r="W583" s="2">
        <v>8</v>
      </c>
      <c r="X583" s="2" t="s">
        <v>47</v>
      </c>
      <c r="Y583" s="2">
        <v>4</v>
      </c>
      <c r="Z583" s="2" t="s">
        <v>39</v>
      </c>
    </row>
    <row r="584" spans="1:26" x14ac:dyDescent="0.3">
      <c r="A584" s="2" t="s">
        <v>1105</v>
      </c>
      <c r="B584" s="1">
        <v>45797</v>
      </c>
      <c r="C584" s="2" t="s">
        <v>625</v>
      </c>
      <c r="D584" s="2" t="s">
        <v>50</v>
      </c>
      <c r="E584" s="2" t="s">
        <v>43</v>
      </c>
      <c r="F584" s="2">
        <v>23</v>
      </c>
      <c r="G584" s="2" t="s">
        <v>51</v>
      </c>
      <c r="H584" s="2" t="s">
        <v>52</v>
      </c>
      <c r="I584" s="2" t="s">
        <v>51</v>
      </c>
      <c r="J584" s="2" t="s">
        <v>112</v>
      </c>
      <c r="K584" s="2">
        <v>4</v>
      </c>
      <c r="L584" s="2">
        <v>25638</v>
      </c>
      <c r="M584" s="2">
        <v>5</v>
      </c>
      <c r="N584" s="2">
        <v>5127.6000000000004</v>
      </c>
      <c r="O584" s="2">
        <v>17536.39</v>
      </c>
      <c r="P584" s="2">
        <v>105</v>
      </c>
      <c r="Q584" s="2">
        <v>115065.79</v>
      </c>
      <c r="R584" s="2" t="s">
        <v>33</v>
      </c>
      <c r="S584" s="2" t="s">
        <v>63</v>
      </c>
      <c r="T584" s="2" t="s">
        <v>70</v>
      </c>
      <c r="U584" s="2" t="s">
        <v>56</v>
      </c>
      <c r="V584" s="2" t="s">
        <v>57</v>
      </c>
      <c r="W584" s="2">
        <v>6</v>
      </c>
      <c r="X584" s="2" t="s">
        <v>38</v>
      </c>
      <c r="Y584" s="2">
        <v>5</v>
      </c>
      <c r="Z584" s="2" t="s">
        <v>91</v>
      </c>
    </row>
    <row r="585" spans="1:26" x14ac:dyDescent="0.3">
      <c r="A585" s="2" t="s">
        <v>1106</v>
      </c>
      <c r="B585" s="1">
        <v>45758</v>
      </c>
      <c r="C585" s="2" t="s">
        <v>944</v>
      </c>
      <c r="D585" s="2" t="s">
        <v>42</v>
      </c>
      <c r="E585" s="2" t="s">
        <v>43</v>
      </c>
      <c r="F585" s="2">
        <v>44</v>
      </c>
      <c r="G585" s="2" t="s">
        <v>51</v>
      </c>
      <c r="H585" s="2" t="s">
        <v>52</v>
      </c>
      <c r="I585" s="2" t="s">
        <v>51</v>
      </c>
      <c r="J585" s="2" t="s">
        <v>201</v>
      </c>
      <c r="K585" s="2">
        <v>3</v>
      </c>
      <c r="L585" s="2">
        <v>36997</v>
      </c>
      <c r="M585" s="2">
        <v>20</v>
      </c>
      <c r="N585" s="2">
        <v>22198.2</v>
      </c>
      <c r="O585" s="2">
        <v>15982.7</v>
      </c>
      <c r="P585" s="2">
        <v>276</v>
      </c>
      <c r="Q585" s="2">
        <v>105051.5</v>
      </c>
      <c r="R585" s="2" t="s">
        <v>33</v>
      </c>
      <c r="S585" s="2" t="s">
        <v>63</v>
      </c>
      <c r="T585" s="2" t="s">
        <v>95</v>
      </c>
      <c r="U585" s="2" t="s">
        <v>96</v>
      </c>
      <c r="V585" s="2" t="s">
        <v>57</v>
      </c>
      <c r="W585" s="2">
        <v>7</v>
      </c>
      <c r="X585" s="2" t="s">
        <v>47</v>
      </c>
      <c r="Y585" s="2">
        <v>2</v>
      </c>
      <c r="Z585" s="2" t="s">
        <v>47</v>
      </c>
    </row>
    <row r="586" spans="1:26" x14ac:dyDescent="0.3">
      <c r="A586" s="2" t="s">
        <v>1107</v>
      </c>
      <c r="B586" s="1">
        <v>46066</v>
      </c>
      <c r="C586" s="2" t="s">
        <v>266</v>
      </c>
      <c r="D586" s="2" t="s">
        <v>61</v>
      </c>
      <c r="E586" s="2" t="s">
        <v>29</v>
      </c>
      <c r="F586" s="2">
        <v>57</v>
      </c>
      <c r="G586" s="2" t="s">
        <v>99</v>
      </c>
      <c r="H586" s="2" t="s">
        <v>52</v>
      </c>
      <c r="I586" s="2" t="s">
        <v>99</v>
      </c>
      <c r="J586" s="2" t="s">
        <v>125</v>
      </c>
      <c r="K586" s="2">
        <v>2</v>
      </c>
      <c r="L586" s="2">
        <v>22302</v>
      </c>
      <c r="M586" s="2">
        <v>0</v>
      </c>
      <c r="N586" s="2">
        <v>0</v>
      </c>
      <c r="O586" s="2">
        <v>8028.72</v>
      </c>
      <c r="P586" s="2">
        <v>137</v>
      </c>
      <c r="Q586" s="2">
        <v>52769.72</v>
      </c>
      <c r="R586" s="2" t="s">
        <v>83</v>
      </c>
      <c r="S586" s="2" t="s">
        <v>34</v>
      </c>
      <c r="T586" s="2" t="s">
        <v>95</v>
      </c>
      <c r="U586" s="2" t="s">
        <v>96</v>
      </c>
      <c r="V586" s="2" t="s">
        <v>57</v>
      </c>
      <c r="W586" s="2">
        <v>9</v>
      </c>
      <c r="X586" s="2" t="s">
        <v>47</v>
      </c>
      <c r="Y586" s="2">
        <v>2</v>
      </c>
      <c r="Z586" s="2" t="s">
        <v>58</v>
      </c>
    </row>
    <row r="587" spans="1:26" x14ac:dyDescent="0.3">
      <c r="A587" s="2" t="s">
        <v>1108</v>
      </c>
      <c r="B587" s="1">
        <v>45887</v>
      </c>
      <c r="C587" s="2" t="s">
        <v>578</v>
      </c>
      <c r="D587" s="2" t="s">
        <v>28</v>
      </c>
      <c r="E587" s="2" t="s">
        <v>29</v>
      </c>
      <c r="F587" s="2">
        <v>54</v>
      </c>
      <c r="G587" s="2" t="s">
        <v>99</v>
      </c>
      <c r="H587" s="2" t="s">
        <v>52</v>
      </c>
      <c r="I587" s="2" t="s">
        <v>99</v>
      </c>
      <c r="J587" s="2" t="s">
        <v>69</v>
      </c>
      <c r="K587" s="2">
        <v>4</v>
      </c>
      <c r="L587" s="2">
        <v>27890</v>
      </c>
      <c r="M587" s="2">
        <v>5</v>
      </c>
      <c r="N587" s="2">
        <v>5578</v>
      </c>
      <c r="O587" s="2">
        <v>19076.759999999998</v>
      </c>
      <c r="P587" s="2">
        <v>263</v>
      </c>
      <c r="Q587" s="2">
        <v>125321.76</v>
      </c>
      <c r="R587" s="2" t="s">
        <v>83</v>
      </c>
      <c r="S587" s="2" t="s">
        <v>63</v>
      </c>
      <c r="T587" s="2" t="s">
        <v>76</v>
      </c>
      <c r="U587" s="2" t="s">
        <v>77</v>
      </c>
      <c r="V587" s="2" t="s">
        <v>57</v>
      </c>
      <c r="W587" s="2">
        <v>4</v>
      </c>
      <c r="X587" s="2" t="s">
        <v>38</v>
      </c>
      <c r="Y587" s="2">
        <v>5</v>
      </c>
      <c r="Z587" s="2" t="s">
        <v>91</v>
      </c>
    </row>
    <row r="588" spans="1:26" x14ac:dyDescent="0.3">
      <c r="A588" s="2" t="s">
        <v>1109</v>
      </c>
      <c r="B588" s="1">
        <v>46092</v>
      </c>
      <c r="C588" s="2" t="s">
        <v>1110</v>
      </c>
      <c r="D588" s="2" t="s">
        <v>50</v>
      </c>
      <c r="E588" s="2" t="s">
        <v>43</v>
      </c>
      <c r="F588" s="2">
        <v>43</v>
      </c>
      <c r="G588" s="2" t="s">
        <v>99</v>
      </c>
      <c r="H588" s="2" t="s">
        <v>52</v>
      </c>
      <c r="I588" s="2" t="s">
        <v>99</v>
      </c>
      <c r="J588" s="2" t="s">
        <v>53</v>
      </c>
      <c r="K588" s="2">
        <v>1</v>
      </c>
      <c r="L588" s="2">
        <v>3325</v>
      </c>
      <c r="M588" s="2">
        <v>15</v>
      </c>
      <c r="N588" s="2">
        <v>498.75</v>
      </c>
      <c r="O588" s="2">
        <v>508.72</v>
      </c>
      <c r="P588" s="2">
        <v>182</v>
      </c>
      <c r="Q588" s="2">
        <v>3516.97</v>
      </c>
      <c r="R588" s="2" t="s">
        <v>33</v>
      </c>
      <c r="S588" s="2" t="s">
        <v>63</v>
      </c>
      <c r="T588" s="2" t="s">
        <v>103</v>
      </c>
      <c r="U588" s="2" t="s">
        <v>103</v>
      </c>
      <c r="V588" s="2" t="s">
        <v>57</v>
      </c>
      <c r="W588" s="2">
        <v>6</v>
      </c>
      <c r="X588" s="2" t="s">
        <v>47</v>
      </c>
      <c r="Y588" s="2">
        <v>5</v>
      </c>
      <c r="Z588" s="2" t="s">
        <v>47</v>
      </c>
    </row>
    <row r="589" spans="1:26" x14ac:dyDescent="0.3">
      <c r="A589" s="2" t="s">
        <v>1111</v>
      </c>
      <c r="B589" s="1">
        <v>45841</v>
      </c>
      <c r="C589" s="2" t="s">
        <v>629</v>
      </c>
      <c r="D589" s="2" t="s">
        <v>73</v>
      </c>
      <c r="E589" s="2" t="s">
        <v>43</v>
      </c>
      <c r="F589" s="2">
        <v>42</v>
      </c>
      <c r="G589" s="2" t="s">
        <v>44</v>
      </c>
      <c r="H589" s="2" t="s">
        <v>31</v>
      </c>
      <c r="I589" s="2" t="s">
        <v>44</v>
      </c>
      <c r="J589" s="2" t="s">
        <v>201</v>
      </c>
      <c r="K589" s="2">
        <v>1</v>
      </c>
      <c r="L589" s="2">
        <v>46035</v>
      </c>
      <c r="M589" s="2">
        <v>0</v>
      </c>
      <c r="N589" s="2">
        <v>0</v>
      </c>
      <c r="O589" s="2">
        <v>8286.2999999999993</v>
      </c>
      <c r="P589" s="2">
        <v>39</v>
      </c>
      <c r="Q589" s="2">
        <v>54360.3</v>
      </c>
      <c r="R589" s="2" t="s">
        <v>33</v>
      </c>
      <c r="S589" s="2" t="s">
        <v>63</v>
      </c>
      <c r="T589" s="2" t="s">
        <v>84</v>
      </c>
      <c r="U589" s="2" t="s">
        <v>85</v>
      </c>
      <c r="V589" s="2" t="s">
        <v>86</v>
      </c>
      <c r="W589" s="2">
        <v>2</v>
      </c>
      <c r="X589" s="2" t="s">
        <v>38</v>
      </c>
      <c r="Y589" s="2">
        <v>2</v>
      </c>
      <c r="Z589" s="2" t="s">
        <v>47</v>
      </c>
    </row>
    <row r="590" spans="1:26" x14ac:dyDescent="0.3">
      <c r="A590" s="2" t="s">
        <v>1112</v>
      </c>
      <c r="B590" s="1">
        <v>45905</v>
      </c>
      <c r="C590" s="2" t="s">
        <v>1113</v>
      </c>
      <c r="D590" s="2" t="s">
        <v>89</v>
      </c>
      <c r="E590" s="2" t="s">
        <v>43</v>
      </c>
      <c r="F590" s="2">
        <v>26</v>
      </c>
      <c r="G590" s="2" t="s">
        <v>44</v>
      </c>
      <c r="H590" s="2" t="s">
        <v>31</v>
      </c>
      <c r="I590" s="2" t="s">
        <v>44</v>
      </c>
      <c r="J590" s="2" t="s">
        <v>69</v>
      </c>
      <c r="K590" s="2">
        <v>4</v>
      </c>
      <c r="L590" s="2">
        <v>43793</v>
      </c>
      <c r="M590" s="2">
        <v>0</v>
      </c>
      <c r="N590" s="2">
        <v>0</v>
      </c>
      <c r="O590" s="2">
        <v>31530.959999999999</v>
      </c>
      <c r="P590" s="2">
        <v>187</v>
      </c>
      <c r="Q590" s="2">
        <v>206889.96</v>
      </c>
      <c r="R590" s="2" t="s">
        <v>33</v>
      </c>
      <c r="S590" s="2" t="s">
        <v>63</v>
      </c>
      <c r="T590" s="2" t="s">
        <v>103</v>
      </c>
      <c r="U590" s="2" t="s">
        <v>103</v>
      </c>
      <c r="V590" s="2" t="s">
        <v>57</v>
      </c>
      <c r="W590" s="2">
        <v>2</v>
      </c>
      <c r="X590" s="2" t="s">
        <v>38</v>
      </c>
      <c r="Y590" s="2">
        <v>5</v>
      </c>
      <c r="Z590" s="2" t="s">
        <v>47</v>
      </c>
    </row>
    <row r="591" spans="1:26" x14ac:dyDescent="0.3">
      <c r="A591" s="2" t="s">
        <v>1114</v>
      </c>
      <c r="B591" s="1">
        <v>45950</v>
      </c>
      <c r="C591" s="2" t="s">
        <v>312</v>
      </c>
      <c r="D591" s="2" t="s">
        <v>80</v>
      </c>
      <c r="E591" s="2" t="s">
        <v>43</v>
      </c>
      <c r="F591" s="2">
        <v>51</v>
      </c>
      <c r="G591" s="2" t="s">
        <v>51</v>
      </c>
      <c r="H591" s="2" t="s">
        <v>52</v>
      </c>
      <c r="I591" s="2" t="s">
        <v>51</v>
      </c>
      <c r="J591" s="2" t="s">
        <v>75</v>
      </c>
      <c r="K591" s="2">
        <v>1</v>
      </c>
      <c r="L591" s="2">
        <v>36558</v>
      </c>
      <c r="M591" s="2">
        <v>10</v>
      </c>
      <c r="N591" s="2">
        <v>3655.8</v>
      </c>
      <c r="O591" s="2">
        <v>5922.4</v>
      </c>
      <c r="P591" s="2">
        <v>204</v>
      </c>
      <c r="Q591" s="2">
        <v>39028.6</v>
      </c>
      <c r="R591" s="2" t="s">
        <v>33</v>
      </c>
      <c r="S591" s="2" t="s">
        <v>34</v>
      </c>
      <c r="T591" s="2" t="s">
        <v>103</v>
      </c>
      <c r="U591" s="2" t="s">
        <v>103</v>
      </c>
      <c r="V591" s="2" t="s">
        <v>57</v>
      </c>
      <c r="W591" s="2">
        <v>10</v>
      </c>
      <c r="X591" s="2" t="s">
        <v>47</v>
      </c>
      <c r="Y591" s="2">
        <v>2</v>
      </c>
      <c r="Z591" s="2" t="s">
        <v>39</v>
      </c>
    </row>
    <row r="592" spans="1:26" x14ac:dyDescent="0.3">
      <c r="A592" s="2" t="s">
        <v>1115</v>
      </c>
      <c r="B592" s="1">
        <v>46039</v>
      </c>
      <c r="C592" s="2" t="s">
        <v>355</v>
      </c>
      <c r="D592" s="2" t="s">
        <v>66</v>
      </c>
      <c r="E592" s="2" t="s">
        <v>29</v>
      </c>
      <c r="F592" s="2">
        <v>22</v>
      </c>
      <c r="G592" s="2" t="s">
        <v>74</v>
      </c>
      <c r="H592" s="2" t="s">
        <v>31</v>
      </c>
      <c r="I592" s="2" t="s">
        <v>74</v>
      </c>
      <c r="J592" s="2" t="s">
        <v>75</v>
      </c>
      <c r="K592" s="2">
        <v>1</v>
      </c>
      <c r="L592" s="2">
        <v>11976</v>
      </c>
      <c r="M592" s="2">
        <v>10</v>
      </c>
      <c r="N592" s="2">
        <v>1197.5999999999999</v>
      </c>
      <c r="O592" s="2">
        <v>1940.11</v>
      </c>
      <c r="P592" s="2">
        <v>188</v>
      </c>
      <c r="Q592" s="2">
        <v>12906.51</v>
      </c>
      <c r="R592" s="2" t="s">
        <v>83</v>
      </c>
      <c r="S592" s="2" t="s">
        <v>63</v>
      </c>
      <c r="T592" s="2" t="s">
        <v>46</v>
      </c>
      <c r="U592" s="2" t="s">
        <v>36</v>
      </c>
      <c r="V592" s="2" t="s">
        <v>37</v>
      </c>
      <c r="W592" s="2">
        <v>9</v>
      </c>
      <c r="X592" s="2" t="s">
        <v>47</v>
      </c>
      <c r="Y592" s="2">
        <v>3</v>
      </c>
      <c r="Z592" s="2" t="s">
        <v>91</v>
      </c>
    </row>
    <row r="593" spans="1:26" x14ac:dyDescent="0.3">
      <c r="A593" s="2" t="s">
        <v>1116</v>
      </c>
      <c r="B593" s="1">
        <v>45773</v>
      </c>
      <c r="C593" s="2" t="s">
        <v>1117</v>
      </c>
      <c r="D593" s="2" t="s">
        <v>61</v>
      </c>
      <c r="E593" s="2" t="s">
        <v>43</v>
      </c>
      <c r="F593" s="2">
        <v>33</v>
      </c>
      <c r="G593" s="2" t="s">
        <v>74</v>
      </c>
      <c r="H593" s="2" t="s">
        <v>31</v>
      </c>
      <c r="I593" s="2" t="s">
        <v>74</v>
      </c>
      <c r="J593" s="2" t="s">
        <v>69</v>
      </c>
      <c r="K593" s="2">
        <v>2</v>
      </c>
      <c r="L593" s="2">
        <v>30404</v>
      </c>
      <c r="M593" s="2">
        <v>15</v>
      </c>
      <c r="N593" s="2">
        <v>9121.2000000000007</v>
      </c>
      <c r="O593" s="2">
        <v>9303.6200000000008</v>
      </c>
      <c r="P593" s="2">
        <v>243</v>
      </c>
      <c r="Q593" s="2">
        <v>61233.42</v>
      </c>
      <c r="R593" s="2" t="s">
        <v>54</v>
      </c>
      <c r="S593" s="2" t="s">
        <v>63</v>
      </c>
      <c r="T593" s="2" t="s">
        <v>84</v>
      </c>
      <c r="U593" s="2" t="s">
        <v>85</v>
      </c>
      <c r="V593" s="2" t="s">
        <v>86</v>
      </c>
      <c r="W593" s="2">
        <v>6</v>
      </c>
      <c r="X593" s="2" t="s">
        <v>47</v>
      </c>
      <c r="Y593" s="2">
        <v>2</v>
      </c>
      <c r="Z593" s="2" t="s">
        <v>47</v>
      </c>
    </row>
    <row r="594" spans="1:26" x14ac:dyDescent="0.3">
      <c r="A594" s="2" t="s">
        <v>1118</v>
      </c>
      <c r="B594" s="1">
        <v>46007</v>
      </c>
      <c r="C594" s="2" t="s">
        <v>1065</v>
      </c>
      <c r="D594" s="2" t="s">
        <v>111</v>
      </c>
      <c r="E594" s="2" t="s">
        <v>43</v>
      </c>
      <c r="F594" s="2">
        <v>35</v>
      </c>
      <c r="G594" s="2" t="s">
        <v>134</v>
      </c>
      <c r="H594" s="2" t="s">
        <v>31</v>
      </c>
      <c r="I594" s="2" t="s">
        <v>134</v>
      </c>
      <c r="J594" s="2" t="s">
        <v>62</v>
      </c>
      <c r="K594" s="2">
        <v>5</v>
      </c>
      <c r="L594" s="2">
        <v>19190</v>
      </c>
      <c r="M594" s="2">
        <v>15</v>
      </c>
      <c r="N594" s="2">
        <v>14392.5</v>
      </c>
      <c r="O594" s="2">
        <v>14680.35</v>
      </c>
      <c r="P594" s="2">
        <v>285</v>
      </c>
      <c r="Q594" s="2">
        <v>96522.85</v>
      </c>
      <c r="R594" s="2" t="s">
        <v>54</v>
      </c>
      <c r="S594" s="2" t="s">
        <v>63</v>
      </c>
      <c r="T594" s="2" t="s">
        <v>84</v>
      </c>
      <c r="U594" s="2" t="s">
        <v>85</v>
      </c>
      <c r="V594" s="2" t="s">
        <v>86</v>
      </c>
      <c r="W594" s="2">
        <v>2</v>
      </c>
      <c r="X594" s="2" t="s">
        <v>47</v>
      </c>
      <c r="Y594" s="2">
        <v>2</v>
      </c>
      <c r="Z594" s="2" t="s">
        <v>58</v>
      </c>
    </row>
    <row r="595" spans="1:26" x14ac:dyDescent="0.3">
      <c r="A595" s="2" t="s">
        <v>1119</v>
      </c>
      <c r="B595" s="1">
        <v>45909</v>
      </c>
      <c r="C595" s="2" t="s">
        <v>822</v>
      </c>
      <c r="D595" s="2" t="s">
        <v>73</v>
      </c>
      <c r="E595" s="2" t="s">
        <v>43</v>
      </c>
      <c r="F595" s="2">
        <v>44</v>
      </c>
      <c r="G595" s="2" t="s">
        <v>90</v>
      </c>
      <c r="H595" s="2" t="s">
        <v>31</v>
      </c>
      <c r="I595" s="2" t="s">
        <v>90</v>
      </c>
      <c r="J595" s="2" t="s">
        <v>150</v>
      </c>
      <c r="K595" s="2">
        <v>2</v>
      </c>
      <c r="L595" s="2">
        <v>13865</v>
      </c>
      <c r="M595" s="2">
        <v>15</v>
      </c>
      <c r="N595" s="2">
        <v>4159.5</v>
      </c>
      <c r="O595" s="2">
        <v>4242.6899999999996</v>
      </c>
      <c r="P595" s="2">
        <v>362</v>
      </c>
      <c r="Q595" s="2">
        <v>28175.19</v>
      </c>
      <c r="R595" s="2" t="s">
        <v>33</v>
      </c>
      <c r="S595" s="2" t="s">
        <v>63</v>
      </c>
      <c r="T595" s="2" t="s">
        <v>95</v>
      </c>
      <c r="U595" s="2" t="s">
        <v>96</v>
      </c>
      <c r="V595" s="2" t="s">
        <v>57</v>
      </c>
      <c r="W595" s="2">
        <v>4</v>
      </c>
      <c r="X595" s="2" t="s">
        <v>38</v>
      </c>
      <c r="Y595" s="2">
        <v>1</v>
      </c>
      <c r="Z595" s="2" t="s">
        <v>58</v>
      </c>
    </row>
    <row r="596" spans="1:26" x14ac:dyDescent="0.3">
      <c r="A596" s="2" t="s">
        <v>1120</v>
      </c>
      <c r="B596" s="1">
        <v>46058</v>
      </c>
      <c r="C596" s="2" t="s">
        <v>392</v>
      </c>
      <c r="D596" s="2" t="s">
        <v>80</v>
      </c>
      <c r="E596" s="2" t="s">
        <v>43</v>
      </c>
      <c r="F596" s="2">
        <v>20</v>
      </c>
      <c r="G596" s="2" t="s">
        <v>94</v>
      </c>
      <c r="H596" s="2" t="s">
        <v>31</v>
      </c>
      <c r="I596" s="2" t="s">
        <v>94</v>
      </c>
      <c r="J596" s="2" t="s">
        <v>75</v>
      </c>
      <c r="K596" s="2">
        <v>5</v>
      </c>
      <c r="L596" s="2">
        <v>45732</v>
      </c>
      <c r="M596" s="2">
        <v>20</v>
      </c>
      <c r="N596" s="2">
        <v>45732</v>
      </c>
      <c r="O596" s="2">
        <v>32927.040000000001</v>
      </c>
      <c r="P596" s="2">
        <v>346</v>
      </c>
      <c r="Q596" s="2">
        <v>216201.04</v>
      </c>
      <c r="R596" s="2" t="s">
        <v>54</v>
      </c>
      <c r="S596" s="2" t="s">
        <v>34</v>
      </c>
      <c r="T596" s="2" t="s">
        <v>76</v>
      </c>
      <c r="U596" s="2" t="s">
        <v>77</v>
      </c>
      <c r="V596" s="2" t="s">
        <v>57</v>
      </c>
      <c r="W596" s="2">
        <v>6</v>
      </c>
      <c r="X596" s="2" t="s">
        <v>38</v>
      </c>
      <c r="Y596" s="2">
        <v>5</v>
      </c>
      <c r="Z596" s="2" t="s">
        <v>58</v>
      </c>
    </row>
    <row r="597" spans="1:26" x14ac:dyDescent="0.3">
      <c r="A597" s="2" t="s">
        <v>1121</v>
      </c>
      <c r="B597" s="1">
        <v>45827</v>
      </c>
      <c r="C597" s="2" t="s">
        <v>1122</v>
      </c>
      <c r="D597" s="2" t="s">
        <v>80</v>
      </c>
      <c r="E597" s="2" t="s">
        <v>29</v>
      </c>
      <c r="F597" s="2">
        <v>37</v>
      </c>
      <c r="G597" s="2" t="s">
        <v>134</v>
      </c>
      <c r="H597" s="2" t="s">
        <v>31</v>
      </c>
      <c r="I597" s="2" t="s">
        <v>134</v>
      </c>
      <c r="J597" s="2" t="s">
        <v>53</v>
      </c>
      <c r="K597" s="2">
        <v>3</v>
      </c>
      <c r="L597" s="2">
        <v>13690</v>
      </c>
      <c r="M597" s="2">
        <v>0</v>
      </c>
      <c r="N597" s="2">
        <v>0</v>
      </c>
      <c r="O597" s="2">
        <v>7392.6</v>
      </c>
      <c r="P597" s="2">
        <v>496</v>
      </c>
      <c r="Q597" s="2">
        <v>48958.6</v>
      </c>
      <c r="R597" s="2" t="s">
        <v>33</v>
      </c>
      <c r="S597" s="2" t="s">
        <v>34</v>
      </c>
      <c r="T597" s="2" t="s">
        <v>55</v>
      </c>
      <c r="U597" s="2" t="s">
        <v>56</v>
      </c>
      <c r="V597" s="2" t="s">
        <v>57</v>
      </c>
      <c r="W597" s="2">
        <v>8</v>
      </c>
      <c r="X597" s="2" t="s">
        <v>38</v>
      </c>
      <c r="Y597" s="2">
        <v>4</v>
      </c>
      <c r="Z597" s="2" t="s">
        <v>91</v>
      </c>
    </row>
    <row r="598" spans="1:26" x14ac:dyDescent="0.3">
      <c r="A598" s="2" t="s">
        <v>1123</v>
      </c>
      <c r="B598" s="1">
        <v>46063</v>
      </c>
      <c r="C598" s="2" t="s">
        <v>1124</v>
      </c>
      <c r="D598" s="2" t="s">
        <v>108</v>
      </c>
      <c r="E598" s="2" t="s">
        <v>29</v>
      </c>
      <c r="F598" s="2">
        <v>47</v>
      </c>
      <c r="G598" s="2" t="s">
        <v>94</v>
      </c>
      <c r="H598" s="2" t="s">
        <v>31</v>
      </c>
      <c r="I598" s="2" t="s">
        <v>94</v>
      </c>
      <c r="J598" s="2" t="s">
        <v>150</v>
      </c>
      <c r="K598" s="2">
        <v>5</v>
      </c>
      <c r="L598" s="2">
        <v>35073</v>
      </c>
      <c r="M598" s="2">
        <v>5</v>
      </c>
      <c r="N598" s="2">
        <v>8768.25</v>
      </c>
      <c r="O598" s="2">
        <v>29987.41</v>
      </c>
      <c r="P598" s="2">
        <v>32</v>
      </c>
      <c r="Q598" s="2">
        <v>196616.17</v>
      </c>
      <c r="R598" s="2" t="s">
        <v>83</v>
      </c>
      <c r="S598" s="2" t="s">
        <v>34</v>
      </c>
      <c r="T598" s="2" t="s">
        <v>46</v>
      </c>
      <c r="U598" s="2" t="s">
        <v>36</v>
      </c>
      <c r="V598" s="2" t="s">
        <v>37</v>
      </c>
      <c r="W598" s="2">
        <v>1</v>
      </c>
      <c r="X598" s="2" t="s">
        <v>47</v>
      </c>
      <c r="Y598" s="2">
        <v>5</v>
      </c>
      <c r="Z598" s="2" t="s">
        <v>39</v>
      </c>
    </row>
    <row r="599" spans="1:26" x14ac:dyDescent="0.3">
      <c r="A599" s="2" t="s">
        <v>1125</v>
      </c>
      <c r="B599" s="1">
        <v>45910</v>
      </c>
      <c r="C599" s="2" t="s">
        <v>980</v>
      </c>
      <c r="D599" s="2" t="s">
        <v>50</v>
      </c>
      <c r="E599" s="2" t="s">
        <v>29</v>
      </c>
      <c r="F599" s="2">
        <v>56</v>
      </c>
      <c r="G599" s="2" t="s">
        <v>94</v>
      </c>
      <c r="H599" s="2" t="s">
        <v>31</v>
      </c>
      <c r="I599" s="2" t="s">
        <v>94</v>
      </c>
      <c r="J599" s="2" t="s">
        <v>102</v>
      </c>
      <c r="K599" s="2">
        <v>2</v>
      </c>
      <c r="L599" s="2">
        <v>24176</v>
      </c>
      <c r="M599" s="2">
        <v>20</v>
      </c>
      <c r="N599" s="2">
        <v>9670.4</v>
      </c>
      <c r="O599" s="2">
        <v>6962.69</v>
      </c>
      <c r="P599" s="2">
        <v>241</v>
      </c>
      <c r="Q599" s="2">
        <v>45885.29</v>
      </c>
      <c r="R599" s="2" t="s">
        <v>33</v>
      </c>
      <c r="S599" s="2" t="s">
        <v>34</v>
      </c>
      <c r="T599" s="2" t="s">
        <v>84</v>
      </c>
      <c r="U599" s="2" t="s">
        <v>85</v>
      </c>
      <c r="V599" s="2" t="s">
        <v>86</v>
      </c>
      <c r="W599" s="2">
        <v>10</v>
      </c>
      <c r="X599" s="2" t="s">
        <v>47</v>
      </c>
      <c r="Y599" s="2">
        <v>3</v>
      </c>
      <c r="Z599" s="2" t="s">
        <v>91</v>
      </c>
    </row>
    <row r="600" spans="1:26" x14ac:dyDescent="0.3">
      <c r="A600" s="2" t="s">
        <v>1126</v>
      </c>
      <c r="B600" s="1">
        <v>45766</v>
      </c>
      <c r="C600" s="2" t="s">
        <v>1127</v>
      </c>
      <c r="D600" s="2" t="s">
        <v>108</v>
      </c>
      <c r="E600" s="2" t="s">
        <v>29</v>
      </c>
      <c r="F600" s="2">
        <v>28</v>
      </c>
      <c r="G600" s="2" t="s">
        <v>134</v>
      </c>
      <c r="H600" s="2" t="s">
        <v>31</v>
      </c>
      <c r="I600" s="2" t="s">
        <v>134</v>
      </c>
      <c r="J600" s="2" t="s">
        <v>201</v>
      </c>
      <c r="K600" s="2">
        <v>4</v>
      </c>
      <c r="L600" s="2">
        <v>3776</v>
      </c>
      <c r="M600" s="2">
        <v>5</v>
      </c>
      <c r="N600" s="2">
        <v>755.2</v>
      </c>
      <c r="O600" s="2">
        <v>2582.7800000000002</v>
      </c>
      <c r="P600" s="2">
        <v>358</v>
      </c>
      <c r="Q600" s="2">
        <v>17289.580000000002</v>
      </c>
      <c r="R600" s="2" t="s">
        <v>54</v>
      </c>
      <c r="S600" s="2" t="s">
        <v>34</v>
      </c>
      <c r="T600" s="2" t="s">
        <v>84</v>
      </c>
      <c r="U600" s="2" t="s">
        <v>85</v>
      </c>
      <c r="V600" s="2" t="s">
        <v>86</v>
      </c>
      <c r="W600" s="2">
        <v>1</v>
      </c>
      <c r="X600" s="2" t="s">
        <v>47</v>
      </c>
      <c r="Y600" s="2">
        <v>5</v>
      </c>
      <c r="Z600" s="2" t="s">
        <v>91</v>
      </c>
    </row>
    <row r="601" spans="1:26" x14ac:dyDescent="0.3">
      <c r="A601" s="2" t="s">
        <v>1128</v>
      </c>
      <c r="B601" s="1">
        <v>45892</v>
      </c>
      <c r="C601" s="2" t="s">
        <v>1129</v>
      </c>
      <c r="D601" s="2" t="s">
        <v>73</v>
      </c>
      <c r="E601" s="2" t="s">
        <v>43</v>
      </c>
      <c r="F601" s="2">
        <v>48</v>
      </c>
      <c r="G601" s="2" t="s">
        <v>90</v>
      </c>
      <c r="H601" s="2" t="s">
        <v>31</v>
      </c>
      <c r="I601" s="2" t="s">
        <v>90</v>
      </c>
      <c r="J601" s="2" t="s">
        <v>69</v>
      </c>
      <c r="K601" s="2">
        <v>2</v>
      </c>
      <c r="L601" s="2">
        <v>31074</v>
      </c>
      <c r="M601" s="2">
        <v>20</v>
      </c>
      <c r="N601" s="2">
        <v>12429.6</v>
      </c>
      <c r="O601" s="2">
        <v>8949.31</v>
      </c>
      <c r="P601" s="2">
        <v>343</v>
      </c>
      <c r="Q601" s="2">
        <v>59010.71</v>
      </c>
      <c r="R601" s="2" t="s">
        <v>54</v>
      </c>
      <c r="S601" s="2" t="s">
        <v>63</v>
      </c>
      <c r="T601" s="2" t="s">
        <v>35</v>
      </c>
      <c r="U601" s="2" t="s">
        <v>36</v>
      </c>
      <c r="V601" s="2" t="s">
        <v>37</v>
      </c>
      <c r="W601" s="2">
        <v>7</v>
      </c>
      <c r="X601" s="2" t="s">
        <v>47</v>
      </c>
      <c r="Y601" s="2">
        <v>4</v>
      </c>
      <c r="Z601" s="2" t="s">
        <v>39</v>
      </c>
    </row>
    <row r="602" spans="1:26" x14ac:dyDescent="0.3">
      <c r="A602" s="2" t="s">
        <v>1130</v>
      </c>
      <c r="B602" s="1">
        <v>45790</v>
      </c>
      <c r="C602" s="2" t="s">
        <v>1131</v>
      </c>
      <c r="D602" s="2" t="s">
        <v>108</v>
      </c>
      <c r="E602" s="2" t="s">
        <v>43</v>
      </c>
      <c r="F602" s="2">
        <v>55</v>
      </c>
      <c r="G602" s="2" t="s">
        <v>44</v>
      </c>
      <c r="H602" s="2" t="s">
        <v>31</v>
      </c>
      <c r="I602" s="2" t="s">
        <v>44</v>
      </c>
      <c r="J602" s="2" t="s">
        <v>201</v>
      </c>
      <c r="K602" s="2">
        <v>4</v>
      </c>
      <c r="L602" s="2">
        <v>34430</v>
      </c>
      <c r="M602" s="2">
        <v>20</v>
      </c>
      <c r="N602" s="2">
        <v>27544</v>
      </c>
      <c r="O602" s="2">
        <v>19831.68</v>
      </c>
      <c r="P602" s="2">
        <v>63</v>
      </c>
      <c r="Q602" s="2">
        <v>130070.68</v>
      </c>
      <c r="R602" s="2" t="s">
        <v>54</v>
      </c>
      <c r="S602" s="2" t="s">
        <v>63</v>
      </c>
      <c r="T602" s="2" t="s">
        <v>76</v>
      </c>
      <c r="U602" s="2" t="s">
        <v>77</v>
      </c>
      <c r="V602" s="2" t="s">
        <v>57</v>
      </c>
      <c r="W602" s="2">
        <v>1</v>
      </c>
      <c r="X602" s="2" t="s">
        <v>47</v>
      </c>
      <c r="Y602" s="2">
        <v>2</v>
      </c>
      <c r="Z602" s="2" t="s">
        <v>58</v>
      </c>
    </row>
    <row r="603" spans="1:26" x14ac:dyDescent="0.3">
      <c r="A603" s="2" t="s">
        <v>1132</v>
      </c>
      <c r="B603" s="1">
        <v>45810</v>
      </c>
      <c r="C603" s="2" t="s">
        <v>346</v>
      </c>
      <c r="D603" s="2" t="s">
        <v>50</v>
      </c>
      <c r="E603" s="2" t="s">
        <v>29</v>
      </c>
      <c r="F603" s="2">
        <v>56</v>
      </c>
      <c r="G603" s="2" t="s">
        <v>139</v>
      </c>
      <c r="H603" s="2" t="s">
        <v>31</v>
      </c>
      <c r="I603" s="2" t="s">
        <v>139</v>
      </c>
      <c r="J603" s="2" t="s">
        <v>75</v>
      </c>
      <c r="K603" s="2">
        <v>2</v>
      </c>
      <c r="L603" s="2">
        <v>39830</v>
      </c>
      <c r="M603" s="2">
        <v>10</v>
      </c>
      <c r="N603" s="2">
        <v>7966</v>
      </c>
      <c r="O603" s="2">
        <v>12904.92</v>
      </c>
      <c r="P603" s="2">
        <v>432</v>
      </c>
      <c r="Q603" s="2">
        <v>85030.92</v>
      </c>
      <c r="R603" s="2" t="s">
        <v>45</v>
      </c>
      <c r="S603" s="2" t="s">
        <v>63</v>
      </c>
      <c r="T603" s="2" t="s">
        <v>55</v>
      </c>
      <c r="U603" s="2" t="s">
        <v>56</v>
      </c>
      <c r="V603" s="2" t="s">
        <v>57</v>
      </c>
      <c r="W603" s="2">
        <v>8</v>
      </c>
      <c r="X603" s="2" t="s">
        <v>47</v>
      </c>
      <c r="Y603" s="2">
        <v>2</v>
      </c>
      <c r="Z603" s="2" t="s">
        <v>47</v>
      </c>
    </row>
    <row r="604" spans="1:26" x14ac:dyDescent="0.3">
      <c r="A604" s="2" t="s">
        <v>1133</v>
      </c>
      <c r="B604" s="1">
        <v>45887</v>
      </c>
      <c r="C604" s="2" t="s">
        <v>1134</v>
      </c>
      <c r="D604" s="2" t="s">
        <v>61</v>
      </c>
      <c r="E604" s="2" t="s">
        <v>29</v>
      </c>
      <c r="F604" s="2">
        <v>21</v>
      </c>
      <c r="G604" s="2" t="s">
        <v>139</v>
      </c>
      <c r="H604" s="2" t="s">
        <v>31</v>
      </c>
      <c r="I604" s="2" t="s">
        <v>139</v>
      </c>
      <c r="J604" s="2" t="s">
        <v>62</v>
      </c>
      <c r="K604" s="2">
        <v>2</v>
      </c>
      <c r="L604" s="2">
        <v>41119</v>
      </c>
      <c r="M604" s="2">
        <v>5</v>
      </c>
      <c r="N604" s="2">
        <v>4111.8999999999996</v>
      </c>
      <c r="O604" s="2">
        <v>14062.7</v>
      </c>
      <c r="P604" s="2">
        <v>355</v>
      </c>
      <c r="Q604" s="2">
        <v>92543.8</v>
      </c>
      <c r="R604" s="2" t="s">
        <v>33</v>
      </c>
      <c r="S604" s="2" t="s">
        <v>34</v>
      </c>
      <c r="T604" s="2" t="s">
        <v>103</v>
      </c>
      <c r="U604" s="2" t="s">
        <v>103</v>
      </c>
      <c r="V604" s="2" t="s">
        <v>57</v>
      </c>
      <c r="W604" s="2">
        <v>7</v>
      </c>
      <c r="X604" s="2" t="s">
        <v>47</v>
      </c>
      <c r="Y604" s="2">
        <v>3</v>
      </c>
      <c r="Z604" s="2" t="s">
        <v>39</v>
      </c>
    </row>
    <row r="605" spans="1:26" x14ac:dyDescent="0.3">
      <c r="A605" s="2" t="s">
        <v>1135</v>
      </c>
      <c r="B605" s="1">
        <v>46057</v>
      </c>
      <c r="C605" s="2" t="s">
        <v>742</v>
      </c>
      <c r="D605" s="2" t="s">
        <v>80</v>
      </c>
      <c r="E605" s="2" t="s">
        <v>43</v>
      </c>
      <c r="F605" s="2">
        <v>27</v>
      </c>
      <c r="G605" s="2" t="s">
        <v>90</v>
      </c>
      <c r="H605" s="2" t="s">
        <v>31</v>
      </c>
      <c r="I605" s="2" t="s">
        <v>90</v>
      </c>
      <c r="J605" s="2" t="s">
        <v>112</v>
      </c>
      <c r="K605" s="2">
        <v>2</v>
      </c>
      <c r="L605" s="2">
        <v>35061</v>
      </c>
      <c r="M605" s="2">
        <v>5</v>
      </c>
      <c r="N605" s="2">
        <v>3506.1</v>
      </c>
      <c r="O605" s="2">
        <v>11990.86</v>
      </c>
      <c r="P605" s="2">
        <v>303</v>
      </c>
      <c r="Q605" s="2">
        <v>78909.759999999995</v>
      </c>
      <c r="R605" s="2" t="s">
        <v>54</v>
      </c>
      <c r="S605" s="2" t="s">
        <v>34</v>
      </c>
      <c r="T605" s="2" t="s">
        <v>55</v>
      </c>
      <c r="U605" s="2" t="s">
        <v>56</v>
      </c>
      <c r="V605" s="2" t="s">
        <v>57</v>
      </c>
      <c r="W605" s="2">
        <v>6</v>
      </c>
      <c r="X605" s="2" t="s">
        <v>38</v>
      </c>
      <c r="Y605" s="2">
        <v>1</v>
      </c>
      <c r="Z605" s="2" t="s">
        <v>91</v>
      </c>
    </row>
    <row r="606" spans="1:26" x14ac:dyDescent="0.3">
      <c r="A606" s="2" t="s">
        <v>1136</v>
      </c>
      <c r="B606" s="1">
        <v>45967</v>
      </c>
      <c r="C606" s="2" t="s">
        <v>1137</v>
      </c>
      <c r="D606" s="2" t="s">
        <v>89</v>
      </c>
      <c r="E606" s="2" t="s">
        <v>43</v>
      </c>
      <c r="F606" s="2">
        <v>25</v>
      </c>
      <c r="G606" s="2" t="s">
        <v>30</v>
      </c>
      <c r="H606" s="2" t="s">
        <v>31</v>
      </c>
      <c r="I606" s="2" t="s">
        <v>30</v>
      </c>
      <c r="J606" s="2" t="s">
        <v>62</v>
      </c>
      <c r="K606" s="2">
        <v>5</v>
      </c>
      <c r="L606" s="2">
        <v>13176</v>
      </c>
      <c r="M606" s="2">
        <v>20</v>
      </c>
      <c r="N606" s="2">
        <v>13176</v>
      </c>
      <c r="O606" s="2">
        <v>9486.7199999999993</v>
      </c>
      <c r="P606" s="2">
        <v>109</v>
      </c>
      <c r="Q606" s="2">
        <v>62299.72</v>
      </c>
      <c r="R606" s="2" t="s">
        <v>45</v>
      </c>
      <c r="S606" s="2" t="s">
        <v>63</v>
      </c>
      <c r="T606" s="2" t="s">
        <v>46</v>
      </c>
      <c r="U606" s="2" t="s">
        <v>36</v>
      </c>
      <c r="V606" s="2" t="s">
        <v>37</v>
      </c>
      <c r="W606" s="2">
        <v>1</v>
      </c>
      <c r="X606" s="2" t="s">
        <v>47</v>
      </c>
      <c r="Y606" s="2">
        <v>4</v>
      </c>
      <c r="Z606" s="2" t="s">
        <v>58</v>
      </c>
    </row>
    <row r="607" spans="1:26" x14ac:dyDescent="0.3">
      <c r="A607" s="2" t="s">
        <v>1138</v>
      </c>
      <c r="B607" s="1">
        <v>45865</v>
      </c>
      <c r="C607" s="2" t="s">
        <v>1139</v>
      </c>
      <c r="D607" s="2" t="s">
        <v>89</v>
      </c>
      <c r="E607" s="2" t="s">
        <v>43</v>
      </c>
      <c r="F607" s="2">
        <v>42</v>
      </c>
      <c r="G607" s="2" t="s">
        <v>99</v>
      </c>
      <c r="H607" s="2" t="s">
        <v>52</v>
      </c>
      <c r="I607" s="2" t="s">
        <v>99</v>
      </c>
      <c r="J607" s="2" t="s">
        <v>62</v>
      </c>
      <c r="K607" s="2">
        <v>5</v>
      </c>
      <c r="L607" s="2">
        <v>38288</v>
      </c>
      <c r="M607" s="2">
        <v>10</v>
      </c>
      <c r="N607" s="2">
        <v>19144</v>
      </c>
      <c r="O607" s="2">
        <v>31013.279999999999</v>
      </c>
      <c r="P607" s="2">
        <v>33</v>
      </c>
      <c r="Q607" s="2">
        <v>203342.28</v>
      </c>
      <c r="R607" s="2" t="s">
        <v>33</v>
      </c>
      <c r="S607" s="2" t="s">
        <v>63</v>
      </c>
      <c r="T607" s="2" t="s">
        <v>55</v>
      </c>
      <c r="U607" s="2" t="s">
        <v>56</v>
      </c>
      <c r="V607" s="2" t="s">
        <v>57</v>
      </c>
      <c r="W607" s="2">
        <v>2</v>
      </c>
      <c r="X607" s="2" t="s">
        <v>47</v>
      </c>
      <c r="Y607" s="2">
        <v>2</v>
      </c>
      <c r="Z607" s="2" t="s">
        <v>91</v>
      </c>
    </row>
    <row r="608" spans="1:26" x14ac:dyDescent="0.3">
      <c r="A608" s="2" t="s">
        <v>1140</v>
      </c>
      <c r="B608" s="1">
        <v>45829</v>
      </c>
      <c r="C608" s="2" t="s">
        <v>695</v>
      </c>
      <c r="D608" s="2" t="s">
        <v>80</v>
      </c>
      <c r="E608" s="2" t="s">
        <v>29</v>
      </c>
      <c r="F608" s="2">
        <v>23</v>
      </c>
      <c r="G608" s="2" t="s">
        <v>51</v>
      </c>
      <c r="H608" s="2" t="s">
        <v>52</v>
      </c>
      <c r="I608" s="2" t="s">
        <v>51</v>
      </c>
      <c r="J608" s="2" t="s">
        <v>32</v>
      </c>
      <c r="K608" s="2">
        <v>5</v>
      </c>
      <c r="L608" s="2">
        <v>34595</v>
      </c>
      <c r="M608" s="2">
        <v>0</v>
      </c>
      <c r="N608" s="2">
        <v>0</v>
      </c>
      <c r="O608" s="2">
        <v>31135.5</v>
      </c>
      <c r="P608" s="2">
        <v>278</v>
      </c>
      <c r="Q608" s="2">
        <v>204388.5</v>
      </c>
      <c r="R608" s="2" t="s">
        <v>45</v>
      </c>
      <c r="S608" s="2" t="s">
        <v>34</v>
      </c>
      <c r="T608" s="2" t="s">
        <v>55</v>
      </c>
      <c r="U608" s="2" t="s">
        <v>56</v>
      </c>
      <c r="V608" s="2" t="s">
        <v>57</v>
      </c>
      <c r="W608" s="2">
        <v>7</v>
      </c>
      <c r="X608" s="2" t="s">
        <v>47</v>
      </c>
      <c r="Y608" s="2">
        <v>4</v>
      </c>
      <c r="Z608" s="2" t="s">
        <v>58</v>
      </c>
    </row>
    <row r="609" spans="1:26" x14ac:dyDescent="0.3">
      <c r="A609" s="2" t="s">
        <v>1141</v>
      </c>
      <c r="B609" s="1">
        <v>45972</v>
      </c>
      <c r="C609" s="2" t="s">
        <v>493</v>
      </c>
      <c r="D609" s="2" t="s">
        <v>66</v>
      </c>
      <c r="E609" s="2" t="s">
        <v>43</v>
      </c>
      <c r="F609" s="2">
        <v>45</v>
      </c>
      <c r="G609" s="2" t="s">
        <v>94</v>
      </c>
      <c r="H609" s="2" t="s">
        <v>31</v>
      </c>
      <c r="I609" s="2" t="s">
        <v>94</v>
      </c>
      <c r="J609" s="2" t="s">
        <v>201</v>
      </c>
      <c r="K609" s="2">
        <v>4</v>
      </c>
      <c r="L609" s="2">
        <v>14803</v>
      </c>
      <c r="M609" s="2">
        <v>5</v>
      </c>
      <c r="N609" s="2">
        <v>2960.6</v>
      </c>
      <c r="O609" s="2">
        <v>10125.25</v>
      </c>
      <c r="P609" s="2">
        <v>444</v>
      </c>
      <c r="Q609" s="2">
        <v>66820.649999999994</v>
      </c>
      <c r="R609" s="2" t="s">
        <v>83</v>
      </c>
      <c r="S609" s="2" t="s">
        <v>34</v>
      </c>
      <c r="T609" s="2" t="s">
        <v>95</v>
      </c>
      <c r="U609" s="2" t="s">
        <v>96</v>
      </c>
      <c r="V609" s="2" t="s">
        <v>57</v>
      </c>
      <c r="W609" s="2">
        <v>1</v>
      </c>
      <c r="X609" s="2" t="s">
        <v>38</v>
      </c>
      <c r="Y609" s="2">
        <v>4</v>
      </c>
      <c r="Z609" s="2" t="s">
        <v>39</v>
      </c>
    </row>
    <row r="610" spans="1:26" x14ac:dyDescent="0.3">
      <c r="A610" s="2" t="s">
        <v>1142</v>
      </c>
      <c r="B610" s="1">
        <v>46095</v>
      </c>
      <c r="C610" s="2" t="s">
        <v>1017</v>
      </c>
      <c r="D610" s="2" t="s">
        <v>89</v>
      </c>
      <c r="E610" s="2" t="s">
        <v>43</v>
      </c>
      <c r="F610" s="2">
        <v>23</v>
      </c>
      <c r="G610" s="2" t="s">
        <v>99</v>
      </c>
      <c r="H610" s="2" t="s">
        <v>52</v>
      </c>
      <c r="I610" s="2" t="s">
        <v>99</v>
      </c>
      <c r="J610" s="2" t="s">
        <v>201</v>
      </c>
      <c r="K610" s="2">
        <v>4</v>
      </c>
      <c r="L610" s="2">
        <v>46728</v>
      </c>
      <c r="M610" s="2">
        <v>20</v>
      </c>
      <c r="N610" s="2">
        <v>37382.400000000001</v>
      </c>
      <c r="O610" s="2">
        <v>26915.33</v>
      </c>
      <c r="P610" s="2">
        <v>488</v>
      </c>
      <c r="Q610" s="2">
        <v>176932.93</v>
      </c>
      <c r="R610" s="2" t="s">
        <v>33</v>
      </c>
      <c r="S610" s="2" t="s">
        <v>63</v>
      </c>
      <c r="T610" s="2" t="s">
        <v>46</v>
      </c>
      <c r="U610" s="2" t="s">
        <v>36</v>
      </c>
      <c r="V610" s="2" t="s">
        <v>37</v>
      </c>
      <c r="W610" s="2">
        <v>6</v>
      </c>
      <c r="X610" s="2" t="s">
        <v>38</v>
      </c>
      <c r="Y610" s="2">
        <v>3</v>
      </c>
      <c r="Z610" s="2" t="s">
        <v>91</v>
      </c>
    </row>
    <row r="611" spans="1:26" x14ac:dyDescent="0.3">
      <c r="A611" s="2" t="s">
        <v>1143</v>
      </c>
      <c r="B611" s="1">
        <v>46063</v>
      </c>
      <c r="C611" s="2" t="s">
        <v>1087</v>
      </c>
      <c r="D611" s="2" t="s">
        <v>80</v>
      </c>
      <c r="E611" s="2" t="s">
        <v>43</v>
      </c>
      <c r="F611" s="2">
        <v>56</v>
      </c>
      <c r="G611" s="2" t="s">
        <v>51</v>
      </c>
      <c r="H611" s="2" t="s">
        <v>52</v>
      </c>
      <c r="I611" s="2" t="s">
        <v>51</v>
      </c>
      <c r="J611" s="2" t="s">
        <v>75</v>
      </c>
      <c r="K611" s="2">
        <v>1</v>
      </c>
      <c r="L611" s="2">
        <v>27870</v>
      </c>
      <c r="M611" s="2">
        <v>10</v>
      </c>
      <c r="N611" s="2">
        <v>2787</v>
      </c>
      <c r="O611" s="2">
        <v>4514.9399999999996</v>
      </c>
      <c r="P611" s="2">
        <v>498</v>
      </c>
      <c r="Q611" s="2">
        <v>30095.94</v>
      </c>
      <c r="R611" s="2" t="s">
        <v>33</v>
      </c>
      <c r="S611" s="2" t="s">
        <v>63</v>
      </c>
      <c r="T611" s="2" t="s">
        <v>103</v>
      </c>
      <c r="U611" s="2" t="s">
        <v>103</v>
      </c>
      <c r="V611" s="2" t="s">
        <v>57</v>
      </c>
      <c r="W611" s="2">
        <v>8</v>
      </c>
      <c r="X611" s="2" t="s">
        <v>47</v>
      </c>
      <c r="Y611" s="2">
        <v>5</v>
      </c>
      <c r="Z611" s="2" t="s">
        <v>47</v>
      </c>
    </row>
    <row r="612" spans="1:26" x14ac:dyDescent="0.3">
      <c r="A612" s="2" t="s">
        <v>1144</v>
      </c>
      <c r="B612" s="1">
        <v>45954</v>
      </c>
      <c r="C612" s="2" t="s">
        <v>1003</v>
      </c>
      <c r="D612" s="2" t="s">
        <v>111</v>
      </c>
      <c r="E612" s="2" t="s">
        <v>43</v>
      </c>
      <c r="F612" s="2">
        <v>45</v>
      </c>
      <c r="G612" s="2" t="s">
        <v>51</v>
      </c>
      <c r="H612" s="2" t="s">
        <v>52</v>
      </c>
      <c r="I612" s="2" t="s">
        <v>51</v>
      </c>
      <c r="J612" s="2" t="s">
        <v>150</v>
      </c>
      <c r="K612" s="2">
        <v>2</v>
      </c>
      <c r="L612" s="2">
        <v>19119</v>
      </c>
      <c r="M612" s="2">
        <v>20</v>
      </c>
      <c r="N612" s="2">
        <v>7647.6</v>
      </c>
      <c r="O612" s="2">
        <v>5506.27</v>
      </c>
      <c r="P612" s="2">
        <v>309</v>
      </c>
      <c r="Q612" s="2">
        <v>36405.67</v>
      </c>
      <c r="R612" s="2" t="s">
        <v>33</v>
      </c>
      <c r="S612" s="2" t="s">
        <v>63</v>
      </c>
      <c r="T612" s="2" t="s">
        <v>76</v>
      </c>
      <c r="U612" s="2" t="s">
        <v>77</v>
      </c>
      <c r="V612" s="2" t="s">
        <v>57</v>
      </c>
      <c r="W612" s="2">
        <v>5</v>
      </c>
      <c r="X612" s="2" t="s">
        <v>38</v>
      </c>
      <c r="Y612" s="2">
        <v>3</v>
      </c>
      <c r="Z612" s="2" t="s">
        <v>91</v>
      </c>
    </row>
    <row r="613" spans="1:26" x14ac:dyDescent="0.3">
      <c r="A613" s="2" t="s">
        <v>1145</v>
      </c>
      <c r="B613" s="1">
        <v>45931</v>
      </c>
      <c r="C613" s="2" t="s">
        <v>1146</v>
      </c>
      <c r="D613" s="2" t="s">
        <v>28</v>
      </c>
      <c r="E613" s="2" t="s">
        <v>29</v>
      </c>
      <c r="F613" s="2">
        <v>30</v>
      </c>
      <c r="G613" s="2" t="s">
        <v>99</v>
      </c>
      <c r="H613" s="2" t="s">
        <v>52</v>
      </c>
      <c r="I613" s="2" t="s">
        <v>99</v>
      </c>
      <c r="J613" s="2" t="s">
        <v>112</v>
      </c>
      <c r="K613" s="2">
        <v>5</v>
      </c>
      <c r="L613" s="2">
        <v>17738</v>
      </c>
      <c r="M613" s="2">
        <v>20</v>
      </c>
      <c r="N613" s="2">
        <v>17738</v>
      </c>
      <c r="O613" s="2">
        <v>12771.36</v>
      </c>
      <c r="P613" s="2">
        <v>196</v>
      </c>
      <c r="Q613" s="2">
        <v>83919.360000000001</v>
      </c>
      <c r="R613" s="2" t="s">
        <v>83</v>
      </c>
      <c r="S613" s="2" t="s">
        <v>34</v>
      </c>
      <c r="T613" s="2" t="s">
        <v>46</v>
      </c>
      <c r="U613" s="2" t="s">
        <v>36</v>
      </c>
      <c r="V613" s="2" t="s">
        <v>37</v>
      </c>
      <c r="W613" s="2">
        <v>10</v>
      </c>
      <c r="X613" s="2" t="s">
        <v>38</v>
      </c>
      <c r="Y613" s="2">
        <v>2</v>
      </c>
      <c r="Z613" s="2" t="s">
        <v>58</v>
      </c>
    </row>
    <row r="614" spans="1:26" x14ac:dyDescent="0.3">
      <c r="A614" s="2" t="s">
        <v>1147</v>
      </c>
      <c r="B614" s="1">
        <v>45884</v>
      </c>
      <c r="C614" s="2" t="s">
        <v>1148</v>
      </c>
      <c r="D614" s="2" t="s">
        <v>108</v>
      </c>
      <c r="E614" s="2" t="s">
        <v>29</v>
      </c>
      <c r="F614" s="2">
        <v>60</v>
      </c>
      <c r="G614" s="2" t="s">
        <v>51</v>
      </c>
      <c r="H614" s="2" t="s">
        <v>52</v>
      </c>
      <c r="I614" s="2" t="s">
        <v>51</v>
      </c>
      <c r="J614" s="2" t="s">
        <v>150</v>
      </c>
      <c r="K614" s="2">
        <v>5</v>
      </c>
      <c r="L614" s="2">
        <v>43569</v>
      </c>
      <c r="M614" s="2">
        <v>20</v>
      </c>
      <c r="N614" s="2">
        <v>43569</v>
      </c>
      <c r="O614" s="2">
        <v>31369.68</v>
      </c>
      <c r="P614" s="2">
        <v>221</v>
      </c>
      <c r="Q614" s="2">
        <v>205866.68</v>
      </c>
      <c r="R614" s="2" t="s">
        <v>54</v>
      </c>
      <c r="S614" s="2" t="s">
        <v>63</v>
      </c>
      <c r="T614" s="2" t="s">
        <v>76</v>
      </c>
      <c r="U614" s="2" t="s">
        <v>77</v>
      </c>
      <c r="V614" s="2" t="s">
        <v>57</v>
      </c>
      <c r="W614" s="2">
        <v>10</v>
      </c>
      <c r="X614" s="2" t="s">
        <v>47</v>
      </c>
      <c r="Y614" s="2">
        <v>2</v>
      </c>
      <c r="Z614" s="2" t="s">
        <v>47</v>
      </c>
    </row>
    <row r="615" spans="1:26" x14ac:dyDescent="0.3">
      <c r="A615" s="2" t="s">
        <v>1149</v>
      </c>
      <c r="B615" s="1">
        <v>45906</v>
      </c>
      <c r="C615" s="2" t="s">
        <v>481</v>
      </c>
      <c r="D615" s="2" t="s">
        <v>108</v>
      </c>
      <c r="E615" s="2" t="s">
        <v>43</v>
      </c>
      <c r="F615" s="2">
        <v>35</v>
      </c>
      <c r="G615" s="2" t="s">
        <v>51</v>
      </c>
      <c r="H615" s="2" t="s">
        <v>52</v>
      </c>
      <c r="I615" s="2" t="s">
        <v>51</v>
      </c>
      <c r="J615" s="2" t="s">
        <v>125</v>
      </c>
      <c r="K615" s="2">
        <v>1</v>
      </c>
      <c r="L615" s="2">
        <v>30905</v>
      </c>
      <c r="M615" s="2">
        <v>15</v>
      </c>
      <c r="N615" s="2">
        <v>4635.75</v>
      </c>
      <c r="O615" s="2">
        <v>4728.47</v>
      </c>
      <c r="P615" s="2">
        <v>324</v>
      </c>
      <c r="Q615" s="2">
        <v>31321.72</v>
      </c>
      <c r="R615" s="2" t="s">
        <v>45</v>
      </c>
      <c r="S615" s="2" t="s">
        <v>63</v>
      </c>
      <c r="T615" s="2" t="s">
        <v>46</v>
      </c>
      <c r="U615" s="2" t="s">
        <v>36</v>
      </c>
      <c r="V615" s="2" t="s">
        <v>37</v>
      </c>
      <c r="W615" s="2">
        <v>10</v>
      </c>
      <c r="X615" s="2" t="s">
        <v>47</v>
      </c>
      <c r="Y615" s="2">
        <v>1</v>
      </c>
      <c r="Z615" s="2" t="s">
        <v>58</v>
      </c>
    </row>
    <row r="616" spans="1:26" x14ac:dyDescent="0.3">
      <c r="A616" s="2" t="s">
        <v>1150</v>
      </c>
      <c r="B616" s="1">
        <v>45937</v>
      </c>
      <c r="C616" s="2" t="s">
        <v>940</v>
      </c>
      <c r="D616" s="2" t="s">
        <v>111</v>
      </c>
      <c r="E616" s="2" t="s">
        <v>29</v>
      </c>
      <c r="F616" s="2">
        <v>58</v>
      </c>
      <c r="G616" s="2" t="s">
        <v>139</v>
      </c>
      <c r="H616" s="2" t="s">
        <v>31</v>
      </c>
      <c r="I616" s="2" t="s">
        <v>139</v>
      </c>
      <c r="J616" s="2" t="s">
        <v>112</v>
      </c>
      <c r="K616" s="2">
        <v>4</v>
      </c>
      <c r="L616" s="2">
        <v>41766</v>
      </c>
      <c r="M616" s="2">
        <v>0</v>
      </c>
      <c r="N616" s="2">
        <v>0</v>
      </c>
      <c r="O616" s="2">
        <v>30071.52</v>
      </c>
      <c r="P616" s="2">
        <v>436</v>
      </c>
      <c r="Q616" s="2">
        <v>197571.52</v>
      </c>
      <c r="R616" s="2" t="s">
        <v>45</v>
      </c>
      <c r="S616" s="2" t="s">
        <v>63</v>
      </c>
      <c r="T616" s="2" t="s">
        <v>103</v>
      </c>
      <c r="U616" s="2" t="s">
        <v>103</v>
      </c>
      <c r="V616" s="2" t="s">
        <v>57</v>
      </c>
      <c r="W616" s="2">
        <v>2</v>
      </c>
      <c r="X616" s="2" t="s">
        <v>47</v>
      </c>
      <c r="Y616" s="2">
        <v>2</v>
      </c>
      <c r="Z616" s="2" t="s">
        <v>58</v>
      </c>
    </row>
    <row r="617" spans="1:26" x14ac:dyDescent="0.3">
      <c r="A617" s="2" t="s">
        <v>1151</v>
      </c>
      <c r="B617" s="1">
        <v>45886</v>
      </c>
      <c r="C617" s="2" t="s">
        <v>1152</v>
      </c>
      <c r="D617" s="2" t="s">
        <v>61</v>
      </c>
      <c r="E617" s="2" t="s">
        <v>43</v>
      </c>
      <c r="F617" s="2">
        <v>42</v>
      </c>
      <c r="G617" s="2" t="s">
        <v>74</v>
      </c>
      <c r="H617" s="2" t="s">
        <v>31</v>
      </c>
      <c r="I617" s="2" t="s">
        <v>74</v>
      </c>
      <c r="J617" s="2" t="s">
        <v>125</v>
      </c>
      <c r="K617" s="2">
        <v>2</v>
      </c>
      <c r="L617" s="2">
        <v>21383</v>
      </c>
      <c r="M617" s="2">
        <v>20</v>
      </c>
      <c r="N617" s="2">
        <v>8553.2000000000007</v>
      </c>
      <c r="O617" s="2">
        <v>6158.3</v>
      </c>
      <c r="P617" s="2">
        <v>235</v>
      </c>
      <c r="Q617" s="2">
        <v>40606.1</v>
      </c>
      <c r="R617" s="2" t="s">
        <v>45</v>
      </c>
      <c r="S617" s="2" t="s">
        <v>34</v>
      </c>
      <c r="T617" s="2" t="s">
        <v>95</v>
      </c>
      <c r="U617" s="2" t="s">
        <v>96</v>
      </c>
      <c r="V617" s="2" t="s">
        <v>57</v>
      </c>
      <c r="W617" s="2">
        <v>2</v>
      </c>
      <c r="X617" s="2" t="s">
        <v>47</v>
      </c>
      <c r="Y617" s="2">
        <v>4</v>
      </c>
      <c r="Z617" s="2" t="s">
        <v>47</v>
      </c>
    </row>
    <row r="618" spans="1:26" x14ac:dyDescent="0.3">
      <c r="A618" s="2" t="s">
        <v>1153</v>
      </c>
      <c r="B618" s="1">
        <v>46083</v>
      </c>
      <c r="C618" s="2" t="s">
        <v>425</v>
      </c>
      <c r="D618" s="2" t="s">
        <v>66</v>
      </c>
      <c r="E618" s="2" t="s">
        <v>29</v>
      </c>
      <c r="F618" s="2">
        <v>42</v>
      </c>
      <c r="G618" s="2" t="s">
        <v>139</v>
      </c>
      <c r="H618" s="2" t="s">
        <v>31</v>
      </c>
      <c r="I618" s="2" t="s">
        <v>139</v>
      </c>
      <c r="J618" s="2" t="s">
        <v>75</v>
      </c>
      <c r="K618" s="2">
        <v>3</v>
      </c>
      <c r="L618" s="2">
        <v>6996</v>
      </c>
      <c r="M618" s="2">
        <v>0</v>
      </c>
      <c r="N618" s="2">
        <v>0</v>
      </c>
      <c r="O618" s="2">
        <v>3777.84</v>
      </c>
      <c r="P618" s="2">
        <v>327</v>
      </c>
      <c r="Q618" s="2">
        <v>25092.84</v>
      </c>
      <c r="R618" s="2" t="s">
        <v>33</v>
      </c>
      <c r="S618" s="2" t="s">
        <v>34</v>
      </c>
      <c r="T618" s="2" t="s">
        <v>55</v>
      </c>
      <c r="U618" s="2" t="s">
        <v>56</v>
      </c>
      <c r="V618" s="2" t="s">
        <v>57</v>
      </c>
      <c r="W618" s="2">
        <v>6</v>
      </c>
      <c r="X618" s="2" t="s">
        <v>38</v>
      </c>
      <c r="Y618" s="2">
        <v>2</v>
      </c>
      <c r="Z618" s="2" t="s">
        <v>58</v>
      </c>
    </row>
    <row r="619" spans="1:26" x14ac:dyDescent="0.3">
      <c r="A619" s="2" t="s">
        <v>1154</v>
      </c>
      <c r="B619" s="1">
        <v>46042</v>
      </c>
      <c r="C619" s="2" t="s">
        <v>1155</v>
      </c>
      <c r="D619" s="2" t="s">
        <v>73</v>
      </c>
      <c r="E619" s="2" t="s">
        <v>43</v>
      </c>
      <c r="F619" s="2">
        <v>50</v>
      </c>
      <c r="G619" s="2" t="s">
        <v>67</v>
      </c>
      <c r="H619" s="2" t="s">
        <v>68</v>
      </c>
      <c r="I619" s="2" t="s">
        <v>67</v>
      </c>
      <c r="J619" s="2" t="s">
        <v>112</v>
      </c>
      <c r="K619" s="2">
        <v>4</v>
      </c>
      <c r="L619" s="2">
        <v>47815</v>
      </c>
      <c r="M619" s="2">
        <v>10</v>
      </c>
      <c r="N619" s="2">
        <v>19126</v>
      </c>
      <c r="O619" s="2">
        <v>30984.12</v>
      </c>
      <c r="P619" s="2">
        <v>23</v>
      </c>
      <c r="Q619" s="2">
        <v>203141.12</v>
      </c>
      <c r="R619" s="2" t="s">
        <v>83</v>
      </c>
      <c r="S619" s="2" t="s">
        <v>34</v>
      </c>
      <c r="T619" s="2" t="s">
        <v>46</v>
      </c>
      <c r="U619" s="2" t="s">
        <v>36</v>
      </c>
      <c r="V619" s="2" t="s">
        <v>37</v>
      </c>
      <c r="W619" s="2">
        <v>2</v>
      </c>
      <c r="X619" s="2" t="s">
        <v>47</v>
      </c>
      <c r="Y619" s="2">
        <v>4</v>
      </c>
      <c r="Z619" s="2" t="s">
        <v>39</v>
      </c>
    </row>
    <row r="620" spans="1:26" x14ac:dyDescent="0.3">
      <c r="A620" s="2" t="s">
        <v>1156</v>
      </c>
      <c r="B620" s="1">
        <v>46099</v>
      </c>
      <c r="C620" s="2" t="s">
        <v>283</v>
      </c>
      <c r="D620" s="2" t="s">
        <v>42</v>
      </c>
      <c r="E620" s="2" t="s">
        <v>43</v>
      </c>
      <c r="F620" s="2">
        <v>37</v>
      </c>
      <c r="G620" s="2" t="s">
        <v>139</v>
      </c>
      <c r="H620" s="2" t="s">
        <v>31</v>
      </c>
      <c r="I620" s="2" t="s">
        <v>139</v>
      </c>
      <c r="J620" s="2" t="s">
        <v>32</v>
      </c>
      <c r="K620" s="2">
        <v>4</v>
      </c>
      <c r="L620" s="2">
        <v>16140</v>
      </c>
      <c r="M620" s="2">
        <v>20</v>
      </c>
      <c r="N620" s="2">
        <v>12912</v>
      </c>
      <c r="O620" s="2">
        <v>9296.64</v>
      </c>
      <c r="P620" s="2">
        <v>365</v>
      </c>
      <c r="Q620" s="2">
        <v>61309.64</v>
      </c>
      <c r="R620" s="2" t="s">
        <v>33</v>
      </c>
      <c r="S620" s="2" t="s">
        <v>34</v>
      </c>
      <c r="T620" s="2" t="s">
        <v>35</v>
      </c>
      <c r="U620" s="2" t="s">
        <v>36</v>
      </c>
      <c r="V620" s="2" t="s">
        <v>37</v>
      </c>
      <c r="W620" s="2">
        <v>4</v>
      </c>
      <c r="X620" s="2" t="s">
        <v>47</v>
      </c>
      <c r="Y620" s="2">
        <v>1</v>
      </c>
      <c r="Z620" s="2" t="s">
        <v>91</v>
      </c>
    </row>
    <row r="621" spans="1:26" x14ac:dyDescent="0.3">
      <c r="A621" s="2" t="s">
        <v>1157</v>
      </c>
      <c r="B621" s="1">
        <v>46021</v>
      </c>
      <c r="C621" s="2" t="s">
        <v>830</v>
      </c>
      <c r="D621" s="2" t="s">
        <v>73</v>
      </c>
      <c r="E621" s="2" t="s">
        <v>43</v>
      </c>
      <c r="F621" s="2">
        <v>43</v>
      </c>
      <c r="G621" s="2" t="s">
        <v>44</v>
      </c>
      <c r="H621" s="2" t="s">
        <v>31</v>
      </c>
      <c r="I621" s="2" t="s">
        <v>44</v>
      </c>
      <c r="J621" s="2" t="s">
        <v>112</v>
      </c>
      <c r="K621" s="2">
        <v>2</v>
      </c>
      <c r="L621" s="2">
        <v>1150</v>
      </c>
      <c r="M621" s="2">
        <v>20</v>
      </c>
      <c r="N621" s="2">
        <v>460</v>
      </c>
      <c r="O621" s="2">
        <v>331.2</v>
      </c>
      <c r="P621" s="2">
        <v>394</v>
      </c>
      <c r="Q621" s="2">
        <v>2565.1999999999998</v>
      </c>
      <c r="R621" s="2" t="s">
        <v>83</v>
      </c>
      <c r="S621" s="2" t="s">
        <v>63</v>
      </c>
      <c r="T621" s="2" t="s">
        <v>76</v>
      </c>
      <c r="U621" s="2" t="s">
        <v>77</v>
      </c>
      <c r="V621" s="2" t="s">
        <v>57</v>
      </c>
      <c r="W621" s="2">
        <v>9</v>
      </c>
      <c r="X621" s="2" t="s">
        <v>38</v>
      </c>
      <c r="Y621" s="2">
        <v>2</v>
      </c>
      <c r="Z621" s="2" t="s">
        <v>58</v>
      </c>
    </row>
    <row r="622" spans="1:26" x14ac:dyDescent="0.3">
      <c r="A622" s="2" t="s">
        <v>1158</v>
      </c>
      <c r="B622" s="1">
        <v>45921</v>
      </c>
      <c r="C622" s="2" t="s">
        <v>1159</v>
      </c>
      <c r="D622" s="2" t="s">
        <v>66</v>
      </c>
      <c r="E622" s="2" t="s">
        <v>29</v>
      </c>
      <c r="F622" s="2">
        <v>35</v>
      </c>
      <c r="G622" s="2" t="s">
        <v>90</v>
      </c>
      <c r="H622" s="2" t="s">
        <v>31</v>
      </c>
      <c r="I622" s="2" t="s">
        <v>90</v>
      </c>
      <c r="J622" s="2" t="s">
        <v>201</v>
      </c>
      <c r="K622" s="2">
        <v>5</v>
      </c>
      <c r="L622" s="2">
        <v>4559</v>
      </c>
      <c r="M622" s="2">
        <v>20</v>
      </c>
      <c r="N622" s="2">
        <v>4559</v>
      </c>
      <c r="O622" s="2">
        <v>3282.48</v>
      </c>
      <c r="P622" s="2">
        <v>202</v>
      </c>
      <c r="Q622" s="2">
        <v>21720.48</v>
      </c>
      <c r="R622" s="2" t="s">
        <v>45</v>
      </c>
      <c r="S622" s="2" t="s">
        <v>34</v>
      </c>
      <c r="T622" s="2" t="s">
        <v>55</v>
      </c>
      <c r="U622" s="2" t="s">
        <v>56</v>
      </c>
      <c r="V622" s="2" t="s">
        <v>57</v>
      </c>
      <c r="W622" s="2">
        <v>10</v>
      </c>
      <c r="X622" s="2" t="s">
        <v>38</v>
      </c>
      <c r="Y622" s="2">
        <v>1</v>
      </c>
      <c r="Z622" s="2" t="s">
        <v>91</v>
      </c>
    </row>
    <row r="623" spans="1:26" x14ac:dyDescent="0.3">
      <c r="A623" s="2" t="s">
        <v>1160</v>
      </c>
      <c r="B623" s="1">
        <v>46084</v>
      </c>
      <c r="C623" s="2" t="s">
        <v>229</v>
      </c>
      <c r="D623" s="2" t="s">
        <v>50</v>
      </c>
      <c r="E623" s="2" t="s">
        <v>43</v>
      </c>
      <c r="F623" s="2">
        <v>51</v>
      </c>
      <c r="G623" s="2" t="s">
        <v>44</v>
      </c>
      <c r="H623" s="2" t="s">
        <v>31</v>
      </c>
      <c r="I623" s="2" t="s">
        <v>44</v>
      </c>
      <c r="J623" s="2" t="s">
        <v>69</v>
      </c>
      <c r="K623" s="2">
        <v>5</v>
      </c>
      <c r="L623" s="2">
        <v>40159</v>
      </c>
      <c r="M623" s="2">
        <v>5</v>
      </c>
      <c r="N623" s="2">
        <v>10039.75</v>
      </c>
      <c r="O623" s="2">
        <v>34335.94</v>
      </c>
      <c r="P623" s="2">
        <v>207</v>
      </c>
      <c r="Q623" s="2">
        <v>225298.2</v>
      </c>
      <c r="R623" s="2" t="s">
        <v>33</v>
      </c>
      <c r="S623" s="2" t="s">
        <v>34</v>
      </c>
      <c r="T623" s="2" t="s">
        <v>55</v>
      </c>
      <c r="U623" s="2" t="s">
        <v>56</v>
      </c>
      <c r="V623" s="2" t="s">
        <v>57</v>
      </c>
      <c r="W623" s="2">
        <v>8</v>
      </c>
      <c r="X623" s="2" t="s">
        <v>47</v>
      </c>
      <c r="Y623" s="2">
        <v>3</v>
      </c>
      <c r="Z623" s="2" t="s">
        <v>58</v>
      </c>
    </row>
    <row r="624" spans="1:26" x14ac:dyDescent="0.3">
      <c r="A624" s="2" t="s">
        <v>1161</v>
      </c>
      <c r="B624" s="1">
        <v>45935</v>
      </c>
      <c r="C624" s="2" t="s">
        <v>1162</v>
      </c>
      <c r="D624" s="2" t="s">
        <v>28</v>
      </c>
      <c r="E624" s="2" t="s">
        <v>43</v>
      </c>
      <c r="F624" s="2">
        <v>25</v>
      </c>
      <c r="G624" s="2" t="s">
        <v>67</v>
      </c>
      <c r="H624" s="2" t="s">
        <v>68</v>
      </c>
      <c r="I624" s="2" t="s">
        <v>67</v>
      </c>
      <c r="J624" s="2" t="s">
        <v>125</v>
      </c>
      <c r="K624" s="2">
        <v>2</v>
      </c>
      <c r="L624" s="2">
        <v>10985</v>
      </c>
      <c r="M624" s="2">
        <v>5</v>
      </c>
      <c r="N624" s="2">
        <v>1098.5</v>
      </c>
      <c r="O624" s="2">
        <v>3756.87</v>
      </c>
      <c r="P624" s="2">
        <v>120</v>
      </c>
      <c r="Q624" s="2">
        <v>24748.37</v>
      </c>
      <c r="R624" s="2" t="s">
        <v>83</v>
      </c>
      <c r="S624" s="2" t="s">
        <v>63</v>
      </c>
      <c r="T624" s="2" t="s">
        <v>46</v>
      </c>
      <c r="U624" s="2" t="s">
        <v>36</v>
      </c>
      <c r="V624" s="2" t="s">
        <v>37</v>
      </c>
      <c r="W624" s="2">
        <v>8</v>
      </c>
      <c r="X624" s="2" t="s">
        <v>38</v>
      </c>
      <c r="Y624" s="2">
        <v>4</v>
      </c>
      <c r="Z624" s="2" t="s">
        <v>91</v>
      </c>
    </row>
    <row r="625" spans="1:26" x14ac:dyDescent="0.3">
      <c r="A625" s="2" t="s">
        <v>1163</v>
      </c>
      <c r="B625" s="1">
        <v>45967</v>
      </c>
      <c r="C625" s="2" t="s">
        <v>1164</v>
      </c>
      <c r="D625" s="2" t="s">
        <v>73</v>
      </c>
      <c r="E625" s="2" t="s">
        <v>29</v>
      </c>
      <c r="F625" s="2">
        <v>29</v>
      </c>
      <c r="G625" s="2" t="s">
        <v>90</v>
      </c>
      <c r="H625" s="2" t="s">
        <v>31</v>
      </c>
      <c r="I625" s="2" t="s">
        <v>90</v>
      </c>
      <c r="J625" s="2" t="s">
        <v>201</v>
      </c>
      <c r="K625" s="2">
        <v>1</v>
      </c>
      <c r="L625" s="2">
        <v>36714</v>
      </c>
      <c r="M625" s="2">
        <v>0</v>
      </c>
      <c r="N625" s="2">
        <v>0</v>
      </c>
      <c r="O625" s="2">
        <v>6608.52</v>
      </c>
      <c r="P625" s="2">
        <v>425</v>
      </c>
      <c r="Q625" s="2">
        <v>43747.519999999997</v>
      </c>
      <c r="R625" s="2" t="s">
        <v>54</v>
      </c>
      <c r="S625" s="2" t="s">
        <v>63</v>
      </c>
      <c r="T625" s="2" t="s">
        <v>55</v>
      </c>
      <c r="U625" s="2" t="s">
        <v>56</v>
      </c>
      <c r="V625" s="2" t="s">
        <v>57</v>
      </c>
      <c r="W625" s="2">
        <v>2</v>
      </c>
      <c r="X625" s="2" t="s">
        <v>38</v>
      </c>
      <c r="Y625" s="2">
        <v>2</v>
      </c>
      <c r="Z625" s="2" t="s">
        <v>58</v>
      </c>
    </row>
    <row r="626" spans="1:26" x14ac:dyDescent="0.3">
      <c r="A626" s="2" t="s">
        <v>1165</v>
      </c>
      <c r="B626" s="1">
        <v>45767</v>
      </c>
      <c r="C626" s="2" t="s">
        <v>867</v>
      </c>
      <c r="D626" s="2" t="s">
        <v>42</v>
      </c>
      <c r="E626" s="2" t="s">
        <v>29</v>
      </c>
      <c r="F626" s="2">
        <v>37</v>
      </c>
      <c r="G626" s="2" t="s">
        <v>94</v>
      </c>
      <c r="H626" s="2" t="s">
        <v>31</v>
      </c>
      <c r="I626" s="2" t="s">
        <v>94</v>
      </c>
      <c r="J626" s="2" t="s">
        <v>112</v>
      </c>
      <c r="K626" s="2">
        <v>1</v>
      </c>
      <c r="L626" s="2">
        <v>19124</v>
      </c>
      <c r="M626" s="2">
        <v>10</v>
      </c>
      <c r="N626" s="2">
        <v>1912.4</v>
      </c>
      <c r="O626" s="2">
        <v>3098.09</v>
      </c>
      <c r="P626" s="2">
        <v>257</v>
      </c>
      <c r="Q626" s="2">
        <v>20566.689999999999</v>
      </c>
      <c r="R626" s="2" t="s">
        <v>83</v>
      </c>
      <c r="S626" s="2" t="s">
        <v>63</v>
      </c>
      <c r="T626" s="2" t="s">
        <v>55</v>
      </c>
      <c r="U626" s="2" t="s">
        <v>56</v>
      </c>
      <c r="V626" s="2" t="s">
        <v>57</v>
      </c>
      <c r="W626" s="2">
        <v>6</v>
      </c>
      <c r="X626" s="2" t="s">
        <v>47</v>
      </c>
      <c r="Y626" s="2">
        <v>4</v>
      </c>
      <c r="Z626" s="2" t="s">
        <v>58</v>
      </c>
    </row>
    <row r="627" spans="1:26" x14ac:dyDescent="0.3">
      <c r="A627" s="2" t="s">
        <v>1166</v>
      </c>
      <c r="B627" s="1">
        <v>45831</v>
      </c>
      <c r="C627" s="2" t="s">
        <v>1167</v>
      </c>
      <c r="D627" s="2" t="s">
        <v>42</v>
      </c>
      <c r="E627" s="2" t="s">
        <v>29</v>
      </c>
      <c r="F627" s="2">
        <v>54</v>
      </c>
      <c r="G627" s="2" t="s">
        <v>139</v>
      </c>
      <c r="H627" s="2" t="s">
        <v>31</v>
      </c>
      <c r="I627" s="2" t="s">
        <v>139</v>
      </c>
      <c r="J627" s="2" t="s">
        <v>112</v>
      </c>
      <c r="K627" s="2">
        <v>1</v>
      </c>
      <c r="L627" s="2">
        <v>23713</v>
      </c>
      <c r="M627" s="2">
        <v>20</v>
      </c>
      <c r="N627" s="2">
        <v>4742.6000000000004</v>
      </c>
      <c r="O627" s="2">
        <v>3414.67</v>
      </c>
      <c r="P627" s="2">
        <v>411</v>
      </c>
      <c r="Q627" s="2">
        <v>22796.07</v>
      </c>
      <c r="R627" s="2" t="s">
        <v>33</v>
      </c>
      <c r="S627" s="2" t="s">
        <v>63</v>
      </c>
      <c r="T627" s="2" t="s">
        <v>70</v>
      </c>
      <c r="U627" s="2" t="s">
        <v>56</v>
      </c>
      <c r="V627" s="2" t="s">
        <v>57</v>
      </c>
      <c r="W627" s="2">
        <v>10</v>
      </c>
      <c r="X627" s="2" t="s">
        <v>47</v>
      </c>
      <c r="Y627" s="2">
        <v>5</v>
      </c>
      <c r="Z627" s="2" t="s">
        <v>39</v>
      </c>
    </row>
    <row r="628" spans="1:26" x14ac:dyDescent="0.3">
      <c r="A628" s="2" t="s">
        <v>1168</v>
      </c>
      <c r="B628" s="1">
        <v>45922</v>
      </c>
      <c r="C628" s="2" t="s">
        <v>1169</v>
      </c>
      <c r="D628" s="2" t="s">
        <v>28</v>
      </c>
      <c r="E628" s="2" t="s">
        <v>43</v>
      </c>
      <c r="F628" s="2">
        <v>58</v>
      </c>
      <c r="G628" s="2" t="s">
        <v>44</v>
      </c>
      <c r="H628" s="2" t="s">
        <v>31</v>
      </c>
      <c r="I628" s="2" t="s">
        <v>44</v>
      </c>
      <c r="J628" s="2" t="s">
        <v>62</v>
      </c>
      <c r="K628" s="2">
        <v>3</v>
      </c>
      <c r="L628" s="2">
        <v>34710</v>
      </c>
      <c r="M628" s="2">
        <v>20</v>
      </c>
      <c r="N628" s="2">
        <v>20826</v>
      </c>
      <c r="O628" s="2">
        <v>14994.72</v>
      </c>
      <c r="P628" s="2">
        <v>173</v>
      </c>
      <c r="Q628" s="2">
        <v>98471.72</v>
      </c>
      <c r="R628" s="2" t="s">
        <v>45</v>
      </c>
      <c r="S628" s="2" t="s">
        <v>63</v>
      </c>
      <c r="T628" s="2" t="s">
        <v>70</v>
      </c>
      <c r="U628" s="2" t="s">
        <v>56</v>
      </c>
      <c r="V628" s="2" t="s">
        <v>57</v>
      </c>
      <c r="W628" s="2">
        <v>1</v>
      </c>
      <c r="X628" s="2" t="s">
        <v>47</v>
      </c>
      <c r="Y628" s="2">
        <v>4</v>
      </c>
      <c r="Z628" s="2" t="s">
        <v>91</v>
      </c>
    </row>
    <row r="629" spans="1:26" x14ac:dyDescent="0.3">
      <c r="A629" s="2" t="s">
        <v>1170</v>
      </c>
      <c r="B629" s="1">
        <v>45860</v>
      </c>
      <c r="C629" s="2" t="s">
        <v>1171</v>
      </c>
      <c r="D629" s="2" t="s">
        <v>111</v>
      </c>
      <c r="E629" s="2" t="s">
        <v>43</v>
      </c>
      <c r="F629" s="2">
        <v>51</v>
      </c>
      <c r="G629" s="2" t="s">
        <v>74</v>
      </c>
      <c r="H629" s="2" t="s">
        <v>31</v>
      </c>
      <c r="I629" s="2" t="s">
        <v>74</v>
      </c>
      <c r="J629" s="2" t="s">
        <v>201</v>
      </c>
      <c r="K629" s="2">
        <v>3</v>
      </c>
      <c r="L629" s="2">
        <v>7140</v>
      </c>
      <c r="M629" s="2">
        <v>0</v>
      </c>
      <c r="N629" s="2">
        <v>0</v>
      </c>
      <c r="O629" s="2">
        <v>3855.6</v>
      </c>
      <c r="P629" s="2">
        <v>484</v>
      </c>
      <c r="Q629" s="2">
        <v>25759.599999999999</v>
      </c>
      <c r="R629" s="2" t="s">
        <v>45</v>
      </c>
      <c r="S629" s="2" t="s">
        <v>63</v>
      </c>
      <c r="T629" s="2" t="s">
        <v>55</v>
      </c>
      <c r="U629" s="2" t="s">
        <v>56</v>
      </c>
      <c r="V629" s="2" t="s">
        <v>57</v>
      </c>
      <c r="W629" s="2">
        <v>3</v>
      </c>
      <c r="X629" s="2" t="s">
        <v>47</v>
      </c>
      <c r="Y629" s="2">
        <v>3</v>
      </c>
      <c r="Z629" s="2" t="s">
        <v>91</v>
      </c>
    </row>
    <row r="630" spans="1:26" x14ac:dyDescent="0.3">
      <c r="A630" s="2" t="s">
        <v>1172</v>
      </c>
      <c r="B630" s="1">
        <v>45843</v>
      </c>
      <c r="C630" s="2" t="s">
        <v>1173</v>
      </c>
      <c r="D630" s="2" t="s">
        <v>66</v>
      </c>
      <c r="E630" s="2" t="s">
        <v>43</v>
      </c>
      <c r="F630" s="2">
        <v>56</v>
      </c>
      <c r="G630" s="2" t="s">
        <v>74</v>
      </c>
      <c r="H630" s="2" t="s">
        <v>31</v>
      </c>
      <c r="I630" s="2" t="s">
        <v>74</v>
      </c>
      <c r="J630" s="2" t="s">
        <v>102</v>
      </c>
      <c r="K630" s="2">
        <v>2</v>
      </c>
      <c r="L630" s="2">
        <v>28239</v>
      </c>
      <c r="M630" s="2">
        <v>20</v>
      </c>
      <c r="N630" s="2">
        <v>11295.6</v>
      </c>
      <c r="O630" s="2">
        <v>8132.83</v>
      </c>
      <c r="P630" s="2">
        <v>103</v>
      </c>
      <c r="Q630" s="2">
        <v>53418.23</v>
      </c>
      <c r="R630" s="2" t="s">
        <v>54</v>
      </c>
      <c r="S630" s="2" t="s">
        <v>34</v>
      </c>
      <c r="T630" s="2" t="s">
        <v>95</v>
      </c>
      <c r="U630" s="2" t="s">
        <v>96</v>
      </c>
      <c r="V630" s="2" t="s">
        <v>57</v>
      </c>
      <c r="W630" s="2">
        <v>3</v>
      </c>
      <c r="X630" s="2" t="s">
        <v>47</v>
      </c>
      <c r="Y630" s="2">
        <v>5</v>
      </c>
      <c r="Z630" s="2" t="s">
        <v>47</v>
      </c>
    </row>
    <row r="631" spans="1:26" x14ac:dyDescent="0.3">
      <c r="A631" s="2" t="s">
        <v>1174</v>
      </c>
      <c r="B631" s="1">
        <v>45907</v>
      </c>
      <c r="C631" s="2" t="s">
        <v>1175</v>
      </c>
      <c r="D631" s="2" t="s">
        <v>89</v>
      </c>
      <c r="E631" s="2" t="s">
        <v>29</v>
      </c>
      <c r="F631" s="2">
        <v>49</v>
      </c>
      <c r="G631" s="2" t="s">
        <v>134</v>
      </c>
      <c r="H631" s="2" t="s">
        <v>31</v>
      </c>
      <c r="I631" s="2" t="s">
        <v>134</v>
      </c>
      <c r="J631" s="2" t="s">
        <v>69</v>
      </c>
      <c r="K631" s="2">
        <v>4</v>
      </c>
      <c r="L631" s="2">
        <v>48282</v>
      </c>
      <c r="M631" s="2">
        <v>15</v>
      </c>
      <c r="N631" s="2">
        <v>28969.200000000001</v>
      </c>
      <c r="O631" s="2">
        <v>29548.58</v>
      </c>
      <c r="P631" s="2">
        <v>35</v>
      </c>
      <c r="Q631" s="2">
        <v>193742.38</v>
      </c>
      <c r="R631" s="2" t="s">
        <v>33</v>
      </c>
      <c r="S631" s="2" t="s">
        <v>63</v>
      </c>
      <c r="T631" s="2" t="s">
        <v>95</v>
      </c>
      <c r="U631" s="2" t="s">
        <v>96</v>
      </c>
      <c r="V631" s="2" t="s">
        <v>57</v>
      </c>
      <c r="W631" s="2">
        <v>7</v>
      </c>
      <c r="X631" s="2" t="s">
        <v>47</v>
      </c>
      <c r="Y631" s="2">
        <v>5</v>
      </c>
      <c r="Z631" s="2" t="s">
        <v>91</v>
      </c>
    </row>
    <row r="632" spans="1:26" x14ac:dyDescent="0.3">
      <c r="A632" s="2" t="s">
        <v>1176</v>
      </c>
      <c r="B632" s="1">
        <v>45879</v>
      </c>
      <c r="C632" s="2" t="s">
        <v>771</v>
      </c>
      <c r="D632" s="2" t="s">
        <v>73</v>
      </c>
      <c r="E632" s="2" t="s">
        <v>29</v>
      </c>
      <c r="F632" s="2">
        <v>26</v>
      </c>
      <c r="G632" s="2" t="s">
        <v>74</v>
      </c>
      <c r="H632" s="2" t="s">
        <v>31</v>
      </c>
      <c r="I632" s="2" t="s">
        <v>74</v>
      </c>
      <c r="J632" s="2" t="s">
        <v>150</v>
      </c>
      <c r="K632" s="2">
        <v>4</v>
      </c>
      <c r="L632" s="2">
        <v>32877</v>
      </c>
      <c r="M632" s="2">
        <v>10</v>
      </c>
      <c r="N632" s="2">
        <v>13150.8</v>
      </c>
      <c r="O632" s="2">
        <v>21304.3</v>
      </c>
      <c r="P632" s="2">
        <v>68</v>
      </c>
      <c r="Q632" s="2">
        <v>139729.5</v>
      </c>
      <c r="R632" s="2" t="s">
        <v>33</v>
      </c>
      <c r="S632" s="2" t="s">
        <v>63</v>
      </c>
      <c r="T632" s="2" t="s">
        <v>35</v>
      </c>
      <c r="U632" s="2" t="s">
        <v>36</v>
      </c>
      <c r="V632" s="2" t="s">
        <v>37</v>
      </c>
      <c r="W632" s="2">
        <v>1</v>
      </c>
      <c r="X632" s="2" t="s">
        <v>47</v>
      </c>
      <c r="Y632" s="2">
        <v>3</v>
      </c>
      <c r="Z632" s="2" t="s">
        <v>39</v>
      </c>
    </row>
    <row r="633" spans="1:26" x14ac:dyDescent="0.3">
      <c r="A633" s="2" t="s">
        <v>1177</v>
      </c>
      <c r="B633" s="1">
        <v>46007</v>
      </c>
      <c r="C633" s="2" t="s">
        <v>1178</v>
      </c>
      <c r="D633" s="2" t="s">
        <v>28</v>
      </c>
      <c r="E633" s="2" t="s">
        <v>29</v>
      </c>
      <c r="F633" s="2">
        <v>23</v>
      </c>
      <c r="G633" s="2" t="s">
        <v>51</v>
      </c>
      <c r="H633" s="2" t="s">
        <v>52</v>
      </c>
      <c r="I633" s="2" t="s">
        <v>51</v>
      </c>
      <c r="J633" s="2" t="s">
        <v>201</v>
      </c>
      <c r="K633" s="2">
        <v>5</v>
      </c>
      <c r="L633" s="2">
        <v>6859</v>
      </c>
      <c r="M633" s="2">
        <v>20</v>
      </c>
      <c r="N633" s="2">
        <v>6859</v>
      </c>
      <c r="O633" s="2">
        <v>4938.4799999999996</v>
      </c>
      <c r="P633" s="2">
        <v>489</v>
      </c>
      <c r="Q633" s="2">
        <v>32863.480000000003</v>
      </c>
      <c r="R633" s="2" t="s">
        <v>83</v>
      </c>
      <c r="S633" s="2" t="s">
        <v>34</v>
      </c>
      <c r="T633" s="2" t="s">
        <v>35</v>
      </c>
      <c r="U633" s="2" t="s">
        <v>36</v>
      </c>
      <c r="V633" s="2" t="s">
        <v>37</v>
      </c>
      <c r="W633" s="2">
        <v>8</v>
      </c>
      <c r="X633" s="2" t="s">
        <v>38</v>
      </c>
      <c r="Y633" s="2">
        <v>1</v>
      </c>
      <c r="Z633" s="2" t="s">
        <v>39</v>
      </c>
    </row>
    <row r="634" spans="1:26" x14ac:dyDescent="0.3">
      <c r="A634" s="2" t="s">
        <v>1179</v>
      </c>
      <c r="B634" s="1">
        <v>45996</v>
      </c>
      <c r="C634" s="2" t="s">
        <v>1180</v>
      </c>
      <c r="D634" s="2" t="s">
        <v>89</v>
      </c>
      <c r="E634" s="2" t="s">
        <v>29</v>
      </c>
      <c r="F634" s="2">
        <v>56</v>
      </c>
      <c r="G634" s="2" t="s">
        <v>74</v>
      </c>
      <c r="H634" s="2" t="s">
        <v>31</v>
      </c>
      <c r="I634" s="2" t="s">
        <v>74</v>
      </c>
      <c r="J634" s="2" t="s">
        <v>53</v>
      </c>
      <c r="K634" s="2">
        <v>5</v>
      </c>
      <c r="L634" s="2">
        <v>6880</v>
      </c>
      <c r="M634" s="2">
        <v>5</v>
      </c>
      <c r="N634" s="2">
        <v>1720</v>
      </c>
      <c r="O634" s="2">
        <v>5882.4</v>
      </c>
      <c r="P634" s="2">
        <v>355</v>
      </c>
      <c r="Q634" s="2">
        <v>38917.4</v>
      </c>
      <c r="R634" s="2" t="s">
        <v>45</v>
      </c>
      <c r="S634" s="2" t="s">
        <v>63</v>
      </c>
      <c r="T634" s="2" t="s">
        <v>55</v>
      </c>
      <c r="U634" s="2" t="s">
        <v>56</v>
      </c>
      <c r="V634" s="2" t="s">
        <v>57</v>
      </c>
      <c r="W634" s="2">
        <v>8</v>
      </c>
      <c r="X634" s="2" t="s">
        <v>47</v>
      </c>
      <c r="Y634" s="2">
        <v>4</v>
      </c>
      <c r="Z634" s="2" t="s">
        <v>39</v>
      </c>
    </row>
    <row r="635" spans="1:26" x14ac:dyDescent="0.3">
      <c r="A635" s="2" t="s">
        <v>1181</v>
      </c>
      <c r="B635" s="1">
        <v>45814</v>
      </c>
      <c r="C635" s="2" t="s">
        <v>1180</v>
      </c>
      <c r="D635" s="2" t="s">
        <v>111</v>
      </c>
      <c r="E635" s="2" t="s">
        <v>43</v>
      </c>
      <c r="F635" s="2">
        <v>29</v>
      </c>
      <c r="G635" s="2" t="s">
        <v>139</v>
      </c>
      <c r="H635" s="2" t="s">
        <v>31</v>
      </c>
      <c r="I635" s="2" t="s">
        <v>139</v>
      </c>
      <c r="J635" s="2" t="s">
        <v>32</v>
      </c>
      <c r="K635" s="2">
        <v>3</v>
      </c>
      <c r="L635" s="2">
        <v>44405</v>
      </c>
      <c r="M635" s="2">
        <v>20</v>
      </c>
      <c r="N635" s="2">
        <v>26643</v>
      </c>
      <c r="O635" s="2">
        <v>19182.96</v>
      </c>
      <c r="P635" s="2">
        <v>188</v>
      </c>
      <c r="Q635" s="2">
        <v>125942.96</v>
      </c>
      <c r="R635" s="2" t="s">
        <v>45</v>
      </c>
      <c r="S635" s="2" t="s">
        <v>34</v>
      </c>
      <c r="T635" s="2" t="s">
        <v>84</v>
      </c>
      <c r="U635" s="2" t="s">
        <v>85</v>
      </c>
      <c r="V635" s="2" t="s">
        <v>86</v>
      </c>
      <c r="W635" s="2">
        <v>4</v>
      </c>
      <c r="X635" s="2" t="s">
        <v>47</v>
      </c>
      <c r="Y635" s="2">
        <v>3</v>
      </c>
      <c r="Z635" s="2" t="s">
        <v>39</v>
      </c>
    </row>
    <row r="636" spans="1:26" x14ac:dyDescent="0.3">
      <c r="A636" s="2" t="s">
        <v>1182</v>
      </c>
      <c r="B636" s="1">
        <v>45912</v>
      </c>
      <c r="C636" s="2" t="s">
        <v>1183</v>
      </c>
      <c r="D636" s="2" t="s">
        <v>61</v>
      </c>
      <c r="E636" s="2" t="s">
        <v>43</v>
      </c>
      <c r="F636" s="2">
        <v>25</v>
      </c>
      <c r="G636" s="2" t="s">
        <v>99</v>
      </c>
      <c r="H636" s="2" t="s">
        <v>52</v>
      </c>
      <c r="I636" s="2" t="s">
        <v>99</v>
      </c>
      <c r="J636" s="2" t="s">
        <v>62</v>
      </c>
      <c r="K636" s="2">
        <v>5</v>
      </c>
      <c r="L636" s="2">
        <v>36886</v>
      </c>
      <c r="M636" s="2">
        <v>20</v>
      </c>
      <c r="N636" s="2">
        <v>36886</v>
      </c>
      <c r="O636" s="2">
        <v>26557.919999999998</v>
      </c>
      <c r="P636" s="2">
        <v>302</v>
      </c>
      <c r="Q636" s="2">
        <v>174403.92</v>
      </c>
      <c r="R636" s="2" t="s">
        <v>83</v>
      </c>
      <c r="S636" s="2" t="s">
        <v>63</v>
      </c>
      <c r="T636" s="2" t="s">
        <v>84</v>
      </c>
      <c r="U636" s="2" t="s">
        <v>85</v>
      </c>
      <c r="V636" s="2" t="s">
        <v>86</v>
      </c>
      <c r="W636" s="2">
        <v>2</v>
      </c>
      <c r="X636" s="2" t="s">
        <v>47</v>
      </c>
      <c r="Y636" s="2">
        <v>3</v>
      </c>
      <c r="Z636" s="2" t="s">
        <v>91</v>
      </c>
    </row>
    <row r="637" spans="1:26" x14ac:dyDescent="0.3">
      <c r="A637" s="2" t="s">
        <v>1184</v>
      </c>
      <c r="B637" s="1">
        <v>46081</v>
      </c>
      <c r="C637" s="2" t="s">
        <v>1185</v>
      </c>
      <c r="D637" s="2" t="s">
        <v>80</v>
      </c>
      <c r="E637" s="2" t="s">
        <v>29</v>
      </c>
      <c r="F637" s="2">
        <v>31</v>
      </c>
      <c r="G637" s="2" t="s">
        <v>134</v>
      </c>
      <c r="H637" s="2" t="s">
        <v>31</v>
      </c>
      <c r="I637" s="2" t="s">
        <v>134</v>
      </c>
      <c r="J637" s="2" t="s">
        <v>150</v>
      </c>
      <c r="K637" s="2">
        <v>4</v>
      </c>
      <c r="L637" s="2">
        <v>42144</v>
      </c>
      <c r="M637" s="2">
        <v>0</v>
      </c>
      <c r="N637" s="2">
        <v>0</v>
      </c>
      <c r="O637" s="2">
        <v>30343.68</v>
      </c>
      <c r="P637" s="2">
        <v>24</v>
      </c>
      <c r="Q637" s="2">
        <v>198943.68</v>
      </c>
      <c r="R637" s="2" t="s">
        <v>33</v>
      </c>
      <c r="S637" s="2" t="s">
        <v>34</v>
      </c>
      <c r="T637" s="2" t="s">
        <v>46</v>
      </c>
      <c r="U637" s="2" t="s">
        <v>36</v>
      </c>
      <c r="V637" s="2" t="s">
        <v>37</v>
      </c>
      <c r="W637" s="2">
        <v>2</v>
      </c>
      <c r="X637" s="2" t="s">
        <v>47</v>
      </c>
      <c r="Y637" s="2">
        <v>1</v>
      </c>
      <c r="Z637" s="2" t="s">
        <v>91</v>
      </c>
    </row>
    <row r="638" spans="1:26" x14ac:dyDescent="0.3">
      <c r="A638" s="2" t="s">
        <v>1186</v>
      </c>
      <c r="B638" s="1">
        <v>45928</v>
      </c>
      <c r="C638" s="2" t="s">
        <v>1187</v>
      </c>
      <c r="D638" s="2" t="s">
        <v>66</v>
      </c>
      <c r="E638" s="2" t="s">
        <v>43</v>
      </c>
      <c r="F638" s="2">
        <v>28</v>
      </c>
      <c r="G638" s="2" t="s">
        <v>139</v>
      </c>
      <c r="H638" s="2" t="s">
        <v>31</v>
      </c>
      <c r="I638" s="2" t="s">
        <v>139</v>
      </c>
      <c r="J638" s="2" t="s">
        <v>53</v>
      </c>
      <c r="K638" s="2">
        <v>4</v>
      </c>
      <c r="L638" s="2">
        <v>48302</v>
      </c>
      <c r="M638" s="2">
        <v>5</v>
      </c>
      <c r="N638" s="2">
        <v>9660.4</v>
      </c>
      <c r="O638" s="2">
        <v>33038.57</v>
      </c>
      <c r="P638" s="2">
        <v>179</v>
      </c>
      <c r="Q638" s="2">
        <v>216765.17</v>
      </c>
      <c r="R638" s="2" t="s">
        <v>45</v>
      </c>
      <c r="S638" s="2" t="s">
        <v>63</v>
      </c>
      <c r="T638" s="2" t="s">
        <v>103</v>
      </c>
      <c r="U638" s="2" t="s">
        <v>103</v>
      </c>
      <c r="V638" s="2" t="s">
        <v>57</v>
      </c>
      <c r="W638" s="2">
        <v>2</v>
      </c>
      <c r="X638" s="2" t="s">
        <v>47</v>
      </c>
      <c r="Y638" s="2">
        <v>2</v>
      </c>
      <c r="Z638" s="2" t="s">
        <v>47</v>
      </c>
    </row>
    <row r="639" spans="1:26" x14ac:dyDescent="0.3">
      <c r="A639" s="2" t="s">
        <v>1188</v>
      </c>
      <c r="B639" s="1">
        <v>45899</v>
      </c>
      <c r="C639" s="2" t="s">
        <v>1189</v>
      </c>
      <c r="D639" s="2" t="s">
        <v>66</v>
      </c>
      <c r="E639" s="2" t="s">
        <v>43</v>
      </c>
      <c r="F639" s="2">
        <v>38</v>
      </c>
      <c r="G639" s="2" t="s">
        <v>51</v>
      </c>
      <c r="H639" s="2" t="s">
        <v>52</v>
      </c>
      <c r="I639" s="2" t="s">
        <v>51</v>
      </c>
      <c r="J639" s="2" t="s">
        <v>201</v>
      </c>
      <c r="K639" s="2">
        <v>2</v>
      </c>
      <c r="L639" s="2">
        <v>48941</v>
      </c>
      <c r="M639" s="2">
        <v>20</v>
      </c>
      <c r="N639" s="2">
        <v>19576.400000000001</v>
      </c>
      <c r="O639" s="2">
        <v>14095.01</v>
      </c>
      <c r="P639" s="2">
        <v>140</v>
      </c>
      <c r="Q639" s="2">
        <v>92540.61</v>
      </c>
      <c r="R639" s="2" t="s">
        <v>33</v>
      </c>
      <c r="S639" s="2" t="s">
        <v>34</v>
      </c>
      <c r="T639" s="2" t="s">
        <v>46</v>
      </c>
      <c r="U639" s="2" t="s">
        <v>36</v>
      </c>
      <c r="V639" s="2" t="s">
        <v>37</v>
      </c>
      <c r="W639" s="2">
        <v>3</v>
      </c>
      <c r="X639" s="2" t="s">
        <v>47</v>
      </c>
      <c r="Y639" s="2">
        <v>1</v>
      </c>
      <c r="Z639" s="2" t="s">
        <v>47</v>
      </c>
    </row>
    <row r="640" spans="1:26" x14ac:dyDescent="0.3">
      <c r="A640" s="2" t="s">
        <v>1190</v>
      </c>
      <c r="B640" s="1">
        <v>45808</v>
      </c>
      <c r="C640" s="2" t="s">
        <v>1191</v>
      </c>
      <c r="D640" s="2" t="s">
        <v>50</v>
      </c>
      <c r="E640" s="2" t="s">
        <v>29</v>
      </c>
      <c r="F640" s="2">
        <v>60</v>
      </c>
      <c r="G640" s="2" t="s">
        <v>44</v>
      </c>
      <c r="H640" s="2" t="s">
        <v>31</v>
      </c>
      <c r="I640" s="2" t="s">
        <v>44</v>
      </c>
      <c r="J640" s="2" t="s">
        <v>201</v>
      </c>
      <c r="K640" s="2">
        <v>3</v>
      </c>
      <c r="L640" s="2">
        <v>2310</v>
      </c>
      <c r="M640" s="2">
        <v>0</v>
      </c>
      <c r="N640" s="2">
        <v>0</v>
      </c>
      <c r="O640" s="2">
        <v>1247.4000000000001</v>
      </c>
      <c r="P640" s="2">
        <v>179</v>
      </c>
      <c r="Q640" s="2">
        <v>8356.4</v>
      </c>
      <c r="R640" s="2" t="s">
        <v>54</v>
      </c>
      <c r="S640" s="2" t="s">
        <v>34</v>
      </c>
      <c r="T640" s="2" t="s">
        <v>70</v>
      </c>
      <c r="U640" s="2" t="s">
        <v>56</v>
      </c>
      <c r="V640" s="2" t="s">
        <v>57</v>
      </c>
      <c r="W640" s="2">
        <v>8</v>
      </c>
      <c r="X640" s="2" t="s">
        <v>47</v>
      </c>
      <c r="Y640" s="2">
        <v>2</v>
      </c>
      <c r="Z640" s="2" t="s">
        <v>91</v>
      </c>
    </row>
    <row r="641" spans="1:26" x14ac:dyDescent="0.3">
      <c r="A641" s="2" t="s">
        <v>1192</v>
      </c>
      <c r="B641" s="1">
        <v>45947</v>
      </c>
      <c r="C641" s="2" t="s">
        <v>940</v>
      </c>
      <c r="D641" s="2" t="s">
        <v>108</v>
      </c>
      <c r="E641" s="2" t="s">
        <v>29</v>
      </c>
      <c r="F641" s="2">
        <v>51</v>
      </c>
      <c r="G641" s="2" t="s">
        <v>51</v>
      </c>
      <c r="H641" s="2" t="s">
        <v>52</v>
      </c>
      <c r="I641" s="2" t="s">
        <v>51</v>
      </c>
      <c r="J641" s="2" t="s">
        <v>69</v>
      </c>
      <c r="K641" s="2">
        <v>3</v>
      </c>
      <c r="L641" s="2">
        <v>23961</v>
      </c>
      <c r="M641" s="2">
        <v>15</v>
      </c>
      <c r="N641" s="2">
        <v>10782.45</v>
      </c>
      <c r="O641" s="2">
        <v>10998.1</v>
      </c>
      <c r="P641" s="2">
        <v>321</v>
      </c>
      <c r="Q641" s="2">
        <v>72419.649999999994</v>
      </c>
      <c r="R641" s="2" t="s">
        <v>54</v>
      </c>
      <c r="S641" s="2" t="s">
        <v>34</v>
      </c>
      <c r="T641" s="2" t="s">
        <v>84</v>
      </c>
      <c r="U641" s="2" t="s">
        <v>85</v>
      </c>
      <c r="V641" s="2" t="s">
        <v>86</v>
      </c>
      <c r="W641" s="2">
        <v>5</v>
      </c>
      <c r="X641" s="2" t="s">
        <v>47</v>
      </c>
      <c r="Y641" s="2">
        <v>3</v>
      </c>
      <c r="Z641" s="2" t="s">
        <v>39</v>
      </c>
    </row>
    <row r="642" spans="1:26" x14ac:dyDescent="0.3">
      <c r="A642" s="2" t="s">
        <v>1193</v>
      </c>
      <c r="B642" s="1">
        <v>45798</v>
      </c>
      <c r="C642" s="2" t="s">
        <v>1194</v>
      </c>
      <c r="D642" s="2" t="s">
        <v>42</v>
      </c>
      <c r="E642" s="2" t="s">
        <v>43</v>
      </c>
      <c r="F642" s="2">
        <v>46</v>
      </c>
      <c r="G642" s="2" t="s">
        <v>51</v>
      </c>
      <c r="H642" s="2" t="s">
        <v>52</v>
      </c>
      <c r="I642" s="2" t="s">
        <v>51</v>
      </c>
      <c r="J642" s="2" t="s">
        <v>32</v>
      </c>
      <c r="K642" s="2">
        <v>1</v>
      </c>
      <c r="L642" s="2">
        <v>4128</v>
      </c>
      <c r="M642" s="2">
        <v>15</v>
      </c>
      <c r="N642" s="2">
        <v>619.20000000000005</v>
      </c>
      <c r="O642" s="2">
        <v>631.58000000000004</v>
      </c>
      <c r="P642" s="2">
        <v>70</v>
      </c>
      <c r="Q642" s="2">
        <v>4210.38</v>
      </c>
      <c r="R642" s="2" t="s">
        <v>33</v>
      </c>
      <c r="S642" s="2" t="s">
        <v>34</v>
      </c>
      <c r="T642" s="2" t="s">
        <v>95</v>
      </c>
      <c r="U642" s="2" t="s">
        <v>96</v>
      </c>
      <c r="V642" s="2" t="s">
        <v>57</v>
      </c>
      <c r="W642" s="2">
        <v>6</v>
      </c>
      <c r="X642" s="2" t="s">
        <v>38</v>
      </c>
      <c r="Y642" s="2">
        <v>4</v>
      </c>
      <c r="Z642" s="2" t="s">
        <v>58</v>
      </c>
    </row>
    <row r="643" spans="1:26" x14ac:dyDescent="0.3">
      <c r="A643" s="2" t="s">
        <v>1195</v>
      </c>
      <c r="B643" s="1">
        <v>45893</v>
      </c>
      <c r="C643" s="2" t="s">
        <v>538</v>
      </c>
      <c r="D643" s="2" t="s">
        <v>111</v>
      </c>
      <c r="E643" s="2" t="s">
        <v>29</v>
      </c>
      <c r="F643" s="2">
        <v>51</v>
      </c>
      <c r="G643" s="2" t="s">
        <v>51</v>
      </c>
      <c r="H643" s="2" t="s">
        <v>52</v>
      </c>
      <c r="I643" s="2" t="s">
        <v>51</v>
      </c>
      <c r="J643" s="2" t="s">
        <v>69</v>
      </c>
      <c r="K643" s="2">
        <v>3</v>
      </c>
      <c r="L643" s="2">
        <v>11238</v>
      </c>
      <c r="M643" s="2">
        <v>10</v>
      </c>
      <c r="N643" s="2">
        <v>3371.4</v>
      </c>
      <c r="O643" s="2">
        <v>5461.67</v>
      </c>
      <c r="P643" s="2">
        <v>201</v>
      </c>
      <c r="Q643" s="2">
        <v>36005.269999999997</v>
      </c>
      <c r="R643" s="2" t="s">
        <v>83</v>
      </c>
      <c r="S643" s="2" t="s">
        <v>63</v>
      </c>
      <c r="T643" s="2" t="s">
        <v>35</v>
      </c>
      <c r="U643" s="2" t="s">
        <v>36</v>
      </c>
      <c r="V643" s="2" t="s">
        <v>37</v>
      </c>
      <c r="W643" s="2">
        <v>5</v>
      </c>
      <c r="X643" s="2" t="s">
        <v>38</v>
      </c>
      <c r="Y643" s="2">
        <v>1</v>
      </c>
      <c r="Z643" s="2" t="s">
        <v>58</v>
      </c>
    </row>
    <row r="644" spans="1:26" x14ac:dyDescent="0.3">
      <c r="A644" s="2" t="s">
        <v>1196</v>
      </c>
      <c r="B644" s="1">
        <v>46014</v>
      </c>
      <c r="C644" s="2" t="s">
        <v>243</v>
      </c>
      <c r="D644" s="2" t="s">
        <v>80</v>
      </c>
      <c r="E644" s="2" t="s">
        <v>29</v>
      </c>
      <c r="F644" s="2">
        <v>38</v>
      </c>
      <c r="G644" s="2" t="s">
        <v>30</v>
      </c>
      <c r="H644" s="2" t="s">
        <v>31</v>
      </c>
      <c r="I644" s="2" t="s">
        <v>30</v>
      </c>
      <c r="J644" s="2" t="s">
        <v>69</v>
      </c>
      <c r="K644" s="2">
        <v>2</v>
      </c>
      <c r="L644" s="2">
        <v>46694</v>
      </c>
      <c r="M644" s="2">
        <v>10</v>
      </c>
      <c r="N644" s="2">
        <v>9338.7999999999993</v>
      </c>
      <c r="O644" s="2">
        <v>15128.86</v>
      </c>
      <c r="P644" s="2">
        <v>86</v>
      </c>
      <c r="Q644" s="2">
        <v>99264.06</v>
      </c>
      <c r="R644" s="2" t="s">
        <v>83</v>
      </c>
      <c r="S644" s="2" t="s">
        <v>34</v>
      </c>
      <c r="T644" s="2" t="s">
        <v>76</v>
      </c>
      <c r="U644" s="2" t="s">
        <v>77</v>
      </c>
      <c r="V644" s="2" t="s">
        <v>57</v>
      </c>
      <c r="W644" s="2">
        <v>6</v>
      </c>
      <c r="X644" s="2" t="s">
        <v>38</v>
      </c>
      <c r="Y644" s="2">
        <v>4</v>
      </c>
      <c r="Z644" s="2" t="s">
        <v>91</v>
      </c>
    </row>
    <row r="645" spans="1:26" x14ac:dyDescent="0.3">
      <c r="A645" s="2" t="s">
        <v>1197</v>
      </c>
      <c r="B645" s="1">
        <v>46049</v>
      </c>
      <c r="C645" s="2" t="s">
        <v>1198</v>
      </c>
      <c r="D645" s="2" t="s">
        <v>61</v>
      </c>
      <c r="E645" s="2" t="s">
        <v>29</v>
      </c>
      <c r="F645" s="2">
        <v>35</v>
      </c>
      <c r="G645" s="2" t="s">
        <v>94</v>
      </c>
      <c r="H645" s="2" t="s">
        <v>31</v>
      </c>
      <c r="I645" s="2" t="s">
        <v>94</v>
      </c>
      <c r="J645" s="2" t="s">
        <v>62</v>
      </c>
      <c r="K645" s="2">
        <v>5</v>
      </c>
      <c r="L645" s="2">
        <v>34344</v>
      </c>
      <c r="M645" s="2">
        <v>20</v>
      </c>
      <c r="N645" s="2">
        <v>34344</v>
      </c>
      <c r="O645" s="2">
        <v>24727.68</v>
      </c>
      <c r="P645" s="2">
        <v>473</v>
      </c>
      <c r="Q645" s="2">
        <v>162576.68</v>
      </c>
      <c r="R645" s="2" t="s">
        <v>33</v>
      </c>
      <c r="S645" s="2" t="s">
        <v>63</v>
      </c>
      <c r="T645" s="2" t="s">
        <v>103</v>
      </c>
      <c r="U645" s="2" t="s">
        <v>103</v>
      </c>
      <c r="V645" s="2" t="s">
        <v>57</v>
      </c>
      <c r="W645" s="2">
        <v>5</v>
      </c>
      <c r="X645" s="2" t="s">
        <v>47</v>
      </c>
      <c r="Y645" s="2">
        <v>5</v>
      </c>
      <c r="Z645" s="2" t="s">
        <v>58</v>
      </c>
    </row>
    <row r="646" spans="1:26" x14ac:dyDescent="0.3">
      <c r="A646" s="2" t="s">
        <v>1199</v>
      </c>
      <c r="B646" s="1">
        <v>46107</v>
      </c>
      <c r="C646" s="2" t="s">
        <v>1200</v>
      </c>
      <c r="D646" s="2" t="s">
        <v>42</v>
      </c>
      <c r="E646" s="2" t="s">
        <v>43</v>
      </c>
      <c r="F646" s="2">
        <v>22</v>
      </c>
      <c r="G646" s="2" t="s">
        <v>134</v>
      </c>
      <c r="H646" s="2" t="s">
        <v>31</v>
      </c>
      <c r="I646" s="2" t="s">
        <v>134</v>
      </c>
      <c r="J646" s="2" t="s">
        <v>75</v>
      </c>
      <c r="K646" s="2">
        <v>2</v>
      </c>
      <c r="L646" s="2">
        <v>36921</v>
      </c>
      <c r="M646" s="2">
        <v>20</v>
      </c>
      <c r="N646" s="2">
        <v>14768.4</v>
      </c>
      <c r="O646" s="2">
        <v>10633.25</v>
      </c>
      <c r="P646" s="2">
        <v>288</v>
      </c>
      <c r="Q646" s="2">
        <v>69994.850000000006</v>
      </c>
      <c r="R646" s="2" t="s">
        <v>54</v>
      </c>
      <c r="S646" s="2" t="s">
        <v>63</v>
      </c>
      <c r="T646" s="2" t="s">
        <v>55</v>
      </c>
      <c r="U646" s="2" t="s">
        <v>56</v>
      </c>
      <c r="V646" s="2" t="s">
        <v>57</v>
      </c>
      <c r="W646" s="2">
        <v>7</v>
      </c>
      <c r="X646" s="2" t="s">
        <v>47</v>
      </c>
      <c r="Y646" s="2">
        <v>5</v>
      </c>
      <c r="Z646" s="2" t="s">
        <v>58</v>
      </c>
    </row>
    <row r="647" spans="1:26" x14ac:dyDescent="0.3">
      <c r="A647" s="2" t="s">
        <v>1201</v>
      </c>
      <c r="B647" s="1">
        <v>45830</v>
      </c>
      <c r="C647" s="2" t="s">
        <v>310</v>
      </c>
      <c r="D647" s="2" t="s">
        <v>61</v>
      </c>
      <c r="E647" s="2" t="s">
        <v>29</v>
      </c>
      <c r="F647" s="2">
        <v>34</v>
      </c>
      <c r="G647" s="2" t="s">
        <v>30</v>
      </c>
      <c r="H647" s="2" t="s">
        <v>31</v>
      </c>
      <c r="I647" s="2" t="s">
        <v>30</v>
      </c>
      <c r="J647" s="2" t="s">
        <v>112</v>
      </c>
      <c r="K647" s="2">
        <v>3</v>
      </c>
      <c r="L647" s="2">
        <v>4374</v>
      </c>
      <c r="M647" s="2">
        <v>20</v>
      </c>
      <c r="N647" s="2">
        <v>2624.4</v>
      </c>
      <c r="O647" s="2">
        <v>1889.57</v>
      </c>
      <c r="P647" s="2">
        <v>36</v>
      </c>
      <c r="Q647" s="2">
        <v>12423.17</v>
      </c>
      <c r="R647" s="2" t="s">
        <v>83</v>
      </c>
      <c r="S647" s="2" t="s">
        <v>63</v>
      </c>
      <c r="T647" s="2" t="s">
        <v>55</v>
      </c>
      <c r="U647" s="2" t="s">
        <v>56</v>
      </c>
      <c r="V647" s="2" t="s">
        <v>57</v>
      </c>
      <c r="W647" s="2">
        <v>9</v>
      </c>
      <c r="X647" s="2" t="s">
        <v>47</v>
      </c>
      <c r="Y647" s="2">
        <v>1</v>
      </c>
      <c r="Z647" s="2" t="s">
        <v>91</v>
      </c>
    </row>
    <row r="648" spans="1:26" x14ac:dyDescent="0.3">
      <c r="A648" s="2" t="s">
        <v>1202</v>
      </c>
      <c r="B648" s="1">
        <v>45948</v>
      </c>
      <c r="C648" s="2" t="s">
        <v>1152</v>
      </c>
      <c r="D648" s="2" t="s">
        <v>80</v>
      </c>
      <c r="E648" s="2" t="s">
        <v>29</v>
      </c>
      <c r="F648" s="2">
        <v>24</v>
      </c>
      <c r="G648" s="2" t="s">
        <v>74</v>
      </c>
      <c r="H648" s="2" t="s">
        <v>31</v>
      </c>
      <c r="I648" s="2" t="s">
        <v>74</v>
      </c>
      <c r="J648" s="2" t="s">
        <v>102</v>
      </c>
      <c r="K648" s="2">
        <v>5</v>
      </c>
      <c r="L648" s="2">
        <v>31044</v>
      </c>
      <c r="M648" s="2">
        <v>20</v>
      </c>
      <c r="N648" s="2">
        <v>31044</v>
      </c>
      <c r="O648" s="2">
        <v>22351.68</v>
      </c>
      <c r="P648" s="2">
        <v>403</v>
      </c>
      <c r="Q648" s="2">
        <v>146930.68</v>
      </c>
      <c r="R648" s="2" t="s">
        <v>83</v>
      </c>
      <c r="S648" s="2" t="s">
        <v>34</v>
      </c>
      <c r="T648" s="2" t="s">
        <v>76</v>
      </c>
      <c r="U648" s="2" t="s">
        <v>77</v>
      </c>
      <c r="V648" s="2" t="s">
        <v>57</v>
      </c>
      <c r="W648" s="2">
        <v>5</v>
      </c>
      <c r="X648" s="2" t="s">
        <v>47</v>
      </c>
      <c r="Y648" s="2">
        <v>2</v>
      </c>
      <c r="Z648" s="2" t="s">
        <v>47</v>
      </c>
    </row>
    <row r="649" spans="1:26" x14ac:dyDescent="0.3">
      <c r="A649" s="2" t="s">
        <v>1203</v>
      </c>
      <c r="B649" s="1">
        <v>45786</v>
      </c>
      <c r="C649" s="2" t="s">
        <v>184</v>
      </c>
      <c r="D649" s="2" t="s">
        <v>111</v>
      </c>
      <c r="E649" s="2" t="s">
        <v>43</v>
      </c>
      <c r="F649" s="2">
        <v>57</v>
      </c>
      <c r="G649" s="2" t="s">
        <v>67</v>
      </c>
      <c r="H649" s="2" t="s">
        <v>68</v>
      </c>
      <c r="I649" s="2" t="s">
        <v>67</v>
      </c>
      <c r="J649" s="2" t="s">
        <v>69</v>
      </c>
      <c r="K649" s="2">
        <v>3</v>
      </c>
      <c r="L649" s="2">
        <v>43444</v>
      </c>
      <c r="M649" s="2">
        <v>0</v>
      </c>
      <c r="N649" s="2">
        <v>0</v>
      </c>
      <c r="O649" s="2">
        <v>23459.759999999998</v>
      </c>
      <c r="P649" s="2">
        <v>238</v>
      </c>
      <c r="Q649" s="2">
        <v>154029.76000000001</v>
      </c>
      <c r="R649" s="2" t="s">
        <v>33</v>
      </c>
      <c r="S649" s="2" t="s">
        <v>34</v>
      </c>
      <c r="T649" s="2" t="s">
        <v>46</v>
      </c>
      <c r="U649" s="2" t="s">
        <v>36</v>
      </c>
      <c r="V649" s="2" t="s">
        <v>37</v>
      </c>
      <c r="W649" s="2">
        <v>10</v>
      </c>
      <c r="X649" s="2" t="s">
        <v>38</v>
      </c>
      <c r="Y649" s="2">
        <v>4</v>
      </c>
      <c r="Z649" s="2" t="s">
        <v>91</v>
      </c>
    </row>
    <row r="650" spans="1:26" x14ac:dyDescent="0.3">
      <c r="A650" s="2" t="s">
        <v>1204</v>
      </c>
      <c r="B650" s="1">
        <v>46059</v>
      </c>
      <c r="C650" s="2" t="s">
        <v>971</v>
      </c>
      <c r="D650" s="2" t="s">
        <v>66</v>
      </c>
      <c r="E650" s="2" t="s">
        <v>29</v>
      </c>
      <c r="F650" s="2">
        <v>41</v>
      </c>
      <c r="G650" s="2" t="s">
        <v>44</v>
      </c>
      <c r="H650" s="2" t="s">
        <v>31</v>
      </c>
      <c r="I650" s="2" t="s">
        <v>44</v>
      </c>
      <c r="J650" s="2" t="s">
        <v>32</v>
      </c>
      <c r="K650" s="2">
        <v>2</v>
      </c>
      <c r="L650" s="2">
        <v>38898</v>
      </c>
      <c r="M650" s="2">
        <v>10</v>
      </c>
      <c r="N650" s="2">
        <v>7779.6</v>
      </c>
      <c r="O650" s="2">
        <v>12602.95</v>
      </c>
      <c r="P650" s="2">
        <v>277</v>
      </c>
      <c r="Q650" s="2">
        <v>82896.350000000006</v>
      </c>
      <c r="R650" s="2" t="s">
        <v>33</v>
      </c>
      <c r="S650" s="2" t="s">
        <v>34</v>
      </c>
      <c r="T650" s="2" t="s">
        <v>55</v>
      </c>
      <c r="U650" s="2" t="s">
        <v>56</v>
      </c>
      <c r="V650" s="2" t="s">
        <v>57</v>
      </c>
      <c r="W650" s="2">
        <v>10</v>
      </c>
      <c r="X650" s="2" t="s">
        <v>38</v>
      </c>
      <c r="Y650" s="2">
        <v>1</v>
      </c>
      <c r="Z650" s="2" t="s">
        <v>91</v>
      </c>
    </row>
    <row r="651" spans="1:26" x14ac:dyDescent="0.3">
      <c r="A651" s="2" t="s">
        <v>1205</v>
      </c>
      <c r="B651" s="1">
        <v>45773</v>
      </c>
      <c r="C651" s="2" t="s">
        <v>1097</v>
      </c>
      <c r="D651" s="2" t="s">
        <v>42</v>
      </c>
      <c r="E651" s="2" t="s">
        <v>43</v>
      </c>
      <c r="F651" s="2">
        <v>51</v>
      </c>
      <c r="G651" s="2" t="s">
        <v>90</v>
      </c>
      <c r="H651" s="2" t="s">
        <v>31</v>
      </c>
      <c r="I651" s="2" t="s">
        <v>90</v>
      </c>
      <c r="J651" s="2" t="s">
        <v>32</v>
      </c>
      <c r="K651" s="2">
        <v>3</v>
      </c>
      <c r="L651" s="2">
        <v>25634</v>
      </c>
      <c r="M651" s="2">
        <v>20</v>
      </c>
      <c r="N651" s="2">
        <v>15380.4</v>
      </c>
      <c r="O651" s="2">
        <v>11073.89</v>
      </c>
      <c r="P651" s="2">
        <v>490</v>
      </c>
      <c r="Q651" s="2">
        <v>73085.490000000005</v>
      </c>
      <c r="R651" s="2" t="s">
        <v>33</v>
      </c>
      <c r="S651" s="2" t="s">
        <v>34</v>
      </c>
      <c r="T651" s="2" t="s">
        <v>70</v>
      </c>
      <c r="U651" s="2" t="s">
        <v>56</v>
      </c>
      <c r="V651" s="2" t="s">
        <v>57</v>
      </c>
      <c r="W651" s="2">
        <v>10</v>
      </c>
      <c r="X651" s="2" t="s">
        <v>38</v>
      </c>
      <c r="Y651" s="2">
        <v>1</v>
      </c>
      <c r="Z651" s="2" t="s">
        <v>47</v>
      </c>
    </row>
    <row r="652" spans="1:26" x14ac:dyDescent="0.3">
      <c r="A652" s="2" t="s">
        <v>1206</v>
      </c>
      <c r="B652" s="1">
        <v>45872</v>
      </c>
      <c r="C652" s="2" t="s">
        <v>1207</v>
      </c>
      <c r="D652" s="2" t="s">
        <v>108</v>
      </c>
      <c r="E652" s="2" t="s">
        <v>43</v>
      </c>
      <c r="F652" s="2">
        <v>36</v>
      </c>
      <c r="G652" s="2" t="s">
        <v>74</v>
      </c>
      <c r="H652" s="2" t="s">
        <v>31</v>
      </c>
      <c r="I652" s="2" t="s">
        <v>74</v>
      </c>
      <c r="J652" s="2" t="s">
        <v>69</v>
      </c>
      <c r="K652" s="2">
        <v>1</v>
      </c>
      <c r="L652" s="2">
        <v>18070</v>
      </c>
      <c r="M652" s="2">
        <v>5</v>
      </c>
      <c r="N652" s="2">
        <v>903.5</v>
      </c>
      <c r="O652" s="2">
        <v>3089.97</v>
      </c>
      <c r="P652" s="2">
        <v>495</v>
      </c>
      <c r="Q652" s="2">
        <v>20751.47</v>
      </c>
      <c r="R652" s="2" t="s">
        <v>83</v>
      </c>
      <c r="S652" s="2" t="s">
        <v>34</v>
      </c>
      <c r="T652" s="2" t="s">
        <v>70</v>
      </c>
      <c r="U652" s="2" t="s">
        <v>56</v>
      </c>
      <c r="V652" s="2" t="s">
        <v>57</v>
      </c>
      <c r="W652" s="2">
        <v>6</v>
      </c>
      <c r="X652" s="2" t="s">
        <v>38</v>
      </c>
      <c r="Y652" s="2">
        <v>4</v>
      </c>
      <c r="Z652" s="2" t="s">
        <v>39</v>
      </c>
    </row>
    <row r="653" spans="1:26" x14ac:dyDescent="0.3">
      <c r="A653" s="2" t="s">
        <v>1208</v>
      </c>
      <c r="B653" s="1">
        <v>46090</v>
      </c>
      <c r="C653" s="2" t="s">
        <v>528</v>
      </c>
      <c r="D653" s="2" t="s">
        <v>61</v>
      </c>
      <c r="E653" s="2" t="s">
        <v>43</v>
      </c>
      <c r="F653" s="2">
        <v>56</v>
      </c>
      <c r="G653" s="2" t="s">
        <v>44</v>
      </c>
      <c r="H653" s="2" t="s">
        <v>31</v>
      </c>
      <c r="I653" s="2" t="s">
        <v>44</v>
      </c>
      <c r="J653" s="2" t="s">
        <v>62</v>
      </c>
      <c r="K653" s="2">
        <v>1</v>
      </c>
      <c r="L653" s="2">
        <v>25503</v>
      </c>
      <c r="M653" s="2">
        <v>15</v>
      </c>
      <c r="N653" s="2">
        <v>3825.45</v>
      </c>
      <c r="O653" s="2">
        <v>3901.96</v>
      </c>
      <c r="P653" s="2">
        <v>372</v>
      </c>
      <c r="Q653" s="2">
        <v>25951.51</v>
      </c>
      <c r="R653" s="2" t="s">
        <v>83</v>
      </c>
      <c r="S653" s="2" t="s">
        <v>63</v>
      </c>
      <c r="T653" s="2" t="s">
        <v>70</v>
      </c>
      <c r="U653" s="2" t="s">
        <v>56</v>
      </c>
      <c r="V653" s="2" t="s">
        <v>57</v>
      </c>
      <c r="W653" s="2">
        <v>1</v>
      </c>
      <c r="X653" s="2" t="s">
        <v>47</v>
      </c>
      <c r="Y653" s="2">
        <v>2</v>
      </c>
      <c r="Z653" s="2" t="s">
        <v>47</v>
      </c>
    </row>
    <row r="654" spans="1:26" x14ac:dyDescent="0.3">
      <c r="A654" s="2" t="s">
        <v>1209</v>
      </c>
      <c r="B654" s="1">
        <v>45838</v>
      </c>
      <c r="C654" s="2" t="s">
        <v>438</v>
      </c>
      <c r="D654" s="2" t="s">
        <v>61</v>
      </c>
      <c r="E654" s="2" t="s">
        <v>29</v>
      </c>
      <c r="F654" s="2">
        <v>48</v>
      </c>
      <c r="G654" s="2" t="s">
        <v>90</v>
      </c>
      <c r="H654" s="2" t="s">
        <v>31</v>
      </c>
      <c r="I654" s="2" t="s">
        <v>90</v>
      </c>
      <c r="J654" s="2" t="s">
        <v>53</v>
      </c>
      <c r="K654" s="2">
        <v>3</v>
      </c>
      <c r="L654" s="2">
        <v>23347</v>
      </c>
      <c r="M654" s="2">
        <v>20</v>
      </c>
      <c r="N654" s="2">
        <v>14008.2</v>
      </c>
      <c r="O654" s="2">
        <v>10085.9</v>
      </c>
      <c r="P654" s="2">
        <v>18</v>
      </c>
      <c r="Q654" s="2">
        <v>66136.7</v>
      </c>
      <c r="R654" s="2" t="s">
        <v>83</v>
      </c>
      <c r="S654" s="2" t="s">
        <v>34</v>
      </c>
      <c r="T654" s="2" t="s">
        <v>76</v>
      </c>
      <c r="U654" s="2" t="s">
        <v>77</v>
      </c>
      <c r="V654" s="2" t="s">
        <v>57</v>
      </c>
      <c r="W654" s="2">
        <v>4</v>
      </c>
      <c r="X654" s="2" t="s">
        <v>38</v>
      </c>
      <c r="Y654" s="2">
        <v>2</v>
      </c>
      <c r="Z654" s="2" t="s">
        <v>91</v>
      </c>
    </row>
    <row r="655" spans="1:26" x14ac:dyDescent="0.3">
      <c r="A655" s="2" t="s">
        <v>1210</v>
      </c>
      <c r="B655" s="1">
        <v>45776</v>
      </c>
      <c r="C655" s="2" t="s">
        <v>408</v>
      </c>
      <c r="D655" s="2" t="s">
        <v>73</v>
      </c>
      <c r="E655" s="2" t="s">
        <v>43</v>
      </c>
      <c r="F655" s="2">
        <v>37</v>
      </c>
      <c r="G655" s="2" t="s">
        <v>139</v>
      </c>
      <c r="H655" s="2" t="s">
        <v>31</v>
      </c>
      <c r="I655" s="2" t="s">
        <v>139</v>
      </c>
      <c r="J655" s="2" t="s">
        <v>201</v>
      </c>
      <c r="K655" s="2">
        <v>3</v>
      </c>
      <c r="L655" s="2">
        <v>34998</v>
      </c>
      <c r="M655" s="2">
        <v>0</v>
      </c>
      <c r="N655" s="2">
        <v>0</v>
      </c>
      <c r="O655" s="2">
        <v>18898.919999999998</v>
      </c>
      <c r="P655" s="2">
        <v>218</v>
      </c>
      <c r="Q655" s="2">
        <v>124110.92</v>
      </c>
      <c r="R655" s="2" t="s">
        <v>83</v>
      </c>
      <c r="S655" s="2" t="s">
        <v>34</v>
      </c>
      <c r="T655" s="2" t="s">
        <v>55</v>
      </c>
      <c r="U655" s="2" t="s">
        <v>56</v>
      </c>
      <c r="V655" s="2" t="s">
        <v>57</v>
      </c>
      <c r="W655" s="2">
        <v>3</v>
      </c>
      <c r="X655" s="2" t="s">
        <v>47</v>
      </c>
      <c r="Y655" s="2">
        <v>5</v>
      </c>
      <c r="Z655" s="2" t="s">
        <v>47</v>
      </c>
    </row>
    <row r="656" spans="1:26" x14ac:dyDescent="0.3">
      <c r="A656" s="2" t="s">
        <v>1211</v>
      </c>
      <c r="B656" s="1">
        <v>45768</v>
      </c>
      <c r="C656" s="2" t="s">
        <v>425</v>
      </c>
      <c r="D656" s="2" t="s">
        <v>73</v>
      </c>
      <c r="E656" s="2" t="s">
        <v>43</v>
      </c>
      <c r="F656" s="2">
        <v>60</v>
      </c>
      <c r="G656" s="2" t="s">
        <v>99</v>
      </c>
      <c r="H656" s="2" t="s">
        <v>52</v>
      </c>
      <c r="I656" s="2" t="s">
        <v>99</v>
      </c>
      <c r="J656" s="2" t="s">
        <v>112</v>
      </c>
      <c r="K656" s="2">
        <v>2</v>
      </c>
      <c r="L656" s="2">
        <v>20237</v>
      </c>
      <c r="M656" s="2">
        <v>20</v>
      </c>
      <c r="N656" s="2">
        <v>8094.8</v>
      </c>
      <c r="O656" s="2">
        <v>5828.26</v>
      </c>
      <c r="P656" s="2">
        <v>329</v>
      </c>
      <c r="Q656" s="2">
        <v>38536.46</v>
      </c>
      <c r="R656" s="2" t="s">
        <v>54</v>
      </c>
      <c r="S656" s="2" t="s">
        <v>34</v>
      </c>
      <c r="T656" s="2" t="s">
        <v>76</v>
      </c>
      <c r="U656" s="2" t="s">
        <v>77</v>
      </c>
      <c r="V656" s="2" t="s">
        <v>57</v>
      </c>
      <c r="W656" s="2">
        <v>3</v>
      </c>
      <c r="X656" s="2" t="s">
        <v>47</v>
      </c>
      <c r="Y656" s="2">
        <v>4</v>
      </c>
      <c r="Z656" s="2" t="s">
        <v>91</v>
      </c>
    </row>
    <row r="657" spans="1:26" x14ac:dyDescent="0.3">
      <c r="A657" s="2" t="s">
        <v>1212</v>
      </c>
      <c r="B657" s="1">
        <v>45933</v>
      </c>
      <c r="C657" s="2" t="s">
        <v>129</v>
      </c>
      <c r="D657" s="2" t="s">
        <v>28</v>
      </c>
      <c r="E657" s="2" t="s">
        <v>29</v>
      </c>
      <c r="F657" s="2">
        <v>30</v>
      </c>
      <c r="G657" s="2" t="s">
        <v>134</v>
      </c>
      <c r="H657" s="2" t="s">
        <v>31</v>
      </c>
      <c r="I657" s="2" t="s">
        <v>134</v>
      </c>
      <c r="J657" s="2" t="s">
        <v>32</v>
      </c>
      <c r="K657" s="2">
        <v>5</v>
      </c>
      <c r="L657" s="2">
        <v>48600</v>
      </c>
      <c r="M657" s="2">
        <v>15</v>
      </c>
      <c r="N657" s="2">
        <v>36450</v>
      </c>
      <c r="O657" s="2">
        <v>37179</v>
      </c>
      <c r="P657" s="2">
        <v>201</v>
      </c>
      <c r="Q657" s="2">
        <v>243930</v>
      </c>
      <c r="R657" s="2" t="s">
        <v>83</v>
      </c>
      <c r="S657" s="2" t="s">
        <v>63</v>
      </c>
      <c r="T657" s="2" t="s">
        <v>46</v>
      </c>
      <c r="U657" s="2" t="s">
        <v>36</v>
      </c>
      <c r="V657" s="2" t="s">
        <v>37</v>
      </c>
      <c r="W657" s="2">
        <v>8</v>
      </c>
      <c r="X657" s="2" t="s">
        <v>38</v>
      </c>
      <c r="Y657" s="2">
        <v>1</v>
      </c>
      <c r="Z657" s="2" t="s">
        <v>39</v>
      </c>
    </row>
    <row r="658" spans="1:26" x14ac:dyDescent="0.3">
      <c r="A658" s="2" t="s">
        <v>1213</v>
      </c>
      <c r="B658" s="1">
        <v>45941</v>
      </c>
      <c r="C658" s="2" t="s">
        <v>1214</v>
      </c>
      <c r="D658" s="2" t="s">
        <v>89</v>
      </c>
      <c r="E658" s="2" t="s">
        <v>29</v>
      </c>
      <c r="F658" s="2">
        <v>32</v>
      </c>
      <c r="G658" s="2" t="s">
        <v>30</v>
      </c>
      <c r="H658" s="2" t="s">
        <v>31</v>
      </c>
      <c r="I658" s="2" t="s">
        <v>30</v>
      </c>
      <c r="J658" s="2" t="s">
        <v>69</v>
      </c>
      <c r="K658" s="2">
        <v>5</v>
      </c>
      <c r="L658" s="2">
        <v>22607</v>
      </c>
      <c r="M658" s="2">
        <v>15</v>
      </c>
      <c r="N658" s="2">
        <v>16955.25</v>
      </c>
      <c r="O658" s="2">
        <v>17294.349999999999</v>
      </c>
      <c r="P658" s="2">
        <v>90</v>
      </c>
      <c r="Q658" s="2">
        <v>113464.1</v>
      </c>
      <c r="R658" s="2" t="s">
        <v>54</v>
      </c>
      <c r="S658" s="2" t="s">
        <v>34</v>
      </c>
      <c r="T658" s="2" t="s">
        <v>35</v>
      </c>
      <c r="U658" s="2" t="s">
        <v>36</v>
      </c>
      <c r="V658" s="2" t="s">
        <v>37</v>
      </c>
      <c r="W658" s="2">
        <v>6</v>
      </c>
      <c r="X658" s="2" t="s">
        <v>38</v>
      </c>
      <c r="Y658" s="2">
        <v>5</v>
      </c>
      <c r="Z658" s="2" t="s">
        <v>91</v>
      </c>
    </row>
    <row r="659" spans="1:26" x14ac:dyDescent="0.3">
      <c r="A659" s="2" t="s">
        <v>1215</v>
      </c>
      <c r="B659" s="1">
        <v>45935</v>
      </c>
      <c r="C659" s="2" t="s">
        <v>1216</v>
      </c>
      <c r="D659" s="2" t="s">
        <v>61</v>
      </c>
      <c r="E659" s="2" t="s">
        <v>43</v>
      </c>
      <c r="F659" s="2">
        <v>19</v>
      </c>
      <c r="G659" s="2" t="s">
        <v>94</v>
      </c>
      <c r="H659" s="2" t="s">
        <v>31</v>
      </c>
      <c r="I659" s="2" t="s">
        <v>94</v>
      </c>
      <c r="J659" s="2" t="s">
        <v>69</v>
      </c>
      <c r="K659" s="2">
        <v>3</v>
      </c>
      <c r="L659" s="2">
        <v>35119</v>
      </c>
      <c r="M659" s="2">
        <v>10</v>
      </c>
      <c r="N659" s="2">
        <v>10535.7</v>
      </c>
      <c r="O659" s="2">
        <v>17067.830000000002</v>
      </c>
      <c r="P659" s="2">
        <v>267</v>
      </c>
      <c r="Q659" s="2">
        <v>112156.13</v>
      </c>
      <c r="R659" s="2" t="s">
        <v>45</v>
      </c>
      <c r="S659" s="2" t="s">
        <v>34</v>
      </c>
      <c r="T659" s="2" t="s">
        <v>76</v>
      </c>
      <c r="U659" s="2" t="s">
        <v>77</v>
      </c>
      <c r="V659" s="2" t="s">
        <v>57</v>
      </c>
      <c r="W659" s="2">
        <v>5</v>
      </c>
      <c r="X659" s="2" t="s">
        <v>47</v>
      </c>
      <c r="Y659" s="2">
        <v>2</v>
      </c>
      <c r="Z659" s="2" t="s">
        <v>91</v>
      </c>
    </row>
    <row r="660" spans="1:26" x14ac:dyDescent="0.3">
      <c r="A660" s="2" t="s">
        <v>1217</v>
      </c>
      <c r="B660" s="1">
        <v>46119</v>
      </c>
      <c r="C660" s="2" t="s">
        <v>977</v>
      </c>
      <c r="D660" s="2" t="s">
        <v>28</v>
      </c>
      <c r="E660" s="2" t="s">
        <v>29</v>
      </c>
      <c r="F660" s="2">
        <v>49</v>
      </c>
      <c r="G660" s="2" t="s">
        <v>90</v>
      </c>
      <c r="H660" s="2" t="s">
        <v>31</v>
      </c>
      <c r="I660" s="2" t="s">
        <v>90</v>
      </c>
      <c r="J660" s="2" t="s">
        <v>62</v>
      </c>
      <c r="K660" s="2">
        <v>1</v>
      </c>
      <c r="L660" s="2">
        <v>23303</v>
      </c>
      <c r="M660" s="2">
        <v>10</v>
      </c>
      <c r="N660" s="2">
        <v>2330.3000000000002</v>
      </c>
      <c r="O660" s="2">
        <v>3775.09</v>
      </c>
      <c r="P660" s="2">
        <v>211</v>
      </c>
      <c r="Q660" s="2">
        <v>24958.79</v>
      </c>
      <c r="R660" s="2" t="s">
        <v>54</v>
      </c>
      <c r="S660" s="2" t="s">
        <v>34</v>
      </c>
      <c r="T660" s="2" t="s">
        <v>103</v>
      </c>
      <c r="U660" s="2" t="s">
        <v>103</v>
      </c>
      <c r="V660" s="2" t="s">
        <v>57</v>
      </c>
      <c r="W660" s="2">
        <v>10</v>
      </c>
      <c r="X660" s="2" t="s">
        <v>47</v>
      </c>
      <c r="Y660" s="2">
        <v>5</v>
      </c>
      <c r="Z660" s="2" t="s">
        <v>39</v>
      </c>
    </row>
    <row r="661" spans="1:26" x14ac:dyDescent="0.3">
      <c r="A661" s="2" t="s">
        <v>1218</v>
      </c>
      <c r="B661" s="1">
        <v>45839</v>
      </c>
      <c r="C661" s="2" t="s">
        <v>445</v>
      </c>
      <c r="D661" s="2" t="s">
        <v>61</v>
      </c>
      <c r="E661" s="2" t="s">
        <v>43</v>
      </c>
      <c r="F661" s="2">
        <v>47</v>
      </c>
      <c r="G661" s="2" t="s">
        <v>90</v>
      </c>
      <c r="H661" s="2" t="s">
        <v>31</v>
      </c>
      <c r="I661" s="2" t="s">
        <v>90</v>
      </c>
      <c r="J661" s="2" t="s">
        <v>150</v>
      </c>
      <c r="K661" s="2">
        <v>2</v>
      </c>
      <c r="L661" s="2">
        <v>47952</v>
      </c>
      <c r="M661" s="2">
        <v>20</v>
      </c>
      <c r="N661" s="2">
        <v>19180.8</v>
      </c>
      <c r="O661" s="2">
        <v>13810.18</v>
      </c>
      <c r="P661" s="2">
        <v>396</v>
      </c>
      <c r="Q661" s="2">
        <v>90929.38</v>
      </c>
      <c r="R661" s="2" t="s">
        <v>83</v>
      </c>
      <c r="S661" s="2" t="s">
        <v>34</v>
      </c>
      <c r="T661" s="2" t="s">
        <v>46</v>
      </c>
      <c r="U661" s="2" t="s">
        <v>36</v>
      </c>
      <c r="V661" s="2" t="s">
        <v>37</v>
      </c>
      <c r="W661" s="2">
        <v>6</v>
      </c>
      <c r="X661" s="2" t="s">
        <v>38</v>
      </c>
      <c r="Y661" s="2">
        <v>4</v>
      </c>
      <c r="Z661" s="2" t="s">
        <v>91</v>
      </c>
    </row>
    <row r="662" spans="1:26" x14ac:dyDescent="0.3">
      <c r="A662" s="2" t="s">
        <v>1219</v>
      </c>
      <c r="B662" s="1">
        <v>45945</v>
      </c>
      <c r="C662" s="2" t="s">
        <v>680</v>
      </c>
      <c r="D662" s="2" t="s">
        <v>66</v>
      </c>
      <c r="E662" s="2" t="s">
        <v>43</v>
      </c>
      <c r="F662" s="2">
        <v>56</v>
      </c>
      <c r="G662" s="2" t="s">
        <v>30</v>
      </c>
      <c r="H662" s="2" t="s">
        <v>31</v>
      </c>
      <c r="I662" s="2" t="s">
        <v>30</v>
      </c>
      <c r="J662" s="2" t="s">
        <v>102</v>
      </c>
      <c r="K662" s="2">
        <v>5</v>
      </c>
      <c r="L662" s="2">
        <v>32236</v>
      </c>
      <c r="M662" s="2">
        <v>0</v>
      </c>
      <c r="N662" s="2">
        <v>0</v>
      </c>
      <c r="O662" s="2">
        <v>29012.400000000001</v>
      </c>
      <c r="P662" s="2">
        <v>327</v>
      </c>
      <c r="Q662" s="2">
        <v>190519.4</v>
      </c>
      <c r="R662" s="2" t="s">
        <v>54</v>
      </c>
      <c r="S662" s="2" t="s">
        <v>34</v>
      </c>
      <c r="T662" s="2" t="s">
        <v>55</v>
      </c>
      <c r="U662" s="2" t="s">
        <v>56</v>
      </c>
      <c r="V662" s="2" t="s">
        <v>57</v>
      </c>
      <c r="W662" s="2">
        <v>6</v>
      </c>
      <c r="X662" s="2" t="s">
        <v>38</v>
      </c>
      <c r="Y662" s="2">
        <v>4</v>
      </c>
      <c r="Z662" s="2" t="s">
        <v>47</v>
      </c>
    </row>
    <row r="663" spans="1:26" x14ac:dyDescent="0.3">
      <c r="A663" s="2" t="s">
        <v>1220</v>
      </c>
      <c r="B663" s="1">
        <v>45933</v>
      </c>
      <c r="C663" s="2" t="s">
        <v>279</v>
      </c>
      <c r="D663" s="2" t="s">
        <v>80</v>
      </c>
      <c r="E663" s="2" t="s">
        <v>43</v>
      </c>
      <c r="F663" s="2">
        <v>29</v>
      </c>
      <c r="G663" s="2" t="s">
        <v>90</v>
      </c>
      <c r="H663" s="2" t="s">
        <v>31</v>
      </c>
      <c r="I663" s="2" t="s">
        <v>90</v>
      </c>
      <c r="J663" s="2" t="s">
        <v>201</v>
      </c>
      <c r="K663" s="2">
        <v>1</v>
      </c>
      <c r="L663" s="2">
        <v>35972</v>
      </c>
      <c r="M663" s="2">
        <v>5</v>
      </c>
      <c r="N663" s="2">
        <v>1798.6</v>
      </c>
      <c r="O663" s="2">
        <v>6151.21</v>
      </c>
      <c r="P663" s="2">
        <v>96</v>
      </c>
      <c r="Q663" s="2">
        <v>40420.61</v>
      </c>
      <c r="R663" s="2" t="s">
        <v>54</v>
      </c>
      <c r="S663" s="2" t="s">
        <v>34</v>
      </c>
      <c r="T663" s="2" t="s">
        <v>84</v>
      </c>
      <c r="U663" s="2" t="s">
        <v>85</v>
      </c>
      <c r="V663" s="2" t="s">
        <v>86</v>
      </c>
      <c r="W663" s="2">
        <v>10</v>
      </c>
      <c r="X663" s="2" t="s">
        <v>38</v>
      </c>
      <c r="Y663" s="2">
        <v>4</v>
      </c>
      <c r="Z663" s="2" t="s">
        <v>47</v>
      </c>
    </row>
    <row r="664" spans="1:26" x14ac:dyDescent="0.3">
      <c r="A664" s="2" t="s">
        <v>1221</v>
      </c>
      <c r="B664" s="1">
        <v>46074</v>
      </c>
      <c r="C664" s="2" t="s">
        <v>1222</v>
      </c>
      <c r="D664" s="2" t="s">
        <v>50</v>
      </c>
      <c r="E664" s="2" t="s">
        <v>29</v>
      </c>
      <c r="F664" s="2">
        <v>34</v>
      </c>
      <c r="G664" s="2" t="s">
        <v>134</v>
      </c>
      <c r="H664" s="2" t="s">
        <v>31</v>
      </c>
      <c r="I664" s="2" t="s">
        <v>134</v>
      </c>
      <c r="J664" s="2" t="s">
        <v>32</v>
      </c>
      <c r="K664" s="2">
        <v>3</v>
      </c>
      <c r="L664" s="2">
        <v>43548</v>
      </c>
      <c r="M664" s="2">
        <v>10</v>
      </c>
      <c r="N664" s="2">
        <v>13064.4</v>
      </c>
      <c r="O664" s="2">
        <v>21164.33</v>
      </c>
      <c r="P664" s="2">
        <v>336</v>
      </c>
      <c r="Q664" s="2">
        <v>139079.93</v>
      </c>
      <c r="R664" s="2" t="s">
        <v>54</v>
      </c>
      <c r="S664" s="2" t="s">
        <v>34</v>
      </c>
      <c r="T664" s="2" t="s">
        <v>70</v>
      </c>
      <c r="U664" s="2" t="s">
        <v>56</v>
      </c>
      <c r="V664" s="2" t="s">
        <v>57</v>
      </c>
      <c r="W664" s="2">
        <v>8</v>
      </c>
      <c r="X664" s="2" t="s">
        <v>38</v>
      </c>
      <c r="Y664" s="2">
        <v>4</v>
      </c>
      <c r="Z664" s="2" t="s">
        <v>47</v>
      </c>
    </row>
    <row r="665" spans="1:26" x14ac:dyDescent="0.3">
      <c r="A665" s="2" t="s">
        <v>1223</v>
      </c>
      <c r="B665" s="1">
        <v>46090</v>
      </c>
      <c r="C665" s="2" t="s">
        <v>1224</v>
      </c>
      <c r="D665" s="2" t="s">
        <v>108</v>
      </c>
      <c r="E665" s="2" t="s">
        <v>29</v>
      </c>
      <c r="F665" s="2">
        <v>54</v>
      </c>
      <c r="G665" s="2" t="s">
        <v>74</v>
      </c>
      <c r="H665" s="2" t="s">
        <v>31</v>
      </c>
      <c r="I665" s="2" t="s">
        <v>74</v>
      </c>
      <c r="J665" s="2" t="s">
        <v>75</v>
      </c>
      <c r="K665" s="2">
        <v>4</v>
      </c>
      <c r="L665" s="2">
        <v>7915</v>
      </c>
      <c r="M665" s="2">
        <v>10</v>
      </c>
      <c r="N665" s="2">
        <v>3166</v>
      </c>
      <c r="O665" s="2">
        <v>5128.92</v>
      </c>
      <c r="P665" s="2">
        <v>361</v>
      </c>
      <c r="Q665" s="2">
        <v>33983.919999999998</v>
      </c>
      <c r="R665" s="2" t="s">
        <v>33</v>
      </c>
      <c r="S665" s="2" t="s">
        <v>34</v>
      </c>
      <c r="T665" s="2" t="s">
        <v>84</v>
      </c>
      <c r="U665" s="2" t="s">
        <v>85</v>
      </c>
      <c r="V665" s="2" t="s">
        <v>86</v>
      </c>
      <c r="W665" s="2">
        <v>5</v>
      </c>
      <c r="X665" s="2" t="s">
        <v>47</v>
      </c>
      <c r="Y665" s="2">
        <v>1</v>
      </c>
      <c r="Z665" s="2" t="s">
        <v>47</v>
      </c>
    </row>
    <row r="666" spans="1:26" x14ac:dyDescent="0.3">
      <c r="A666" s="2" t="s">
        <v>1225</v>
      </c>
      <c r="B666" s="1">
        <v>45905</v>
      </c>
      <c r="C666" s="2" t="s">
        <v>1226</v>
      </c>
      <c r="D666" s="2" t="s">
        <v>89</v>
      </c>
      <c r="E666" s="2" t="s">
        <v>43</v>
      </c>
      <c r="F666" s="2">
        <v>45</v>
      </c>
      <c r="G666" s="2" t="s">
        <v>139</v>
      </c>
      <c r="H666" s="2" t="s">
        <v>31</v>
      </c>
      <c r="I666" s="2" t="s">
        <v>139</v>
      </c>
      <c r="J666" s="2" t="s">
        <v>102</v>
      </c>
      <c r="K666" s="2">
        <v>3</v>
      </c>
      <c r="L666" s="2">
        <v>3759</v>
      </c>
      <c r="M666" s="2">
        <v>0</v>
      </c>
      <c r="N666" s="2">
        <v>0</v>
      </c>
      <c r="O666" s="2">
        <v>2029.86</v>
      </c>
      <c r="P666" s="2">
        <v>446</v>
      </c>
      <c r="Q666" s="2">
        <v>13752.86</v>
      </c>
      <c r="R666" s="2" t="s">
        <v>45</v>
      </c>
      <c r="S666" s="2" t="s">
        <v>34</v>
      </c>
      <c r="T666" s="2" t="s">
        <v>76</v>
      </c>
      <c r="U666" s="2" t="s">
        <v>77</v>
      </c>
      <c r="V666" s="2" t="s">
        <v>57</v>
      </c>
      <c r="W666" s="2">
        <v>4</v>
      </c>
      <c r="X666" s="2" t="s">
        <v>38</v>
      </c>
      <c r="Y666" s="2">
        <v>4</v>
      </c>
      <c r="Z666" s="2" t="s">
        <v>39</v>
      </c>
    </row>
    <row r="667" spans="1:26" x14ac:dyDescent="0.3">
      <c r="A667" s="2" t="s">
        <v>1227</v>
      </c>
      <c r="B667" s="1">
        <v>46101</v>
      </c>
      <c r="C667" s="2" t="s">
        <v>1077</v>
      </c>
      <c r="D667" s="2" t="s">
        <v>42</v>
      </c>
      <c r="E667" s="2" t="s">
        <v>43</v>
      </c>
      <c r="F667" s="2">
        <v>18</v>
      </c>
      <c r="G667" s="2" t="s">
        <v>99</v>
      </c>
      <c r="H667" s="2" t="s">
        <v>52</v>
      </c>
      <c r="I667" s="2" t="s">
        <v>99</v>
      </c>
      <c r="J667" s="2" t="s">
        <v>125</v>
      </c>
      <c r="K667" s="2">
        <v>1</v>
      </c>
      <c r="L667" s="2">
        <v>17726</v>
      </c>
      <c r="M667" s="2">
        <v>10</v>
      </c>
      <c r="N667" s="2">
        <v>1772.6</v>
      </c>
      <c r="O667" s="2">
        <v>2871.61</v>
      </c>
      <c r="P667" s="2">
        <v>165</v>
      </c>
      <c r="Q667" s="2">
        <v>18990.009999999998</v>
      </c>
      <c r="R667" s="2" t="s">
        <v>33</v>
      </c>
      <c r="S667" s="2" t="s">
        <v>34</v>
      </c>
      <c r="T667" s="2" t="s">
        <v>55</v>
      </c>
      <c r="U667" s="2" t="s">
        <v>56</v>
      </c>
      <c r="V667" s="2" t="s">
        <v>57</v>
      </c>
      <c r="W667" s="2">
        <v>8</v>
      </c>
      <c r="X667" s="2" t="s">
        <v>47</v>
      </c>
      <c r="Y667" s="2">
        <v>5</v>
      </c>
      <c r="Z667" s="2" t="s">
        <v>47</v>
      </c>
    </row>
    <row r="668" spans="1:26" x14ac:dyDescent="0.3">
      <c r="A668" s="2" t="s">
        <v>1228</v>
      </c>
      <c r="B668" s="1">
        <v>45931</v>
      </c>
      <c r="C668" s="2" t="s">
        <v>1229</v>
      </c>
      <c r="D668" s="2" t="s">
        <v>61</v>
      </c>
      <c r="E668" s="2" t="s">
        <v>29</v>
      </c>
      <c r="F668" s="2">
        <v>56</v>
      </c>
      <c r="G668" s="2" t="s">
        <v>99</v>
      </c>
      <c r="H668" s="2" t="s">
        <v>52</v>
      </c>
      <c r="I668" s="2" t="s">
        <v>99</v>
      </c>
      <c r="J668" s="2" t="s">
        <v>53</v>
      </c>
      <c r="K668" s="2">
        <v>3</v>
      </c>
      <c r="L668" s="2">
        <v>13518</v>
      </c>
      <c r="M668" s="2">
        <v>0</v>
      </c>
      <c r="N668" s="2">
        <v>0</v>
      </c>
      <c r="O668" s="2">
        <v>7299.72</v>
      </c>
      <c r="P668" s="2">
        <v>220</v>
      </c>
      <c r="Q668" s="2">
        <v>48073.72</v>
      </c>
      <c r="R668" s="2" t="s">
        <v>33</v>
      </c>
      <c r="S668" s="2" t="s">
        <v>63</v>
      </c>
      <c r="T668" s="2" t="s">
        <v>70</v>
      </c>
      <c r="U668" s="2" t="s">
        <v>56</v>
      </c>
      <c r="V668" s="2" t="s">
        <v>57</v>
      </c>
      <c r="W668" s="2">
        <v>9</v>
      </c>
      <c r="X668" s="2" t="s">
        <v>38</v>
      </c>
      <c r="Y668" s="2">
        <v>4</v>
      </c>
      <c r="Z668" s="2" t="s">
        <v>47</v>
      </c>
    </row>
    <row r="669" spans="1:26" x14ac:dyDescent="0.3">
      <c r="A669" s="2" t="s">
        <v>1230</v>
      </c>
      <c r="B669" s="1">
        <v>46109</v>
      </c>
      <c r="C669" s="2" t="s">
        <v>1231</v>
      </c>
      <c r="D669" s="2" t="s">
        <v>89</v>
      </c>
      <c r="E669" s="2" t="s">
        <v>29</v>
      </c>
      <c r="F669" s="2">
        <v>43</v>
      </c>
      <c r="G669" s="2" t="s">
        <v>30</v>
      </c>
      <c r="H669" s="2" t="s">
        <v>31</v>
      </c>
      <c r="I669" s="2" t="s">
        <v>30</v>
      </c>
      <c r="J669" s="2" t="s">
        <v>150</v>
      </c>
      <c r="K669" s="2">
        <v>5</v>
      </c>
      <c r="L669" s="2">
        <v>48662</v>
      </c>
      <c r="M669" s="2">
        <v>0</v>
      </c>
      <c r="N669" s="2">
        <v>0</v>
      </c>
      <c r="O669" s="2">
        <v>43795.8</v>
      </c>
      <c r="P669" s="2">
        <v>270</v>
      </c>
      <c r="Q669" s="2">
        <v>287375.8</v>
      </c>
      <c r="R669" s="2" t="s">
        <v>45</v>
      </c>
      <c r="S669" s="2" t="s">
        <v>63</v>
      </c>
      <c r="T669" s="2" t="s">
        <v>35</v>
      </c>
      <c r="U669" s="2" t="s">
        <v>36</v>
      </c>
      <c r="V669" s="2" t="s">
        <v>37</v>
      </c>
      <c r="W669" s="2">
        <v>10</v>
      </c>
      <c r="X669" s="2" t="s">
        <v>38</v>
      </c>
      <c r="Y669" s="2">
        <v>5</v>
      </c>
      <c r="Z669" s="2" t="s">
        <v>39</v>
      </c>
    </row>
    <row r="670" spans="1:26" x14ac:dyDescent="0.3">
      <c r="A670" s="2" t="s">
        <v>1232</v>
      </c>
      <c r="B670" s="1">
        <v>45998</v>
      </c>
      <c r="C670" s="2" t="s">
        <v>851</v>
      </c>
      <c r="D670" s="2" t="s">
        <v>73</v>
      </c>
      <c r="E670" s="2" t="s">
        <v>43</v>
      </c>
      <c r="F670" s="2">
        <v>32</v>
      </c>
      <c r="G670" s="2" t="s">
        <v>44</v>
      </c>
      <c r="H670" s="2" t="s">
        <v>31</v>
      </c>
      <c r="I670" s="2" t="s">
        <v>44</v>
      </c>
      <c r="J670" s="2" t="s">
        <v>112</v>
      </c>
      <c r="K670" s="2">
        <v>4</v>
      </c>
      <c r="L670" s="2">
        <v>48803</v>
      </c>
      <c r="M670" s="2">
        <v>0</v>
      </c>
      <c r="N670" s="2">
        <v>0</v>
      </c>
      <c r="O670" s="2">
        <v>35138.160000000003</v>
      </c>
      <c r="P670" s="2">
        <v>191</v>
      </c>
      <c r="Q670" s="2">
        <v>230541.16</v>
      </c>
      <c r="R670" s="2" t="s">
        <v>83</v>
      </c>
      <c r="S670" s="2" t="s">
        <v>34</v>
      </c>
      <c r="T670" s="2" t="s">
        <v>35</v>
      </c>
      <c r="U670" s="2" t="s">
        <v>36</v>
      </c>
      <c r="V670" s="2" t="s">
        <v>37</v>
      </c>
      <c r="W670" s="2">
        <v>2</v>
      </c>
      <c r="X670" s="2" t="s">
        <v>38</v>
      </c>
      <c r="Y670" s="2">
        <v>2</v>
      </c>
      <c r="Z670" s="2" t="s">
        <v>47</v>
      </c>
    </row>
    <row r="671" spans="1:26" x14ac:dyDescent="0.3">
      <c r="A671" s="2" t="s">
        <v>1233</v>
      </c>
      <c r="B671" s="1">
        <v>46072</v>
      </c>
      <c r="C671" s="2" t="s">
        <v>1234</v>
      </c>
      <c r="D671" s="2" t="s">
        <v>61</v>
      </c>
      <c r="E671" s="2" t="s">
        <v>29</v>
      </c>
      <c r="F671" s="2">
        <v>33</v>
      </c>
      <c r="G671" s="2" t="s">
        <v>74</v>
      </c>
      <c r="H671" s="2" t="s">
        <v>31</v>
      </c>
      <c r="I671" s="2" t="s">
        <v>74</v>
      </c>
      <c r="J671" s="2" t="s">
        <v>62</v>
      </c>
      <c r="K671" s="2">
        <v>1</v>
      </c>
      <c r="L671" s="2">
        <v>20388</v>
      </c>
      <c r="M671" s="2">
        <v>0</v>
      </c>
      <c r="N671" s="2">
        <v>0</v>
      </c>
      <c r="O671" s="2">
        <v>3669.84</v>
      </c>
      <c r="P671" s="2">
        <v>118</v>
      </c>
      <c r="Q671" s="2">
        <v>24175.84</v>
      </c>
      <c r="R671" s="2" t="s">
        <v>54</v>
      </c>
      <c r="S671" s="2" t="s">
        <v>34</v>
      </c>
      <c r="T671" s="2" t="s">
        <v>55</v>
      </c>
      <c r="U671" s="2" t="s">
        <v>56</v>
      </c>
      <c r="V671" s="2" t="s">
        <v>57</v>
      </c>
      <c r="W671" s="2">
        <v>2</v>
      </c>
      <c r="X671" s="2" t="s">
        <v>47</v>
      </c>
      <c r="Y671" s="2">
        <v>2</v>
      </c>
      <c r="Z671" s="2" t="s">
        <v>91</v>
      </c>
    </row>
    <row r="672" spans="1:26" x14ac:dyDescent="0.3">
      <c r="A672" s="2" t="s">
        <v>1235</v>
      </c>
      <c r="B672" s="1">
        <v>46085</v>
      </c>
      <c r="C672" s="2" t="s">
        <v>713</v>
      </c>
      <c r="D672" s="2" t="s">
        <v>89</v>
      </c>
      <c r="E672" s="2" t="s">
        <v>29</v>
      </c>
      <c r="F672" s="2">
        <v>54</v>
      </c>
      <c r="G672" s="2" t="s">
        <v>51</v>
      </c>
      <c r="H672" s="2" t="s">
        <v>52</v>
      </c>
      <c r="I672" s="2" t="s">
        <v>51</v>
      </c>
      <c r="J672" s="2" t="s">
        <v>69</v>
      </c>
      <c r="K672" s="2">
        <v>1</v>
      </c>
      <c r="L672" s="2">
        <v>38234</v>
      </c>
      <c r="M672" s="2">
        <v>15</v>
      </c>
      <c r="N672" s="2">
        <v>5735.1</v>
      </c>
      <c r="O672" s="2">
        <v>5849.8</v>
      </c>
      <c r="P672" s="2">
        <v>117</v>
      </c>
      <c r="Q672" s="2">
        <v>38465.699999999997</v>
      </c>
      <c r="R672" s="2" t="s">
        <v>33</v>
      </c>
      <c r="S672" s="2" t="s">
        <v>34</v>
      </c>
      <c r="T672" s="2" t="s">
        <v>46</v>
      </c>
      <c r="U672" s="2" t="s">
        <v>36</v>
      </c>
      <c r="V672" s="2" t="s">
        <v>37</v>
      </c>
      <c r="W672" s="2">
        <v>6</v>
      </c>
      <c r="X672" s="2" t="s">
        <v>47</v>
      </c>
      <c r="Y672" s="2">
        <v>3</v>
      </c>
      <c r="Z672" s="2" t="s">
        <v>58</v>
      </c>
    </row>
    <row r="673" spans="1:26" x14ac:dyDescent="0.3">
      <c r="A673" s="2" t="s">
        <v>1236</v>
      </c>
      <c r="B673" s="1">
        <v>45898</v>
      </c>
      <c r="C673" s="2" t="s">
        <v>1237</v>
      </c>
      <c r="D673" s="2" t="s">
        <v>50</v>
      </c>
      <c r="E673" s="2" t="s">
        <v>43</v>
      </c>
      <c r="F673" s="2">
        <v>26</v>
      </c>
      <c r="G673" s="2" t="s">
        <v>134</v>
      </c>
      <c r="H673" s="2" t="s">
        <v>31</v>
      </c>
      <c r="I673" s="2" t="s">
        <v>134</v>
      </c>
      <c r="J673" s="2" t="s">
        <v>125</v>
      </c>
      <c r="K673" s="2">
        <v>3</v>
      </c>
      <c r="L673" s="2">
        <v>36323</v>
      </c>
      <c r="M673" s="2">
        <v>10</v>
      </c>
      <c r="N673" s="2">
        <v>10896.9</v>
      </c>
      <c r="O673" s="2">
        <v>17652.98</v>
      </c>
      <c r="P673" s="2">
        <v>446</v>
      </c>
      <c r="Q673" s="2">
        <v>116171.08</v>
      </c>
      <c r="R673" s="2" t="s">
        <v>83</v>
      </c>
      <c r="S673" s="2" t="s">
        <v>34</v>
      </c>
      <c r="T673" s="2" t="s">
        <v>46</v>
      </c>
      <c r="U673" s="2" t="s">
        <v>36</v>
      </c>
      <c r="V673" s="2" t="s">
        <v>37</v>
      </c>
      <c r="W673" s="2">
        <v>3</v>
      </c>
      <c r="X673" s="2" t="s">
        <v>38</v>
      </c>
      <c r="Y673" s="2">
        <v>2</v>
      </c>
      <c r="Z673" s="2" t="s">
        <v>39</v>
      </c>
    </row>
    <row r="674" spans="1:26" x14ac:dyDescent="0.3">
      <c r="A674" s="2" t="s">
        <v>1238</v>
      </c>
      <c r="B674" s="1">
        <v>45789</v>
      </c>
      <c r="C674" s="2" t="s">
        <v>1239</v>
      </c>
      <c r="D674" s="2" t="s">
        <v>111</v>
      </c>
      <c r="E674" s="2" t="s">
        <v>29</v>
      </c>
      <c r="F674" s="2">
        <v>28</v>
      </c>
      <c r="G674" s="2" t="s">
        <v>30</v>
      </c>
      <c r="H674" s="2" t="s">
        <v>31</v>
      </c>
      <c r="I674" s="2" t="s">
        <v>30</v>
      </c>
      <c r="J674" s="2" t="s">
        <v>75</v>
      </c>
      <c r="K674" s="2">
        <v>1</v>
      </c>
      <c r="L674" s="2">
        <v>37469</v>
      </c>
      <c r="M674" s="2">
        <v>10</v>
      </c>
      <c r="N674" s="2">
        <v>3746.9</v>
      </c>
      <c r="O674" s="2">
        <v>6069.98</v>
      </c>
      <c r="P674" s="2">
        <v>343</v>
      </c>
      <c r="Q674" s="2">
        <v>40135.08</v>
      </c>
      <c r="R674" s="2" t="s">
        <v>45</v>
      </c>
      <c r="S674" s="2" t="s">
        <v>63</v>
      </c>
      <c r="T674" s="2" t="s">
        <v>46</v>
      </c>
      <c r="U674" s="2" t="s">
        <v>36</v>
      </c>
      <c r="V674" s="2" t="s">
        <v>37</v>
      </c>
      <c r="W674" s="2">
        <v>8</v>
      </c>
      <c r="X674" s="2" t="s">
        <v>47</v>
      </c>
      <c r="Y674" s="2">
        <v>3</v>
      </c>
      <c r="Z674" s="2" t="s">
        <v>91</v>
      </c>
    </row>
    <row r="675" spans="1:26" x14ac:dyDescent="0.3">
      <c r="A675" s="2" t="s">
        <v>1240</v>
      </c>
      <c r="B675" s="1">
        <v>45947</v>
      </c>
      <c r="C675" s="2" t="s">
        <v>235</v>
      </c>
      <c r="D675" s="2" t="s">
        <v>80</v>
      </c>
      <c r="E675" s="2" t="s">
        <v>29</v>
      </c>
      <c r="F675" s="2">
        <v>40</v>
      </c>
      <c r="G675" s="2" t="s">
        <v>67</v>
      </c>
      <c r="H675" s="2" t="s">
        <v>68</v>
      </c>
      <c r="I675" s="2" t="s">
        <v>67</v>
      </c>
      <c r="J675" s="2" t="s">
        <v>69</v>
      </c>
      <c r="K675" s="2">
        <v>2</v>
      </c>
      <c r="L675" s="2">
        <v>8036</v>
      </c>
      <c r="M675" s="2">
        <v>15</v>
      </c>
      <c r="N675" s="2">
        <v>2410.8000000000002</v>
      </c>
      <c r="O675" s="2">
        <v>2459.02</v>
      </c>
      <c r="P675" s="2">
        <v>129</v>
      </c>
      <c r="Q675" s="2">
        <v>16249.22</v>
      </c>
      <c r="R675" s="2" t="s">
        <v>33</v>
      </c>
      <c r="S675" s="2" t="s">
        <v>63</v>
      </c>
      <c r="T675" s="2" t="s">
        <v>76</v>
      </c>
      <c r="U675" s="2" t="s">
        <v>77</v>
      </c>
      <c r="V675" s="2" t="s">
        <v>57</v>
      </c>
      <c r="W675" s="2">
        <v>8</v>
      </c>
      <c r="X675" s="2" t="s">
        <v>47</v>
      </c>
      <c r="Y675" s="2">
        <v>5</v>
      </c>
      <c r="Z675" s="2" t="s">
        <v>47</v>
      </c>
    </row>
    <row r="676" spans="1:26" x14ac:dyDescent="0.3">
      <c r="A676" s="2" t="s">
        <v>1241</v>
      </c>
      <c r="B676" s="1">
        <v>45940</v>
      </c>
      <c r="C676" s="2" t="s">
        <v>654</v>
      </c>
      <c r="D676" s="2" t="s">
        <v>28</v>
      </c>
      <c r="E676" s="2" t="s">
        <v>43</v>
      </c>
      <c r="F676" s="2">
        <v>34</v>
      </c>
      <c r="G676" s="2" t="s">
        <v>51</v>
      </c>
      <c r="H676" s="2" t="s">
        <v>52</v>
      </c>
      <c r="I676" s="2" t="s">
        <v>51</v>
      </c>
      <c r="J676" s="2" t="s">
        <v>201</v>
      </c>
      <c r="K676" s="2">
        <v>1</v>
      </c>
      <c r="L676" s="2">
        <v>7033</v>
      </c>
      <c r="M676" s="2">
        <v>0</v>
      </c>
      <c r="N676" s="2">
        <v>0</v>
      </c>
      <c r="O676" s="2">
        <v>1265.94</v>
      </c>
      <c r="P676" s="2">
        <v>330</v>
      </c>
      <c r="Q676" s="2">
        <v>8628.94</v>
      </c>
      <c r="R676" s="2" t="s">
        <v>54</v>
      </c>
      <c r="S676" s="2" t="s">
        <v>63</v>
      </c>
      <c r="T676" s="2" t="s">
        <v>103</v>
      </c>
      <c r="U676" s="2" t="s">
        <v>103</v>
      </c>
      <c r="V676" s="2" t="s">
        <v>57</v>
      </c>
      <c r="W676" s="2">
        <v>9</v>
      </c>
      <c r="X676" s="2" t="s">
        <v>38</v>
      </c>
      <c r="Y676" s="2">
        <v>5</v>
      </c>
      <c r="Z676" s="2" t="s">
        <v>47</v>
      </c>
    </row>
    <row r="677" spans="1:26" x14ac:dyDescent="0.3">
      <c r="A677" s="2" t="s">
        <v>1242</v>
      </c>
      <c r="B677" s="1">
        <v>46047</v>
      </c>
      <c r="C677" s="2" t="s">
        <v>1243</v>
      </c>
      <c r="D677" s="2" t="s">
        <v>28</v>
      </c>
      <c r="E677" s="2" t="s">
        <v>43</v>
      </c>
      <c r="F677" s="2">
        <v>54</v>
      </c>
      <c r="G677" s="2" t="s">
        <v>67</v>
      </c>
      <c r="H677" s="2" t="s">
        <v>68</v>
      </c>
      <c r="I677" s="2" t="s">
        <v>67</v>
      </c>
      <c r="J677" s="2" t="s">
        <v>125</v>
      </c>
      <c r="K677" s="2">
        <v>3</v>
      </c>
      <c r="L677" s="2">
        <v>21275</v>
      </c>
      <c r="M677" s="2">
        <v>10</v>
      </c>
      <c r="N677" s="2">
        <v>6382.5</v>
      </c>
      <c r="O677" s="2">
        <v>10339.65</v>
      </c>
      <c r="P677" s="2">
        <v>126</v>
      </c>
      <c r="Q677" s="2">
        <v>67908.149999999994</v>
      </c>
      <c r="R677" s="2" t="s">
        <v>83</v>
      </c>
      <c r="S677" s="2" t="s">
        <v>34</v>
      </c>
      <c r="T677" s="2" t="s">
        <v>76</v>
      </c>
      <c r="U677" s="2" t="s">
        <v>77</v>
      </c>
      <c r="V677" s="2" t="s">
        <v>57</v>
      </c>
      <c r="W677" s="2">
        <v>7</v>
      </c>
      <c r="X677" s="2" t="s">
        <v>47</v>
      </c>
      <c r="Y677" s="2">
        <v>5</v>
      </c>
      <c r="Z677" s="2" t="s">
        <v>47</v>
      </c>
    </row>
    <row r="678" spans="1:26" x14ac:dyDescent="0.3">
      <c r="A678" s="2" t="s">
        <v>1244</v>
      </c>
      <c r="B678" s="1">
        <v>46043</v>
      </c>
      <c r="C678" s="2" t="s">
        <v>1245</v>
      </c>
      <c r="D678" s="2" t="s">
        <v>42</v>
      </c>
      <c r="E678" s="2" t="s">
        <v>29</v>
      </c>
      <c r="F678" s="2">
        <v>26</v>
      </c>
      <c r="G678" s="2" t="s">
        <v>44</v>
      </c>
      <c r="H678" s="2" t="s">
        <v>31</v>
      </c>
      <c r="I678" s="2" t="s">
        <v>44</v>
      </c>
      <c r="J678" s="2" t="s">
        <v>32</v>
      </c>
      <c r="K678" s="2">
        <v>1</v>
      </c>
      <c r="L678" s="2">
        <v>30273</v>
      </c>
      <c r="M678" s="2">
        <v>0</v>
      </c>
      <c r="N678" s="2">
        <v>0</v>
      </c>
      <c r="O678" s="2">
        <v>5449.14</v>
      </c>
      <c r="P678" s="2">
        <v>128</v>
      </c>
      <c r="Q678" s="2">
        <v>35850.14</v>
      </c>
      <c r="R678" s="2" t="s">
        <v>45</v>
      </c>
      <c r="S678" s="2" t="s">
        <v>34</v>
      </c>
      <c r="T678" s="2" t="s">
        <v>95</v>
      </c>
      <c r="U678" s="2" t="s">
        <v>96</v>
      </c>
      <c r="V678" s="2" t="s">
        <v>57</v>
      </c>
      <c r="W678" s="2">
        <v>3</v>
      </c>
      <c r="X678" s="2" t="s">
        <v>47</v>
      </c>
      <c r="Y678" s="2">
        <v>2</v>
      </c>
      <c r="Z678" s="2" t="s">
        <v>91</v>
      </c>
    </row>
    <row r="679" spans="1:26" x14ac:dyDescent="0.3">
      <c r="A679" s="2" t="s">
        <v>1246</v>
      </c>
      <c r="B679" s="1">
        <v>45773</v>
      </c>
      <c r="C679" s="2" t="s">
        <v>1200</v>
      </c>
      <c r="D679" s="2" t="s">
        <v>89</v>
      </c>
      <c r="E679" s="2" t="s">
        <v>29</v>
      </c>
      <c r="F679" s="2">
        <v>46</v>
      </c>
      <c r="G679" s="2" t="s">
        <v>44</v>
      </c>
      <c r="H679" s="2" t="s">
        <v>31</v>
      </c>
      <c r="I679" s="2" t="s">
        <v>44</v>
      </c>
      <c r="J679" s="2" t="s">
        <v>75</v>
      </c>
      <c r="K679" s="2">
        <v>5</v>
      </c>
      <c r="L679" s="2">
        <v>35557</v>
      </c>
      <c r="M679" s="2">
        <v>20</v>
      </c>
      <c r="N679" s="2">
        <v>35557</v>
      </c>
      <c r="O679" s="2">
        <v>25601.040000000001</v>
      </c>
      <c r="P679" s="2">
        <v>86</v>
      </c>
      <c r="Q679" s="2">
        <v>167915.04</v>
      </c>
      <c r="R679" s="2" t="s">
        <v>54</v>
      </c>
      <c r="S679" s="2" t="s">
        <v>34</v>
      </c>
      <c r="T679" s="2" t="s">
        <v>35</v>
      </c>
      <c r="U679" s="2" t="s">
        <v>36</v>
      </c>
      <c r="V679" s="2" t="s">
        <v>37</v>
      </c>
      <c r="W679" s="2">
        <v>9</v>
      </c>
      <c r="X679" s="2" t="s">
        <v>47</v>
      </c>
      <c r="Y679" s="2">
        <v>1</v>
      </c>
      <c r="Z679" s="2" t="s">
        <v>47</v>
      </c>
    </row>
    <row r="680" spans="1:26" x14ac:dyDescent="0.3">
      <c r="A680" s="2" t="s">
        <v>1247</v>
      </c>
      <c r="B680" s="1">
        <v>45858</v>
      </c>
      <c r="C680" s="2" t="s">
        <v>1248</v>
      </c>
      <c r="D680" s="2" t="s">
        <v>73</v>
      </c>
      <c r="E680" s="2" t="s">
        <v>43</v>
      </c>
      <c r="F680" s="2">
        <v>43</v>
      </c>
      <c r="G680" s="2" t="s">
        <v>90</v>
      </c>
      <c r="H680" s="2" t="s">
        <v>31</v>
      </c>
      <c r="I680" s="2" t="s">
        <v>90</v>
      </c>
      <c r="J680" s="2" t="s">
        <v>125</v>
      </c>
      <c r="K680" s="2">
        <v>4</v>
      </c>
      <c r="L680" s="2">
        <v>43332</v>
      </c>
      <c r="M680" s="2">
        <v>20</v>
      </c>
      <c r="N680" s="2">
        <v>34665.599999999999</v>
      </c>
      <c r="O680" s="2">
        <v>24959.23</v>
      </c>
      <c r="P680" s="2">
        <v>354</v>
      </c>
      <c r="Q680" s="2">
        <v>163975.63</v>
      </c>
      <c r="R680" s="2" t="s">
        <v>54</v>
      </c>
      <c r="S680" s="2" t="s">
        <v>63</v>
      </c>
      <c r="T680" s="2" t="s">
        <v>95</v>
      </c>
      <c r="U680" s="2" t="s">
        <v>96</v>
      </c>
      <c r="V680" s="2" t="s">
        <v>57</v>
      </c>
      <c r="W680" s="2">
        <v>1</v>
      </c>
      <c r="X680" s="2" t="s">
        <v>47</v>
      </c>
      <c r="Y680" s="2">
        <v>4</v>
      </c>
      <c r="Z680" s="2" t="s">
        <v>39</v>
      </c>
    </row>
    <row r="681" spans="1:26" x14ac:dyDescent="0.3">
      <c r="A681" s="2" t="s">
        <v>1249</v>
      </c>
      <c r="B681" s="1">
        <v>45794</v>
      </c>
      <c r="C681" s="2" t="s">
        <v>1187</v>
      </c>
      <c r="D681" s="2" t="s">
        <v>50</v>
      </c>
      <c r="E681" s="2" t="s">
        <v>43</v>
      </c>
      <c r="F681" s="2">
        <v>41</v>
      </c>
      <c r="G681" s="2" t="s">
        <v>134</v>
      </c>
      <c r="H681" s="2" t="s">
        <v>31</v>
      </c>
      <c r="I681" s="2" t="s">
        <v>134</v>
      </c>
      <c r="J681" s="2" t="s">
        <v>125</v>
      </c>
      <c r="K681" s="2">
        <v>5</v>
      </c>
      <c r="L681" s="2">
        <v>10495</v>
      </c>
      <c r="M681" s="2">
        <v>10</v>
      </c>
      <c r="N681" s="2">
        <v>5247.5</v>
      </c>
      <c r="O681" s="2">
        <v>8500.9500000000007</v>
      </c>
      <c r="P681" s="2">
        <v>92</v>
      </c>
      <c r="Q681" s="2">
        <v>55820.45</v>
      </c>
      <c r="R681" s="2" t="s">
        <v>83</v>
      </c>
      <c r="S681" s="2" t="s">
        <v>63</v>
      </c>
      <c r="T681" s="2" t="s">
        <v>70</v>
      </c>
      <c r="U681" s="2" t="s">
        <v>56</v>
      </c>
      <c r="V681" s="2" t="s">
        <v>57</v>
      </c>
      <c r="W681" s="2">
        <v>8</v>
      </c>
      <c r="X681" s="2" t="s">
        <v>38</v>
      </c>
      <c r="Y681" s="2">
        <v>4</v>
      </c>
      <c r="Z681" s="2" t="s">
        <v>39</v>
      </c>
    </row>
    <row r="682" spans="1:26" x14ac:dyDescent="0.3">
      <c r="A682" s="2" t="s">
        <v>1250</v>
      </c>
      <c r="B682" s="1">
        <v>45959</v>
      </c>
      <c r="C682" s="2" t="s">
        <v>241</v>
      </c>
      <c r="D682" s="2" t="s">
        <v>50</v>
      </c>
      <c r="E682" s="2" t="s">
        <v>29</v>
      </c>
      <c r="F682" s="2">
        <v>19</v>
      </c>
      <c r="G682" s="2" t="s">
        <v>94</v>
      </c>
      <c r="H682" s="2" t="s">
        <v>31</v>
      </c>
      <c r="I682" s="2" t="s">
        <v>94</v>
      </c>
      <c r="J682" s="2" t="s">
        <v>102</v>
      </c>
      <c r="K682" s="2">
        <v>4</v>
      </c>
      <c r="L682" s="2">
        <v>8623</v>
      </c>
      <c r="M682" s="2">
        <v>5</v>
      </c>
      <c r="N682" s="2">
        <v>1724.6</v>
      </c>
      <c r="O682" s="2">
        <v>5898.13</v>
      </c>
      <c r="P682" s="2">
        <v>358</v>
      </c>
      <c r="Q682" s="2">
        <v>39023.53</v>
      </c>
      <c r="R682" s="2" t="s">
        <v>33</v>
      </c>
      <c r="S682" s="2" t="s">
        <v>63</v>
      </c>
      <c r="T682" s="2" t="s">
        <v>95</v>
      </c>
      <c r="U682" s="2" t="s">
        <v>96</v>
      </c>
      <c r="V682" s="2" t="s">
        <v>57</v>
      </c>
      <c r="W682" s="2">
        <v>9</v>
      </c>
      <c r="X682" s="2" t="s">
        <v>47</v>
      </c>
      <c r="Y682" s="2">
        <v>2</v>
      </c>
      <c r="Z682" s="2" t="s">
        <v>47</v>
      </c>
    </row>
    <row r="683" spans="1:26" x14ac:dyDescent="0.3">
      <c r="A683" s="2" t="s">
        <v>1251</v>
      </c>
      <c r="B683" s="1">
        <v>45798</v>
      </c>
      <c r="C683" s="2" t="s">
        <v>168</v>
      </c>
      <c r="D683" s="2" t="s">
        <v>28</v>
      </c>
      <c r="E683" s="2" t="s">
        <v>43</v>
      </c>
      <c r="F683" s="2">
        <v>33</v>
      </c>
      <c r="G683" s="2" t="s">
        <v>90</v>
      </c>
      <c r="H683" s="2" t="s">
        <v>31</v>
      </c>
      <c r="I683" s="2" t="s">
        <v>90</v>
      </c>
      <c r="J683" s="2" t="s">
        <v>150</v>
      </c>
      <c r="K683" s="2">
        <v>1</v>
      </c>
      <c r="L683" s="2">
        <v>12855</v>
      </c>
      <c r="M683" s="2">
        <v>0</v>
      </c>
      <c r="N683" s="2">
        <v>0</v>
      </c>
      <c r="O683" s="2">
        <v>2313.9</v>
      </c>
      <c r="P683" s="2">
        <v>289</v>
      </c>
      <c r="Q683" s="2">
        <v>15457.9</v>
      </c>
      <c r="R683" s="2" t="s">
        <v>83</v>
      </c>
      <c r="S683" s="2" t="s">
        <v>63</v>
      </c>
      <c r="T683" s="2" t="s">
        <v>55</v>
      </c>
      <c r="U683" s="2" t="s">
        <v>56</v>
      </c>
      <c r="V683" s="2" t="s">
        <v>57</v>
      </c>
      <c r="W683" s="2">
        <v>1</v>
      </c>
      <c r="X683" s="2" t="s">
        <v>47</v>
      </c>
      <c r="Y683" s="2">
        <v>2</v>
      </c>
      <c r="Z683" s="2" t="s">
        <v>39</v>
      </c>
    </row>
    <row r="684" spans="1:26" x14ac:dyDescent="0.3">
      <c r="A684" s="2" t="s">
        <v>1252</v>
      </c>
      <c r="B684" s="1">
        <v>45845</v>
      </c>
      <c r="C684" s="2" t="s">
        <v>1253</v>
      </c>
      <c r="D684" s="2" t="s">
        <v>50</v>
      </c>
      <c r="E684" s="2" t="s">
        <v>29</v>
      </c>
      <c r="F684" s="2">
        <v>38</v>
      </c>
      <c r="G684" s="2" t="s">
        <v>99</v>
      </c>
      <c r="H684" s="2" t="s">
        <v>52</v>
      </c>
      <c r="I684" s="2" t="s">
        <v>99</v>
      </c>
      <c r="J684" s="2" t="s">
        <v>150</v>
      </c>
      <c r="K684" s="2">
        <v>5</v>
      </c>
      <c r="L684" s="2">
        <v>7313</v>
      </c>
      <c r="M684" s="2">
        <v>10</v>
      </c>
      <c r="N684" s="2">
        <v>3656.5</v>
      </c>
      <c r="O684" s="2">
        <v>5923.53</v>
      </c>
      <c r="P684" s="2">
        <v>78</v>
      </c>
      <c r="Q684" s="2">
        <v>38910.03</v>
      </c>
      <c r="R684" s="2" t="s">
        <v>45</v>
      </c>
      <c r="S684" s="2" t="s">
        <v>34</v>
      </c>
      <c r="T684" s="2" t="s">
        <v>95</v>
      </c>
      <c r="U684" s="2" t="s">
        <v>96</v>
      </c>
      <c r="V684" s="2" t="s">
        <v>57</v>
      </c>
      <c r="W684" s="2">
        <v>1</v>
      </c>
      <c r="X684" s="2" t="s">
        <v>47</v>
      </c>
      <c r="Y684" s="2">
        <v>3</v>
      </c>
      <c r="Z684" s="2" t="s">
        <v>91</v>
      </c>
    </row>
    <row r="685" spans="1:26" x14ac:dyDescent="0.3">
      <c r="A685" s="2" t="s">
        <v>1254</v>
      </c>
      <c r="B685" s="1">
        <v>45783</v>
      </c>
      <c r="C685" s="2" t="s">
        <v>1255</v>
      </c>
      <c r="D685" s="2" t="s">
        <v>89</v>
      </c>
      <c r="E685" s="2" t="s">
        <v>29</v>
      </c>
      <c r="F685" s="2">
        <v>29</v>
      </c>
      <c r="G685" s="2" t="s">
        <v>90</v>
      </c>
      <c r="H685" s="2" t="s">
        <v>31</v>
      </c>
      <c r="I685" s="2" t="s">
        <v>90</v>
      </c>
      <c r="J685" s="2" t="s">
        <v>102</v>
      </c>
      <c r="K685" s="2">
        <v>1</v>
      </c>
      <c r="L685" s="2">
        <v>19819</v>
      </c>
      <c r="M685" s="2">
        <v>0</v>
      </c>
      <c r="N685" s="2">
        <v>0</v>
      </c>
      <c r="O685" s="2">
        <v>3567.42</v>
      </c>
      <c r="P685" s="2">
        <v>273</v>
      </c>
      <c r="Q685" s="2">
        <v>23659.42</v>
      </c>
      <c r="R685" s="2" t="s">
        <v>33</v>
      </c>
      <c r="S685" s="2" t="s">
        <v>63</v>
      </c>
      <c r="T685" s="2" t="s">
        <v>35</v>
      </c>
      <c r="U685" s="2" t="s">
        <v>36</v>
      </c>
      <c r="V685" s="2" t="s">
        <v>37</v>
      </c>
      <c r="W685" s="2">
        <v>3</v>
      </c>
      <c r="X685" s="2" t="s">
        <v>47</v>
      </c>
      <c r="Y685" s="2">
        <v>2</v>
      </c>
      <c r="Z685" s="2" t="s">
        <v>39</v>
      </c>
    </row>
    <row r="686" spans="1:26" x14ac:dyDescent="0.3">
      <c r="A686" s="2" t="s">
        <v>1256</v>
      </c>
      <c r="B686" s="1">
        <v>45917</v>
      </c>
      <c r="C686" s="2" t="s">
        <v>1257</v>
      </c>
      <c r="D686" s="2" t="s">
        <v>89</v>
      </c>
      <c r="E686" s="2" t="s">
        <v>43</v>
      </c>
      <c r="F686" s="2">
        <v>30</v>
      </c>
      <c r="G686" s="2" t="s">
        <v>30</v>
      </c>
      <c r="H686" s="2" t="s">
        <v>31</v>
      </c>
      <c r="I686" s="2" t="s">
        <v>30</v>
      </c>
      <c r="J686" s="2" t="s">
        <v>125</v>
      </c>
      <c r="K686" s="2">
        <v>5</v>
      </c>
      <c r="L686" s="2">
        <v>49125</v>
      </c>
      <c r="M686" s="2">
        <v>0</v>
      </c>
      <c r="N686" s="2">
        <v>0</v>
      </c>
      <c r="O686" s="2">
        <v>44212.5</v>
      </c>
      <c r="P686" s="2">
        <v>132</v>
      </c>
      <c r="Q686" s="2">
        <v>289969.5</v>
      </c>
      <c r="R686" s="2" t="s">
        <v>54</v>
      </c>
      <c r="S686" s="2" t="s">
        <v>63</v>
      </c>
      <c r="T686" s="2" t="s">
        <v>95</v>
      </c>
      <c r="U686" s="2" t="s">
        <v>96</v>
      </c>
      <c r="V686" s="2" t="s">
        <v>57</v>
      </c>
      <c r="W686" s="2">
        <v>2</v>
      </c>
      <c r="X686" s="2" t="s">
        <v>38</v>
      </c>
      <c r="Y686" s="2">
        <v>1</v>
      </c>
      <c r="Z686" s="2" t="s">
        <v>58</v>
      </c>
    </row>
    <row r="687" spans="1:26" x14ac:dyDescent="0.3">
      <c r="A687" s="2" t="s">
        <v>1258</v>
      </c>
      <c r="B687" s="1">
        <v>46090</v>
      </c>
      <c r="C687" s="2" t="s">
        <v>975</v>
      </c>
      <c r="D687" s="2" t="s">
        <v>61</v>
      </c>
      <c r="E687" s="2" t="s">
        <v>29</v>
      </c>
      <c r="F687" s="2">
        <v>56</v>
      </c>
      <c r="G687" s="2" t="s">
        <v>67</v>
      </c>
      <c r="H687" s="2" t="s">
        <v>68</v>
      </c>
      <c r="I687" s="2" t="s">
        <v>67</v>
      </c>
      <c r="J687" s="2" t="s">
        <v>69</v>
      </c>
      <c r="K687" s="2">
        <v>3</v>
      </c>
      <c r="L687" s="2">
        <v>40023</v>
      </c>
      <c r="M687" s="2">
        <v>5</v>
      </c>
      <c r="N687" s="2">
        <v>6003.45</v>
      </c>
      <c r="O687" s="2">
        <v>20531.8</v>
      </c>
      <c r="P687" s="2">
        <v>233</v>
      </c>
      <c r="Q687" s="2">
        <v>134830.35</v>
      </c>
      <c r="R687" s="2" t="s">
        <v>33</v>
      </c>
      <c r="S687" s="2" t="s">
        <v>63</v>
      </c>
      <c r="T687" s="2" t="s">
        <v>76</v>
      </c>
      <c r="U687" s="2" t="s">
        <v>77</v>
      </c>
      <c r="V687" s="2" t="s">
        <v>57</v>
      </c>
      <c r="W687" s="2">
        <v>1</v>
      </c>
      <c r="X687" s="2" t="s">
        <v>38</v>
      </c>
      <c r="Y687" s="2">
        <v>2</v>
      </c>
      <c r="Z687" s="2" t="s">
        <v>39</v>
      </c>
    </row>
    <row r="688" spans="1:26" x14ac:dyDescent="0.3">
      <c r="A688" s="2" t="s">
        <v>1259</v>
      </c>
      <c r="B688" s="1">
        <v>45849</v>
      </c>
      <c r="C688" s="2" t="s">
        <v>734</v>
      </c>
      <c r="D688" s="2" t="s">
        <v>73</v>
      </c>
      <c r="E688" s="2" t="s">
        <v>29</v>
      </c>
      <c r="F688" s="2">
        <v>56</v>
      </c>
      <c r="G688" s="2" t="s">
        <v>30</v>
      </c>
      <c r="H688" s="2" t="s">
        <v>31</v>
      </c>
      <c r="I688" s="2" t="s">
        <v>30</v>
      </c>
      <c r="J688" s="2" t="s">
        <v>75</v>
      </c>
      <c r="K688" s="2">
        <v>1</v>
      </c>
      <c r="L688" s="2">
        <v>11177</v>
      </c>
      <c r="M688" s="2">
        <v>20</v>
      </c>
      <c r="N688" s="2">
        <v>2235.4</v>
      </c>
      <c r="O688" s="2">
        <v>1609.49</v>
      </c>
      <c r="P688" s="2">
        <v>174</v>
      </c>
      <c r="Q688" s="2">
        <v>10725.09</v>
      </c>
      <c r="R688" s="2" t="s">
        <v>54</v>
      </c>
      <c r="S688" s="2" t="s">
        <v>63</v>
      </c>
      <c r="T688" s="2" t="s">
        <v>76</v>
      </c>
      <c r="U688" s="2" t="s">
        <v>77</v>
      </c>
      <c r="V688" s="2" t="s">
        <v>57</v>
      </c>
      <c r="W688" s="2">
        <v>10</v>
      </c>
      <c r="X688" s="2" t="s">
        <v>38</v>
      </c>
      <c r="Y688" s="2">
        <v>5</v>
      </c>
      <c r="Z688" s="2" t="s">
        <v>47</v>
      </c>
    </row>
    <row r="689" spans="1:26" x14ac:dyDescent="0.3">
      <c r="A689" s="2" t="s">
        <v>1260</v>
      </c>
      <c r="B689" s="1">
        <v>45783</v>
      </c>
      <c r="C689" s="2" t="s">
        <v>423</v>
      </c>
      <c r="D689" s="2" t="s">
        <v>61</v>
      </c>
      <c r="E689" s="2" t="s">
        <v>29</v>
      </c>
      <c r="F689" s="2">
        <v>44</v>
      </c>
      <c r="G689" s="2" t="s">
        <v>74</v>
      </c>
      <c r="H689" s="2" t="s">
        <v>31</v>
      </c>
      <c r="I689" s="2" t="s">
        <v>74</v>
      </c>
      <c r="J689" s="2" t="s">
        <v>69</v>
      </c>
      <c r="K689" s="2">
        <v>4</v>
      </c>
      <c r="L689" s="2">
        <v>43124</v>
      </c>
      <c r="M689" s="2">
        <v>15</v>
      </c>
      <c r="N689" s="2">
        <v>25874.400000000001</v>
      </c>
      <c r="O689" s="2">
        <v>26391.89</v>
      </c>
      <c r="P689" s="2">
        <v>187</v>
      </c>
      <c r="Q689" s="2">
        <v>173200.49</v>
      </c>
      <c r="R689" s="2" t="s">
        <v>33</v>
      </c>
      <c r="S689" s="2" t="s">
        <v>63</v>
      </c>
      <c r="T689" s="2" t="s">
        <v>103</v>
      </c>
      <c r="U689" s="2" t="s">
        <v>103</v>
      </c>
      <c r="V689" s="2" t="s">
        <v>57</v>
      </c>
      <c r="W689" s="2">
        <v>8</v>
      </c>
      <c r="X689" s="2" t="s">
        <v>47</v>
      </c>
      <c r="Y689" s="2">
        <v>3</v>
      </c>
      <c r="Z689" s="2" t="s">
        <v>91</v>
      </c>
    </row>
    <row r="690" spans="1:26" x14ac:dyDescent="0.3">
      <c r="A690" s="2" t="s">
        <v>1261</v>
      </c>
      <c r="B690" s="1">
        <v>46033</v>
      </c>
      <c r="C690" s="2" t="s">
        <v>1262</v>
      </c>
      <c r="D690" s="2" t="s">
        <v>108</v>
      </c>
      <c r="E690" s="2" t="s">
        <v>29</v>
      </c>
      <c r="F690" s="2">
        <v>51</v>
      </c>
      <c r="G690" s="2" t="s">
        <v>74</v>
      </c>
      <c r="H690" s="2" t="s">
        <v>31</v>
      </c>
      <c r="I690" s="2" t="s">
        <v>74</v>
      </c>
      <c r="J690" s="2" t="s">
        <v>201</v>
      </c>
      <c r="K690" s="2">
        <v>1</v>
      </c>
      <c r="L690" s="2">
        <v>1063</v>
      </c>
      <c r="M690" s="2">
        <v>5</v>
      </c>
      <c r="N690" s="2">
        <v>53.15</v>
      </c>
      <c r="O690" s="2">
        <v>181.77</v>
      </c>
      <c r="P690" s="2">
        <v>2</v>
      </c>
      <c r="Q690" s="2">
        <v>1193.6199999999999</v>
      </c>
      <c r="R690" s="2" t="s">
        <v>33</v>
      </c>
      <c r="S690" s="2" t="s">
        <v>34</v>
      </c>
      <c r="T690" s="2" t="s">
        <v>103</v>
      </c>
      <c r="U690" s="2" t="s">
        <v>103</v>
      </c>
      <c r="V690" s="2" t="s">
        <v>57</v>
      </c>
      <c r="W690" s="2">
        <v>6</v>
      </c>
      <c r="X690" s="2" t="s">
        <v>47</v>
      </c>
      <c r="Y690" s="2">
        <v>5</v>
      </c>
      <c r="Z690" s="2" t="s">
        <v>39</v>
      </c>
    </row>
    <row r="691" spans="1:26" x14ac:dyDescent="0.3">
      <c r="A691" s="2" t="s">
        <v>1263</v>
      </c>
      <c r="B691" s="1">
        <v>46039</v>
      </c>
      <c r="C691" s="2" t="s">
        <v>678</v>
      </c>
      <c r="D691" s="2" t="s">
        <v>80</v>
      </c>
      <c r="E691" s="2" t="s">
        <v>43</v>
      </c>
      <c r="F691" s="2">
        <v>34</v>
      </c>
      <c r="G691" s="2" t="s">
        <v>74</v>
      </c>
      <c r="H691" s="2" t="s">
        <v>31</v>
      </c>
      <c r="I691" s="2" t="s">
        <v>74</v>
      </c>
      <c r="J691" s="2" t="s">
        <v>102</v>
      </c>
      <c r="K691" s="2">
        <v>2</v>
      </c>
      <c r="L691" s="2">
        <v>862</v>
      </c>
      <c r="M691" s="2">
        <v>0</v>
      </c>
      <c r="N691" s="2">
        <v>0</v>
      </c>
      <c r="O691" s="2">
        <v>310.32</v>
      </c>
      <c r="P691" s="2">
        <v>38</v>
      </c>
      <c r="Q691" s="2">
        <v>2072.3200000000002</v>
      </c>
      <c r="R691" s="2" t="s">
        <v>54</v>
      </c>
      <c r="S691" s="2" t="s">
        <v>63</v>
      </c>
      <c r="T691" s="2" t="s">
        <v>70</v>
      </c>
      <c r="U691" s="2" t="s">
        <v>56</v>
      </c>
      <c r="V691" s="2" t="s">
        <v>57</v>
      </c>
      <c r="W691" s="2">
        <v>4</v>
      </c>
      <c r="X691" s="2" t="s">
        <v>47</v>
      </c>
      <c r="Y691" s="2">
        <v>5</v>
      </c>
      <c r="Z691" s="2" t="s">
        <v>47</v>
      </c>
    </row>
    <row r="692" spans="1:26" x14ac:dyDescent="0.3">
      <c r="A692" s="2" t="s">
        <v>1264</v>
      </c>
      <c r="B692" s="1">
        <v>46103</v>
      </c>
      <c r="C692" s="2" t="s">
        <v>1265</v>
      </c>
      <c r="D692" s="2" t="s">
        <v>89</v>
      </c>
      <c r="E692" s="2" t="s">
        <v>29</v>
      </c>
      <c r="F692" s="2">
        <v>18</v>
      </c>
      <c r="G692" s="2" t="s">
        <v>99</v>
      </c>
      <c r="H692" s="2" t="s">
        <v>52</v>
      </c>
      <c r="I692" s="2" t="s">
        <v>99</v>
      </c>
      <c r="J692" s="2" t="s">
        <v>150</v>
      </c>
      <c r="K692" s="2">
        <v>3</v>
      </c>
      <c r="L692" s="2">
        <v>48398</v>
      </c>
      <c r="M692" s="2">
        <v>0</v>
      </c>
      <c r="N692" s="2">
        <v>0</v>
      </c>
      <c r="O692" s="2">
        <v>26134.92</v>
      </c>
      <c r="P692" s="2">
        <v>450</v>
      </c>
      <c r="Q692" s="2">
        <v>171778.92</v>
      </c>
      <c r="R692" s="2" t="s">
        <v>83</v>
      </c>
      <c r="S692" s="2" t="s">
        <v>34</v>
      </c>
      <c r="T692" s="2" t="s">
        <v>46</v>
      </c>
      <c r="U692" s="2" t="s">
        <v>36</v>
      </c>
      <c r="V692" s="2" t="s">
        <v>37</v>
      </c>
      <c r="W692" s="2">
        <v>1</v>
      </c>
      <c r="X692" s="2" t="s">
        <v>47</v>
      </c>
      <c r="Y692" s="2">
        <v>5</v>
      </c>
      <c r="Z692" s="2" t="s">
        <v>91</v>
      </c>
    </row>
    <row r="693" spans="1:26" x14ac:dyDescent="0.3">
      <c r="A693" s="2" t="s">
        <v>1266</v>
      </c>
      <c r="B693" s="1">
        <v>45981</v>
      </c>
      <c r="C693" s="2" t="s">
        <v>1267</v>
      </c>
      <c r="D693" s="2" t="s">
        <v>111</v>
      </c>
      <c r="E693" s="2" t="s">
        <v>43</v>
      </c>
      <c r="F693" s="2">
        <v>57</v>
      </c>
      <c r="G693" s="2" t="s">
        <v>134</v>
      </c>
      <c r="H693" s="2" t="s">
        <v>31</v>
      </c>
      <c r="I693" s="2" t="s">
        <v>134</v>
      </c>
      <c r="J693" s="2" t="s">
        <v>102</v>
      </c>
      <c r="K693" s="2">
        <v>4</v>
      </c>
      <c r="L693" s="2">
        <v>39778</v>
      </c>
      <c r="M693" s="2">
        <v>10</v>
      </c>
      <c r="N693" s="2">
        <v>15911.2</v>
      </c>
      <c r="O693" s="2">
        <v>25776.14</v>
      </c>
      <c r="P693" s="2">
        <v>252</v>
      </c>
      <c r="Q693" s="2">
        <v>169228.94</v>
      </c>
      <c r="R693" s="2" t="s">
        <v>33</v>
      </c>
      <c r="S693" s="2" t="s">
        <v>34</v>
      </c>
      <c r="T693" s="2" t="s">
        <v>70</v>
      </c>
      <c r="U693" s="2" t="s">
        <v>56</v>
      </c>
      <c r="V693" s="2" t="s">
        <v>57</v>
      </c>
      <c r="W693" s="2">
        <v>6</v>
      </c>
      <c r="X693" s="2" t="s">
        <v>47</v>
      </c>
      <c r="Y693" s="2">
        <v>5</v>
      </c>
      <c r="Z693" s="2" t="s">
        <v>39</v>
      </c>
    </row>
    <row r="694" spans="1:26" x14ac:dyDescent="0.3">
      <c r="A694" s="2" t="s">
        <v>1268</v>
      </c>
      <c r="B694" s="1">
        <v>45859</v>
      </c>
      <c r="C694" s="2" t="s">
        <v>1269</v>
      </c>
      <c r="D694" s="2" t="s">
        <v>42</v>
      </c>
      <c r="E694" s="2" t="s">
        <v>29</v>
      </c>
      <c r="F694" s="2">
        <v>42</v>
      </c>
      <c r="G694" s="2" t="s">
        <v>99</v>
      </c>
      <c r="H694" s="2" t="s">
        <v>52</v>
      </c>
      <c r="I694" s="2" t="s">
        <v>99</v>
      </c>
      <c r="J694" s="2" t="s">
        <v>125</v>
      </c>
      <c r="K694" s="2">
        <v>2</v>
      </c>
      <c r="L694" s="2">
        <v>25407</v>
      </c>
      <c r="M694" s="2">
        <v>0</v>
      </c>
      <c r="N694" s="2">
        <v>0</v>
      </c>
      <c r="O694" s="2">
        <v>9146.52</v>
      </c>
      <c r="P694" s="2">
        <v>193</v>
      </c>
      <c r="Q694" s="2">
        <v>60153.52</v>
      </c>
      <c r="R694" s="2" t="s">
        <v>83</v>
      </c>
      <c r="S694" s="2" t="s">
        <v>34</v>
      </c>
      <c r="T694" s="2" t="s">
        <v>55</v>
      </c>
      <c r="U694" s="2" t="s">
        <v>56</v>
      </c>
      <c r="V694" s="2" t="s">
        <v>57</v>
      </c>
      <c r="W694" s="2">
        <v>5</v>
      </c>
      <c r="X694" s="2" t="s">
        <v>38</v>
      </c>
      <c r="Y694" s="2">
        <v>3</v>
      </c>
      <c r="Z694" s="2" t="s">
        <v>91</v>
      </c>
    </row>
    <row r="695" spans="1:26" x14ac:dyDescent="0.3">
      <c r="A695" s="2" t="s">
        <v>1270</v>
      </c>
      <c r="B695" s="1">
        <v>45761</v>
      </c>
      <c r="C695" s="2" t="s">
        <v>1271</v>
      </c>
      <c r="D695" s="2" t="s">
        <v>61</v>
      </c>
      <c r="E695" s="2" t="s">
        <v>43</v>
      </c>
      <c r="F695" s="2">
        <v>33</v>
      </c>
      <c r="G695" s="2" t="s">
        <v>67</v>
      </c>
      <c r="H695" s="2" t="s">
        <v>68</v>
      </c>
      <c r="I695" s="2" t="s">
        <v>67</v>
      </c>
      <c r="J695" s="2" t="s">
        <v>62</v>
      </c>
      <c r="K695" s="2">
        <v>1</v>
      </c>
      <c r="L695" s="2">
        <v>34030</v>
      </c>
      <c r="M695" s="2">
        <v>5</v>
      </c>
      <c r="N695" s="2">
        <v>1701.5</v>
      </c>
      <c r="O695" s="2">
        <v>5819.13</v>
      </c>
      <c r="P695" s="2">
        <v>148</v>
      </c>
      <c r="Q695" s="2">
        <v>38295.629999999997</v>
      </c>
      <c r="R695" s="2" t="s">
        <v>33</v>
      </c>
      <c r="S695" s="2" t="s">
        <v>34</v>
      </c>
      <c r="T695" s="2" t="s">
        <v>70</v>
      </c>
      <c r="U695" s="2" t="s">
        <v>56</v>
      </c>
      <c r="V695" s="2" t="s">
        <v>57</v>
      </c>
      <c r="W695" s="2">
        <v>5</v>
      </c>
      <c r="X695" s="2" t="s">
        <v>47</v>
      </c>
      <c r="Y695" s="2">
        <v>5</v>
      </c>
      <c r="Z695" s="2" t="s">
        <v>39</v>
      </c>
    </row>
    <row r="696" spans="1:26" x14ac:dyDescent="0.3">
      <c r="A696" s="2" t="s">
        <v>1272</v>
      </c>
      <c r="B696" s="1">
        <v>45761</v>
      </c>
      <c r="C696" s="2" t="s">
        <v>1273</v>
      </c>
      <c r="D696" s="2" t="s">
        <v>28</v>
      </c>
      <c r="E696" s="2" t="s">
        <v>29</v>
      </c>
      <c r="F696" s="2">
        <v>55</v>
      </c>
      <c r="G696" s="2" t="s">
        <v>44</v>
      </c>
      <c r="H696" s="2" t="s">
        <v>31</v>
      </c>
      <c r="I696" s="2" t="s">
        <v>44</v>
      </c>
      <c r="J696" s="2" t="s">
        <v>125</v>
      </c>
      <c r="K696" s="2">
        <v>2</v>
      </c>
      <c r="L696" s="2">
        <v>27846</v>
      </c>
      <c r="M696" s="2">
        <v>20</v>
      </c>
      <c r="N696" s="2">
        <v>11138.4</v>
      </c>
      <c r="O696" s="2">
        <v>8019.65</v>
      </c>
      <c r="P696" s="2">
        <v>421</v>
      </c>
      <c r="Q696" s="2">
        <v>52994.25</v>
      </c>
      <c r="R696" s="2" t="s">
        <v>83</v>
      </c>
      <c r="S696" s="2" t="s">
        <v>63</v>
      </c>
      <c r="T696" s="2" t="s">
        <v>103</v>
      </c>
      <c r="U696" s="2" t="s">
        <v>103</v>
      </c>
      <c r="V696" s="2" t="s">
        <v>57</v>
      </c>
      <c r="W696" s="2">
        <v>4</v>
      </c>
      <c r="X696" s="2" t="s">
        <v>47</v>
      </c>
      <c r="Y696" s="2">
        <v>5</v>
      </c>
      <c r="Z696" s="2" t="s">
        <v>91</v>
      </c>
    </row>
    <row r="697" spans="1:26" x14ac:dyDescent="0.3">
      <c r="A697" s="2" t="s">
        <v>1274</v>
      </c>
      <c r="B697" s="1">
        <v>45954</v>
      </c>
      <c r="C697" s="2" t="s">
        <v>848</v>
      </c>
      <c r="D697" s="2" t="s">
        <v>66</v>
      </c>
      <c r="E697" s="2" t="s">
        <v>43</v>
      </c>
      <c r="F697" s="2">
        <v>52</v>
      </c>
      <c r="G697" s="2" t="s">
        <v>134</v>
      </c>
      <c r="H697" s="2" t="s">
        <v>31</v>
      </c>
      <c r="I697" s="2" t="s">
        <v>134</v>
      </c>
      <c r="J697" s="2" t="s">
        <v>75</v>
      </c>
      <c r="K697" s="2">
        <v>1</v>
      </c>
      <c r="L697" s="2">
        <v>38289</v>
      </c>
      <c r="M697" s="2">
        <v>15</v>
      </c>
      <c r="N697" s="2">
        <v>5743.35</v>
      </c>
      <c r="O697" s="2">
        <v>5858.22</v>
      </c>
      <c r="P697" s="2">
        <v>315</v>
      </c>
      <c r="Q697" s="2">
        <v>38718.870000000003</v>
      </c>
      <c r="R697" s="2" t="s">
        <v>33</v>
      </c>
      <c r="S697" s="2" t="s">
        <v>63</v>
      </c>
      <c r="T697" s="2" t="s">
        <v>84</v>
      </c>
      <c r="U697" s="2" t="s">
        <v>85</v>
      </c>
      <c r="V697" s="2" t="s">
        <v>86</v>
      </c>
      <c r="W697" s="2">
        <v>3</v>
      </c>
      <c r="X697" s="2" t="s">
        <v>47</v>
      </c>
      <c r="Y697" s="2">
        <v>2</v>
      </c>
      <c r="Z697" s="2" t="s">
        <v>58</v>
      </c>
    </row>
    <row r="698" spans="1:26" x14ac:dyDescent="0.3">
      <c r="A698" s="2" t="s">
        <v>1275</v>
      </c>
      <c r="B698" s="1">
        <v>45931</v>
      </c>
      <c r="C698" s="2" t="s">
        <v>1276</v>
      </c>
      <c r="D698" s="2" t="s">
        <v>73</v>
      </c>
      <c r="E698" s="2" t="s">
        <v>29</v>
      </c>
      <c r="F698" s="2">
        <v>46</v>
      </c>
      <c r="G698" s="2" t="s">
        <v>44</v>
      </c>
      <c r="H698" s="2" t="s">
        <v>31</v>
      </c>
      <c r="I698" s="2" t="s">
        <v>44</v>
      </c>
      <c r="J698" s="2" t="s">
        <v>75</v>
      </c>
      <c r="K698" s="2">
        <v>3</v>
      </c>
      <c r="L698" s="2">
        <v>40712</v>
      </c>
      <c r="M698" s="2">
        <v>0</v>
      </c>
      <c r="N698" s="2">
        <v>0</v>
      </c>
      <c r="O698" s="2">
        <v>21984.48</v>
      </c>
      <c r="P698" s="2">
        <v>238</v>
      </c>
      <c r="Q698" s="2">
        <v>144358.48000000001</v>
      </c>
      <c r="R698" s="2" t="s">
        <v>33</v>
      </c>
      <c r="S698" s="2" t="s">
        <v>63</v>
      </c>
      <c r="T698" s="2" t="s">
        <v>95</v>
      </c>
      <c r="U698" s="2" t="s">
        <v>96</v>
      </c>
      <c r="V698" s="2" t="s">
        <v>57</v>
      </c>
      <c r="W698" s="2">
        <v>5</v>
      </c>
      <c r="X698" s="2" t="s">
        <v>38</v>
      </c>
      <c r="Y698" s="2">
        <v>5</v>
      </c>
      <c r="Z698" s="2" t="s">
        <v>58</v>
      </c>
    </row>
    <row r="699" spans="1:26" x14ac:dyDescent="0.3">
      <c r="A699" s="2" t="s">
        <v>1277</v>
      </c>
      <c r="B699" s="1">
        <v>45774</v>
      </c>
      <c r="C699" s="2" t="s">
        <v>671</v>
      </c>
      <c r="D699" s="2" t="s">
        <v>80</v>
      </c>
      <c r="E699" s="2" t="s">
        <v>29</v>
      </c>
      <c r="F699" s="2">
        <v>23</v>
      </c>
      <c r="G699" s="2" t="s">
        <v>44</v>
      </c>
      <c r="H699" s="2" t="s">
        <v>31</v>
      </c>
      <c r="I699" s="2" t="s">
        <v>44</v>
      </c>
      <c r="J699" s="2" t="s">
        <v>125</v>
      </c>
      <c r="K699" s="2">
        <v>1</v>
      </c>
      <c r="L699" s="2">
        <v>38286</v>
      </c>
      <c r="M699" s="2">
        <v>5</v>
      </c>
      <c r="N699" s="2">
        <v>1914.3</v>
      </c>
      <c r="O699" s="2">
        <v>6546.91</v>
      </c>
      <c r="P699" s="2">
        <v>264</v>
      </c>
      <c r="Q699" s="2">
        <v>43182.61</v>
      </c>
      <c r="R699" s="2" t="s">
        <v>54</v>
      </c>
      <c r="S699" s="2" t="s">
        <v>63</v>
      </c>
      <c r="T699" s="2" t="s">
        <v>35</v>
      </c>
      <c r="U699" s="2" t="s">
        <v>36</v>
      </c>
      <c r="V699" s="2" t="s">
        <v>37</v>
      </c>
      <c r="W699" s="2">
        <v>4</v>
      </c>
      <c r="X699" s="2" t="s">
        <v>47</v>
      </c>
      <c r="Y699" s="2">
        <v>4</v>
      </c>
      <c r="Z699" s="2" t="s">
        <v>91</v>
      </c>
    </row>
    <row r="700" spans="1:26" x14ac:dyDescent="0.3">
      <c r="A700" s="2" t="s">
        <v>1278</v>
      </c>
      <c r="B700" s="1">
        <v>45926</v>
      </c>
      <c r="C700" s="2" t="s">
        <v>1279</v>
      </c>
      <c r="D700" s="2" t="s">
        <v>50</v>
      </c>
      <c r="E700" s="2" t="s">
        <v>43</v>
      </c>
      <c r="F700" s="2">
        <v>21</v>
      </c>
      <c r="G700" s="2" t="s">
        <v>67</v>
      </c>
      <c r="H700" s="2" t="s">
        <v>68</v>
      </c>
      <c r="I700" s="2" t="s">
        <v>67</v>
      </c>
      <c r="J700" s="2" t="s">
        <v>150</v>
      </c>
      <c r="K700" s="2">
        <v>3</v>
      </c>
      <c r="L700" s="2">
        <v>38505</v>
      </c>
      <c r="M700" s="2">
        <v>10</v>
      </c>
      <c r="N700" s="2">
        <v>11551.5</v>
      </c>
      <c r="O700" s="2">
        <v>18713.43</v>
      </c>
      <c r="P700" s="2">
        <v>469</v>
      </c>
      <c r="Q700" s="2">
        <v>123145.93</v>
      </c>
      <c r="R700" s="2" t="s">
        <v>83</v>
      </c>
      <c r="S700" s="2" t="s">
        <v>34</v>
      </c>
      <c r="T700" s="2" t="s">
        <v>95</v>
      </c>
      <c r="U700" s="2" t="s">
        <v>96</v>
      </c>
      <c r="V700" s="2" t="s">
        <v>57</v>
      </c>
      <c r="W700" s="2">
        <v>7</v>
      </c>
      <c r="X700" s="2" t="s">
        <v>38</v>
      </c>
      <c r="Y700" s="2">
        <v>1</v>
      </c>
      <c r="Z700" s="2" t="s">
        <v>39</v>
      </c>
    </row>
    <row r="701" spans="1:26" x14ac:dyDescent="0.3">
      <c r="A701" s="2" t="s">
        <v>1280</v>
      </c>
      <c r="B701" s="1">
        <v>45835</v>
      </c>
      <c r="C701" s="2" t="s">
        <v>911</v>
      </c>
      <c r="D701" s="2" t="s">
        <v>50</v>
      </c>
      <c r="E701" s="2" t="s">
        <v>29</v>
      </c>
      <c r="F701" s="2">
        <v>41</v>
      </c>
      <c r="G701" s="2" t="s">
        <v>139</v>
      </c>
      <c r="H701" s="2" t="s">
        <v>31</v>
      </c>
      <c r="I701" s="2" t="s">
        <v>139</v>
      </c>
      <c r="J701" s="2" t="s">
        <v>75</v>
      </c>
      <c r="K701" s="2">
        <v>1</v>
      </c>
      <c r="L701" s="2">
        <v>37853</v>
      </c>
      <c r="M701" s="2">
        <v>20</v>
      </c>
      <c r="N701" s="2">
        <v>7570.6</v>
      </c>
      <c r="O701" s="2">
        <v>5450.83</v>
      </c>
      <c r="P701" s="2">
        <v>363</v>
      </c>
      <c r="Q701" s="2">
        <v>36096.230000000003</v>
      </c>
      <c r="R701" s="2" t="s">
        <v>54</v>
      </c>
      <c r="S701" s="2" t="s">
        <v>34</v>
      </c>
      <c r="T701" s="2" t="s">
        <v>84</v>
      </c>
      <c r="U701" s="2" t="s">
        <v>85</v>
      </c>
      <c r="V701" s="2" t="s">
        <v>86</v>
      </c>
      <c r="W701" s="2">
        <v>3</v>
      </c>
      <c r="X701" s="2" t="s">
        <v>38</v>
      </c>
      <c r="Y701" s="2">
        <v>1</v>
      </c>
      <c r="Z701" s="2" t="s">
        <v>58</v>
      </c>
    </row>
    <row r="702" spans="1:26" x14ac:dyDescent="0.3">
      <c r="A702" s="2" t="s">
        <v>1281</v>
      </c>
      <c r="B702" s="1">
        <v>45848</v>
      </c>
      <c r="C702" s="2" t="s">
        <v>1282</v>
      </c>
      <c r="D702" s="2" t="s">
        <v>111</v>
      </c>
      <c r="E702" s="2" t="s">
        <v>29</v>
      </c>
      <c r="F702" s="2">
        <v>46</v>
      </c>
      <c r="G702" s="2" t="s">
        <v>139</v>
      </c>
      <c r="H702" s="2" t="s">
        <v>31</v>
      </c>
      <c r="I702" s="2" t="s">
        <v>139</v>
      </c>
      <c r="J702" s="2" t="s">
        <v>53</v>
      </c>
      <c r="K702" s="2">
        <v>1</v>
      </c>
      <c r="L702" s="2">
        <v>23378</v>
      </c>
      <c r="M702" s="2">
        <v>5</v>
      </c>
      <c r="N702" s="2">
        <v>1168.9000000000001</v>
      </c>
      <c r="O702" s="2">
        <v>3997.64</v>
      </c>
      <c r="P702" s="2">
        <v>1</v>
      </c>
      <c r="Q702" s="2">
        <v>26207.74</v>
      </c>
      <c r="R702" s="2" t="s">
        <v>33</v>
      </c>
      <c r="S702" s="2" t="s">
        <v>34</v>
      </c>
      <c r="T702" s="2" t="s">
        <v>46</v>
      </c>
      <c r="U702" s="2" t="s">
        <v>36</v>
      </c>
      <c r="V702" s="2" t="s">
        <v>37</v>
      </c>
      <c r="W702" s="2">
        <v>5</v>
      </c>
      <c r="X702" s="2" t="s">
        <v>38</v>
      </c>
      <c r="Y702" s="2">
        <v>3</v>
      </c>
      <c r="Z702" s="2" t="s">
        <v>91</v>
      </c>
    </row>
    <row r="703" spans="1:26" x14ac:dyDescent="0.3">
      <c r="A703" s="2" t="s">
        <v>1283</v>
      </c>
      <c r="B703" s="1">
        <v>45869</v>
      </c>
      <c r="C703" s="2" t="s">
        <v>1284</v>
      </c>
      <c r="D703" s="2" t="s">
        <v>28</v>
      </c>
      <c r="E703" s="2" t="s">
        <v>43</v>
      </c>
      <c r="F703" s="2">
        <v>48</v>
      </c>
      <c r="G703" s="2" t="s">
        <v>99</v>
      </c>
      <c r="H703" s="2" t="s">
        <v>52</v>
      </c>
      <c r="I703" s="2" t="s">
        <v>99</v>
      </c>
      <c r="J703" s="2" t="s">
        <v>53</v>
      </c>
      <c r="K703" s="2">
        <v>2</v>
      </c>
      <c r="L703" s="2">
        <v>34921</v>
      </c>
      <c r="M703" s="2">
        <v>5</v>
      </c>
      <c r="N703" s="2">
        <v>3492.1</v>
      </c>
      <c r="O703" s="2">
        <v>11942.98</v>
      </c>
      <c r="P703" s="2">
        <v>248</v>
      </c>
      <c r="Q703" s="2">
        <v>78540.88</v>
      </c>
      <c r="R703" s="2" t="s">
        <v>33</v>
      </c>
      <c r="S703" s="2" t="s">
        <v>63</v>
      </c>
      <c r="T703" s="2" t="s">
        <v>95</v>
      </c>
      <c r="U703" s="2" t="s">
        <v>96</v>
      </c>
      <c r="V703" s="2" t="s">
        <v>57</v>
      </c>
      <c r="W703" s="2">
        <v>1</v>
      </c>
      <c r="X703" s="2" t="s">
        <v>38</v>
      </c>
      <c r="Y703" s="2">
        <v>2</v>
      </c>
      <c r="Z703" s="2" t="s">
        <v>39</v>
      </c>
    </row>
    <row r="704" spans="1:26" x14ac:dyDescent="0.3">
      <c r="A704" s="2" t="s">
        <v>1285</v>
      </c>
      <c r="B704" s="1">
        <v>45790</v>
      </c>
      <c r="C704" s="2" t="s">
        <v>1286</v>
      </c>
      <c r="D704" s="2" t="s">
        <v>61</v>
      </c>
      <c r="E704" s="2" t="s">
        <v>43</v>
      </c>
      <c r="F704" s="2">
        <v>39</v>
      </c>
      <c r="G704" s="2" t="s">
        <v>90</v>
      </c>
      <c r="H704" s="2" t="s">
        <v>31</v>
      </c>
      <c r="I704" s="2" t="s">
        <v>90</v>
      </c>
      <c r="J704" s="2" t="s">
        <v>62</v>
      </c>
      <c r="K704" s="2">
        <v>4</v>
      </c>
      <c r="L704" s="2">
        <v>17871</v>
      </c>
      <c r="M704" s="2">
        <v>5</v>
      </c>
      <c r="N704" s="2">
        <v>3574.2</v>
      </c>
      <c r="O704" s="2">
        <v>12223.76</v>
      </c>
      <c r="P704" s="2">
        <v>178</v>
      </c>
      <c r="Q704" s="2">
        <v>80311.56</v>
      </c>
      <c r="R704" s="2" t="s">
        <v>54</v>
      </c>
      <c r="S704" s="2" t="s">
        <v>63</v>
      </c>
      <c r="T704" s="2" t="s">
        <v>70</v>
      </c>
      <c r="U704" s="2" t="s">
        <v>56</v>
      </c>
      <c r="V704" s="2" t="s">
        <v>57</v>
      </c>
      <c r="W704" s="2">
        <v>8</v>
      </c>
      <c r="X704" s="2" t="s">
        <v>38</v>
      </c>
      <c r="Y704" s="2">
        <v>5</v>
      </c>
      <c r="Z704" s="2" t="s">
        <v>47</v>
      </c>
    </row>
    <row r="705" spans="1:26" x14ac:dyDescent="0.3">
      <c r="A705" s="2" t="s">
        <v>1287</v>
      </c>
      <c r="B705" s="1">
        <v>46003</v>
      </c>
      <c r="C705" s="2" t="s">
        <v>834</v>
      </c>
      <c r="D705" s="2" t="s">
        <v>80</v>
      </c>
      <c r="E705" s="2" t="s">
        <v>29</v>
      </c>
      <c r="F705" s="2">
        <v>46</v>
      </c>
      <c r="G705" s="2" t="s">
        <v>94</v>
      </c>
      <c r="H705" s="2" t="s">
        <v>31</v>
      </c>
      <c r="I705" s="2" t="s">
        <v>94</v>
      </c>
      <c r="J705" s="2" t="s">
        <v>53</v>
      </c>
      <c r="K705" s="2">
        <v>4</v>
      </c>
      <c r="L705" s="2">
        <v>45708</v>
      </c>
      <c r="M705" s="2">
        <v>20</v>
      </c>
      <c r="N705" s="2">
        <v>36566.400000000001</v>
      </c>
      <c r="O705" s="2">
        <v>26327.81</v>
      </c>
      <c r="P705" s="2">
        <v>230</v>
      </c>
      <c r="Q705" s="2">
        <v>172823.41</v>
      </c>
      <c r="R705" s="2" t="s">
        <v>33</v>
      </c>
      <c r="S705" s="2" t="s">
        <v>34</v>
      </c>
      <c r="T705" s="2" t="s">
        <v>103</v>
      </c>
      <c r="U705" s="2" t="s">
        <v>103</v>
      </c>
      <c r="V705" s="2" t="s">
        <v>57</v>
      </c>
      <c r="W705" s="2">
        <v>10</v>
      </c>
      <c r="X705" s="2" t="s">
        <v>47</v>
      </c>
      <c r="Y705" s="2">
        <v>4</v>
      </c>
      <c r="Z705" s="2" t="s">
        <v>47</v>
      </c>
    </row>
    <row r="706" spans="1:26" x14ac:dyDescent="0.3">
      <c r="A706" s="2" t="s">
        <v>1288</v>
      </c>
      <c r="B706" s="1">
        <v>45867</v>
      </c>
      <c r="C706" s="2" t="s">
        <v>1289</v>
      </c>
      <c r="D706" s="2" t="s">
        <v>61</v>
      </c>
      <c r="E706" s="2" t="s">
        <v>29</v>
      </c>
      <c r="F706" s="2">
        <v>45</v>
      </c>
      <c r="G706" s="2" t="s">
        <v>51</v>
      </c>
      <c r="H706" s="2" t="s">
        <v>52</v>
      </c>
      <c r="I706" s="2" t="s">
        <v>51</v>
      </c>
      <c r="J706" s="2" t="s">
        <v>102</v>
      </c>
      <c r="K706" s="2">
        <v>4</v>
      </c>
      <c r="L706" s="2">
        <v>30414</v>
      </c>
      <c r="M706" s="2">
        <v>5</v>
      </c>
      <c r="N706" s="2">
        <v>6082.8</v>
      </c>
      <c r="O706" s="2">
        <v>20803.18</v>
      </c>
      <c r="P706" s="2">
        <v>367</v>
      </c>
      <c r="Q706" s="2">
        <v>136743.38</v>
      </c>
      <c r="R706" s="2" t="s">
        <v>33</v>
      </c>
      <c r="S706" s="2" t="s">
        <v>63</v>
      </c>
      <c r="T706" s="2" t="s">
        <v>76</v>
      </c>
      <c r="U706" s="2" t="s">
        <v>77</v>
      </c>
      <c r="V706" s="2" t="s">
        <v>57</v>
      </c>
      <c r="W706" s="2">
        <v>8</v>
      </c>
      <c r="X706" s="2" t="s">
        <v>38</v>
      </c>
      <c r="Y706" s="2">
        <v>4</v>
      </c>
      <c r="Z706" s="2" t="s">
        <v>91</v>
      </c>
    </row>
    <row r="707" spans="1:26" x14ac:dyDescent="0.3">
      <c r="A707" s="2" t="s">
        <v>1290</v>
      </c>
      <c r="B707" s="1">
        <v>45963</v>
      </c>
      <c r="C707" s="2" t="s">
        <v>1291</v>
      </c>
      <c r="D707" s="2" t="s">
        <v>80</v>
      </c>
      <c r="E707" s="2" t="s">
        <v>43</v>
      </c>
      <c r="F707" s="2">
        <v>28</v>
      </c>
      <c r="G707" s="2" t="s">
        <v>90</v>
      </c>
      <c r="H707" s="2" t="s">
        <v>31</v>
      </c>
      <c r="I707" s="2" t="s">
        <v>90</v>
      </c>
      <c r="J707" s="2" t="s">
        <v>32</v>
      </c>
      <c r="K707" s="2">
        <v>3</v>
      </c>
      <c r="L707" s="2">
        <v>20894</v>
      </c>
      <c r="M707" s="2">
        <v>15</v>
      </c>
      <c r="N707" s="2">
        <v>9402.2999999999993</v>
      </c>
      <c r="O707" s="2">
        <v>9590.35</v>
      </c>
      <c r="P707" s="2">
        <v>68</v>
      </c>
      <c r="Q707" s="2">
        <v>62938.05</v>
      </c>
      <c r="R707" s="2" t="s">
        <v>54</v>
      </c>
      <c r="S707" s="2" t="s">
        <v>63</v>
      </c>
      <c r="T707" s="2" t="s">
        <v>35</v>
      </c>
      <c r="U707" s="2" t="s">
        <v>36</v>
      </c>
      <c r="V707" s="2" t="s">
        <v>37</v>
      </c>
      <c r="W707" s="2">
        <v>1</v>
      </c>
      <c r="X707" s="2" t="s">
        <v>47</v>
      </c>
      <c r="Y707" s="2">
        <v>5</v>
      </c>
      <c r="Z707" s="2" t="s">
        <v>58</v>
      </c>
    </row>
    <row r="708" spans="1:26" x14ac:dyDescent="0.3">
      <c r="A708" s="2" t="s">
        <v>1292</v>
      </c>
      <c r="B708" s="1">
        <v>46001</v>
      </c>
      <c r="C708" s="2" t="s">
        <v>1293</v>
      </c>
      <c r="D708" s="2" t="s">
        <v>66</v>
      </c>
      <c r="E708" s="2" t="s">
        <v>29</v>
      </c>
      <c r="F708" s="2">
        <v>35</v>
      </c>
      <c r="G708" s="2" t="s">
        <v>99</v>
      </c>
      <c r="H708" s="2" t="s">
        <v>52</v>
      </c>
      <c r="I708" s="2" t="s">
        <v>99</v>
      </c>
      <c r="J708" s="2" t="s">
        <v>150</v>
      </c>
      <c r="K708" s="2">
        <v>1</v>
      </c>
      <c r="L708" s="2">
        <v>9009</v>
      </c>
      <c r="M708" s="2">
        <v>15</v>
      </c>
      <c r="N708" s="2">
        <v>1351.35</v>
      </c>
      <c r="O708" s="2">
        <v>1378.38</v>
      </c>
      <c r="P708" s="2">
        <v>466</v>
      </c>
      <c r="Q708" s="2">
        <v>9502.0300000000007</v>
      </c>
      <c r="R708" s="2" t="s">
        <v>54</v>
      </c>
      <c r="S708" s="2" t="s">
        <v>63</v>
      </c>
      <c r="T708" s="2" t="s">
        <v>76</v>
      </c>
      <c r="U708" s="2" t="s">
        <v>77</v>
      </c>
      <c r="V708" s="2" t="s">
        <v>57</v>
      </c>
      <c r="W708" s="2">
        <v>7</v>
      </c>
      <c r="X708" s="2" t="s">
        <v>47</v>
      </c>
      <c r="Y708" s="2">
        <v>3</v>
      </c>
      <c r="Z708" s="2" t="s">
        <v>39</v>
      </c>
    </row>
    <row r="709" spans="1:26" x14ac:dyDescent="0.3">
      <c r="A709" s="2" t="s">
        <v>1294</v>
      </c>
      <c r="B709" s="1">
        <v>45876</v>
      </c>
      <c r="C709" s="2" t="s">
        <v>443</v>
      </c>
      <c r="D709" s="2" t="s">
        <v>42</v>
      </c>
      <c r="E709" s="2" t="s">
        <v>29</v>
      </c>
      <c r="F709" s="2">
        <v>36</v>
      </c>
      <c r="G709" s="2" t="s">
        <v>30</v>
      </c>
      <c r="H709" s="2" t="s">
        <v>31</v>
      </c>
      <c r="I709" s="2" t="s">
        <v>30</v>
      </c>
      <c r="J709" s="2" t="s">
        <v>75</v>
      </c>
      <c r="K709" s="2">
        <v>4</v>
      </c>
      <c r="L709" s="2">
        <v>40980</v>
      </c>
      <c r="M709" s="2">
        <v>20</v>
      </c>
      <c r="N709" s="2">
        <v>32784</v>
      </c>
      <c r="O709" s="2">
        <v>23604.48</v>
      </c>
      <c r="P709" s="2">
        <v>302</v>
      </c>
      <c r="Q709" s="2">
        <v>155042.48000000001</v>
      </c>
      <c r="R709" s="2" t="s">
        <v>54</v>
      </c>
      <c r="S709" s="2" t="s">
        <v>63</v>
      </c>
      <c r="T709" s="2" t="s">
        <v>95</v>
      </c>
      <c r="U709" s="2" t="s">
        <v>96</v>
      </c>
      <c r="V709" s="2" t="s">
        <v>57</v>
      </c>
      <c r="W709" s="2">
        <v>10</v>
      </c>
      <c r="X709" s="2" t="s">
        <v>47</v>
      </c>
      <c r="Y709" s="2">
        <v>3</v>
      </c>
      <c r="Z709" s="2" t="s">
        <v>39</v>
      </c>
    </row>
    <row r="710" spans="1:26" x14ac:dyDescent="0.3">
      <c r="A710" s="2" t="s">
        <v>1295</v>
      </c>
      <c r="B710" s="1">
        <v>45777</v>
      </c>
      <c r="C710" s="2" t="s">
        <v>1167</v>
      </c>
      <c r="D710" s="2" t="s">
        <v>89</v>
      </c>
      <c r="E710" s="2" t="s">
        <v>43</v>
      </c>
      <c r="F710" s="2">
        <v>53</v>
      </c>
      <c r="G710" s="2" t="s">
        <v>139</v>
      </c>
      <c r="H710" s="2" t="s">
        <v>31</v>
      </c>
      <c r="I710" s="2" t="s">
        <v>139</v>
      </c>
      <c r="J710" s="2" t="s">
        <v>125</v>
      </c>
      <c r="K710" s="2">
        <v>4</v>
      </c>
      <c r="L710" s="2">
        <v>17805</v>
      </c>
      <c r="M710" s="2">
        <v>5</v>
      </c>
      <c r="N710" s="2">
        <v>3561</v>
      </c>
      <c r="O710" s="2">
        <v>12178.62</v>
      </c>
      <c r="P710" s="2">
        <v>278</v>
      </c>
      <c r="Q710" s="2">
        <v>80115.62</v>
      </c>
      <c r="R710" s="2" t="s">
        <v>33</v>
      </c>
      <c r="S710" s="2" t="s">
        <v>63</v>
      </c>
      <c r="T710" s="2" t="s">
        <v>55</v>
      </c>
      <c r="U710" s="2" t="s">
        <v>56</v>
      </c>
      <c r="V710" s="2" t="s">
        <v>57</v>
      </c>
      <c r="W710" s="2">
        <v>2</v>
      </c>
      <c r="X710" s="2" t="s">
        <v>47</v>
      </c>
      <c r="Y710" s="2">
        <v>4</v>
      </c>
      <c r="Z710" s="2" t="s">
        <v>58</v>
      </c>
    </row>
    <row r="711" spans="1:26" x14ac:dyDescent="0.3">
      <c r="A711" s="2" t="s">
        <v>1296</v>
      </c>
      <c r="B711" s="1">
        <v>46051</v>
      </c>
      <c r="C711" s="2" t="s">
        <v>962</v>
      </c>
      <c r="D711" s="2" t="s">
        <v>50</v>
      </c>
      <c r="E711" s="2" t="s">
        <v>29</v>
      </c>
      <c r="F711" s="2">
        <v>56</v>
      </c>
      <c r="G711" s="2" t="s">
        <v>134</v>
      </c>
      <c r="H711" s="2" t="s">
        <v>31</v>
      </c>
      <c r="I711" s="2" t="s">
        <v>134</v>
      </c>
      <c r="J711" s="2" t="s">
        <v>150</v>
      </c>
      <c r="K711" s="2">
        <v>3</v>
      </c>
      <c r="L711" s="2">
        <v>27997</v>
      </c>
      <c r="M711" s="2">
        <v>10</v>
      </c>
      <c r="N711" s="2">
        <v>8399.1</v>
      </c>
      <c r="O711" s="2">
        <v>13606.54</v>
      </c>
      <c r="P711" s="2">
        <v>430</v>
      </c>
      <c r="Q711" s="2">
        <v>89628.44</v>
      </c>
      <c r="R711" s="2" t="s">
        <v>45</v>
      </c>
      <c r="S711" s="2" t="s">
        <v>34</v>
      </c>
      <c r="T711" s="2" t="s">
        <v>84</v>
      </c>
      <c r="U711" s="2" t="s">
        <v>85</v>
      </c>
      <c r="V711" s="2" t="s">
        <v>86</v>
      </c>
      <c r="W711" s="2">
        <v>7</v>
      </c>
      <c r="X711" s="2" t="s">
        <v>47</v>
      </c>
      <c r="Y711" s="2">
        <v>1</v>
      </c>
      <c r="Z711" s="2" t="s">
        <v>39</v>
      </c>
    </row>
    <row r="712" spans="1:26" x14ac:dyDescent="0.3">
      <c r="A712" s="2" t="s">
        <v>1297</v>
      </c>
      <c r="B712" s="1">
        <v>45854</v>
      </c>
      <c r="C712" s="2" t="s">
        <v>107</v>
      </c>
      <c r="D712" s="2" t="s">
        <v>66</v>
      </c>
      <c r="E712" s="2" t="s">
        <v>29</v>
      </c>
      <c r="F712" s="2">
        <v>58</v>
      </c>
      <c r="G712" s="2" t="s">
        <v>30</v>
      </c>
      <c r="H712" s="2" t="s">
        <v>31</v>
      </c>
      <c r="I712" s="2" t="s">
        <v>30</v>
      </c>
      <c r="J712" s="2" t="s">
        <v>125</v>
      </c>
      <c r="K712" s="2">
        <v>3</v>
      </c>
      <c r="L712" s="2">
        <v>16676</v>
      </c>
      <c r="M712" s="2">
        <v>5</v>
      </c>
      <c r="N712" s="2">
        <v>2501.4</v>
      </c>
      <c r="O712" s="2">
        <v>8554.7900000000009</v>
      </c>
      <c r="P712" s="2">
        <v>328</v>
      </c>
      <c r="Q712" s="2">
        <v>56409.39</v>
      </c>
      <c r="R712" s="2" t="s">
        <v>54</v>
      </c>
      <c r="S712" s="2" t="s">
        <v>63</v>
      </c>
      <c r="T712" s="2" t="s">
        <v>46</v>
      </c>
      <c r="U712" s="2" t="s">
        <v>36</v>
      </c>
      <c r="V712" s="2" t="s">
        <v>37</v>
      </c>
      <c r="W712" s="2">
        <v>1</v>
      </c>
      <c r="X712" s="2" t="s">
        <v>38</v>
      </c>
      <c r="Y712" s="2">
        <v>1</v>
      </c>
      <c r="Z712" s="2" t="s">
        <v>39</v>
      </c>
    </row>
    <row r="713" spans="1:26" x14ac:dyDescent="0.3">
      <c r="A713" s="2" t="s">
        <v>1298</v>
      </c>
      <c r="B713" s="1">
        <v>46046</v>
      </c>
      <c r="C713" s="2" t="s">
        <v>881</v>
      </c>
      <c r="D713" s="2" t="s">
        <v>80</v>
      </c>
      <c r="E713" s="2" t="s">
        <v>43</v>
      </c>
      <c r="F713" s="2">
        <v>50</v>
      </c>
      <c r="G713" s="2" t="s">
        <v>74</v>
      </c>
      <c r="H713" s="2" t="s">
        <v>31</v>
      </c>
      <c r="I713" s="2" t="s">
        <v>74</v>
      </c>
      <c r="J713" s="2" t="s">
        <v>32</v>
      </c>
      <c r="K713" s="2">
        <v>1</v>
      </c>
      <c r="L713" s="2">
        <v>29242</v>
      </c>
      <c r="M713" s="2">
        <v>20</v>
      </c>
      <c r="N713" s="2">
        <v>5848.4</v>
      </c>
      <c r="O713" s="2">
        <v>4210.8500000000004</v>
      </c>
      <c r="P713" s="2">
        <v>375</v>
      </c>
      <c r="Q713" s="2">
        <v>27979.45</v>
      </c>
      <c r="R713" s="2" t="s">
        <v>54</v>
      </c>
      <c r="S713" s="2" t="s">
        <v>63</v>
      </c>
      <c r="T713" s="2" t="s">
        <v>84</v>
      </c>
      <c r="U713" s="2" t="s">
        <v>85</v>
      </c>
      <c r="V713" s="2" t="s">
        <v>86</v>
      </c>
      <c r="W713" s="2">
        <v>3</v>
      </c>
      <c r="X713" s="2" t="s">
        <v>38</v>
      </c>
      <c r="Y713" s="2">
        <v>4</v>
      </c>
      <c r="Z713" s="2" t="s">
        <v>58</v>
      </c>
    </row>
    <row r="714" spans="1:26" x14ac:dyDescent="0.3">
      <c r="A714" s="2" t="s">
        <v>1299</v>
      </c>
      <c r="B714" s="1">
        <v>45858</v>
      </c>
      <c r="C714" s="2" t="s">
        <v>509</v>
      </c>
      <c r="D714" s="2" t="s">
        <v>50</v>
      </c>
      <c r="E714" s="2" t="s">
        <v>29</v>
      </c>
      <c r="F714" s="2">
        <v>41</v>
      </c>
      <c r="G714" s="2" t="s">
        <v>94</v>
      </c>
      <c r="H714" s="2" t="s">
        <v>31</v>
      </c>
      <c r="I714" s="2" t="s">
        <v>94</v>
      </c>
      <c r="J714" s="2" t="s">
        <v>32</v>
      </c>
      <c r="K714" s="2">
        <v>4</v>
      </c>
      <c r="L714" s="2">
        <v>11472</v>
      </c>
      <c r="M714" s="2">
        <v>5</v>
      </c>
      <c r="N714" s="2">
        <v>2294.4</v>
      </c>
      <c r="O714" s="2">
        <v>7846.85</v>
      </c>
      <c r="P714" s="2">
        <v>166</v>
      </c>
      <c r="Q714" s="2">
        <v>51606.45</v>
      </c>
      <c r="R714" s="2" t="s">
        <v>33</v>
      </c>
      <c r="S714" s="2" t="s">
        <v>63</v>
      </c>
      <c r="T714" s="2" t="s">
        <v>46</v>
      </c>
      <c r="U714" s="2" t="s">
        <v>36</v>
      </c>
      <c r="V714" s="2" t="s">
        <v>37</v>
      </c>
      <c r="W714" s="2">
        <v>7</v>
      </c>
      <c r="X714" s="2" t="s">
        <v>47</v>
      </c>
      <c r="Y714" s="2">
        <v>2</v>
      </c>
      <c r="Z714" s="2" t="s">
        <v>58</v>
      </c>
    </row>
    <row r="715" spans="1:26" x14ac:dyDescent="0.3">
      <c r="A715" s="2" t="s">
        <v>1300</v>
      </c>
      <c r="B715" s="1">
        <v>45818</v>
      </c>
      <c r="C715" s="2" t="s">
        <v>1301</v>
      </c>
      <c r="D715" s="2" t="s">
        <v>50</v>
      </c>
      <c r="E715" s="2" t="s">
        <v>29</v>
      </c>
      <c r="F715" s="2">
        <v>59</v>
      </c>
      <c r="G715" s="2" t="s">
        <v>90</v>
      </c>
      <c r="H715" s="2" t="s">
        <v>31</v>
      </c>
      <c r="I715" s="2" t="s">
        <v>90</v>
      </c>
      <c r="J715" s="2" t="s">
        <v>53</v>
      </c>
      <c r="K715" s="2">
        <v>1</v>
      </c>
      <c r="L715" s="2">
        <v>47287</v>
      </c>
      <c r="M715" s="2">
        <v>0</v>
      </c>
      <c r="N715" s="2">
        <v>0</v>
      </c>
      <c r="O715" s="2">
        <v>8511.66</v>
      </c>
      <c r="P715" s="2">
        <v>494</v>
      </c>
      <c r="Q715" s="2">
        <v>56292.66</v>
      </c>
      <c r="R715" s="2" t="s">
        <v>45</v>
      </c>
      <c r="S715" s="2" t="s">
        <v>63</v>
      </c>
      <c r="T715" s="2" t="s">
        <v>76</v>
      </c>
      <c r="U715" s="2" t="s">
        <v>77</v>
      </c>
      <c r="V715" s="2" t="s">
        <v>57</v>
      </c>
      <c r="W715" s="2">
        <v>6</v>
      </c>
      <c r="X715" s="2" t="s">
        <v>38</v>
      </c>
      <c r="Y715" s="2">
        <v>1</v>
      </c>
      <c r="Z715" s="2" t="s">
        <v>58</v>
      </c>
    </row>
    <row r="716" spans="1:26" x14ac:dyDescent="0.3">
      <c r="A716" s="2" t="s">
        <v>1302</v>
      </c>
      <c r="B716" s="1">
        <v>45884</v>
      </c>
      <c r="C716" s="2" t="s">
        <v>447</v>
      </c>
      <c r="D716" s="2" t="s">
        <v>73</v>
      </c>
      <c r="E716" s="2" t="s">
        <v>29</v>
      </c>
      <c r="F716" s="2">
        <v>54</v>
      </c>
      <c r="G716" s="2" t="s">
        <v>67</v>
      </c>
      <c r="H716" s="2" t="s">
        <v>68</v>
      </c>
      <c r="I716" s="2" t="s">
        <v>67</v>
      </c>
      <c r="J716" s="2" t="s">
        <v>62</v>
      </c>
      <c r="K716" s="2">
        <v>1</v>
      </c>
      <c r="L716" s="2">
        <v>27319</v>
      </c>
      <c r="M716" s="2">
        <v>20</v>
      </c>
      <c r="N716" s="2">
        <v>5463.8</v>
      </c>
      <c r="O716" s="2">
        <v>3933.94</v>
      </c>
      <c r="P716" s="2">
        <v>240</v>
      </c>
      <c r="Q716" s="2">
        <v>26029.14</v>
      </c>
      <c r="R716" s="2" t="s">
        <v>54</v>
      </c>
      <c r="S716" s="2" t="s">
        <v>63</v>
      </c>
      <c r="T716" s="2" t="s">
        <v>76</v>
      </c>
      <c r="U716" s="2" t="s">
        <v>77</v>
      </c>
      <c r="V716" s="2" t="s">
        <v>57</v>
      </c>
      <c r="W716" s="2">
        <v>3</v>
      </c>
      <c r="X716" s="2" t="s">
        <v>38</v>
      </c>
      <c r="Y716" s="2">
        <v>2</v>
      </c>
      <c r="Z716" s="2" t="s">
        <v>58</v>
      </c>
    </row>
    <row r="717" spans="1:26" x14ac:dyDescent="0.3">
      <c r="A717" s="2" t="s">
        <v>1303</v>
      </c>
      <c r="B717" s="1">
        <v>45765</v>
      </c>
      <c r="C717" s="2" t="s">
        <v>1304</v>
      </c>
      <c r="D717" s="2" t="s">
        <v>61</v>
      </c>
      <c r="E717" s="2" t="s">
        <v>43</v>
      </c>
      <c r="F717" s="2">
        <v>23</v>
      </c>
      <c r="G717" s="2" t="s">
        <v>134</v>
      </c>
      <c r="H717" s="2" t="s">
        <v>31</v>
      </c>
      <c r="I717" s="2" t="s">
        <v>134</v>
      </c>
      <c r="J717" s="2" t="s">
        <v>150</v>
      </c>
      <c r="K717" s="2">
        <v>2</v>
      </c>
      <c r="L717" s="2">
        <v>23777</v>
      </c>
      <c r="M717" s="2">
        <v>5</v>
      </c>
      <c r="N717" s="2">
        <v>2377.6999999999998</v>
      </c>
      <c r="O717" s="2">
        <v>8131.73</v>
      </c>
      <c r="P717" s="2">
        <v>196</v>
      </c>
      <c r="Q717" s="2">
        <v>53504.03</v>
      </c>
      <c r="R717" s="2" t="s">
        <v>83</v>
      </c>
      <c r="S717" s="2" t="s">
        <v>34</v>
      </c>
      <c r="T717" s="2" t="s">
        <v>84</v>
      </c>
      <c r="U717" s="2" t="s">
        <v>85</v>
      </c>
      <c r="V717" s="2" t="s">
        <v>86</v>
      </c>
      <c r="W717" s="2">
        <v>10</v>
      </c>
      <c r="X717" s="2" t="s">
        <v>47</v>
      </c>
      <c r="Y717" s="2">
        <v>2</v>
      </c>
      <c r="Z717" s="2" t="s">
        <v>47</v>
      </c>
    </row>
    <row r="718" spans="1:26" x14ac:dyDescent="0.3">
      <c r="A718" s="2" t="s">
        <v>1305</v>
      </c>
      <c r="B718" s="1">
        <v>45853</v>
      </c>
      <c r="C718" s="2" t="s">
        <v>1306</v>
      </c>
      <c r="D718" s="2" t="s">
        <v>80</v>
      </c>
      <c r="E718" s="2" t="s">
        <v>43</v>
      </c>
      <c r="F718" s="2">
        <v>49</v>
      </c>
      <c r="G718" s="2" t="s">
        <v>67</v>
      </c>
      <c r="H718" s="2" t="s">
        <v>68</v>
      </c>
      <c r="I718" s="2" t="s">
        <v>67</v>
      </c>
      <c r="J718" s="2" t="s">
        <v>32</v>
      </c>
      <c r="K718" s="2">
        <v>2</v>
      </c>
      <c r="L718" s="2">
        <v>47273</v>
      </c>
      <c r="M718" s="2">
        <v>15</v>
      </c>
      <c r="N718" s="2">
        <v>14181.9</v>
      </c>
      <c r="O718" s="2">
        <v>14465.54</v>
      </c>
      <c r="P718" s="2">
        <v>460</v>
      </c>
      <c r="Q718" s="2">
        <v>95289.64</v>
      </c>
      <c r="R718" s="2" t="s">
        <v>45</v>
      </c>
      <c r="S718" s="2" t="s">
        <v>34</v>
      </c>
      <c r="T718" s="2" t="s">
        <v>76</v>
      </c>
      <c r="U718" s="2" t="s">
        <v>77</v>
      </c>
      <c r="V718" s="2" t="s">
        <v>57</v>
      </c>
      <c r="W718" s="2">
        <v>2</v>
      </c>
      <c r="X718" s="2" t="s">
        <v>47</v>
      </c>
      <c r="Y718" s="2">
        <v>5</v>
      </c>
      <c r="Z718" s="2" t="s">
        <v>91</v>
      </c>
    </row>
    <row r="719" spans="1:26" x14ac:dyDescent="0.3">
      <c r="A719" s="2" t="s">
        <v>1307</v>
      </c>
      <c r="B719" s="1">
        <v>45948</v>
      </c>
      <c r="C719" s="2" t="s">
        <v>133</v>
      </c>
      <c r="D719" s="2" t="s">
        <v>50</v>
      </c>
      <c r="E719" s="2" t="s">
        <v>29</v>
      </c>
      <c r="F719" s="2">
        <v>55</v>
      </c>
      <c r="G719" s="2" t="s">
        <v>139</v>
      </c>
      <c r="H719" s="2" t="s">
        <v>31</v>
      </c>
      <c r="I719" s="2" t="s">
        <v>139</v>
      </c>
      <c r="J719" s="2" t="s">
        <v>69</v>
      </c>
      <c r="K719" s="2">
        <v>4</v>
      </c>
      <c r="L719" s="2">
        <v>5695</v>
      </c>
      <c r="M719" s="2">
        <v>5</v>
      </c>
      <c r="N719" s="2">
        <v>1139</v>
      </c>
      <c r="O719" s="2">
        <v>3895.38</v>
      </c>
      <c r="P719" s="2">
        <v>183</v>
      </c>
      <c r="Q719" s="2">
        <v>25719.38</v>
      </c>
      <c r="R719" s="2" t="s">
        <v>45</v>
      </c>
      <c r="S719" s="2" t="s">
        <v>63</v>
      </c>
      <c r="T719" s="2" t="s">
        <v>70</v>
      </c>
      <c r="U719" s="2" t="s">
        <v>56</v>
      </c>
      <c r="V719" s="2" t="s">
        <v>57</v>
      </c>
      <c r="W719" s="2">
        <v>9</v>
      </c>
      <c r="X719" s="2" t="s">
        <v>38</v>
      </c>
      <c r="Y719" s="2">
        <v>4</v>
      </c>
      <c r="Z719" s="2" t="s">
        <v>91</v>
      </c>
    </row>
    <row r="720" spans="1:26" x14ac:dyDescent="0.3">
      <c r="A720" s="2" t="s">
        <v>1308</v>
      </c>
      <c r="B720" s="1">
        <v>46032</v>
      </c>
      <c r="C720" s="2" t="s">
        <v>1309</v>
      </c>
      <c r="D720" s="2" t="s">
        <v>28</v>
      </c>
      <c r="E720" s="2" t="s">
        <v>29</v>
      </c>
      <c r="F720" s="2">
        <v>33</v>
      </c>
      <c r="G720" s="2" t="s">
        <v>30</v>
      </c>
      <c r="H720" s="2" t="s">
        <v>31</v>
      </c>
      <c r="I720" s="2" t="s">
        <v>30</v>
      </c>
      <c r="J720" s="2" t="s">
        <v>62</v>
      </c>
      <c r="K720" s="2">
        <v>4</v>
      </c>
      <c r="L720" s="2">
        <v>25749</v>
      </c>
      <c r="M720" s="2">
        <v>0</v>
      </c>
      <c r="N720" s="2">
        <v>0</v>
      </c>
      <c r="O720" s="2">
        <v>18539.28</v>
      </c>
      <c r="P720" s="2">
        <v>488</v>
      </c>
      <c r="Q720" s="2">
        <v>122023.28</v>
      </c>
      <c r="R720" s="2" t="s">
        <v>45</v>
      </c>
      <c r="S720" s="2" t="s">
        <v>63</v>
      </c>
      <c r="T720" s="2" t="s">
        <v>46</v>
      </c>
      <c r="U720" s="2" t="s">
        <v>36</v>
      </c>
      <c r="V720" s="2" t="s">
        <v>37</v>
      </c>
      <c r="W720" s="2">
        <v>6</v>
      </c>
      <c r="X720" s="2" t="s">
        <v>47</v>
      </c>
      <c r="Y720" s="2">
        <v>1</v>
      </c>
      <c r="Z720" s="2" t="s">
        <v>47</v>
      </c>
    </row>
    <row r="721" spans="1:26" x14ac:dyDescent="0.3">
      <c r="A721" s="2" t="s">
        <v>1310</v>
      </c>
      <c r="B721" s="1">
        <v>46094</v>
      </c>
      <c r="C721" s="2" t="s">
        <v>1117</v>
      </c>
      <c r="D721" s="2" t="s">
        <v>73</v>
      </c>
      <c r="E721" s="2" t="s">
        <v>43</v>
      </c>
      <c r="F721" s="2">
        <v>48</v>
      </c>
      <c r="G721" s="2" t="s">
        <v>67</v>
      </c>
      <c r="H721" s="2" t="s">
        <v>68</v>
      </c>
      <c r="I721" s="2" t="s">
        <v>67</v>
      </c>
      <c r="J721" s="2" t="s">
        <v>53</v>
      </c>
      <c r="K721" s="2">
        <v>3</v>
      </c>
      <c r="L721" s="2">
        <v>20383</v>
      </c>
      <c r="M721" s="2">
        <v>20</v>
      </c>
      <c r="N721" s="2">
        <v>12229.8</v>
      </c>
      <c r="O721" s="2">
        <v>8805.4599999999991</v>
      </c>
      <c r="P721" s="2">
        <v>320</v>
      </c>
      <c r="Q721" s="2">
        <v>58044.66</v>
      </c>
      <c r="R721" s="2" t="s">
        <v>83</v>
      </c>
      <c r="S721" s="2" t="s">
        <v>63</v>
      </c>
      <c r="T721" s="2" t="s">
        <v>35</v>
      </c>
      <c r="U721" s="2" t="s">
        <v>36</v>
      </c>
      <c r="V721" s="2" t="s">
        <v>37</v>
      </c>
      <c r="W721" s="2">
        <v>1</v>
      </c>
      <c r="X721" s="2" t="s">
        <v>47</v>
      </c>
      <c r="Y721" s="2">
        <v>2</v>
      </c>
      <c r="Z721" s="2" t="s">
        <v>39</v>
      </c>
    </row>
    <row r="722" spans="1:26" x14ac:dyDescent="0.3">
      <c r="A722" s="2" t="s">
        <v>1311</v>
      </c>
      <c r="B722" s="1">
        <v>45809</v>
      </c>
      <c r="C722" s="2" t="s">
        <v>660</v>
      </c>
      <c r="D722" s="2" t="s">
        <v>50</v>
      </c>
      <c r="E722" s="2" t="s">
        <v>43</v>
      </c>
      <c r="F722" s="2">
        <v>34</v>
      </c>
      <c r="G722" s="2" t="s">
        <v>44</v>
      </c>
      <c r="H722" s="2" t="s">
        <v>31</v>
      </c>
      <c r="I722" s="2" t="s">
        <v>44</v>
      </c>
      <c r="J722" s="2" t="s">
        <v>32</v>
      </c>
      <c r="K722" s="2">
        <v>4</v>
      </c>
      <c r="L722" s="2">
        <v>44550</v>
      </c>
      <c r="M722" s="2">
        <v>10</v>
      </c>
      <c r="N722" s="2">
        <v>17820</v>
      </c>
      <c r="O722" s="2">
        <v>28868.400000000001</v>
      </c>
      <c r="P722" s="2">
        <v>449</v>
      </c>
      <c r="Q722" s="2">
        <v>189697.4</v>
      </c>
      <c r="R722" s="2" t="s">
        <v>33</v>
      </c>
      <c r="S722" s="2" t="s">
        <v>63</v>
      </c>
      <c r="T722" s="2" t="s">
        <v>35</v>
      </c>
      <c r="U722" s="2" t="s">
        <v>36</v>
      </c>
      <c r="V722" s="2" t="s">
        <v>37</v>
      </c>
      <c r="W722" s="2">
        <v>7</v>
      </c>
      <c r="X722" s="2" t="s">
        <v>38</v>
      </c>
      <c r="Y722" s="2">
        <v>3</v>
      </c>
      <c r="Z722" s="2" t="s">
        <v>47</v>
      </c>
    </row>
    <row r="723" spans="1:26" x14ac:dyDescent="0.3">
      <c r="A723" s="2" t="s">
        <v>1312</v>
      </c>
      <c r="B723" s="1">
        <v>45988</v>
      </c>
      <c r="C723" s="2" t="s">
        <v>1313</v>
      </c>
      <c r="D723" s="2" t="s">
        <v>61</v>
      </c>
      <c r="E723" s="2" t="s">
        <v>43</v>
      </c>
      <c r="F723" s="2">
        <v>35</v>
      </c>
      <c r="G723" s="2" t="s">
        <v>139</v>
      </c>
      <c r="H723" s="2" t="s">
        <v>31</v>
      </c>
      <c r="I723" s="2" t="s">
        <v>139</v>
      </c>
      <c r="J723" s="2" t="s">
        <v>112</v>
      </c>
      <c r="K723" s="2">
        <v>3</v>
      </c>
      <c r="L723" s="2">
        <v>17487</v>
      </c>
      <c r="M723" s="2">
        <v>20</v>
      </c>
      <c r="N723" s="2">
        <v>10492.2</v>
      </c>
      <c r="O723" s="2">
        <v>7554.38</v>
      </c>
      <c r="P723" s="2">
        <v>447</v>
      </c>
      <c r="Q723" s="2">
        <v>49970.18</v>
      </c>
      <c r="R723" s="2" t="s">
        <v>83</v>
      </c>
      <c r="S723" s="2" t="s">
        <v>34</v>
      </c>
      <c r="T723" s="2" t="s">
        <v>70</v>
      </c>
      <c r="U723" s="2" t="s">
        <v>56</v>
      </c>
      <c r="V723" s="2" t="s">
        <v>57</v>
      </c>
      <c r="W723" s="2">
        <v>10</v>
      </c>
      <c r="X723" s="2" t="s">
        <v>38</v>
      </c>
      <c r="Y723" s="2">
        <v>5</v>
      </c>
      <c r="Z723" s="2" t="s">
        <v>39</v>
      </c>
    </row>
    <row r="724" spans="1:26" x14ac:dyDescent="0.3">
      <c r="A724" s="2" t="s">
        <v>1314</v>
      </c>
      <c r="B724" s="1">
        <v>46017</v>
      </c>
      <c r="C724" s="2" t="s">
        <v>1239</v>
      </c>
      <c r="D724" s="2" t="s">
        <v>73</v>
      </c>
      <c r="E724" s="2" t="s">
        <v>29</v>
      </c>
      <c r="F724" s="2">
        <v>20</v>
      </c>
      <c r="G724" s="2" t="s">
        <v>44</v>
      </c>
      <c r="H724" s="2" t="s">
        <v>31</v>
      </c>
      <c r="I724" s="2" t="s">
        <v>44</v>
      </c>
      <c r="J724" s="2" t="s">
        <v>75</v>
      </c>
      <c r="K724" s="2">
        <v>3</v>
      </c>
      <c r="L724" s="2">
        <v>32893</v>
      </c>
      <c r="M724" s="2">
        <v>5</v>
      </c>
      <c r="N724" s="2">
        <v>4933.95</v>
      </c>
      <c r="O724" s="2">
        <v>16874.11</v>
      </c>
      <c r="P724" s="2">
        <v>386</v>
      </c>
      <c r="Q724" s="2">
        <v>111005.16</v>
      </c>
      <c r="R724" s="2" t="s">
        <v>54</v>
      </c>
      <c r="S724" s="2" t="s">
        <v>63</v>
      </c>
      <c r="T724" s="2" t="s">
        <v>35</v>
      </c>
      <c r="U724" s="2" t="s">
        <v>36</v>
      </c>
      <c r="V724" s="2" t="s">
        <v>37</v>
      </c>
      <c r="W724" s="2">
        <v>7</v>
      </c>
      <c r="X724" s="2" t="s">
        <v>38</v>
      </c>
      <c r="Y724" s="2">
        <v>4</v>
      </c>
      <c r="Z724" s="2" t="s">
        <v>47</v>
      </c>
    </row>
    <row r="725" spans="1:26" x14ac:dyDescent="0.3">
      <c r="A725" s="2" t="s">
        <v>1315</v>
      </c>
      <c r="B725" s="1">
        <v>45898</v>
      </c>
      <c r="C725" s="2" t="s">
        <v>1167</v>
      </c>
      <c r="D725" s="2" t="s">
        <v>80</v>
      </c>
      <c r="E725" s="2" t="s">
        <v>43</v>
      </c>
      <c r="F725" s="2">
        <v>33</v>
      </c>
      <c r="G725" s="2" t="s">
        <v>99</v>
      </c>
      <c r="H725" s="2" t="s">
        <v>52</v>
      </c>
      <c r="I725" s="2" t="s">
        <v>99</v>
      </c>
      <c r="J725" s="2" t="s">
        <v>112</v>
      </c>
      <c r="K725" s="2">
        <v>2</v>
      </c>
      <c r="L725" s="2">
        <v>48999</v>
      </c>
      <c r="M725" s="2">
        <v>10</v>
      </c>
      <c r="N725" s="2">
        <v>9799.7999999999993</v>
      </c>
      <c r="O725" s="2">
        <v>15875.68</v>
      </c>
      <c r="P725" s="2">
        <v>136</v>
      </c>
      <c r="Q725" s="2">
        <v>104209.88</v>
      </c>
      <c r="R725" s="2" t="s">
        <v>54</v>
      </c>
      <c r="S725" s="2" t="s">
        <v>63</v>
      </c>
      <c r="T725" s="2" t="s">
        <v>35</v>
      </c>
      <c r="U725" s="2" t="s">
        <v>36</v>
      </c>
      <c r="V725" s="2" t="s">
        <v>37</v>
      </c>
      <c r="W725" s="2">
        <v>7</v>
      </c>
      <c r="X725" s="2" t="s">
        <v>38</v>
      </c>
      <c r="Y725" s="2">
        <v>1</v>
      </c>
      <c r="Z725" s="2" t="s">
        <v>39</v>
      </c>
    </row>
    <row r="726" spans="1:26" x14ac:dyDescent="0.3">
      <c r="A726" s="2" t="s">
        <v>1316</v>
      </c>
      <c r="B726" s="1">
        <v>45788</v>
      </c>
      <c r="C726" s="2" t="s">
        <v>1317</v>
      </c>
      <c r="D726" s="2" t="s">
        <v>80</v>
      </c>
      <c r="E726" s="2" t="s">
        <v>43</v>
      </c>
      <c r="F726" s="2">
        <v>54</v>
      </c>
      <c r="G726" s="2" t="s">
        <v>139</v>
      </c>
      <c r="H726" s="2" t="s">
        <v>31</v>
      </c>
      <c r="I726" s="2" t="s">
        <v>139</v>
      </c>
      <c r="J726" s="2" t="s">
        <v>201</v>
      </c>
      <c r="K726" s="2">
        <v>5</v>
      </c>
      <c r="L726" s="2">
        <v>21651</v>
      </c>
      <c r="M726" s="2">
        <v>15</v>
      </c>
      <c r="N726" s="2">
        <v>16238.25</v>
      </c>
      <c r="O726" s="2">
        <v>16563.009999999998</v>
      </c>
      <c r="P726" s="2">
        <v>226</v>
      </c>
      <c r="Q726" s="2">
        <v>108805.75999999999</v>
      </c>
      <c r="R726" s="2" t="s">
        <v>54</v>
      </c>
      <c r="S726" s="2" t="s">
        <v>34</v>
      </c>
      <c r="T726" s="2" t="s">
        <v>70</v>
      </c>
      <c r="U726" s="2" t="s">
        <v>56</v>
      </c>
      <c r="V726" s="2" t="s">
        <v>57</v>
      </c>
      <c r="W726" s="2">
        <v>2</v>
      </c>
      <c r="X726" s="2" t="s">
        <v>38</v>
      </c>
      <c r="Y726" s="2">
        <v>3</v>
      </c>
      <c r="Z726" s="2" t="s">
        <v>39</v>
      </c>
    </row>
    <row r="727" spans="1:26" x14ac:dyDescent="0.3">
      <c r="A727" s="2" t="s">
        <v>1318</v>
      </c>
      <c r="B727" s="1">
        <v>46112</v>
      </c>
      <c r="C727" s="2" t="s">
        <v>609</v>
      </c>
      <c r="D727" s="2" t="s">
        <v>108</v>
      </c>
      <c r="E727" s="2" t="s">
        <v>43</v>
      </c>
      <c r="F727" s="2">
        <v>21</v>
      </c>
      <c r="G727" s="2" t="s">
        <v>134</v>
      </c>
      <c r="H727" s="2" t="s">
        <v>31</v>
      </c>
      <c r="I727" s="2" t="s">
        <v>134</v>
      </c>
      <c r="J727" s="2" t="s">
        <v>75</v>
      </c>
      <c r="K727" s="2">
        <v>3</v>
      </c>
      <c r="L727" s="2">
        <v>33508</v>
      </c>
      <c r="M727" s="2">
        <v>10</v>
      </c>
      <c r="N727" s="2">
        <v>10052.4</v>
      </c>
      <c r="O727" s="2">
        <v>16284.89</v>
      </c>
      <c r="P727" s="2">
        <v>103</v>
      </c>
      <c r="Q727" s="2">
        <v>106859.49</v>
      </c>
      <c r="R727" s="2" t="s">
        <v>33</v>
      </c>
      <c r="S727" s="2" t="s">
        <v>63</v>
      </c>
      <c r="T727" s="2" t="s">
        <v>46</v>
      </c>
      <c r="U727" s="2" t="s">
        <v>36</v>
      </c>
      <c r="V727" s="2" t="s">
        <v>37</v>
      </c>
      <c r="W727" s="2">
        <v>5</v>
      </c>
      <c r="X727" s="2" t="s">
        <v>47</v>
      </c>
      <c r="Y727" s="2">
        <v>1</v>
      </c>
      <c r="Z727" s="2" t="s">
        <v>47</v>
      </c>
    </row>
    <row r="728" spans="1:26" x14ac:dyDescent="0.3">
      <c r="A728" s="2" t="s">
        <v>1319</v>
      </c>
      <c r="B728" s="1">
        <v>45924</v>
      </c>
      <c r="C728" s="2" t="s">
        <v>906</v>
      </c>
      <c r="D728" s="2" t="s">
        <v>42</v>
      </c>
      <c r="E728" s="2" t="s">
        <v>29</v>
      </c>
      <c r="F728" s="2">
        <v>41</v>
      </c>
      <c r="G728" s="2" t="s">
        <v>139</v>
      </c>
      <c r="H728" s="2" t="s">
        <v>31</v>
      </c>
      <c r="I728" s="2" t="s">
        <v>139</v>
      </c>
      <c r="J728" s="2" t="s">
        <v>150</v>
      </c>
      <c r="K728" s="2">
        <v>2</v>
      </c>
      <c r="L728" s="2">
        <v>43281</v>
      </c>
      <c r="M728" s="2">
        <v>5</v>
      </c>
      <c r="N728" s="2">
        <v>4328.1000000000004</v>
      </c>
      <c r="O728" s="2">
        <v>14802.1</v>
      </c>
      <c r="P728" s="2">
        <v>87</v>
      </c>
      <c r="Q728" s="2">
        <v>97123</v>
      </c>
      <c r="R728" s="2" t="s">
        <v>45</v>
      </c>
      <c r="S728" s="2" t="s">
        <v>63</v>
      </c>
      <c r="T728" s="2" t="s">
        <v>35</v>
      </c>
      <c r="U728" s="2" t="s">
        <v>36</v>
      </c>
      <c r="V728" s="2" t="s">
        <v>37</v>
      </c>
      <c r="W728" s="2">
        <v>7</v>
      </c>
      <c r="X728" s="2" t="s">
        <v>47</v>
      </c>
      <c r="Y728" s="2">
        <v>1</v>
      </c>
      <c r="Z728" s="2" t="s">
        <v>47</v>
      </c>
    </row>
    <row r="729" spans="1:26" x14ac:dyDescent="0.3">
      <c r="A729" s="2" t="s">
        <v>1320</v>
      </c>
      <c r="B729" s="1">
        <v>45852</v>
      </c>
      <c r="C729" s="2" t="s">
        <v>851</v>
      </c>
      <c r="D729" s="2" t="s">
        <v>66</v>
      </c>
      <c r="E729" s="2" t="s">
        <v>29</v>
      </c>
      <c r="F729" s="2">
        <v>30</v>
      </c>
      <c r="G729" s="2" t="s">
        <v>30</v>
      </c>
      <c r="H729" s="2" t="s">
        <v>31</v>
      </c>
      <c r="I729" s="2" t="s">
        <v>30</v>
      </c>
      <c r="J729" s="2" t="s">
        <v>112</v>
      </c>
      <c r="K729" s="2">
        <v>2</v>
      </c>
      <c r="L729" s="2">
        <v>41547</v>
      </c>
      <c r="M729" s="2">
        <v>10</v>
      </c>
      <c r="N729" s="2">
        <v>8309.4</v>
      </c>
      <c r="O729" s="2">
        <v>13461.23</v>
      </c>
      <c r="P729" s="2">
        <v>154</v>
      </c>
      <c r="Q729" s="2">
        <v>88399.83</v>
      </c>
      <c r="R729" s="2" t="s">
        <v>45</v>
      </c>
      <c r="S729" s="2" t="s">
        <v>63</v>
      </c>
      <c r="T729" s="2" t="s">
        <v>70</v>
      </c>
      <c r="U729" s="2" t="s">
        <v>56</v>
      </c>
      <c r="V729" s="2" t="s">
        <v>57</v>
      </c>
      <c r="W729" s="2">
        <v>4</v>
      </c>
      <c r="X729" s="2" t="s">
        <v>38</v>
      </c>
      <c r="Y729" s="2">
        <v>3</v>
      </c>
      <c r="Z729" s="2" t="s">
        <v>58</v>
      </c>
    </row>
    <row r="730" spans="1:26" x14ac:dyDescent="0.3">
      <c r="A730" s="2" t="s">
        <v>1321</v>
      </c>
      <c r="B730" s="1">
        <v>45974</v>
      </c>
      <c r="C730" s="2" t="s">
        <v>1322</v>
      </c>
      <c r="D730" s="2" t="s">
        <v>61</v>
      </c>
      <c r="E730" s="2" t="s">
        <v>29</v>
      </c>
      <c r="F730" s="2">
        <v>26</v>
      </c>
      <c r="G730" s="2" t="s">
        <v>74</v>
      </c>
      <c r="H730" s="2" t="s">
        <v>31</v>
      </c>
      <c r="I730" s="2" t="s">
        <v>74</v>
      </c>
      <c r="J730" s="2" t="s">
        <v>125</v>
      </c>
      <c r="K730" s="2">
        <v>3</v>
      </c>
      <c r="L730" s="2">
        <v>27978</v>
      </c>
      <c r="M730" s="2">
        <v>5</v>
      </c>
      <c r="N730" s="2">
        <v>4196.7</v>
      </c>
      <c r="O730" s="2">
        <v>14352.71</v>
      </c>
      <c r="P730" s="2">
        <v>109</v>
      </c>
      <c r="Q730" s="2">
        <v>94199.01</v>
      </c>
      <c r="R730" s="2" t="s">
        <v>54</v>
      </c>
      <c r="S730" s="2" t="s">
        <v>63</v>
      </c>
      <c r="T730" s="2" t="s">
        <v>35</v>
      </c>
      <c r="U730" s="2" t="s">
        <v>36</v>
      </c>
      <c r="V730" s="2" t="s">
        <v>37</v>
      </c>
      <c r="W730" s="2">
        <v>7</v>
      </c>
      <c r="X730" s="2" t="s">
        <v>38</v>
      </c>
      <c r="Y730" s="2">
        <v>2</v>
      </c>
      <c r="Z730" s="2" t="s">
        <v>47</v>
      </c>
    </row>
    <row r="731" spans="1:26" x14ac:dyDescent="0.3">
      <c r="A731" s="2" t="s">
        <v>1323</v>
      </c>
      <c r="B731" s="1">
        <v>45962</v>
      </c>
      <c r="C731" s="2" t="s">
        <v>1324</v>
      </c>
      <c r="D731" s="2" t="s">
        <v>61</v>
      </c>
      <c r="E731" s="2" t="s">
        <v>43</v>
      </c>
      <c r="F731" s="2">
        <v>28</v>
      </c>
      <c r="G731" s="2" t="s">
        <v>134</v>
      </c>
      <c r="H731" s="2" t="s">
        <v>31</v>
      </c>
      <c r="I731" s="2" t="s">
        <v>134</v>
      </c>
      <c r="J731" s="2" t="s">
        <v>201</v>
      </c>
      <c r="K731" s="2">
        <v>1</v>
      </c>
      <c r="L731" s="2">
        <v>45792</v>
      </c>
      <c r="M731" s="2">
        <v>20</v>
      </c>
      <c r="N731" s="2">
        <v>9158.4</v>
      </c>
      <c r="O731" s="2">
        <v>6594.05</v>
      </c>
      <c r="P731" s="2">
        <v>224</v>
      </c>
      <c r="Q731" s="2">
        <v>43451.65</v>
      </c>
      <c r="R731" s="2" t="s">
        <v>33</v>
      </c>
      <c r="S731" s="2" t="s">
        <v>63</v>
      </c>
      <c r="T731" s="2" t="s">
        <v>95</v>
      </c>
      <c r="U731" s="2" t="s">
        <v>96</v>
      </c>
      <c r="V731" s="2" t="s">
        <v>57</v>
      </c>
      <c r="W731" s="2">
        <v>6</v>
      </c>
      <c r="X731" s="2" t="s">
        <v>47</v>
      </c>
      <c r="Y731" s="2">
        <v>3</v>
      </c>
      <c r="Z731" s="2" t="s">
        <v>58</v>
      </c>
    </row>
    <row r="732" spans="1:26" x14ac:dyDescent="0.3">
      <c r="A732" s="2" t="s">
        <v>1325</v>
      </c>
      <c r="B732" s="1">
        <v>46030</v>
      </c>
      <c r="C732" s="2" t="s">
        <v>223</v>
      </c>
      <c r="D732" s="2" t="s">
        <v>61</v>
      </c>
      <c r="E732" s="2" t="s">
        <v>29</v>
      </c>
      <c r="F732" s="2">
        <v>46</v>
      </c>
      <c r="G732" s="2" t="s">
        <v>99</v>
      </c>
      <c r="H732" s="2" t="s">
        <v>52</v>
      </c>
      <c r="I732" s="2" t="s">
        <v>99</v>
      </c>
      <c r="J732" s="2" t="s">
        <v>32</v>
      </c>
      <c r="K732" s="2">
        <v>3</v>
      </c>
      <c r="L732" s="2">
        <v>42112</v>
      </c>
      <c r="M732" s="2">
        <v>10</v>
      </c>
      <c r="N732" s="2">
        <v>12633.6</v>
      </c>
      <c r="O732" s="2">
        <v>20466.43</v>
      </c>
      <c r="P732" s="2">
        <v>357</v>
      </c>
      <c r="Q732" s="2">
        <v>134525.82999999999</v>
      </c>
      <c r="R732" s="2" t="s">
        <v>54</v>
      </c>
      <c r="S732" s="2" t="s">
        <v>34</v>
      </c>
      <c r="T732" s="2" t="s">
        <v>95</v>
      </c>
      <c r="U732" s="2" t="s">
        <v>96</v>
      </c>
      <c r="V732" s="2" t="s">
        <v>57</v>
      </c>
      <c r="W732" s="2">
        <v>8</v>
      </c>
      <c r="X732" s="2" t="s">
        <v>38</v>
      </c>
      <c r="Y732" s="2">
        <v>5</v>
      </c>
      <c r="Z732" s="2" t="s">
        <v>91</v>
      </c>
    </row>
    <row r="733" spans="1:26" x14ac:dyDescent="0.3">
      <c r="A733" s="2" t="s">
        <v>1326</v>
      </c>
      <c r="B733" s="1">
        <v>45963</v>
      </c>
      <c r="C733" s="2" t="s">
        <v>983</v>
      </c>
      <c r="D733" s="2" t="s">
        <v>89</v>
      </c>
      <c r="E733" s="2" t="s">
        <v>43</v>
      </c>
      <c r="F733" s="2">
        <v>42</v>
      </c>
      <c r="G733" s="2" t="s">
        <v>99</v>
      </c>
      <c r="H733" s="2" t="s">
        <v>52</v>
      </c>
      <c r="I733" s="2" t="s">
        <v>99</v>
      </c>
      <c r="J733" s="2" t="s">
        <v>150</v>
      </c>
      <c r="K733" s="2">
        <v>1</v>
      </c>
      <c r="L733" s="2">
        <v>9485</v>
      </c>
      <c r="M733" s="2">
        <v>15</v>
      </c>
      <c r="N733" s="2">
        <v>1422.75</v>
      </c>
      <c r="O733" s="2">
        <v>1451.2</v>
      </c>
      <c r="P733" s="2">
        <v>167</v>
      </c>
      <c r="Q733" s="2">
        <v>9680.4500000000007</v>
      </c>
      <c r="R733" s="2" t="s">
        <v>33</v>
      </c>
      <c r="S733" s="2" t="s">
        <v>34</v>
      </c>
      <c r="T733" s="2" t="s">
        <v>84</v>
      </c>
      <c r="U733" s="2" t="s">
        <v>85</v>
      </c>
      <c r="V733" s="2" t="s">
        <v>86</v>
      </c>
      <c r="W733" s="2">
        <v>1</v>
      </c>
      <c r="X733" s="2" t="s">
        <v>38</v>
      </c>
      <c r="Y733" s="2">
        <v>1</v>
      </c>
      <c r="Z733" s="2" t="s">
        <v>58</v>
      </c>
    </row>
    <row r="734" spans="1:26" x14ac:dyDescent="0.3">
      <c r="A734" s="2" t="s">
        <v>1327</v>
      </c>
      <c r="B734" s="1">
        <v>45891</v>
      </c>
      <c r="C734" s="2" t="s">
        <v>1328</v>
      </c>
      <c r="D734" s="2" t="s">
        <v>28</v>
      </c>
      <c r="E734" s="2" t="s">
        <v>43</v>
      </c>
      <c r="F734" s="2">
        <v>53</v>
      </c>
      <c r="G734" s="2" t="s">
        <v>30</v>
      </c>
      <c r="H734" s="2" t="s">
        <v>31</v>
      </c>
      <c r="I734" s="2" t="s">
        <v>30</v>
      </c>
      <c r="J734" s="2" t="s">
        <v>102</v>
      </c>
      <c r="K734" s="2">
        <v>3</v>
      </c>
      <c r="L734" s="2">
        <v>3588</v>
      </c>
      <c r="M734" s="2">
        <v>15</v>
      </c>
      <c r="N734" s="2">
        <v>1614.6</v>
      </c>
      <c r="O734" s="2">
        <v>1646.89</v>
      </c>
      <c r="P734" s="2">
        <v>206</v>
      </c>
      <c r="Q734" s="2">
        <v>11002.29</v>
      </c>
      <c r="R734" s="2" t="s">
        <v>54</v>
      </c>
      <c r="S734" s="2" t="s">
        <v>34</v>
      </c>
      <c r="T734" s="2" t="s">
        <v>103</v>
      </c>
      <c r="U734" s="2" t="s">
        <v>103</v>
      </c>
      <c r="V734" s="2" t="s">
        <v>57</v>
      </c>
      <c r="W734" s="2">
        <v>10</v>
      </c>
      <c r="X734" s="2" t="s">
        <v>38</v>
      </c>
      <c r="Y734" s="2">
        <v>4</v>
      </c>
      <c r="Z734" s="2" t="s">
        <v>47</v>
      </c>
    </row>
    <row r="735" spans="1:26" x14ac:dyDescent="0.3">
      <c r="A735" s="2" t="s">
        <v>1329</v>
      </c>
      <c r="B735" s="1">
        <v>45848</v>
      </c>
      <c r="C735" s="2" t="s">
        <v>824</v>
      </c>
      <c r="D735" s="2" t="s">
        <v>61</v>
      </c>
      <c r="E735" s="2" t="s">
        <v>43</v>
      </c>
      <c r="F735" s="2">
        <v>56</v>
      </c>
      <c r="G735" s="2" t="s">
        <v>51</v>
      </c>
      <c r="H735" s="2" t="s">
        <v>52</v>
      </c>
      <c r="I735" s="2" t="s">
        <v>51</v>
      </c>
      <c r="J735" s="2" t="s">
        <v>53</v>
      </c>
      <c r="K735" s="2">
        <v>1</v>
      </c>
      <c r="L735" s="2">
        <v>44046</v>
      </c>
      <c r="M735" s="2">
        <v>20</v>
      </c>
      <c r="N735" s="2">
        <v>8809.2000000000007</v>
      </c>
      <c r="O735" s="2">
        <v>6342.62</v>
      </c>
      <c r="P735" s="2">
        <v>311</v>
      </c>
      <c r="Q735" s="2">
        <v>41890.42</v>
      </c>
      <c r="R735" s="2" t="s">
        <v>54</v>
      </c>
      <c r="S735" s="2" t="s">
        <v>34</v>
      </c>
      <c r="T735" s="2" t="s">
        <v>103</v>
      </c>
      <c r="U735" s="2" t="s">
        <v>103</v>
      </c>
      <c r="V735" s="2" t="s">
        <v>57</v>
      </c>
      <c r="W735" s="2">
        <v>5</v>
      </c>
      <c r="X735" s="2" t="s">
        <v>47</v>
      </c>
      <c r="Y735" s="2">
        <v>4</v>
      </c>
      <c r="Z735" s="2" t="s">
        <v>91</v>
      </c>
    </row>
    <row r="736" spans="1:26" x14ac:dyDescent="0.3">
      <c r="A736" s="2" t="s">
        <v>1330</v>
      </c>
      <c r="B736" s="1">
        <v>45970</v>
      </c>
      <c r="C736" s="2" t="s">
        <v>1331</v>
      </c>
      <c r="D736" s="2" t="s">
        <v>89</v>
      </c>
      <c r="E736" s="2" t="s">
        <v>43</v>
      </c>
      <c r="F736" s="2">
        <v>25</v>
      </c>
      <c r="G736" s="2" t="s">
        <v>51</v>
      </c>
      <c r="H736" s="2" t="s">
        <v>52</v>
      </c>
      <c r="I736" s="2" t="s">
        <v>51</v>
      </c>
      <c r="J736" s="2" t="s">
        <v>150</v>
      </c>
      <c r="K736" s="2">
        <v>5</v>
      </c>
      <c r="L736" s="2">
        <v>6165</v>
      </c>
      <c r="M736" s="2">
        <v>20</v>
      </c>
      <c r="N736" s="2">
        <v>6165</v>
      </c>
      <c r="O736" s="2">
        <v>4438.8</v>
      </c>
      <c r="P736" s="2">
        <v>424</v>
      </c>
      <c r="Q736" s="2">
        <v>29522.799999999999</v>
      </c>
      <c r="R736" s="2" t="s">
        <v>83</v>
      </c>
      <c r="S736" s="2" t="s">
        <v>34</v>
      </c>
      <c r="T736" s="2" t="s">
        <v>103</v>
      </c>
      <c r="U736" s="2" t="s">
        <v>103</v>
      </c>
      <c r="V736" s="2" t="s">
        <v>57</v>
      </c>
      <c r="W736" s="2">
        <v>8</v>
      </c>
      <c r="X736" s="2" t="s">
        <v>38</v>
      </c>
      <c r="Y736" s="2">
        <v>5</v>
      </c>
      <c r="Z736" s="2" t="s">
        <v>58</v>
      </c>
    </row>
    <row r="737" spans="1:26" x14ac:dyDescent="0.3">
      <c r="A737" s="2" t="s">
        <v>1332</v>
      </c>
      <c r="B737" s="1">
        <v>45939</v>
      </c>
      <c r="C737" s="2" t="s">
        <v>948</v>
      </c>
      <c r="D737" s="2" t="s">
        <v>80</v>
      </c>
      <c r="E737" s="2" t="s">
        <v>29</v>
      </c>
      <c r="F737" s="2">
        <v>59</v>
      </c>
      <c r="G737" s="2" t="s">
        <v>90</v>
      </c>
      <c r="H737" s="2" t="s">
        <v>31</v>
      </c>
      <c r="I737" s="2" t="s">
        <v>90</v>
      </c>
      <c r="J737" s="2" t="s">
        <v>62</v>
      </c>
      <c r="K737" s="2">
        <v>4</v>
      </c>
      <c r="L737" s="2">
        <v>2086</v>
      </c>
      <c r="M737" s="2">
        <v>20</v>
      </c>
      <c r="N737" s="2">
        <v>1668.8</v>
      </c>
      <c r="O737" s="2">
        <v>1201.54</v>
      </c>
      <c r="P737" s="2">
        <v>360</v>
      </c>
      <c r="Q737" s="2">
        <v>8236.74</v>
      </c>
      <c r="R737" s="2" t="s">
        <v>45</v>
      </c>
      <c r="S737" s="2" t="s">
        <v>63</v>
      </c>
      <c r="T737" s="2" t="s">
        <v>103</v>
      </c>
      <c r="U737" s="2" t="s">
        <v>103</v>
      </c>
      <c r="V737" s="2" t="s">
        <v>57</v>
      </c>
      <c r="W737" s="2">
        <v>2</v>
      </c>
      <c r="X737" s="2" t="s">
        <v>47</v>
      </c>
      <c r="Y737" s="2">
        <v>4</v>
      </c>
      <c r="Z737" s="2" t="s">
        <v>91</v>
      </c>
    </row>
    <row r="738" spans="1:26" x14ac:dyDescent="0.3">
      <c r="A738" s="2" t="s">
        <v>1333</v>
      </c>
      <c r="B738" s="1">
        <v>45859</v>
      </c>
      <c r="C738" s="2" t="s">
        <v>746</v>
      </c>
      <c r="D738" s="2" t="s">
        <v>111</v>
      </c>
      <c r="E738" s="2" t="s">
        <v>43</v>
      </c>
      <c r="F738" s="2">
        <v>47</v>
      </c>
      <c r="G738" s="2" t="s">
        <v>51</v>
      </c>
      <c r="H738" s="2" t="s">
        <v>52</v>
      </c>
      <c r="I738" s="2" t="s">
        <v>51</v>
      </c>
      <c r="J738" s="2" t="s">
        <v>112</v>
      </c>
      <c r="K738" s="2">
        <v>1</v>
      </c>
      <c r="L738" s="2">
        <v>1296</v>
      </c>
      <c r="M738" s="2">
        <v>15</v>
      </c>
      <c r="N738" s="2">
        <v>194.4</v>
      </c>
      <c r="O738" s="2">
        <v>198.29</v>
      </c>
      <c r="P738" s="2">
        <v>410</v>
      </c>
      <c r="Q738" s="2">
        <v>1709.89</v>
      </c>
      <c r="R738" s="2" t="s">
        <v>54</v>
      </c>
      <c r="S738" s="2" t="s">
        <v>34</v>
      </c>
      <c r="T738" s="2" t="s">
        <v>84</v>
      </c>
      <c r="U738" s="2" t="s">
        <v>85</v>
      </c>
      <c r="V738" s="2" t="s">
        <v>86</v>
      </c>
      <c r="W738" s="2">
        <v>5</v>
      </c>
      <c r="X738" s="2" t="s">
        <v>38</v>
      </c>
      <c r="Y738" s="2">
        <v>3</v>
      </c>
      <c r="Z738" s="2" t="s">
        <v>58</v>
      </c>
    </row>
    <row r="739" spans="1:26" x14ac:dyDescent="0.3">
      <c r="A739" s="2" t="s">
        <v>1334</v>
      </c>
      <c r="B739" s="1">
        <v>46077</v>
      </c>
      <c r="C739" s="2" t="s">
        <v>193</v>
      </c>
      <c r="D739" s="2" t="s">
        <v>108</v>
      </c>
      <c r="E739" s="2" t="s">
        <v>29</v>
      </c>
      <c r="F739" s="2">
        <v>26</v>
      </c>
      <c r="G739" s="2" t="s">
        <v>30</v>
      </c>
      <c r="H739" s="2" t="s">
        <v>31</v>
      </c>
      <c r="I739" s="2" t="s">
        <v>30</v>
      </c>
      <c r="J739" s="2" t="s">
        <v>53</v>
      </c>
      <c r="K739" s="2">
        <v>1</v>
      </c>
      <c r="L739" s="2">
        <v>43602</v>
      </c>
      <c r="M739" s="2">
        <v>15</v>
      </c>
      <c r="N739" s="2">
        <v>6540.3</v>
      </c>
      <c r="O739" s="2">
        <v>6671.11</v>
      </c>
      <c r="P739" s="2">
        <v>396</v>
      </c>
      <c r="Q739" s="2">
        <v>44128.81</v>
      </c>
      <c r="R739" s="2" t="s">
        <v>83</v>
      </c>
      <c r="S739" s="2" t="s">
        <v>34</v>
      </c>
      <c r="T739" s="2" t="s">
        <v>35</v>
      </c>
      <c r="U739" s="2" t="s">
        <v>36</v>
      </c>
      <c r="V739" s="2" t="s">
        <v>37</v>
      </c>
      <c r="W739" s="2">
        <v>1</v>
      </c>
      <c r="X739" s="2" t="s">
        <v>47</v>
      </c>
      <c r="Y739" s="2">
        <v>5</v>
      </c>
      <c r="Z739" s="2" t="s">
        <v>47</v>
      </c>
    </row>
    <row r="740" spans="1:26" x14ac:dyDescent="0.3">
      <c r="A740" s="2" t="s">
        <v>1335</v>
      </c>
      <c r="B740" s="1">
        <v>45795</v>
      </c>
      <c r="C740" s="2" t="s">
        <v>1336</v>
      </c>
      <c r="D740" s="2" t="s">
        <v>111</v>
      </c>
      <c r="E740" s="2" t="s">
        <v>29</v>
      </c>
      <c r="F740" s="2">
        <v>25</v>
      </c>
      <c r="G740" s="2" t="s">
        <v>67</v>
      </c>
      <c r="H740" s="2" t="s">
        <v>68</v>
      </c>
      <c r="I740" s="2" t="s">
        <v>67</v>
      </c>
      <c r="J740" s="2" t="s">
        <v>75</v>
      </c>
      <c r="K740" s="2">
        <v>3</v>
      </c>
      <c r="L740" s="2">
        <v>8837</v>
      </c>
      <c r="M740" s="2">
        <v>20</v>
      </c>
      <c r="N740" s="2">
        <v>5302.2</v>
      </c>
      <c r="O740" s="2">
        <v>3817.58</v>
      </c>
      <c r="P740" s="2">
        <v>344</v>
      </c>
      <c r="Q740" s="2">
        <v>25370.38</v>
      </c>
      <c r="R740" s="2" t="s">
        <v>54</v>
      </c>
      <c r="S740" s="2" t="s">
        <v>34</v>
      </c>
      <c r="T740" s="2" t="s">
        <v>103</v>
      </c>
      <c r="U740" s="2" t="s">
        <v>103</v>
      </c>
      <c r="V740" s="2" t="s">
        <v>57</v>
      </c>
      <c r="W740" s="2">
        <v>8</v>
      </c>
      <c r="X740" s="2" t="s">
        <v>47</v>
      </c>
      <c r="Y740" s="2">
        <v>3</v>
      </c>
      <c r="Z740" s="2" t="s">
        <v>47</v>
      </c>
    </row>
    <row r="741" spans="1:26" x14ac:dyDescent="0.3">
      <c r="A741" s="2" t="s">
        <v>1337</v>
      </c>
      <c r="B741" s="1">
        <v>45886</v>
      </c>
      <c r="C741" s="2" t="s">
        <v>338</v>
      </c>
      <c r="D741" s="2" t="s">
        <v>80</v>
      </c>
      <c r="E741" s="2" t="s">
        <v>29</v>
      </c>
      <c r="F741" s="2">
        <v>23</v>
      </c>
      <c r="G741" s="2" t="s">
        <v>74</v>
      </c>
      <c r="H741" s="2" t="s">
        <v>31</v>
      </c>
      <c r="I741" s="2" t="s">
        <v>74</v>
      </c>
      <c r="J741" s="2" t="s">
        <v>102</v>
      </c>
      <c r="K741" s="2">
        <v>5</v>
      </c>
      <c r="L741" s="2">
        <v>10552</v>
      </c>
      <c r="M741" s="2">
        <v>0</v>
      </c>
      <c r="N741" s="2">
        <v>0</v>
      </c>
      <c r="O741" s="2">
        <v>9496.7999999999993</v>
      </c>
      <c r="P741" s="2">
        <v>290</v>
      </c>
      <c r="Q741" s="2">
        <v>62546.8</v>
      </c>
      <c r="R741" s="2" t="s">
        <v>83</v>
      </c>
      <c r="S741" s="2" t="s">
        <v>34</v>
      </c>
      <c r="T741" s="2" t="s">
        <v>84</v>
      </c>
      <c r="U741" s="2" t="s">
        <v>85</v>
      </c>
      <c r="V741" s="2" t="s">
        <v>86</v>
      </c>
      <c r="W741" s="2">
        <v>8</v>
      </c>
      <c r="X741" s="2" t="s">
        <v>38</v>
      </c>
      <c r="Y741" s="2">
        <v>3</v>
      </c>
      <c r="Z741" s="2" t="s">
        <v>58</v>
      </c>
    </row>
    <row r="742" spans="1:26" x14ac:dyDescent="0.3">
      <c r="A742" s="2" t="s">
        <v>1338</v>
      </c>
      <c r="B742" s="1">
        <v>45922</v>
      </c>
      <c r="C742" s="2" t="s">
        <v>1048</v>
      </c>
      <c r="D742" s="2" t="s">
        <v>108</v>
      </c>
      <c r="E742" s="2" t="s">
        <v>29</v>
      </c>
      <c r="F742" s="2">
        <v>52</v>
      </c>
      <c r="G742" s="2" t="s">
        <v>44</v>
      </c>
      <c r="H742" s="2" t="s">
        <v>31</v>
      </c>
      <c r="I742" s="2" t="s">
        <v>44</v>
      </c>
      <c r="J742" s="2" t="s">
        <v>112</v>
      </c>
      <c r="K742" s="2">
        <v>3</v>
      </c>
      <c r="L742" s="2">
        <v>31793</v>
      </c>
      <c r="M742" s="2">
        <v>10</v>
      </c>
      <c r="N742" s="2">
        <v>9537.9</v>
      </c>
      <c r="O742" s="2">
        <v>15451.4</v>
      </c>
      <c r="P742" s="2">
        <v>433</v>
      </c>
      <c r="Q742" s="2">
        <v>101725.5</v>
      </c>
      <c r="R742" s="2" t="s">
        <v>54</v>
      </c>
      <c r="S742" s="2" t="s">
        <v>34</v>
      </c>
      <c r="T742" s="2" t="s">
        <v>103</v>
      </c>
      <c r="U742" s="2" t="s">
        <v>103</v>
      </c>
      <c r="V742" s="2" t="s">
        <v>57</v>
      </c>
      <c r="W742" s="2">
        <v>7</v>
      </c>
      <c r="X742" s="2" t="s">
        <v>38</v>
      </c>
      <c r="Y742" s="2">
        <v>2</v>
      </c>
      <c r="Z742" s="2" t="s">
        <v>47</v>
      </c>
    </row>
    <row r="743" spans="1:26" x14ac:dyDescent="0.3">
      <c r="A743" s="2" t="s">
        <v>1339</v>
      </c>
      <c r="B743" s="1">
        <v>46031</v>
      </c>
      <c r="C743" s="2" t="s">
        <v>834</v>
      </c>
      <c r="D743" s="2" t="s">
        <v>28</v>
      </c>
      <c r="E743" s="2" t="s">
        <v>29</v>
      </c>
      <c r="F743" s="2">
        <v>24</v>
      </c>
      <c r="G743" s="2" t="s">
        <v>94</v>
      </c>
      <c r="H743" s="2" t="s">
        <v>31</v>
      </c>
      <c r="I743" s="2" t="s">
        <v>94</v>
      </c>
      <c r="J743" s="2" t="s">
        <v>53</v>
      </c>
      <c r="K743" s="2">
        <v>4</v>
      </c>
      <c r="L743" s="2">
        <v>49840</v>
      </c>
      <c r="M743" s="2">
        <v>10</v>
      </c>
      <c r="N743" s="2">
        <v>19936</v>
      </c>
      <c r="O743" s="2">
        <v>32296.32</v>
      </c>
      <c r="P743" s="2">
        <v>58</v>
      </c>
      <c r="Q743" s="2">
        <v>211778.32</v>
      </c>
      <c r="R743" s="2" t="s">
        <v>45</v>
      </c>
      <c r="S743" s="2" t="s">
        <v>63</v>
      </c>
      <c r="T743" s="2" t="s">
        <v>103</v>
      </c>
      <c r="U743" s="2" t="s">
        <v>103</v>
      </c>
      <c r="V743" s="2" t="s">
        <v>57</v>
      </c>
      <c r="W743" s="2">
        <v>6</v>
      </c>
      <c r="X743" s="2" t="s">
        <v>47</v>
      </c>
      <c r="Y743" s="2">
        <v>2</v>
      </c>
      <c r="Z743" s="2" t="s">
        <v>39</v>
      </c>
    </row>
    <row r="744" spans="1:26" x14ac:dyDescent="0.3">
      <c r="A744" s="2" t="s">
        <v>1340</v>
      </c>
      <c r="B744" s="1">
        <v>45840</v>
      </c>
      <c r="C744" s="2" t="s">
        <v>172</v>
      </c>
      <c r="D744" s="2" t="s">
        <v>61</v>
      </c>
      <c r="E744" s="2" t="s">
        <v>43</v>
      </c>
      <c r="F744" s="2">
        <v>53</v>
      </c>
      <c r="G744" s="2" t="s">
        <v>99</v>
      </c>
      <c r="H744" s="2" t="s">
        <v>52</v>
      </c>
      <c r="I744" s="2" t="s">
        <v>99</v>
      </c>
      <c r="J744" s="2" t="s">
        <v>75</v>
      </c>
      <c r="K744" s="2">
        <v>4</v>
      </c>
      <c r="L744" s="2">
        <v>5564</v>
      </c>
      <c r="M744" s="2">
        <v>20</v>
      </c>
      <c r="N744" s="2">
        <v>4451.2</v>
      </c>
      <c r="O744" s="2">
        <v>3204.86</v>
      </c>
      <c r="P744" s="2">
        <v>166</v>
      </c>
      <c r="Q744" s="2">
        <v>21175.66</v>
      </c>
      <c r="R744" s="2" t="s">
        <v>54</v>
      </c>
      <c r="S744" s="2" t="s">
        <v>34</v>
      </c>
      <c r="T744" s="2" t="s">
        <v>95</v>
      </c>
      <c r="U744" s="2" t="s">
        <v>96</v>
      </c>
      <c r="V744" s="2" t="s">
        <v>57</v>
      </c>
      <c r="W744" s="2">
        <v>10</v>
      </c>
      <c r="X744" s="2" t="s">
        <v>47</v>
      </c>
      <c r="Y744" s="2">
        <v>4</v>
      </c>
      <c r="Z744" s="2" t="s">
        <v>58</v>
      </c>
    </row>
    <row r="745" spans="1:26" x14ac:dyDescent="0.3">
      <c r="A745" s="2" t="s">
        <v>1341</v>
      </c>
      <c r="B745" s="1">
        <v>46071</v>
      </c>
      <c r="C745" s="2" t="s">
        <v>191</v>
      </c>
      <c r="D745" s="2" t="s">
        <v>42</v>
      </c>
      <c r="E745" s="2" t="s">
        <v>29</v>
      </c>
      <c r="F745" s="2">
        <v>35</v>
      </c>
      <c r="G745" s="2" t="s">
        <v>94</v>
      </c>
      <c r="H745" s="2" t="s">
        <v>31</v>
      </c>
      <c r="I745" s="2" t="s">
        <v>94</v>
      </c>
      <c r="J745" s="2" t="s">
        <v>75</v>
      </c>
      <c r="K745" s="2">
        <v>2</v>
      </c>
      <c r="L745" s="2">
        <v>8094</v>
      </c>
      <c r="M745" s="2">
        <v>5</v>
      </c>
      <c r="N745" s="2">
        <v>809.4</v>
      </c>
      <c r="O745" s="2">
        <v>2768.15</v>
      </c>
      <c r="P745" s="2">
        <v>400</v>
      </c>
      <c r="Q745" s="2">
        <v>18546.75</v>
      </c>
      <c r="R745" s="2" t="s">
        <v>33</v>
      </c>
      <c r="S745" s="2" t="s">
        <v>34</v>
      </c>
      <c r="T745" s="2" t="s">
        <v>76</v>
      </c>
      <c r="U745" s="2" t="s">
        <v>77</v>
      </c>
      <c r="V745" s="2" t="s">
        <v>57</v>
      </c>
      <c r="W745" s="2">
        <v>9</v>
      </c>
      <c r="X745" s="2" t="s">
        <v>47</v>
      </c>
      <c r="Y745" s="2">
        <v>5</v>
      </c>
      <c r="Z745" s="2" t="s">
        <v>47</v>
      </c>
    </row>
    <row r="746" spans="1:26" x14ac:dyDescent="0.3">
      <c r="A746" s="2" t="s">
        <v>1342</v>
      </c>
      <c r="B746" s="1">
        <v>46112</v>
      </c>
      <c r="C746" s="2" t="s">
        <v>1343</v>
      </c>
      <c r="D746" s="2" t="s">
        <v>108</v>
      </c>
      <c r="E746" s="2" t="s">
        <v>43</v>
      </c>
      <c r="F746" s="2">
        <v>41</v>
      </c>
      <c r="G746" s="2" t="s">
        <v>139</v>
      </c>
      <c r="H746" s="2" t="s">
        <v>31</v>
      </c>
      <c r="I746" s="2" t="s">
        <v>139</v>
      </c>
      <c r="J746" s="2" t="s">
        <v>69</v>
      </c>
      <c r="K746" s="2">
        <v>1</v>
      </c>
      <c r="L746" s="2">
        <v>32513</v>
      </c>
      <c r="M746" s="2">
        <v>5</v>
      </c>
      <c r="N746" s="2">
        <v>1625.65</v>
      </c>
      <c r="O746" s="2">
        <v>5559.72</v>
      </c>
      <c r="P746" s="2">
        <v>141</v>
      </c>
      <c r="Q746" s="2">
        <v>36588.07</v>
      </c>
      <c r="R746" s="2" t="s">
        <v>33</v>
      </c>
      <c r="S746" s="2" t="s">
        <v>63</v>
      </c>
      <c r="T746" s="2" t="s">
        <v>35</v>
      </c>
      <c r="U746" s="2" t="s">
        <v>36</v>
      </c>
      <c r="V746" s="2" t="s">
        <v>37</v>
      </c>
      <c r="W746" s="2">
        <v>8</v>
      </c>
      <c r="X746" s="2" t="s">
        <v>38</v>
      </c>
      <c r="Y746" s="2">
        <v>5</v>
      </c>
      <c r="Z746" s="2" t="s">
        <v>58</v>
      </c>
    </row>
    <row r="747" spans="1:26" x14ac:dyDescent="0.3">
      <c r="A747" s="2" t="s">
        <v>1344</v>
      </c>
      <c r="B747" s="1">
        <v>46078</v>
      </c>
      <c r="C747" s="2" t="s">
        <v>1345</v>
      </c>
      <c r="D747" s="2" t="s">
        <v>42</v>
      </c>
      <c r="E747" s="2" t="s">
        <v>43</v>
      </c>
      <c r="F747" s="2">
        <v>30</v>
      </c>
      <c r="G747" s="2" t="s">
        <v>74</v>
      </c>
      <c r="H747" s="2" t="s">
        <v>31</v>
      </c>
      <c r="I747" s="2" t="s">
        <v>74</v>
      </c>
      <c r="J747" s="2" t="s">
        <v>53</v>
      </c>
      <c r="K747" s="2">
        <v>3</v>
      </c>
      <c r="L747" s="2">
        <v>21815</v>
      </c>
      <c r="M747" s="2">
        <v>0</v>
      </c>
      <c r="N747" s="2">
        <v>0</v>
      </c>
      <c r="O747" s="2">
        <v>11780.1</v>
      </c>
      <c r="P747" s="2">
        <v>171</v>
      </c>
      <c r="Q747" s="2">
        <v>77396.100000000006</v>
      </c>
      <c r="R747" s="2" t="s">
        <v>54</v>
      </c>
      <c r="S747" s="2" t="s">
        <v>34</v>
      </c>
      <c r="T747" s="2" t="s">
        <v>95</v>
      </c>
      <c r="U747" s="2" t="s">
        <v>96</v>
      </c>
      <c r="V747" s="2" t="s">
        <v>57</v>
      </c>
      <c r="W747" s="2">
        <v>1</v>
      </c>
      <c r="X747" s="2" t="s">
        <v>38</v>
      </c>
      <c r="Y747" s="2">
        <v>4</v>
      </c>
      <c r="Z747" s="2" t="s">
        <v>39</v>
      </c>
    </row>
    <row r="748" spans="1:26" x14ac:dyDescent="0.3">
      <c r="A748" s="2" t="s">
        <v>1346</v>
      </c>
      <c r="B748" s="1">
        <v>45775</v>
      </c>
      <c r="C748" s="2" t="s">
        <v>528</v>
      </c>
      <c r="D748" s="2" t="s">
        <v>50</v>
      </c>
      <c r="E748" s="2" t="s">
        <v>29</v>
      </c>
      <c r="F748" s="2">
        <v>22</v>
      </c>
      <c r="G748" s="2" t="s">
        <v>139</v>
      </c>
      <c r="H748" s="2" t="s">
        <v>31</v>
      </c>
      <c r="I748" s="2" t="s">
        <v>139</v>
      </c>
      <c r="J748" s="2" t="s">
        <v>69</v>
      </c>
      <c r="K748" s="2">
        <v>5</v>
      </c>
      <c r="L748" s="2">
        <v>35936</v>
      </c>
      <c r="M748" s="2">
        <v>0</v>
      </c>
      <c r="N748" s="2">
        <v>0</v>
      </c>
      <c r="O748" s="2">
        <v>32342.400000000001</v>
      </c>
      <c r="P748" s="2">
        <v>301</v>
      </c>
      <c r="Q748" s="2">
        <v>212323.4</v>
      </c>
      <c r="R748" s="2" t="s">
        <v>33</v>
      </c>
      <c r="S748" s="2" t="s">
        <v>34</v>
      </c>
      <c r="T748" s="2" t="s">
        <v>46</v>
      </c>
      <c r="U748" s="2" t="s">
        <v>36</v>
      </c>
      <c r="V748" s="2" t="s">
        <v>37</v>
      </c>
      <c r="W748" s="2">
        <v>2</v>
      </c>
      <c r="X748" s="2" t="s">
        <v>47</v>
      </c>
      <c r="Y748" s="2">
        <v>3</v>
      </c>
      <c r="Z748" s="2" t="s">
        <v>47</v>
      </c>
    </row>
    <row r="749" spans="1:26" x14ac:dyDescent="0.3">
      <c r="A749" s="2" t="s">
        <v>1347</v>
      </c>
      <c r="B749" s="1">
        <v>46029</v>
      </c>
      <c r="C749" s="2" t="s">
        <v>906</v>
      </c>
      <c r="D749" s="2" t="s">
        <v>66</v>
      </c>
      <c r="E749" s="2" t="s">
        <v>29</v>
      </c>
      <c r="F749" s="2">
        <v>24</v>
      </c>
      <c r="G749" s="2" t="s">
        <v>99</v>
      </c>
      <c r="H749" s="2" t="s">
        <v>52</v>
      </c>
      <c r="I749" s="2" t="s">
        <v>99</v>
      </c>
      <c r="J749" s="2" t="s">
        <v>112</v>
      </c>
      <c r="K749" s="2">
        <v>2</v>
      </c>
      <c r="L749" s="2">
        <v>44948</v>
      </c>
      <c r="M749" s="2">
        <v>20</v>
      </c>
      <c r="N749" s="2">
        <v>17979.2</v>
      </c>
      <c r="O749" s="2">
        <v>12945.02</v>
      </c>
      <c r="P749" s="2">
        <v>53</v>
      </c>
      <c r="Q749" s="2">
        <v>84914.82</v>
      </c>
      <c r="R749" s="2" t="s">
        <v>33</v>
      </c>
      <c r="S749" s="2" t="s">
        <v>63</v>
      </c>
      <c r="T749" s="2" t="s">
        <v>76</v>
      </c>
      <c r="U749" s="2" t="s">
        <v>77</v>
      </c>
      <c r="V749" s="2" t="s">
        <v>57</v>
      </c>
      <c r="W749" s="2">
        <v>5</v>
      </c>
      <c r="X749" s="2" t="s">
        <v>38</v>
      </c>
      <c r="Y749" s="2">
        <v>1</v>
      </c>
      <c r="Z749" s="2" t="s">
        <v>47</v>
      </c>
    </row>
    <row r="750" spans="1:26" x14ac:dyDescent="0.3">
      <c r="A750" s="2" t="s">
        <v>1348</v>
      </c>
      <c r="B750" s="1">
        <v>45928</v>
      </c>
      <c r="C750" s="2" t="s">
        <v>330</v>
      </c>
      <c r="D750" s="2" t="s">
        <v>42</v>
      </c>
      <c r="E750" s="2" t="s">
        <v>29</v>
      </c>
      <c r="F750" s="2">
        <v>38</v>
      </c>
      <c r="G750" s="2" t="s">
        <v>94</v>
      </c>
      <c r="H750" s="2" t="s">
        <v>31</v>
      </c>
      <c r="I750" s="2" t="s">
        <v>94</v>
      </c>
      <c r="J750" s="2" t="s">
        <v>75</v>
      </c>
      <c r="K750" s="2">
        <v>1</v>
      </c>
      <c r="L750" s="2">
        <v>34893</v>
      </c>
      <c r="M750" s="2">
        <v>20</v>
      </c>
      <c r="N750" s="2">
        <v>6978.6</v>
      </c>
      <c r="O750" s="2">
        <v>5024.59</v>
      </c>
      <c r="P750" s="2">
        <v>137</v>
      </c>
      <c r="Q750" s="2">
        <v>33075.99</v>
      </c>
      <c r="R750" s="2" t="s">
        <v>54</v>
      </c>
      <c r="S750" s="2" t="s">
        <v>34</v>
      </c>
      <c r="T750" s="2" t="s">
        <v>35</v>
      </c>
      <c r="U750" s="2" t="s">
        <v>36</v>
      </c>
      <c r="V750" s="2" t="s">
        <v>37</v>
      </c>
      <c r="W750" s="2">
        <v>2</v>
      </c>
      <c r="X750" s="2" t="s">
        <v>38</v>
      </c>
      <c r="Y750" s="2">
        <v>2</v>
      </c>
      <c r="Z750" s="2" t="s">
        <v>47</v>
      </c>
    </row>
    <row r="751" spans="1:26" x14ac:dyDescent="0.3">
      <c r="A751" s="2" t="s">
        <v>1349</v>
      </c>
      <c r="B751" s="1">
        <v>46104</v>
      </c>
      <c r="C751" s="2" t="s">
        <v>353</v>
      </c>
      <c r="D751" s="2" t="s">
        <v>108</v>
      </c>
      <c r="E751" s="2" t="s">
        <v>43</v>
      </c>
      <c r="F751" s="2">
        <v>54</v>
      </c>
      <c r="G751" s="2" t="s">
        <v>99</v>
      </c>
      <c r="H751" s="2" t="s">
        <v>52</v>
      </c>
      <c r="I751" s="2" t="s">
        <v>99</v>
      </c>
      <c r="J751" s="2" t="s">
        <v>150</v>
      </c>
      <c r="K751" s="2">
        <v>5</v>
      </c>
      <c r="L751" s="2">
        <v>37161</v>
      </c>
      <c r="M751" s="2">
        <v>15</v>
      </c>
      <c r="N751" s="2">
        <v>27870.75</v>
      </c>
      <c r="O751" s="2">
        <v>28428.16</v>
      </c>
      <c r="P751" s="2">
        <v>83</v>
      </c>
      <c r="Q751" s="2">
        <v>186445.42</v>
      </c>
      <c r="R751" s="2" t="s">
        <v>54</v>
      </c>
      <c r="S751" s="2" t="s">
        <v>34</v>
      </c>
      <c r="T751" s="2" t="s">
        <v>103</v>
      </c>
      <c r="U751" s="2" t="s">
        <v>103</v>
      </c>
      <c r="V751" s="2" t="s">
        <v>57</v>
      </c>
      <c r="W751" s="2">
        <v>8</v>
      </c>
      <c r="X751" s="2" t="s">
        <v>38</v>
      </c>
      <c r="Y751" s="2">
        <v>5</v>
      </c>
      <c r="Z751" s="2" t="s">
        <v>58</v>
      </c>
    </row>
    <row r="752" spans="1:26" x14ac:dyDescent="0.3">
      <c r="A752" s="2" t="s">
        <v>1350</v>
      </c>
      <c r="B752" s="1">
        <v>46117</v>
      </c>
      <c r="C752" s="2" t="s">
        <v>1351</v>
      </c>
      <c r="D752" s="2" t="s">
        <v>61</v>
      </c>
      <c r="E752" s="2" t="s">
        <v>29</v>
      </c>
      <c r="F752" s="2">
        <v>43</v>
      </c>
      <c r="G752" s="2" t="s">
        <v>51</v>
      </c>
      <c r="H752" s="2" t="s">
        <v>52</v>
      </c>
      <c r="I752" s="2" t="s">
        <v>51</v>
      </c>
      <c r="J752" s="2" t="s">
        <v>69</v>
      </c>
      <c r="K752" s="2">
        <v>3</v>
      </c>
      <c r="L752" s="2">
        <v>30146</v>
      </c>
      <c r="M752" s="2">
        <v>10</v>
      </c>
      <c r="N752" s="2">
        <v>9043.7999999999993</v>
      </c>
      <c r="O752" s="2">
        <v>14650.96</v>
      </c>
      <c r="P752" s="2">
        <v>175</v>
      </c>
      <c r="Q752" s="2">
        <v>96220.160000000003</v>
      </c>
      <c r="R752" s="2" t="s">
        <v>83</v>
      </c>
      <c r="S752" s="2" t="s">
        <v>63</v>
      </c>
      <c r="T752" s="2" t="s">
        <v>55</v>
      </c>
      <c r="U752" s="2" t="s">
        <v>56</v>
      </c>
      <c r="V752" s="2" t="s">
        <v>57</v>
      </c>
      <c r="W752" s="2">
        <v>1</v>
      </c>
      <c r="X752" s="2" t="s">
        <v>38</v>
      </c>
      <c r="Y752" s="2">
        <v>4</v>
      </c>
      <c r="Z752" s="2" t="s">
        <v>58</v>
      </c>
    </row>
    <row r="753" spans="1:26" x14ac:dyDescent="0.3">
      <c r="A753" s="2" t="s">
        <v>1352</v>
      </c>
      <c r="B753" s="1">
        <v>45759</v>
      </c>
      <c r="C753" s="2" t="s">
        <v>1005</v>
      </c>
      <c r="D753" s="2" t="s">
        <v>66</v>
      </c>
      <c r="E753" s="2" t="s">
        <v>29</v>
      </c>
      <c r="F753" s="2">
        <v>55</v>
      </c>
      <c r="G753" s="2" t="s">
        <v>30</v>
      </c>
      <c r="H753" s="2" t="s">
        <v>31</v>
      </c>
      <c r="I753" s="2" t="s">
        <v>30</v>
      </c>
      <c r="J753" s="2" t="s">
        <v>125</v>
      </c>
      <c r="K753" s="2">
        <v>5</v>
      </c>
      <c r="L753" s="2">
        <v>22055</v>
      </c>
      <c r="M753" s="2">
        <v>0</v>
      </c>
      <c r="N753" s="2">
        <v>0</v>
      </c>
      <c r="O753" s="2">
        <v>19849.5</v>
      </c>
      <c r="P753" s="2">
        <v>490</v>
      </c>
      <c r="Q753" s="2">
        <v>130614.5</v>
      </c>
      <c r="R753" s="2" t="s">
        <v>54</v>
      </c>
      <c r="S753" s="2" t="s">
        <v>34</v>
      </c>
      <c r="T753" s="2" t="s">
        <v>35</v>
      </c>
      <c r="U753" s="2" t="s">
        <v>36</v>
      </c>
      <c r="V753" s="2" t="s">
        <v>37</v>
      </c>
      <c r="W753" s="2">
        <v>1</v>
      </c>
      <c r="X753" s="2" t="s">
        <v>38</v>
      </c>
      <c r="Y753" s="2">
        <v>3</v>
      </c>
      <c r="Z753" s="2" t="s">
        <v>91</v>
      </c>
    </row>
    <row r="754" spans="1:26" x14ac:dyDescent="0.3">
      <c r="A754" s="2" t="s">
        <v>1353</v>
      </c>
      <c r="B754" s="1">
        <v>46009</v>
      </c>
      <c r="C754" s="2" t="s">
        <v>767</v>
      </c>
      <c r="D754" s="2" t="s">
        <v>28</v>
      </c>
      <c r="E754" s="2" t="s">
        <v>43</v>
      </c>
      <c r="F754" s="2">
        <v>31</v>
      </c>
      <c r="G754" s="2" t="s">
        <v>99</v>
      </c>
      <c r="H754" s="2" t="s">
        <v>52</v>
      </c>
      <c r="I754" s="2" t="s">
        <v>99</v>
      </c>
      <c r="J754" s="2" t="s">
        <v>75</v>
      </c>
      <c r="K754" s="2">
        <v>1</v>
      </c>
      <c r="L754" s="2">
        <v>43437</v>
      </c>
      <c r="M754" s="2">
        <v>5</v>
      </c>
      <c r="N754" s="2">
        <v>2171.85</v>
      </c>
      <c r="O754" s="2">
        <v>7427.73</v>
      </c>
      <c r="P754" s="2">
        <v>286</v>
      </c>
      <c r="Q754" s="2">
        <v>48978.879999999997</v>
      </c>
      <c r="R754" s="2" t="s">
        <v>54</v>
      </c>
      <c r="S754" s="2" t="s">
        <v>34</v>
      </c>
      <c r="T754" s="2" t="s">
        <v>55</v>
      </c>
      <c r="U754" s="2" t="s">
        <v>56</v>
      </c>
      <c r="V754" s="2" t="s">
        <v>57</v>
      </c>
      <c r="W754" s="2">
        <v>9</v>
      </c>
      <c r="X754" s="2" t="s">
        <v>38</v>
      </c>
      <c r="Y754" s="2">
        <v>3</v>
      </c>
      <c r="Z754" s="2" t="s">
        <v>58</v>
      </c>
    </row>
    <row r="755" spans="1:26" x14ac:dyDescent="0.3">
      <c r="A755" s="2" t="s">
        <v>1354</v>
      </c>
      <c r="B755" s="1">
        <v>45903</v>
      </c>
      <c r="C755" s="2" t="s">
        <v>279</v>
      </c>
      <c r="D755" s="2" t="s">
        <v>80</v>
      </c>
      <c r="E755" s="2" t="s">
        <v>29</v>
      </c>
      <c r="F755" s="2">
        <v>18</v>
      </c>
      <c r="G755" s="2" t="s">
        <v>51</v>
      </c>
      <c r="H755" s="2" t="s">
        <v>52</v>
      </c>
      <c r="I755" s="2" t="s">
        <v>51</v>
      </c>
      <c r="J755" s="2" t="s">
        <v>201</v>
      </c>
      <c r="K755" s="2">
        <v>1</v>
      </c>
      <c r="L755" s="2">
        <v>16469</v>
      </c>
      <c r="M755" s="2">
        <v>20</v>
      </c>
      <c r="N755" s="2">
        <v>3293.8</v>
      </c>
      <c r="O755" s="2">
        <v>2371.54</v>
      </c>
      <c r="P755" s="2">
        <v>266</v>
      </c>
      <c r="Q755" s="2">
        <v>15812.74</v>
      </c>
      <c r="R755" s="2" t="s">
        <v>54</v>
      </c>
      <c r="S755" s="2" t="s">
        <v>34</v>
      </c>
      <c r="T755" s="2" t="s">
        <v>103</v>
      </c>
      <c r="U755" s="2" t="s">
        <v>103</v>
      </c>
      <c r="V755" s="2" t="s">
        <v>57</v>
      </c>
      <c r="W755" s="2">
        <v>7</v>
      </c>
      <c r="X755" s="2" t="s">
        <v>38</v>
      </c>
      <c r="Y755" s="2">
        <v>4</v>
      </c>
      <c r="Z755" s="2" t="s">
        <v>47</v>
      </c>
    </row>
    <row r="756" spans="1:26" x14ac:dyDescent="0.3">
      <c r="A756" s="2" t="s">
        <v>1355</v>
      </c>
      <c r="B756" s="1">
        <v>46070</v>
      </c>
      <c r="C756" s="2" t="s">
        <v>1356</v>
      </c>
      <c r="D756" s="2" t="s">
        <v>111</v>
      </c>
      <c r="E756" s="2" t="s">
        <v>29</v>
      </c>
      <c r="F756" s="2">
        <v>48</v>
      </c>
      <c r="G756" s="2" t="s">
        <v>51</v>
      </c>
      <c r="H756" s="2" t="s">
        <v>52</v>
      </c>
      <c r="I756" s="2" t="s">
        <v>51</v>
      </c>
      <c r="J756" s="2" t="s">
        <v>150</v>
      </c>
      <c r="K756" s="2">
        <v>1</v>
      </c>
      <c r="L756" s="2">
        <v>44498</v>
      </c>
      <c r="M756" s="2">
        <v>10</v>
      </c>
      <c r="N756" s="2">
        <v>4449.8</v>
      </c>
      <c r="O756" s="2">
        <v>7208.68</v>
      </c>
      <c r="P756" s="2">
        <v>101</v>
      </c>
      <c r="Q756" s="2">
        <v>47357.88</v>
      </c>
      <c r="R756" s="2" t="s">
        <v>45</v>
      </c>
      <c r="S756" s="2" t="s">
        <v>34</v>
      </c>
      <c r="T756" s="2" t="s">
        <v>76</v>
      </c>
      <c r="U756" s="2" t="s">
        <v>77</v>
      </c>
      <c r="V756" s="2" t="s">
        <v>57</v>
      </c>
      <c r="W756" s="2">
        <v>7</v>
      </c>
      <c r="X756" s="2" t="s">
        <v>38</v>
      </c>
      <c r="Y756" s="2">
        <v>2</v>
      </c>
      <c r="Z756" s="2" t="s">
        <v>47</v>
      </c>
    </row>
    <row r="757" spans="1:26" x14ac:dyDescent="0.3">
      <c r="A757" s="2" t="s">
        <v>1357</v>
      </c>
      <c r="B757" s="1">
        <v>45968</v>
      </c>
      <c r="C757" s="2" t="s">
        <v>1187</v>
      </c>
      <c r="D757" s="2" t="s">
        <v>28</v>
      </c>
      <c r="E757" s="2" t="s">
        <v>29</v>
      </c>
      <c r="F757" s="2">
        <v>33</v>
      </c>
      <c r="G757" s="2" t="s">
        <v>134</v>
      </c>
      <c r="H757" s="2" t="s">
        <v>31</v>
      </c>
      <c r="I757" s="2" t="s">
        <v>134</v>
      </c>
      <c r="J757" s="2" t="s">
        <v>102</v>
      </c>
      <c r="K757" s="2">
        <v>5</v>
      </c>
      <c r="L757" s="2">
        <v>31205</v>
      </c>
      <c r="M757" s="2">
        <v>10</v>
      </c>
      <c r="N757" s="2">
        <v>15602.5</v>
      </c>
      <c r="O757" s="2">
        <v>25276.05</v>
      </c>
      <c r="P757" s="2">
        <v>301</v>
      </c>
      <c r="Q757" s="2">
        <v>165999.54999999999</v>
      </c>
      <c r="R757" s="2" t="s">
        <v>54</v>
      </c>
      <c r="S757" s="2" t="s">
        <v>63</v>
      </c>
      <c r="T757" s="2" t="s">
        <v>55</v>
      </c>
      <c r="U757" s="2" t="s">
        <v>56</v>
      </c>
      <c r="V757" s="2" t="s">
        <v>57</v>
      </c>
      <c r="W757" s="2">
        <v>5</v>
      </c>
      <c r="X757" s="2" t="s">
        <v>38</v>
      </c>
      <c r="Y757" s="2">
        <v>3</v>
      </c>
      <c r="Z757" s="2" t="s">
        <v>39</v>
      </c>
    </row>
    <row r="758" spans="1:26" x14ac:dyDescent="0.3">
      <c r="A758" s="2" t="s">
        <v>1358</v>
      </c>
      <c r="B758" s="1">
        <v>45892</v>
      </c>
      <c r="C758" s="2" t="s">
        <v>287</v>
      </c>
      <c r="D758" s="2" t="s">
        <v>61</v>
      </c>
      <c r="E758" s="2" t="s">
        <v>43</v>
      </c>
      <c r="F758" s="2">
        <v>41</v>
      </c>
      <c r="G758" s="2" t="s">
        <v>51</v>
      </c>
      <c r="H758" s="2" t="s">
        <v>52</v>
      </c>
      <c r="I758" s="2" t="s">
        <v>51</v>
      </c>
      <c r="J758" s="2" t="s">
        <v>112</v>
      </c>
      <c r="K758" s="2">
        <v>2</v>
      </c>
      <c r="L758" s="2">
        <v>48901</v>
      </c>
      <c r="M758" s="2">
        <v>0</v>
      </c>
      <c r="N758" s="2">
        <v>0</v>
      </c>
      <c r="O758" s="2">
        <v>17604.36</v>
      </c>
      <c r="P758" s="2">
        <v>80</v>
      </c>
      <c r="Q758" s="2">
        <v>115486.36</v>
      </c>
      <c r="R758" s="2" t="s">
        <v>83</v>
      </c>
      <c r="S758" s="2" t="s">
        <v>63</v>
      </c>
      <c r="T758" s="2" t="s">
        <v>55</v>
      </c>
      <c r="U758" s="2" t="s">
        <v>56</v>
      </c>
      <c r="V758" s="2" t="s">
        <v>57</v>
      </c>
      <c r="W758" s="2">
        <v>8</v>
      </c>
      <c r="X758" s="2" t="s">
        <v>47</v>
      </c>
      <c r="Y758" s="2">
        <v>4</v>
      </c>
      <c r="Z758" s="2" t="s">
        <v>58</v>
      </c>
    </row>
    <row r="759" spans="1:26" x14ac:dyDescent="0.3">
      <c r="A759" s="2" t="s">
        <v>1359</v>
      </c>
      <c r="B759" s="1">
        <v>46079</v>
      </c>
      <c r="C759" s="2" t="s">
        <v>956</v>
      </c>
      <c r="D759" s="2" t="s">
        <v>28</v>
      </c>
      <c r="E759" s="2" t="s">
        <v>29</v>
      </c>
      <c r="F759" s="2">
        <v>27</v>
      </c>
      <c r="G759" s="2" t="s">
        <v>44</v>
      </c>
      <c r="H759" s="2" t="s">
        <v>31</v>
      </c>
      <c r="I759" s="2" t="s">
        <v>44</v>
      </c>
      <c r="J759" s="2" t="s">
        <v>125</v>
      </c>
      <c r="K759" s="2">
        <v>3</v>
      </c>
      <c r="L759" s="2">
        <v>2214</v>
      </c>
      <c r="M759" s="2">
        <v>20</v>
      </c>
      <c r="N759" s="2">
        <v>1328.4</v>
      </c>
      <c r="O759" s="2">
        <v>956.45</v>
      </c>
      <c r="P759" s="2">
        <v>182</v>
      </c>
      <c r="Q759" s="2">
        <v>6452.05</v>
      </c>
      <c r="R759" s="2" t="s">
        <v>83</v>
      </c>
      <c r="S759" s="2" t="s">
        <v>34</v>
      </c>
      <c r="T759" s="2" t="s">
        <v>35</v>
      </c>
      <c r="U759" s="2" t="s">
        <v>36</v>
      </c>
      <c r="V759" s="2" t="s">
        <v>37</v>
      </c>
      <c r="W759" s="2">
        <v>4</v>
      </c>
      <c r="X759" s="2" t="s">
        <v>47</v>
      </c>
      <c r="Y759" s="2">
        <v>2</v>
      </c>
      <c r="Z759" s="2" t="s">
        <v>91</v>
      </c>
    </row>
    <row r="760" spans="1:26" x14ac:dyDescent="0.3">
      <c r="A760" s="2" t="s">
        <v>1360</v>
      </c>
      <c r="B760" s="1">
        <v>45967</v>
      </c>
      <c r="C760" s="2" t="s">
        <v>1361</v>
      </c>
      <c r="D760" s="2" t="s">
        <v>89</v>
      </c>
      <c r="E760" s="2" t="s">
        <v>43</v>
      </c>
      <c r="F760" s="2">
        <v>59</v>
      </c>
      <c r="G760" s="2" t="s">
        <v>30</v>
      </c>
      <c r="H760" s="2" t="s">
        <v>31</v>
      </c>
      <c r="I760" s="2" t="s">
        <v>30</v>
      </c>
      <c r="J760" s="2" t="s">
        <v>53</v>
      </c>
      <c r="K760" s="2">
        <v>5</v>
      </c>
      <c r="L760" s="2">
        <v>37151</v>
      </c>
      <c r="M760" s="2">
        <v>5</v>
      </c>
      <c r="N760" s="2">
        <v>9287.75</v>
      </c>
      <c r="O760" s="2">
        <v>31764.1</v>
      </c>
      <c r="P760" s="2">
        <v>164</v>
      </c>
      <c r="Q760" s="2">
        <v>208395.36</v>
      </c>
      <c r="R760" s="2" t="s">
        <v>33</v>
      </c>
      <c r="S760" s="2" t="s">
        <v>34</v>
      </c>
      <c r="T760" s="2" t="s">
        <v>76</v>
      </c>
      <c r="U760" s="2" t="s">
        <v>77</v>
      </c>
      <c r="V760" s="2" t="s">
        <v>57</v>
      </c>
      <c r="W760" s="2">
        <v>4</v>
      </c>
      <c r="X760" s="2" t="s">
        <v>47</v>
      </c>
      <c r="Y760" s="2">
        <v>2</v>
      </c>
      <c r="Z760" s="2" t="s">
        <v>91</v>
      </c>
    </row>
    <row r="761" spans="1:26" x14ac:dyDescent="0.3">
      <c r="A761" s="2" t="s">
        <v>1362</v>
      </c>
      <c r="B761" s="1">
        <v>45893</v>
      </c>
      <c r="C761" s="2" t="s">
        <v>977</v>
      </c>
      <c r="D761" s="2" t="s">
        <v>66</v>
      </c>
      <c r="E761" s="2" t="s">
        <v>43</v>
      </c>
      <c r="F761" s="2">
        <v>37</v>
      </c>
      <c r="G761" s="2" t="s">
        <v>74</v>
      </c>
      <c r="H761" s="2" t="s">
        <v>31</v>
      </c>
      <c r="I761" s="2" t="s">
        <v>74</v>
      </c>
      <c r="J761" s="2" t="s">
        <v>75</v>
      </c>
      <c r="K761" s="2">
        <v>3</v>
      </c>
      <c r="L761" s="2">
        <v>37260</v>
      </c>
      <c r="M761" s="2">
        <v>0</v>
      </c>
      <c r="N761" s="2">
        <v>0</v>
      </c>
      <c r="O761" s="2">
        <v>20120.400000000001</v>
      </c>
      <c r="P761" s="2">
        <v>17</v>
      </c>
      <c r="Q761" s="2">
        <v>131917.4</v>
      </c>
      <c r="R761" s="2" t="s">
        <v>45</v>
      </c>
      <c r="S761" s="2" t="s">
        <v>34</v>
      </c>
      <c r="T761" s="2" t="s">
        <v>95</v>
      </c>
      <c r="U761" s="2" t="s">
        <v>96</v>
      </c>
      <c r="V761" s="2" t="s">
        <v>57</v>
      </c>
      <c r="W761" s="2">
        <v>2</v>
      </c>
      <c r="X761" s="2" t="s">
        <v>38</v>
      </c>
      <c r="Y761" s="2">
        <v>3</v>
      </c>
      <c r="Z761" s="2" t="s">
        <v>58</v>
      </c>
    </row>
    <row r="762" spans="1:26" x14ac:dyDescent="0.3">
      <c r="A762" s="2" t="s">
        <v>1363</v>
      </c>
      <c r="B762" s="1">
        <v>45847</v>
      </c>
      <c r="C762" s="2" t="s">
        <v>344</v>
      </c>
      <c r="D762" s="2" t="s">
        <v>89</v>
      </c>
      <c r="E762" s="2" t="s">
        <v>29</v>
      </c>
      <c r="F762" s="2">
        <v>19</v>
      </c>
      <c r="G762" s="2" t="s">
        <v>139</v>
      </c>
      <c r="H762" s="2" t="s">
        <v>31</v>
      </c>
      <c r="I762" s="2" t="s">
        <v>139</v>
      </c>
      <c r="J762" s="2" t="s">
        <v>102</v>
      </c>
      <c r="K762" s="2">
        <v>1</v>
      </c>
      <c r="L762" s="2">
        <v>47891</v>
      </c>
      <c r="M762" s="2">
        <v>0</v>
      </c>
      <c r="N762" s="2">
        <v>0</v>
      </c>
      <c r="O762" s="2">
        <v>8620.3799999999992</v>
      </c>
      <c r="P762" s="2">
        <v>382</v>
      </c>
      <c r="Q762" s="2">
        <v>56893.38</v>
      </c>
      <c r="R762" s="2" t="s">
        <v>45</v>
      </c>
      <c r="S762" s="2" t="s">
        <v>63</v>
      </c>
      <c r="T762" s="2" t="s">
        <v>35</v>
      </c>
      <c r="U762" s="2" t="s">
        <v>36</v>
      </c>
      <c r="V762" s="2" t="s">
        <v>37</v>
      </c>
      <c r="W762" s="2">
        <v>3</v>
      </c>
      <c r="X762" s="2" t="s">
        <v>38</v>
      </c>
      <c r="Y762" s="2">
        <v>2</v>
      </c>
      <c r="Z762" s="2" t="s">
        <v>91</v>
      </c>
    </row>
    <row r="763" spans="1:26" x14ac:dyDescent="0.3">
      <c r="A763" s="2" t="s">
        <v>1364</v>
      </c>
      <c r="B763" s="1">
        <v>46070</v>
      </c>
      <c r="C763" s="2" t="s">
        <v>404</v>
      </c>
      <c r="D763" s="2" t="s">
        <v>80</v>
      </c>
      <c r="E763" s="2" t="s">
        <v>29</v>
      </c>
      <c r="F763" s="2">
        <v>55</v>
      </c>
      <c r="G763" s="2" t="s">
        <v>74</v>
      </c>
      <c r="H763" s="2" t="s">
        <v>31</v>
      </c>
      <c r="I763" s="2" t="s">
        <v>74</v>
      </c>
      <c r="J763" s="2" t="s">
        <v>53</v>
      </c>
      <c r="K763" s="2">
        <v>5</v>
      </c>
      <c r="L763" s="2">
        <v>16719</v>
      </c>
      <c r="M763" s="2">
        <v>5</v>
      </c>
      <c r="N763" s="2">
        <v>4179.75</v>
      </c>
      <c r="O763" s="2">
        <v>14294.74</v>
      </c>
      <c r="P763" s="2">
        <v>308</v>
      </c>
      <c r="Q763" s="2">
        <v>94017.99</v>
      </c>
      <c r="R763" s="2" t="s">
        <v>45</v>
      </c>
      <c r="S763" s="2" t="s">
        <v>34</v>
      </c>
      <c r="T763" s="2" t="s">
        <v>70</v>
      </c>
      <c r="U763" s="2" t="s">
        <v>56</v>
      </c>
      <c r="V763" s="2" t="s">
        <v>57</v>
      </c>
      <c r="W763" s="2">
        <v>10</v>
      </c>
      <c r="X763" s="2" t="s">
        <v>38</v>
      </c>
      <c r="Y763" s="2">
        <v>2</v>
      </c>
      <c r="Z763" s="2" t="s">
        <v>47</v>
      </c>
    </row>
    <row r="764" spans="1:26" x14ac:dyDescent="0.3">
      <c r="A764" s="2" t="s">
        <v>1365</v>
      </c>
      <c r="B764" s="1">
        <v>45771</v>
      </c>
      <c r="C764" s="2" t="s">
        <v>1366</v>
      </c>
      <c r="D764" s="2" t="s">
        <v>89</v>
      </c>
      <c r="E764" s="2" t="s">
        <v>43</v>
      </c>
      <c r="F764" s="2">
        <v>29</v>
      </c>
      <c r="G764" s="2" t="s">
        <v>51</v>
      </c>
      <c r="H764" s="2" t="s">
        <v>52</v>
      </c>
      <c r="I764" s="2" t="s">
        <v>51</v>
      </c>
      <c r="J764" s="2" t="s">
        <v>102</v>
      </c>
      <c r="K764" s="2">
        <v>2</v>
      </c>
      <c r="L764" s="2">
        <v>35205</v>
      </c>
      <c r="M764" s="2">
        <v>0</v>
      </c>
      <c r="N764" s="2">
        <v>0</v>
      </c>
      <c r="O764" s="2">
        <v>12673.8</v>
      </c>
      <c r="P764" s="2">
        <v>27</v>
      </c>
      <c r="Q764" s="2">
        <v>83110.8</v>
      </c>
      <c r="R764" s="2" t="s">
        <v>54</v>
      </c>
      <c r="S764" s="2" t="s">
        <v>34</v>
      </c>
      <c r="T764" s="2" t="s">
        <v>35</v>
      </c>
      <c r="U764" s="2" t="s">
        <v>36</v>
      </c>
      <c r="V764" s="2" t="s">
        <v>37</v>
      </c>
      <c r="W764" s="2">
        <v>7</v>
      </c>
      <c r="X764" s="2" t="s">
        <v>38</v>
      </c>
      <c r="Y764" s="2">
        <v>1</v>
      </c>
      <c r="Z764" s="2" t="s">
        <v>47</v>
      </c>
    </row>
    <row r="765" spans="1:26" x14ac:dyDescent="0.3">
      <c r="A765" s="2" t="s">
        <v>1367</v>
      </c>
      <c r="B765" s="1">
        <v>45782</v>
      </c>
      <c r="C765" s="2" t="s">
        <v>310</v>
      </c>
      <c r="D765" s="2" t="s">
        <v>42</v>
      </c>
      <c r="E765" s="2" t="s">
        <v>29</v>
      </c>
      <c r="F765" s="2">
        <v>56</v>
      </c>
      <c r="G765" s="2" t="s">
        <v>44</v>
      </c>
      <c r="H765" s="2" t="s">
        <v>31</v>
      </c>
      <c r="I765" s="2" t="s">
        <v>44</v>
      </c>
      <c r="J765" s="2" t="s">
        <v>150</v>
      </c>
      <c r="K765" s="2">
        <v>5</v>
      </c>
      <c r="L765" s="2">
        <v>1924</v>
      </c>
      <c r="M765" s="2">
        <v>10</v>
      </c>
      <c r="N765" s="2">
        <v>962</v>
      </c>
      <c r="O765" s="2">
        <v>1558.44</v>
      </c>
      <c r="P765" s="2">
        <v>474</v>
      </c>
      <c r="Q765" s="2">
        <v>10690.44</v>
      </c>
      <c r="R765" s="2" t="s">
        <v>83</v>
      </c>
      <c r="S765" s="2" t="s">
        <v>63</v>
      </c>
      <c r="T765" s="2" t="s">
        <v>70</v>
      </c>
      <c r="U765" s="2" t="s">
        <v>56</v>
      </c>
      <c r="V765" s="2" t="s">
        <v>57</v>
      </c>
      <c r="W765" s="2">
        <v>1</v>
      </c>
      <c r="X765" s="2" t="s">
        <v>47</v>
      </c>
      <c r="Y765" s="2">
        <v>3</v>
      </c>
      <c r="Z765" s="2" t="s">
        <v>47</v>
      </c>
    </row>
    <row r="766" spans="1:26" x14ac:dyDescent="0.3">
      <c r="A766" s="2" t="s">
        <v>1368</v>
      </c>
      <c r="B766" s="1">
        <v>45949</v>
      </c>
      <c r="C766" s="2" t="s">
        <v>1369</v>
      </c>
      <c r="D766" s="2" t="s">
        <v>50</v>
      </c>
      <c r="E766" s="2" t="s">
        <v>29</v>
      </c>
      <c r="F766" s="2">
        <v>40</v>
      </c>
      <c r="G766" s="2" t="s">
        <v>90</v>
      </c>
      <c r="H766" s="2" t="s">
        <v>31</v>
      </c>
      <c r="I766" s="2" t="s">
        <v>90</v>
      </c>
      <c r="J766" s="2" t="s">
        <v>102</v>
      </c>
      <c r="K766" s="2">
        <v>5</v>
      </c>
      <c r="L766" s="2">
        <v>1111</v>
      </c>
      <c r="M766" s="2">
        <v>10</v>
      </c>
      <c r="N766" s="2">
        <v>555.5</v>
      </c>
      <c r="O766" s="2">
        <v>899.91</v>
      </c>
      <c r="P766" s="2">
        <v>32</v>
      </c>
      <c r="Q766" s="2">
        <v>5931.41</v>
      </c>
      <c r="R766" s="2" t="s">
        <v>54</v>
      </c>
      <c r="S766" s="2" t="s">
        <v>34</v>
      </c>
      <c r="T766" s="2" t="s">
        <v>55</v>
      </c>
      <c r="U766" s="2" t="s">
        <v>56</v>
      </c>
      <c r="V766" s="2" t="s">
        <v>57</v>
      </c>
      <c r="W766" s="2">
        <v>2</v>
      </c>
      <c r="X766" s="2" t="s">
        <v>38</v>
      </c>
      <c r="Y766" s="2">
        <v>4</v>
      </c>
      <c r="Z766" s="2" t="s">
        <v>47</v>
      </c>
    </row>
    <row r="767" spans="1:26" x14ac:dyDescent="0.3">
      <c r="A767" s="2" t="s">
        <v>1370</v>
      </c>
      <c r="B767" s="1">
        <v>46082</v>
      </c>
      <c r="C767" s="2" t="s">
        <v>209</v>
      </c>
      <c r="D767" s="2" t="s">
        <v>73</v>
      </c>
      <c r="E767" s="2" t="s">
        <v>29</v>
      </c>
      <c r="F767" s="2">
        <v>55</v>
      </c>
      <c r="G767" s="2" t="s">
        <v>134</v>
      </c>
      <c r="H767" s="2" t="s">
        <v>31</v>
      </c>
      <c r="I767" s="2" t="s">
        <v>134</v>
      </c>
      <c r="J767" s="2" t="s">
        <v>32</v>
      </c>
      <c r="K767" s="2">
        <v>3</v>
      </c>
      <c r="L767" s="2">
        <v>4451</v>
      </c>
      <c r="M767" s="2">
        <v>10</v>
      </c>
      <c r="N767" s="2">
        <v>1335.3</v>
      </c>
      <c r="O767" s="2">
        <v>2163.19</v>
      </c>
      <c r="P767" s="2">
        <v>484</v>
      </c>
      <c r="Q767" s="2">
        <v>14664.89</v>
      </c>
      <c r="R767" s="2" t="s">
        <v>33</v>
      </c>
      <c r="S767" s="2" t="s">
        <v>63</v>
      </c>
      <c r="T767" s="2" t="s">
        <v>95</v>
      </c>
      <c r="U767" s="2" t="s">
        <v>96</v>
      </c>
      <c r="V767" s="2" t="s">
        <v>57</v>
      </c>
      <c r="W767" s="2">
        <v>8</v>
      </c>
      <c r="X767" s="2" t="s">
        <v>38</v>
      </c>
      <c r="Y767" s="2">
        <v>1</v>
      </c>
      <c r="Z767" s="2" t="s">
        <v>91</v>
      </c>
    </row>
    <row r="768" spans="1:26" x14ac:dyDescent="0.3">
      <c r="A768" s="2" t="s">
        <v>1371</v>
      </c>
      <c r="B768" s="1">
        <v>46072</v>
      </c>
      <c r="C768" s="2" t="s">
        <v>568</v>
      </c>
      <c r="D768" s="2" t="s">
        <v>80</v>
      </c>
      <c r="E768" s="2" t="s">
        <v>29</v>
      </c>
      <c r="F768" s="2">
        <v>51</v>
      </c>
      <c r="G768" s="2" t="s">
        <v>90</v>
      </c>
      <c r="H768" s="2" t="s">
        <v>31</v>
      </c>
      <c r="I768" s="2" t="s">
        <v>90</v>
      </c>
      <c r="J768" s="2" t="s">
        <v>150</v>
      </c>
      <c r="K768" s="2">
        <v>1</v>
      </c>
      <c r="L768" s="2">
        <v>44909</v>
      </c>
      <c r="M768" s="2">
        <v>20</v>
      </c>
      <c r="N768" s="2">
        <v>8981.7999999999993</v>
      </c>
      <c r="O768" s="2">
        <v>6466.9</v>
      </c>
      <c r="P768" s="2">
        <v>384</v>
      </c>
      <c r="Q768" s="2">
        <v>42778.1</v>
      </c>
      <c r="R768" s="2" t="s">
        <v>45</v>
      </c>
      <c r="S768" s="2" t="s">
        <v>34</v>
      </c>
      <c r="T768" s="2" t="s">
        <v>103</v>
      </c>
      <c r="U768" s="2" t="s">
        <v>103</v>
      </c>
      <c r="V768" s="2" t="s">
        <v>57</v>
      </c>
      <c r="W768" s="2">
        <v>9</v>
      </c>
      <c r="X768" s="2" t="s">
        <v>47</v>
      </c>
      <c r="Y768" s="2">
        <v>1</v>
      </c>
      <c r="Z768" s="2" t="s">
        <v>91</v>
      </c>
    </row>
    <row r="769" spans="1:26" x14ac:dyDescent="0.3">
      <c r="A769" s="2" t="s">
        <v>1372</v>
      </c>
      <c r="B769" s="1">
        <v>45841</v>
      </c>
      <c r="C769" s="2" t="s">
        <v>658</v>
      </c>
      <c r="D769" s="2" t="s">
        <v>66</v>
      </c>
      <c r="E769" s="2" t="s">
        <v>43</v>
      </c>
      <c r="F769" s="2">
        <v>29</v>
      </c>
      <c r="G769" s="2" t="s">
        <v>90</v>
      </c>
      <c r="H769" s="2" t="s">
        <v>31</v>
      </c>
      <c r="I769" s="2" t="s">
        <v>90</v>
      </c>
      <c r="J769" s="2" t="s">
        <v>112</v>
      </c>
      <c r="K769" s="2">
        <v>4</v>
      </c>
      <c r="L769" s="2">
        <v>43820</v>
      </c>
      <c r="M769" s="2">
        <v>10</v>
      </c>
      <c r="N769" s="2">
        <v>17528</v>
      </c>
      <c r="O769" s="2">
        <v>28395.360000000001</v>
      </c>
      <c r="P769" s="2">
        <v>157</v>
      </c>
      <c r="Q769" s="2">
        <v>186304.36</v>
      </c>
      <c r="R769" s="2" t="s">
        <v>45</v>
      </c>
      <c r="S769" s="2" t="s">
        <v>63</v>
      </c>
      <c r="T769" s="2" t="s">
        <v>84</v>
      </c>
      <c r="U769" s="2" t="s">
        <v>85</v>
      </c>
      <c r="V769" s="2" t="s">
        <v>86</v>
      </c>
      <c r="W769" s="2">
        <v>10</v>
      </c>
      <c r="X769" s="2" t="s">
        <v>47</v>
      </c>
      <c r="Y769" s="2">
        <v>4</v>
      </c>
      <c r="Z769" s="2" t="s">
        <v>91</v>
      </c>
    </row>
    <row r="770" spans="1:26" x14ac:dyDescent="0.3">
      <c r="A770" s="2" t="s">
        <v>1373</v>
      </c>
      <c r="B770" s="1">
        <v>45862</v>
      </c>
      <c r="C770" s="2" t="s">
        <v>1374</v>
      </c>
      <c r="D770" s="2" t="s">
        <v>42</v>
      </c>
      <c r="E770" s="2" t="s">
        <v>29</v>
      </c>
      <c r="F770" s="2">
        <v>40</v>
      </c>
      <c r="G770" s="2" t="s">
        <v>51</v>
      </c>
      <c r="H770" s="2" t="s">
        <v>52</v>
      </c>
      <c r="I770" s="2" t="s">
        <v>51</v>
      </c>
      <c r="J770" s="2" t="s">
        <v>201</v>
      </c>
      <c r="K770" s="2">
        <v>3</v>
      </c>
      <c r="L770" s="2">
        <v>13810</v>
      </c>
      <c r="M770" s="2">
        <v>10</v>
      </c>
      <c r="N770" s="2">
        <v>4143</v>
      </c>
      <c r="O770" s="2">
        <v>6711.66</v>
      </c>
      <c r="P770" s="2">
        <v>258</v>
      </c>
      <c r="Q770" s="2">
        <v>44256.66</v>
      </c>
      <c r="R770" s="2" t="s">
        <v>54</v>
      </c>
      <c r="S770" s="2" t="s">
        <v>34</v>
      </c>
      <c r="T770" s="2" t="s">
        <v>95</v>
      </c>
      <c r="U770" s="2" t="s">
        <v>96</v>
      </c>
      <c r="V770" s="2" t="s">
        <v>57</v>
      </c>
      <c r="W770" s="2">
        <v>9</v>
      </c>
      <c r="X770" s="2" t="s">
        <v>38</v>
      </c>
      <c r="Y770" s="2">
        <v>1</v>
      </c>
      <c r="Z770" s="2" t="s">
        <v>39</v>
      </c>
    </row>
    <row r="771" spans="1:26" x14ac:dyDescent="0.3">
      <c r="A771" s="2" t="s">
        <v>1375</v>
      </c>
      <c r="B771" s="1">
        <v>46047</v>
      </c>
      <c r="C771" s="2" t="s">
        <v>1162</v>
      </c>
      <c r="D771" s="2" t="s">
        <v>61</v>
      </c>
      <c r="E771" s="2" t="s">
        <v>43</v>
      </c>
      <c r="F771" s="2">
        <v>40</v>
      </c>
      <c r="G771" s="2" t="s">
        <v>44</v>
      </c>
      <c r="H771" s="2" t="s">
        <v>31</v>
      </c>
      <c r="I771" s="2" t="s">
        <v>44</v>
      </c>
      <c r="J771" s="2" t="s">
        <v>32</v>
      </c>
      <c r="K771" s="2">
        <v>2</v>
      </c>
      <c r="L771" s="2">
        <v>46551</v>
      </c>
      <c r="M771" s="2">
        <v>15</v>
      </c>
      <c r="N771" s="2">
        <v>13965.3</v>
      </c>
      <c r="O771" s="2">
        <v>14244.61</v>
      </c>
      <c r="P771" s="2">
        <v>269</v>
      </c>
      <c r="Q771" s="2">
        <v>93650.31</v>
      </c>
      <c r="R771" s="2" t="s">
        <v>45</v>
      </c>
      <c r="S771" s="2" t="s">
        <v>63</v>
      </c>
      <c r="T771" s="2" t="s">
        <v>95</v>
      </c>
      <c r="U771" s="2" t="s">
        <v>96</v>
      </c>
      <c r="V771" s="2" t="s">
        <v>57</v>
      </c>
      <c r="W771" s="2">
        <v>10</v>
      </c>
      <c r="X771" s="2" t="s">
        <v>38</v>
      </c>
      <c r="Y771" s="2">
        <v>3</v>
      </c>
      <c r="Z771" s="2" t="s">
        <v>58</v>
      </c>
    </row>
    <row r="772" spans="1:26" x14ac:dyDescent="0.3">
      <c r="A772" s="2" t="s">
        <v>1376</v>
      </c>
      <c r="B772" s="1">
        <v>46024</v>
      </c>
      <c r="C772" s="2" t="s">
        <v>365</v>
      </c>
      <c r="D772" s="2" t="s">
        <v>89</v>
      </c>
      <c r="E772" s="2" t="s">
        <v>29</v>
      </c>
      <c r="F772" s="2">
        <v>51</v>
      </c>
      <c r="G772" s="2" t="s">
        <v>30</v>
      </c>
      <c r="H772" s="2" t="s">
        <v>31</v>
      </c>
      <c r="I772" s="2" t="s">
        <v>30</v>
      </c>
      <c r="J772" s="2" t="s">
        <v>62</v>
      </c>
      <c r="K772" s="2">
        <v>1</v>
      </c>
      <c r="L772" s="2">
        <v>39927</v>
      </c>
      <c r="M772" s="2">
        <v>20</v>
      </c>
      <c r="N772" s="2">
        <v>7985.4</v>
      </c>
      <c r="O772" s="2">
        <v>5749.49</v>
      </c>
      <c r="P772" s="2">
        <v>5</v>
      </c>
      <c r="Q772" s="2">
        <v>37696.089999999997</v>
      </c>
      <c r="R772" s="2" t="s">
        <v>45</v>
      </c>
      <c r="S772" s="2" t="s">
        <v>34</v>
      </c>
      <c r="T772" s="2" t="s">
        <v>76</v>
      </c>
      <c r="U772" s="2" t="s">
        <v>77</v>
      </c>
      <c r="V772" s="2" t="s">
        <v>57</v>
      </c>
      <c r="W772" s="2">
        <v>1</v>
      </c>
      <c r="X772" s="2" t="s">
        <v>38</v>
      </c>
      <c r="Y772" s="2">
        <v>5</v>
      </c>
      <c r="Z772" s="2" t="s">
        <v>91</v>
      </c>
    </row>
    <row r="773" spans="1:26" x14ac:dyDescent="0.3">
      <c r="A773" s="2" t="s">
        <v>1377</v>
      </c>
      <c r="B773" s="1">
        <v>45966</v>
      </c>
      <c r="C773" s="2" t="s">
        <v>1378</v>
      </c>
      <c r="D773" s="2" t="s">
        <v>89</v>
      </c>
      <c r="E773" s="2" t="s">
        <v>29</v>
      </c>
      <c r="F773" s="2">
        <v>24</v>
      </c>
      <c r="G773" s="2" t="s">
        <v>99</v>
      </c>
      <c r="H773" s="2" t="s">
        <v>52</v>
      </c>
      <c r="I773" s="2" t="s">
        <v>99</v>
      </c>
      <c r="J773" s="2" t="s">
        <v>53</v>
      </c>
      <c r="K773" s="2">
        <v>4</v>
      </c>
      <c r="L773" s="2">
        <v>26531</v>
      </c>
      <c r="M773" s="2">
        <v>15</v>
      </c>
      <c r="N773" s="2">
        <v>15918.6</v>
      </c>
      <c r="O773" s="2">
        <v>16236.97</v>
      </c>
      <c r="P773" s="2">
        <v>424</v>
      </c>
      <c r="Q773" s="2">
        <v>106866.37</v>
      </c>
      <c r="R773" s="2" t="s">
        <v>83</v>
      </c>
      <c r="S773" s="2" t="s">
        <v>34</v>
      </c>
      <c r="T773" s="2" t="s">
        <v>55</v>
      </c>
      <c r="U773" s="2" t="s">
        <v>56</v>
      </c>
      <c r="V773" s="2" t="s">
        <v>57</v>
      </c>
      <c r="W773" s="2">
        <v>4</v>
      </c>
      <c r="X773" s="2" t="s">
        <v>38</v>
      </c>
      <c r="Y773" s="2">
        <v>4</v>
      </c>
      <c r="Z773" s="2" t="s">
        <v>91</v>
      </c>
    </row>
    <row r="774" spans="1:26" x14ac:dyDescent="0.3">
      <c r="A774" s="2" t="s">
        <v>1379</v>
      </c>
      <c r="B774" s="1">
        <v>45874</v>
      </c>
      <c r="C774" s="2" t="s">
        <v>523</v>
      </c>
      <c r="D774" s="2" t="s">
        <v>42</v>
      </c>
      <c r="E774" s="2" t="s">
        <v>29</v>
      </c>
      <c r="F774" s="2">
        <v>50</v>
      </c>
      <c r="G774" s="2" t="s">
        <v>67</v>
      </c>
      <c r="H774" s="2" t="s">
        <v>68</v>
      </c>
      <c r="I774" s="2" t="s">
        <v>67</v>
      </c>
      <c r="J774" s="2" t="s">
        <v>53</v>
      </c>
      <c r="K774" s="2">
        <v>3</v>
      </c>
      <c r="L774" s="2">
        <v>17924</v>
      </c>
      <c r="M774" s="2">
        <v>5</v>
      </c>
      <c r="N774" s="2">
        <v>2688.6</v>
      </c>
      <c r="O774" s="2">
        <v>9195.01</v>
      </c>
      <c r="P774" s="2">
        <v>37</v>
      </c>
      <c r="Q774" s="2">
        <v>60315.41</v>
      </c>
      <c r="R774" s="2" t="s">
        <v>45</v>
      </c>
      <c r="S774" s="2" t="s">
        <v>63</v>
      </c>
      <c r="T774" s="2" t="s">
        <v>46</v>
      </c>
      <c r="U774" s="2" t="s">
        <v>36</v>
      </c>
      <c r="V774" s="2" t="s">
        <v>37</v>
      </c>
      <c r="W774" s="2">
        <v>8</v>
      </c>
      <c r="X774" s="2" t="s">
        <v>47</v>
      </c>
      <c r="Y774" s="2">
        <v>1</v>
      </c>
      <c r="Z774" s="2" t="s">
        <v>58</v>
      </c>
    </row>
    <row r="775" spans="1:26" x14ac:dyDescent="0.3">
      <c r="A775" s="2" t="s">
        <v>1380</v>
      </c>
      <c r="B775" s="1">
        <v>45921</v>
      </c>
      <c r="C775" s="2" t="s">
        <v>631</v>
      </c>
      <c r="D775" s="2" t="s">
        <v>28</v>
      </c>
      <c r="E775" s="2" t="s">
        <v>29</v>
      </c>
      <c r="F775" s="2">
        <v>26</v>
      </c>
      <c r="G775" s="2" t="s">
        <v>134</v>
      </c>
      <c r="H775" s="2" t="s">
        <v>31</v>
      </c>
      <c r="I775" s="2" t="s">
        <v>134</v>
      </c>
      <c r="J775" s="2" t="s">
        <v>62</v>
      </c>
      <c r="K775" s="2">
        <v>5</v>
      </c>
      <c r="L775" s="2">
        <v>14793</v>
      </c>
      <c r="M775" s="2">
        <v>0</v>
      </c>
      <c r="N775" s="2">
        <v>0</v>
      </c>
      <c r="O775" s="2">
        <v>13313.7</v>
      </c>
      <c r="P775" s="2">
        <v>61</v>
      </c>
      <c r="Q775" s="2">
        <v>87339.7</v>
      </c>
      <c r="R775" s="2" t="s">
        <v>83</v>
      </c>
      <c r="S775" s="2" t="s">
        <v>63</v>
      </c>
      <c r="T775" s="2" t="s">
        <v>55</v>
      </c>
      <c r="U775" s="2" t="s">
        <v>56</v>
      </c>
      <c r="V775" s="2" t="s">
        <v>57</v>
      </c>
      <c r="W775" s="2">
        <v>4</v>
      </c>
      <c r="X775" s="2" t="s">
        <v>38</v>
      </c>
      <c r="Y775" s="2">
        <v>5</v>
      </c>
      <c r="Z775" s="2" t="s">
        <v>39</v>
      </c>
    </row>
    <row r="776" spans="1:26" x14ac:dyDescent="0.3">
      <c r="A776" s="2" t="s">
        <v>1381</v>
      </c>
      <c r="B776" s="1">
        <v>45866</v>
      </c>
      <c r="C776" s="2" t="s">
        <v>722</v>
      </c>
      <c r="D776" s="2" t="s">
        <v>111</v>
      </c>
      <c r="E776" s="2" t="s">
        <v>43</v>
      </c>
      <c r="F776" s="2">
        <v>26</v>
      </c>
      <c r="G776" s="2" t="s">
        <v>44</v>
      </c>
      <c r="H776" s="2" t="s">
        <v>31</v>
      </c>
      <c r="I776" s="2" t="s">
        <v>44</v>
      </c>
      <c r="J776" s="2" t="s">
        <v>62</v>
      </c>
      <c r="K776" s="2">
        <v>5</v>
      </c>
      <c r="L776" s="2">
        <v>47888</v>
      </c>
      <c r="M776" s="2">
        <v>10</v>
      </c>
      <c r="N776" s="2">
        <v>23944</v>
      </c>
      <c r="O776" s="2">
        <v>38789.279999999999</v>
      </c>
      <c r="P776" s="2">
        <v>381</v>
      </c>
      <c r="Q776" s="2">
        <v>254666.28</v>
      </c>
      <c r="R776" s="2" t="s">
        <v>54</v>
      </c>
      <c r="S776" s="2" t="s">
        <v>63</v>
      </c>
      <c r="T776" s="2" t="s">
        <v>46</v>
      </c>
      <c r="U776" s="2" t="s">
        <v>36</v>
      </c>
      <c r="V776" s="2" t="s">
        <v>37</v>
      </c>
      <c r="W776" s="2">
        <v>1</v>
      </c>
      <c r="X776" s="2" t="s">
        <v>38</v>
      </c>
      <c r="Y776" s="2">
        <v>3</v>
      </c>
      <c r="Z776" s="2" t="s">
        <v>58</v>
      </c>
    </row>
    <row r="777" spans="1:26" x14ac:dyDescent="0.3">
      <c r="A777" s="2" t="s">
        <v>1382</v>
      </c>
      <c r="B777" s="1">
        <v>45774</v>
      </c>
      <c r="C777" s="2" t="s">
        <v>149</v>
      </c>
      <c r="D777" s="2" t="s">
        <v>28</v>
      </c>
      <c r="E777" s="2" t="s">
        <v>43</v>
      </c>
      <c r="F777" s="2">
        <v>42</v>
      </c>
      <c r="G777" s="2" t="s">
        <v>139</v>
      </c>
      <c r="H777" s="2" t="s">
        <v>31</v>
      </c>
      <c r="I777" s="2" t="s">
        <v>139</v>
      </c>
      <c r="J777" s="2" t="s">
        <v>102</v>
      </c>
      <c r="K777" s="2">
        <v>4</v>
      </c>
      <c r="L777" s="2">
        <v>9646</v>
      </c>
      <c r="M777" s="2">
        <v>5</v>
      </c>
      <c r="N777" s="2">
        <v>1929.2</v>
      </c>
      <c r="O777" s="2">
        <v>6597.86</v>
      </c>
      <c r="P777" s="2">
        <v>331</v>
      </c>
      <c r="Q777" s="2">
        <v>43583.66</v>
      </c>
      <c r="R777" s="2" t="s">
        <v>54</v>
      </c>
      <c r="S777" s="2" t="s">
        <v>63</v>
      </c>
      <c r="T777" s="2" t="s">
        <v>95</v>
      </c>
      <c r="U777" s="2" t="s">
        <v>96</v>
      </c>
      <c r="V777" s="2" t="s">
        <v>57</v>
      </c>
      <c r="W777" s="2">
        <v>8</v>
      </c>
      <c r="X777" s="2" t="s">
        <v>47</v>
      </c>
      <c r="Y777" s="2">
        <v>5</v>
      </c>
      <c r="Z777" s="2" t="s">
        <v>47</v>
      </c>
    </row>
    <row r="778" spans="1:26" x14ac:dyDescent="0.3">
      <c r="A778" s="2" t="s">
        <v>1383</v>
      </c>
      <c r="B778" s="1">
        <v>45805</v>
      </c>
      <c r="C778" s="2" t="s">
        <v>451</v>
      </c>
      <c r="D778" s="2" t="s">
        <v>61</v>
      </c>
      <c r="E778" s="2" t="s">
        <v>29</v>
      </c>
      <c r="F778" s="2">
        <v>38</v>
      </c>
      <c r="G778" s="2" t="s">
        <v>74</v>
      </c>
      <c r="H778" s="2" t="s">
        <v>31</v>
      </c>
      <c r="I778" s="2" t="s">
        <v>74</v>
      </c>
      <c r="J778" s="2" t="s">
        <v>102</v>
      </c>
      <c r="K778" s="2">
        <v>4</v>
      </c>
      <c r="L778" s="2">
        <v>4941</v>
      </c>
      <c r="M778" s="2">
        <v>20</v>
      </c>
      <c r="N778" s="2">
        <v>3952.8</v>
      </c>
      <c r="O778" s="2">
        <v>2846.02</v>
      </c>
      <c r="P778" s="2">
        <v>305</v>
      </c>
      <c r="Q778" s="2">
        <v>18962.22</v>
      </c>
      <c r="R778" s="2" t="s">
        <v>33</v>
      </c>
      <c r="S778" s="2" t="s">
        <v>63</v>
      </c>
      <c r="T778" s="2" t="s">
        <v>35</v>
      </c>
      <c r="U778" s="2" t="s">
        <v>36</v>
      </c>
      <c r="V778" s="2" t="s">
        <v>37</v>
      </c>
      <c r="W778" s="2">
        <v>9</v>
      </c>
      <c r="X778" s="2" t="s">
        <v>38</v>
      </c>
      <c r="Y778" s="2">
        <v>1</v>
      </c>
      <c r="Z778" s="2" t="s">
        <v>39</v>
      </c>
    </row>
    <row r="779" spans="1:26" x14ac:dyDescent="0.3">
      <c r="A779" s="2" t="s">
        <v>1384</v>
      </c>
      <c r="B779" s="1">
        <v>45849</v>
      </c>
      <c r="C779" s="2" t="s">
        <v>1237</v>
      </c>
      <c r="D779" s="2" t="s">
        <v>28</v>
      </c>
      <c r="E779" s="2" t="s">
        <v>29</v>
      </c>
      <c r="F779" s="2">
        <v>52</v>
      </c>
      <c r="G779" s="2" t="s">
        <v>99</v>
      </c>
      <c r="H779" s="2" t="s">
        <v>52</v>
      </c>
      <c r="I779" s="2" t="s">
        <v>99</v>
      </c>
      <c r="J779" s="2" t="s">
        <v>62</v>
      </c>
      <c r="K779" s="2">
        <v>3</v>
      </c>
      <c r="L779" s="2">
        <v>39057</v>
      </c>
      <c r="M779" s="2">
        <v>10</v>
      </c>
      <c r="N779" s="2">
        <v>11717.1</v>
      </c>
      <c r="O779" s="2">
        <v>18981.7</v>
      </c>
      <c r="P779" s="2">
        <v>493</v>
      </c>
      <c r="Q779" s="2">
        <v>124928.6</v>
      </c>
      <c r="R779" s="2" t="s">
        <v>54</v>
      </c>
      <c r="S779" s="2" t="s">
        <v>63</v>
      </c>
      <c r="T779" s="2" t="s">
        <v>84</v>
      </c>
      <c r="U779" s="2" t="s">
        <v>85</v>
      </c>
      <c r="V779" s="2" t="s">
        <v>86</v>
      </c>
      <c r="W779" s="2">
        <v>1</v>
      </c>
      <c r="X779" s="2" t="s">
        <v>38</v>
      </c>
      <c r="Y779" s="2">
        <v>3</v>
      </c>
      <c r="Z779" s="2" t="s">
        <v>58</v>
      </c>
    </row>
    <row r="780" spans="1:26" x14ac:dyDescent="0.3">
      <c r="A780" s="2" t="s">
        <v>1385</v>
      </c>
      <c r="B780" s="1">
        <v>45840</v>
      </c>
      <c r="C780" s="2" t="s">
        <v>814</v>
      </c>
      <c r="D780" s="2" t="s">
        <v>28</v>
      </c>
      <c r="E780" s="2" t="s">
        <v>29</v>
      </c>
      <c r="F780" s="2">
        <v>49</v>
      </c>
      <c r="G780" s="2" t="s">
        <v>30</v>
      </c>
      <c r="H780" s="2" t="s">
        <v>31</v>
      </c>
      <c r="I780" s="2" t="s">
        <v>30</v>
      </c>
      <c r="J780" s="2" t="s">
        <v>125</v>
      </c>
      <c r="K780" s="2">
        <v>3</v>
      </c>
      <c r="L780" s="2">
        <v>1818</v>
      </c>
      <c r="M780" s="2">
        <v>10</v>
      </c>
      <c r="N780" s="2">
        <v>545.4</v>
      </c>
      <c r="O780" s="2">
        <v>883.55</v>
      </c>
      <c r="P780" s="2">
        <v>304</v>
      </c>
      <c r="Q780" s="2">
        <v>6096.15</v>
      </c>
      <c r="R780" s="2" t="s">
        <v>54</v>
      </c>
      <c r="S780" s="2" t="s">
        <v>63</v>
      </c>
      <c r="T780" s="2" t="s">
        <v>70</v>
      </c>
      <c r="U780" s="2" t="s">
        <v>56</v>
      </c>
      <c r="V780" s="2" t="s">
        <v>57</v>
      </c>
      <c r="W780" s="2">
        <v>2</v>
      </c>
      <c r="X780" s="2" t="s">
        <v>38</v>
      </c>
      <c r="Y780" s="2">
        <v>4</v>
      </c>
      <c r="Z780" s="2" t="s">
        <v>91</v>
      </c>
    </row>
    <row r="781" spans="1:26" x14ac:dyDescent="0.3">
      <c r="A781" s="2" t="s">
        <v>1386</v>
      </c>
      <c r="B781" s="1">
        <v>46108</v>
      </c>
      <c r="C781" s="2" t="s">
        <v>1387</v>
      </c>
      <c r="D781" s="2" t="s">
        <v>66</v>
      </c>
      <c r="E781" s="2" t="s">
        <v>43</v>
      </c>
      <c r="F781" s="2">
        <v>18</v>
      </c>
      <c r="G781" s="2" t="s">
        <v>90</v>
      </c>
      <c r="H781" s="2" t="s">
        <v>31</v>
      </c>
      <c r="I781" s="2" t="s">
        <v>90</v>
      </c>
      <c r="J781" s="2" t="s">
        <v>102</v>
      </c>
      <c r="K781" s="2">
        <v>2</v>
      </c>
      <c r="L781" s="2">
        <v>18717</v>
      </c>
      <c r="M781" s="2">
        <v>10</v>
      </c>
      <c r="N781" s="2">
        <v>3743.4</v>
      </c>
      <c r="O781" s="2">
        <v>6064.31</v>
      </c>
      <c r="P781" s="2">
        <v>4</v>
      </c>
      <c r="Q781" s="2">
        <v>39758.910000000003</v>
      </c>
      <c r="R781" s="2" t="s">
        <v>83</v>
      </c>
      <c r="S781" s="2" t="s">
        <v>34</v>
      </c>
      <c r="T781" s="2" t="s">
        <v>46</v>
      </c>
      <c r="U781" s="2" t="s">
        <v>36</v>
      </c>
      <c r="V781" s="2" t="s">
        <v>37</v>
      </c>
      <c r="W781" s="2">
        <v>3</v>
      </c>
      <c r="X781" s="2" t="s">
        <v>47</v>
      </c>
      <c r="Y781" s="2">
        <v>1</v>
      </c>
      <c r="Z781" s="2" t="s">
        <v>91</v>
      </c>
    </row>
    <row r="782" spans="1:26" x14ac:dyDescent="0.3">
      <c r="A782" s="2" t="s">
        <v>1388</v>
      </c>
      <c r="B782" s="1">
        <v>46054</v>
      </c>
      <c r="C782" s="2" t="s">
        <v>101</v>
      </c>
      <c r="D782" s="2" t="s">
        <v>89</v>
      </c>
      <c r="E782" s="2" t="s">
        <v>43</v>
      </c>
      <c r="F782" s="2">
        <v>21</v>
      </c>
      <c r="G782" s="2" t="s">
        <v>51</v>
      </c>
      <c r="H782" s="2" t="s">
        <v>52</v>
      </c>
      <c r="I782" s="2" t="s">
        <v>51</v>
      </c>
      <c r="J782" s="2" t="s">
        <v>69</v>
      </c>
      <c r="K782" s="2">
        <v>4</v>
      </c>
      <c r="L782" s="2">
        <v>14573</v>
      </c>
      <c r="M782" s="2">
        <v>0</v>
      </c>
      <c r="N782" s="2">
        <v>0</v>
      </c>
      <c r="O782" s="2">
        <v>10492.56</v>
      </c>
      <c r="P782" s="2">
        <v>385</v>
      </c>
      <c r="Q782" s="2">
        <v>69169.56</v>
      </c>
      <c r="R782" s="2" t="s">
        <v>54</v>
      </c>
      <c r="S782" s="2" t="s">
        <v>63</v>
      </c>
      <c r="T782" s="2" t="s">
        <v>95</v>
      </c>
      <c r="U782" s="2" t="s">
        <v>96</v>
      </c>
      <c r="V782" s="2" t="s">
        <v>57</v>
      </c>
      <c r="W782" s="2">
        <v>10</v>
      </c>
      <c r="X782" s="2" t="s">
        <v>38</v>
      </c>
      <c r="Y782" s="2">
        <v>3</v>
      </c>
      <c r="Z782" s="2" t="s">
        <v>91</v>
      </c>
    </row>
    <row r="783" spans="1:26" x14ac:dyDescent="0.3">
      <c r="A783" s="2" t="s">
        <v>1389</v>
      </c>
      <c r="B783" s="1">
        <v>45956</v>
      </c>
      <c r="C783" s="2" t="s">
        <v>1390</v>
      </c>
      <c r="D783" s="2" t="s">
        <v>50</v>
      </c>
      <c r="E783" s="2" t="s">
        <v>43</v>
      </c>
      <c r="F783" s="2">
        <v>54</v>
      </c>
      <c r="G783" s="2" t="s">
        <v>134</v>
      </c>
      <c r="H783" s="2" t="s">
        <v>31</v>
      </c>
      <c r="I783" s="2" t="s">
        <v>134</v>
      </c>
      <c r="J783" s="2" t="s">
        <v>102</v>
      </c>
      <c r="K783" s="2">
        <v>4</v>
      </c>
      <c r="L783" s="2">
        <v>11813</v>
      </c>
      <c r="M783" s="2">
        <v>10</v>
      </c>
      <c r="N783" s="2">
        <v>4725.2</v>
      </c>
      <c r="O783" s="2">
        <v>7654.82</v>
      </c>
      <c r="P783" s="2">
        <v>205</v>
      </c>
      <c r="Q783" s="2">
        <v>50386.62</v>
      </c>
      <c r="R783" s="2" t="s">
        <v>83</v>
      </c>
      <c r="S783" s="2" t="s">
        <v>63</v>
      </c>
      <c r="T783" s="2" t="s">
        <v>76</v>
      </c>
      <c r="U783" s="2" t="s">
        <v>77</v>
      </c>
      <c r="V783" s="2" t="s">
        <v>57</v>
      </c>
      <c r="W783" s="2">
        <v>9</v>
      </c>
      <c r="X783" s="2" t="s">
        <v>38</v>
      </c>
      <c r="Y783" s="2">
        <v>2</v>
      </c>
      <c r="Z783" s="2" t="s">
        <v>47</v>
      </c>
    </row>
    <row r="784" spans="1:26" x14ac:dyDescent="0.3">
      <c r="A784" s="2" t="s">
        <v>1391</v>
      </c>
      <c r="B784" s="1">
        <v>45854</v>
      </c>
      <c r="C784" s="2" t="s">
        <v>1392</v>
      </c>
      <c r="D784" s="2" t="s">
        <v>108</v>
      </c>
      <c r="E784" s="2" t="s">
        <v>43</v>
      </c>
      <c r="F784" s="2">
        <v>32</v>
      </c>
      <c r="G784" s="2" t="s">
        <v>30</v>
      </c>
      <c r="H784" s="2" t="s">
        <v>31</v>
      </c>
      <c r="I784" s="2" t="s">
        <v>30</v>
      </c>
      <c r="J784" s="2" t="s">
        <v>62</v>
      </c>
      <c r="K784" s="2">
        <v>1</v>
      </c>
      <c r="L784" s="2">
        <v>8738</v>
      </c>
      <c r="M784" s="2">
        <v>5</v>
      </c>
      <c r="N784" s="2">
        <v>436.9</v>
      </c>
      <c r="O784" s="2">
        <v>1494.2</v>
      </c>
      <c r="P784" s="2">
        <v>184</v>
      </c>
      <c r="Q784" s="2">
        <v>9979.2999999999993</v>
      </c>
      <c r="R784" s="2" t="s">
        <v>83</v>
      </c>
      <c r="S784" s="2" t="s">
        <v>63</v>
      </c>
      <c r="T784" s="2" t="s">
        <v>103</v>
      </c>
      <c r="U784" s="2" t="s">
        <v>103</v>
      </c>
      <c r="V784" s="2" t="s">
        <v>57</v>
      </c>
      <c r="W784" s="2">
        <v>7</v>
      </c>
      <c r="X784" s="2" t="s">
        <v>38</v>
      </c>
      <c r="Y784" s="2">
        <v>4</v>
      </c>
      <c r="Z784" s="2" t="s">
        <v>91</v>
      </c>
    </row>
    <row r="785" spans="1:26" x14ac:dyDescent="0.3">
      <c r="A785" s="2" t="s">
        <v>1393</v>
      </c>
      <c r="B785" s="1">
        <v>45963</v>
      </c>
      <c r="C785" s="2" t="s">
        <v>323</v>
      </c>
      <c r="D785" s="2" t="s">
        <v>111</v>
      </c>
      <c r="E785" s="2" t="s">
        <v>43</v>
      </c>
      <c r="F785" s="2">
        <v>29</v>
      </c>
      <c r="G785" s="2" t="s">
        <v>30</v>
      </c>
      <c r="H785" s="2" t="s">
        <v>31</v>
      </c>
      <c r="I785" s="2" t="s">
        <v>30</v>
      </c>
      <c r="J785" s="2" t="s">
        <v>32</v>
      </c>
      <c r="K785" s="2">
        <v>4</v>
      </c>
      <c r="L785" s="2">
        <v>1489</v>
      </c>
      <c r="M785" s="2">
        <v>20</v>
      </c>
      <c r="N785" s="2">
        <v>1191.2</v>
      </c>
      <c r="O785" s="2">
        <v>857.66</v>
      </c>
      <c r="P785" s="2">
        <v>442</v>
      </c>
      <c r="Q785" s="2">
        <v>6064.46</v>
      </c>
      <c r="R785" s="2" t="s">
        <v>45</v>
      </c>
      <c r="S785" s="2" t="s">
        <v>63</v>
      </c>
      <c r="T785" s="2" t="s">
        <v>76</v>
      </c>
      <c r="U785" s="2" t="s">
        <v>77</v>
      </c>
      <c r="V785" s="2" t="s">
        <v>57</v>
      </c>
      <c r="W785" s="2">
        <v>5</v>
      </c>
      <c r="X785" s="2" t="s">
        <v>47</v>
      </c>
      <c r="Y785" s="2">
        <v>5</v>
      </c>
      <c r="Z785" s="2" t="s">
        <v>39</v>
      </c>
    </row>
    <row r="786" spans="1:26" x14ac:dyDescent="0.3">
      <c r="A786" s="2" t="s">
        <v>1394</v>
      </c>
      <c r="B786" s="1">
        <v>46083</v>
      </c>
      <c r="C786" s="2" t="s">
        <v>1063</v>
      </c>
      <c r="D786" s="2" t="s">
        <v>89</v>
      </c>
      <c r="E786" s="2" t="s">
        <v>43</v>
      </c>
      <c r="F786" s="2">
        <v>29</v>
      </c>
      <c r="G786" s="2" t="s">
        <v>99</v>
      </c>
      <c r="H786" s="2" t="s">
        <v>52</v>
      </c>
      <c r="I786" s="2" t="s">
        <v>99</v>
      </c>
      <c r="J786" s="2" t="s">
        <v>62</v>
      </c>
      <c r="K786" s="2">
        <v>1</v>
      </c>
      <c r="L786" s="2">
        <v>9101</v>
      </c>
      <c r="M786" s="2">
        <v>5</v>
      </c>
      <c r="N786" s="2">
        <v>455.05</v>
      </c>
      <c r="O786" s="2">
        <v>1556.27</v>
      </c>
      <c r="P786" s="2">
        <v>408</v>
      </c>
      <c r="Q786" s="2">
        <v>10610.22</v>
      </c>
      <c r="R786" s="2" t="s">
        <v>83</v>
      </c>
      <c r="S786" s="2" t="s">
        <v>63</v>
      </c>
      <c r="T786" s="2" t="s">
        <v>84</v>
      </c>
      <c r="U786" s="2" t="s">
        <v>85</v>
      </c>
      <c r="V786" s="2" t="s">
        <v>86</v>
      </c>
      <c r="W786" s="2">
        <v>2</v>
      </c>
      <c r="X786" s="2" t="s">
        <v>47</v>
      </c>
      <c r="Y786" s="2">
        <v>3</v>
      </c>
      <c r="Z786" s="2" t="s">
        <v>91</v>
      </c>
    </row>
    <row r="787" spans="1:26" x14ac:dyDescent="0.3">
      <c r="A787" s="2" t="s">
        <v>1395</v>
      </c>
      <c r="B787" s="1">
        <v>46105</v>
      </c>
      <c r="C787" s="2" t="s">
        <v>521</v>
      </c>
      <c r="D787" s="2" t="s">
        <v>42</v>
      </c>
      <c r="E787" s="2" t="s">
        <v>43</v>
      </c>
      <c r="F787" s="2">
        <v>58</v>
      </c>
      <c r="G787" s="2" t="s">
        <v>51</v>
      </c>
      <c r="H787" s="2" t="s">
        <v>52</v>
      </c>
      <c r="I787" s="2" t="s">
        <v>51</v>
      </c>
      <c r="J787" s="2" t="s">
        <v>112</v>
      </c>
      <c r="K787" s="2">
        <v>3</v>
      </c>
      <c r="L787" s="2">
        <v>28364</v>
      </c>
      <c r="M787" s="2">
        <v>20</v>
      </c>
      <c r="N787" s="2">
        <v>17018.400000000001</v>
      </c>
      <c r="O787" s="2">
        <v>12253.25</v>
      </c>
      <c r="P787" s="2">
        <v>411</v>
      </c>
      <c r="Q787" s="2">
        <v>80737.850000000006</v>
      </c>
      <c r="R787" s="2" t="s">
        <v>83</v>
      </c>
      <c r="S787" s="2" t="s">
        <v>34</v>
      </c>
      <c r="T787" s="2" t="s">
        <v>76</v>
      </c>
      <c r="U787" s="2" t="s">
        <v>77</v>
      </c>
      <c r="V787" s="2" t="s">
        <v>57</v>
      </c>
      <c r="W787" s="2">
        <v>7</v>
      </c>
      <c r="X787" s="2" t="s">
        <v>47</v>
      </c>
      <c r="Y787" s="2">
        <v>4</v>
      </c>
      <c r="Z787" s="2" t="s">
        <v>47</v>
      </c>
    </row>
    <row r="788" spans="1:26" x14ac:dyDescent="0.3">
      <c r="A788" s="2" t="s">
        <v>1396</v>
      </c>
      <c r="B788" s="1">
        <v>46029</v>
      </c>
      <c r="C788" s="2" t="s">
        <v>1397</v>
      </c>
      <c r="D788" s="2" t="s">
        <v>42</v>
      </c>
      <c r="E788" s="2" t="s">
        <v>43</v>
      </c>
      <c r="F788" s="2">
        <v>25</v>
      </c>
      <c r="G788" s="2" t="s">
        <v>74</v>
      </c>
      <c r="H788" s="2" t="s">
        <v>31</v>
      </c>
      <c r="I788" s="2" t="s">
        <v>74</v>
      </c>
      <c r="J788" s="2" t="s">
        <v>62</v>
      </c>
      <c r="K788" s="2">
        <v>3</v>
      </c>
      <c r="L788" s="2">
        <v>26567</v>
      </c>
      <c r="M788" s="2">
        <v>20</v>
      </c>
      <c r="N788" s="2">
        <v>15940.2</v>
      </c>
      <c r="O788" s="2">
        <v>11476.94</v>
      </c>
      <c r="P788" s="2">
        <v>289</v>
      </c>
      <c r="Q788" s="2">
        <v>75526.740000000005</v>
      </c>
      <c r="R788" s="2" t="s">
        <v>54</v>
      </c>
      <c r="S788" s="2" t="s">
        <v>63</v>
      </c>
      <c r="T788" s="2" t="s">
        <v>103</v>
      </c>
      <c r="U788" s="2" t="s">
        <v>103</v>
      </c>
      <c r="V788" s="2" t="s">
        <v>57</v>
      </c>
      <c r="W788" s="2">
        <v>8</v>
      </c>
      <c r="X788" s="2" t="s">
        <v>47</v>
      </c>
      <c r="Y788" s="2">
        <v>2</v>
      </c>
      <c r="Z788" s="2" t="s">
        <v>47</v>
      </c>
    </row>
    <row r="789" spans="1:26" x14ac:dyDescent="0.3">
      <c r="A789" s="2" t="s">
        <v>1398</v>
      </c>
      <c r="B789" s="1">
        <v>46026</v>
      </c>
      <c r="C789" s="2" t="s">
        <v>1399</v>
      </c>
      <c r="D789" s="2" t="s">
        <v>50</v>
      </c>
      <c r="E789" s="2" t="s">
        <v>43</v>
      </c>
      <c r="F789" s="2">
        <v>40</v>
      </c>
      <c r="G789" s="2" t="s">
        <v>74</v>
      </c>
      <c r="H789" s="2" t="s">
        <v>31</v>
      </c>
      <c r="I789" s="2" t="s">
        <v>74</v>
      </c>
      <c r="J789" s="2" t="s">
        <v>32</v>
      </c>
      <c r="K789" s="2">
        <v>4</v>
      </c>
      <c r="L789" s="2">
        <v>36398</v>
      </c>
      <c r="M789" s="2">
        <v>20</v>
      </c>
      <c r="N789" s="2">
        <v>29118.400000000001</v>
      </c>
      <c r="O789" s="2">
        <v>20965.25</v>
      </c>
      <c r="P789" s="2">
        <v>62</v>
      </c>
      <c r="Q789" s="2">
        <v>137500.85</v>
      </c>
      <c r="R789" s="2" t="s">
        <v>33</v>
      </c>
      <c r="S789" s="2" t="s">
        <v>63</v>
      </c>
      <c r="T789" s="2" t="s">
        <v>103</v>
      </c>
      <c r="U789" s="2" t="s">
        <v>103</v>
      </c>
      <c r="V789" s="2" t="s">
        <v>57</v>
      </c>
      <c r="W789" s="2">
        <v>8</v>
      </c>
      <c r="X789" s="2" t="s">
        <v>38</v>
      </c>
      <c r="Y789" s="2">
        <v>2</v>
      </c>
      <c r="Z789" s="2" t="s">
        <v>47</v>
      </c>
    </row>
    <row r="790" spans="1:26" x14ac:dyDescent="0.3">
      <c r="A790" s="2" t="s">
        <v>1400</v>
      </c>
      <c r="B790" s="1">
        <v>45858</v>
      </c>
      <c r="C790" s="2" t="s">
        <v>1401</v>
      </c>
      <c r="D790" s="2" t="s">
        <v>42</v>
      </c>
      <c r="E790" s="2" t="s">
        <v>29</v>
      </c>
      <c r="F790" s="2">
        <v>26</v>
      </c>
      <c r="G790" s="2" t="s">
        <v>139</v>
      </c>
      <c r="H790" s="2" t="s">
        <v>31</v>
      </c>
      <c r="I790" s="2" t="s">
        <v>139</v>
      </c>
      <c r="J790" s="2" t="s">
        <v>125</v>
      </c>
      <c r="K790" s="2">
        <v>3</v>
      </c>
      <c r="L790" s="2">
        <v>5708</v>
      </c>
      <c r="M790" s="2">
        <v>10</v>
      </c>
      <c r="N790" s="2">
        <v>1712.4</v>
      </c>
      <c r="O790" s="2">
        <v>2774.09</v>
      </c>
      <c r="P790" s="2">
        <v>270</v>
      </c>
      <c r="Q790" s="2">
        <v>18455.689999999999</v>
      </c>
      <c r="R790" s="2" t="s">
        <v>83</v>
      </c>
      <c r="S790" s="2" t="s">
        <v>34</v>
      </c>
      <c r="T790" s="2" t="s">
        <v>55</v>
      </c>
      <c r="U790" s="2" t="s">
        <v>56</v>
      </c>
      <c r="V790" s="2" t="s">
        <v>57</v>
      </c>
      <c r="W790" s="2">
        <v>2</v>
      </c>
      <c r="X790" s="2" t="s">
        <v>47</v>
      </c>
      <c r="Y790" s="2">
        <v>1</v>
      </c>
      <c r="Z790" s="2" t="s">
        <v>91</v>
      </c>
    </row>
    <row r="791" spans="1:26" x14ac:dyDescent="0.3">
      <c r="A791" s="2" t="s">
        <v>1402</v>
      </c>
      <c r="B791" s="1">
        <v>45757</v>
      </c>
      <c r="C791" s="2" t="s">
        <v>162</v>
      </c>
      <c r="D791" s="2" t="s">
        <v>50</v>
      </c>
      <c r="E791" s="2" t="s">
        <v>43</v>
      </c>
      <c r="F791" s="2">
        <v>34</v>
      </c>
      <c r="G791" s="2" t="s">
        <v>44</v>
      </c>
      <c r="H791" s="2" t="s">
        <v>31</v>
      </c>
      <c r="I791" s="2" t="s">
        <v>44</v>
      </c>
      <c r="J791" s="2" t="s">
        <v>112</v>
      </c>
      <c r="K791" s="2">
        <v>5</v>
      </c>
      <c r="L791" s="2">
        <v>41929</v>
      </c>
      <c r="M791" s="2">
        <v>10</v>
      </c>
      <c r="N791" s="2">
        <v>20964.5</v>
      </c>
      <c r="O791" s="2">
        <v>33962.49</v>
      </c>
      <c r="P791" s="2">
        <v>167</v>
      </c>
      <c r="Q791" s="2">
        <v>222809.99</v>
      </c>
      <c r="R791" s="2" t="s">
        <v>45</v>
      </c>
      <c r="S791" s="2" t="s">
        <v>63</v>
      </c>
      <c r="T791" s="2" t="s">
        <v>95</v>
      </c>
      <c r="U791" s="2" t="s">
        <v>96</v>
      </c>
      <c r="V791" s="2" t="s">
        <v>57</v>
      </c>
      <c r="W791" s="2">
        <v>7</v>
      </c>
      <c r="X791" s="2" t="s">
        <v>38</v>
      </c>
      <c r="Y791" s="2">
        <v>3</v>
      </c>
      <c r="Z791" s="2" t="s">
        <v>58</v>
      </c>
    </row>
    <row r="792" spans="1:26" x14ac:dyDescent="0.3">
      <c r="A792" s="2" t="s">
        <v>1403</v>
      </c>
      <c r="B792" s="1">
        <v>46081</v>
      </c>
      <c r="C792" s="2" t="s">
        <v>1404</v>
      </c>
      <c r="D792" s="2" t="s">
        <v>111</v>
      </c>
      <c r="E792" s="2" t="s">
        <v>43</v>
      </c>
      <c r="F792" s="2">
        <v>43</v>
      </c>
      <c r="G792" s="2" t="s">
        <v>139</v>
      </c>
      <c r="H792" s="2" t="s">
        <v>31</v>
      </c>
      <c r="I792" s="2" t="s">
        <v>139</v>
      </c>
      <c r="J792" s="2" t="s">
        <v>62</v>
      </c>
      <c r="K792" s="2">
        <v>4</v>
      </c>
      <c r="L792" s="2">
        <v>28575</v>
      </c>
      <c r="M792" s="2">
        <v>15</v>
      </c>
      <c r="N792" s="2">
        <v>17145</v>
      </c>
      <c r="O792" s="2">
        <v>17487.900000000001</v>
      </c>
      <c r="P792" s="2">
        <v>226</v>
      </c>
      <c r="Q792" s="2">
        <v>114868.9</v>
      </c>
      <c r="R792" s="2" t="s">
        <v>45</v>
      </c>
      <c r="S792" s="2" t="s">
        <v>63</v>
      </c>
      <c r="T792" s="2" t="s">
        <v>76</v>
      </c>
      <c r="U792" s="2" t="s">
        <v>77</v>
      </c>
      <c r="V792" s="2" t="s">
        <v>57</v>
      </c>
      <c r="W792" s="2">
        <v>1</v>
      </c>
      <c r="X792" s="2" t="s">
        <v>38</v>
      </c>
      <c r="Y792" s="2">
        <v>5</v>
      </c>
      <c r="Z792" s="2" t="s">
        <v>39</v>
      </c>
    </row>
    <row r="793" spans="1:26" x14ac:dyDescent="0.3">
      <c r="A793" s="2" t="s">
        <v>1405</v>
      </c>
      <c r="B793" s="1">
        <v>46052</v>
      </c>
      <c r="C793" s="2" t="s">
        <v>1336</v>
      </c>
      <c r="D793" s="2" t="s">
        <v>66</v>
      </c>
      <c r="E793" s="2" t="s">
        <v>43</v>
      </c>
      <c r="F793" s="2">
        <v>55</v>
      </c>
      <c r="G793" s="2" t="s">
        <v>44</v>
      </c>
      <c r="H793" s="2" t="s">
        <v>31</v>
      </c>
      <c r="I793" s="2" t="s">
        <v>44</v>
      </c>
      <c r="J793" s="2" t="s">
        <v>75</v>
      </c>
      <c r="K793" s="2">
        <v>3</v>
      </c>
      <c r="L793" s="2">
        <v>13660</v>
      </c>
      <c r="M793" s="2">
        <v>20</v>
      </c>
      <c r="N793" s="2">
        <v>8196</v>
      </c>
      <c r="O793" s="2">
        <v>5901.12</v>
      </c>
      <c r="P793" s="2">
        <v>12</v>
      </c>
      <c r="Q793" s="2">
        <v>38697.120000000003</v>
      </c>
      <c r="R793" s="2" t="s">
        <v>54</v>
      </c>
      <c r="S793" s="2" t="s">
        <v>63</v>
      </c>
      <c r="T793" s="2" t="s">
        <v>84</v>
      </c>
      <c r="U793" s="2" t="s">
        <v>85</v>
      </c>
      <c r="V793" s="2" t="s">
        <v>86</v>
      </c>
      <c r="W793" s="2">
        <v>6</v>
      </c>
      <c r="X793" s="2" t="s">
        <v>47</v>
      </c>
      <c r="Y793" s="2">
        <v>1</v>
      </c>
      <c r="Z793" s="2" t="s">
        <v>47</v>
      </c>
    </row>
    <row r="794" spans="1:26" x14ac:dyDescent="0.3">
      <c r="A794" s="2" t="s">
        <v>1406</v>
      </c>
      <c r="B794" s="1">
        <v>45980</v>
      </c>
      <c r="C794" s="2" t="s">
        <v>1407</v>
      </c>
      <c r="D794" s="2" t="s">
        <v>50</v>
      </c>
      <c r="E794" s="2" t="s">
        <v>29</v>
      </c>
      <c r="F794" s="2">
        <v>23</v>
      </c>
      <c r="G794" s="2" t="s">
        <v>51</v>
      </c>
      <c r="H794" s="2" t="s">
        <v>52</v>
      </c>
      <c r="I794" s="2" t="s">
        <v>51</v>
      </c>
      <c r="J794" s="2" t="s">
        <v>112</v>
      </c>
      <c r="K794" s="2">
        <v>2</v>
      </c>
      <c r="L794" s="2">
        <v>24228</v>
      </c>
      <c r="M794" s="2">
        <v>10</v>
      </c>
      <c r="N794" s="2">
        <v>4845.6000000000004</v>
      </c>
      <c r="O794" s="2">
        <v>7849.87</v>
      </c>
      <c r="P794" s="2">
        <v>308</v>
      </c>
      <c r="Q794" s="2">
        <v>51768.27</v>
      </c>
      <c r="R794" s="2" t="s">
        <v>45</v>
      </c>
      <c r="S794" s="2" t="s">
        <v>34</v>
      </c>
      <c r="T794" s="2" t="s">
        <v>84</v>
      </c>
      <c r="U794" s="2" t="s">
        <v>85</v>
      </c>
      <c r="V794" s="2" t="s">
        <v>86</v>
      </c>
      <c r="W794" s="2">
        <v>10</v>
      </c>
      <c r="X794" s="2" t="s">
        <v>47</v>
      </c>
      <c r="Y794" s="2">
        <v>5</v>
      </c>
      <c r="Z794" s="2" t="s">
        <v>58</v>
      </c>
    </row>
    <row r="795" spans="1:26" x14ac:dyDescent="0.3">
      <c r="A795" s="2" t="s">
        <v>1408</v>
      </c>
      <c r="B795" s="1">
        <v>45772</v>
      </c>
      <c r="C795" s="2" t="s">
        <v>1155</v>
      </c>
      <c r="D795" s="2" t="s">
        <v>108</v>
      </c>
      <c r="E795" s="2" t="s">
        <v>29</v>
      </c>
      <c r="F795" s="2">
        <v>47</v>
      </c>
      <c r="G795" s="2" t="s">
        <v>44</v>
      </c>
      <c r="H795" s="2" t="s">
        <v>31</v>
      </c>
      <c r="I795" s="2" t="s">
        <v>44</v>
      </c>
      <c r="J795" s="2" t="s">
        <v>62</v>
      </c>
      <c r="K795" s="2">
        <v>3</v>
      </c>
      <c r="L795" s="2">
        <v>39349</v>
      </c>
      <c r="M795" s="2">
        <v>20</v>
      </c>
      <c r="N795" s="2">
        <v>23609.4</v>
      </c>
      <c r="O795" s="2">
        <v>16998.77</v>
      </c>
      <c r="P795" s="2">
        <v>228</v>
      </c>
      <c r="Q795" s="2">
        <v>111664.37</v>
      </c>
      <c r="R795" s="2" t="s">
        <v>33</v>
      </c>
      <c r="S795" s="2" t="s">
        <v>34</v>
      </c>
      <c r="T795" s="2" t="s">
        <v>46</v>
      </c>
      <c r="U795" s="2" t="s">
        <v>36</v>
      </c>
      <c r="V795" s="2" t="s">
        <v>37</v>
      </c>
      <c r="W795" s="2">
        <v>2</v>
      </c>
      <c r="X795" s="2" t="s">
        <v>47</v>
      </c>
      <c r="Y795" s="2">
        <v>2</v>
      </c>
      <c r="Z795" s="2" t="s">
        <v>91</v>
      </c>
    </row>
    <row r="796" spans="1:26" x14ac:dyDescent="0.3">
      <c r="A796" s="2" t="s">
        <v>1409</v>
      </c>
      <c r="B796" s="1">
        <v>45921</v>
      </c>
      <c r="C796" s="2" t="s">
        <v>249</v>
      </c>
      <c r="D796" s="2" t="s">
        <v>89</v>
      </c>
      <c r="E796" s="2" t="s">
        <v>29</v>
      </c>
      <c r="F796" s="2">
        <v>37</v>
      </c>
      <c r="G796" s="2" t="s">
        <v>139</v>
      </c>
      <c r="H796" s="2" t="s">
        <v>31</v>
      </c>
      <c r="I796" s="2" t="s">
        <v>139</v>
      </c>
      <c r="J796" s="2" t="s">
        <v>32</v>
      </c>
      <c r="K796" s="2">
        <v>5</v>
      </c>
      <c r="L796" s="2">
        <v>10892</v>
      </c>
      <c r="M796" s="2">
        <v>20</v>
      </c>
      <c r="N796" s="2">
        <v>10892</v>
      </c>
      <c r="O796" s="2">
        <v>7842.24</v>
      </c>
      <c r="P796" s="2">
        <v>420</v>
      </c>
      <c r="Q796" s="2">
        <v>51830.239999999998</v>
      </c>
      <c r="R796" s="2" t="s">
        <v>33</v>
      </c>
      <c r="S796" s="2" t="s">
        <v>63</v>
      </c>
      <c r="T796" s="2" t="s">
        <v>35</v>
      </c>
      <c r="U796" s="2" t="s">
        <v>36</v>
      </c>
      <c r="V796" s="2" t="s">
        <v>37</v>
      </c>
      <c r="W796" s="2">
        <v>7</v>
      </c>
      <c r="X796" s="2" t="s">
        <v>38</v>
      </c>
      <c r="Y796" s="2">
        <v>1</v>
      </c>
      <c r="Z796" s="2" t="s">
        <v>58</v>
      </c>
    </row>
    <row r="797" spans="1:26" x14ac:dyDescent="0.3">
      <c r="A797" s="2" t="s">
        <v>1410</v>
      </c>
      <c r="B797" s="1">
        <v>45885</v>
      </c>
      <c r="C797" s="2" t="s">
        <v>1411</v>
      </c>
      <c r="D797" s="2" t="s">
        <v>61</v>
      </c>
      <c r="E797" s="2" t="s">
        <v>43</v>
      </c>
      <c r="F797" s="2">
        <v>37</v>
      </c>
      <c r="G797" s="2" t="s">
        <v>90</v>
      </c>
      <c r="H797" s="2" t="s">
        <v>31</v>
      </c>
      <c r="I797" s="2" t="s">
        <v>90</v>
      </c>
      <c r="J797" s="2" t="s">
        <v>32</v>
      </c>
      <c r="K797" s="2">
        <v>1</v>
      </c>
      <c r="L797" s="2">
        <v>22810</v>
      </c>
      <c r="M797" s="2">
        <v>10</v>
      </c>
      <c r="N797" s="2">
        <v>2281</v>
      </c>
      <c r="O797" s="2">
        <v>3695.22</v>
      </c>
      <c r="P797" s="2">
        <v>477</v>
      </c>
      <c r="Q797" s="2">
        <v>24701.22</v>
      </c>
      <c r="R797" s="2" t="s">
        <v>54</v>
      </c>
      <c r="S797" s="2" t="s">
        <v>63</v>
      </c>
      <c r="T797" s="2" t="s">
        <v>95</v>
      </c>
      <c r="U797" s="2" t="s">
        <v>96</v>
      </c>
      <c r="V797" s="2" t="s">
        <v>57</v>
      </c>
      <c r="W797" s="2">
        <v>5</v>
      </c>
      <c r="X797" s="2" t="s">
        <v>47</v>
      </c>
      <c r="Y797" s="2">
        <v>4</v>
      </c>
      <c r="Z797" s="2" t="s">
        <v>91</v>
      </c>
    </row>
    <row r="798" spans="1:26" x14ac:dyDescent="0.3">
      <c r="A798" s="2" t="s">
        <v>1412</v>
      </c>
      <c r="B798" s="1">
        <v>45829</v>
      </c>
      <c r="C798" s="2" t="s">
        <v>1413</v>
      </c>
      <c r="D798" s="2" t="s">
        <v>50</v>
      </c>
      <c r="E798" s="2" t="s">
        <v>29</v>
      </c>
      <c r="F798" s="2">
        <v>57</v>
      </c>
      <c r="G798" s="2" t="s">
        <v>74</v>
      </c>
      <c r="H798" s="2" t="s">
        <v>31</v>
      </c>
      <c r="I798" s="2" t="s">
        <v>74</v>
      </c>
      <c r="J798" s="2" t="s">
        <v>53</v>
      </c>
      <c r="K798" s="2">
        <v>2</v>
      </c>
      <c r="L798" s="2">
        <v>14573</v>
      </c>
      <c r="M798" s="2">
        <v>20</v>
      </c>
      <c r="N798" s="2">
        <v>5829.2</v>
      </c>
      <c r="O798" s="2">
        <v>4197.0200000000004</v>
      </c>
      <c r="P798" s="2">
        <v>237</v>
      </c>
      <c r="Q798" s="2">
        <v>27750.82</v>
      </c>
      <c r="R798" s="2" t="s">
        <v>33</v>
      </c>
      <c r="S798" s="2" t="s">
        <v>63</v>
      </c>
      <c r="T798" s="2" t="s">
        <v>84</v>
      </c>
      <c r="U798" s="2" t="s">
        <v>85</v>
      </c>
      <c r="V798" s="2" t="s">
        <v>86</v>
      </c>
      <c r="W798" s="2">
        <v>4</v>
      </c>
      <c r="X798" s="2" t="s">
        <v>47</v>
      </c>
      <c r="Y798" s="2">
        <v>2</v>
      </c>
      <c r="Z798" s="2" t="s">
        <v>58</v>
      </c>
    </row>
    <row r="799" spans="1:26" x14ac:dyDescent="0.3">
      <c r="A799" s="2" t="s">
        <v>1414</v>
      </c>
      <c r="B799" s="1">
        <v>46088</v>
      </c>
      <c r="C799" s="2" t="s">
        <v>901</v>
      </c>
      <c r="D799" s="2" t="s">
        <v>61</v>
      </c>
      <c r="E799" s="2" t="s">
        <v>43</v>
      </c>
      <c r="F799" s="2">
        <v>31</v>
      </c>
      <c r="G799" s="2" t="s">
        <v>67</v>
      </c>
      <c r="H799" s="2" t="s">
        <v>68</v>
      </c>
      <c r="I799" s="2" t="s">
        <v>67</v>
      </c>
      <c r="J799" s="2" t="s">
        <v>75</v>
      </c>
      <c r="K799" s="2">
        <v>5</v>
      </c>
      <c r="L799" s="2">
        <v>24050</v>
      </c>
      <c r="M799" s="2">
        <v>15</v>
      </c>
      <c r="N799" s="2">
        <v>18037.5</v>
      </c>
      <c r="O799" s="2">
        <v>18398.25</v>
      </c>
      <c r="P799" s="2">
        <v>437</v>
      </c>
      <c r="Q799" s="2">
        <v>121047.75</v>
      </c>
      <c r="R799" s="2" t="s">
        <v>33</v>
      </c>
      <c r="S799" s="2" t="s">
        <v>63</v>
      </c>
      <c r="T799" s="2" t="s">
        <v>55</v>
      </c>
      <c r="U799" s="2" t="s">
        <v>56</v>
      </c>
      <c r="V799" s="2" t="s">
        <v>57</v>
      </c>
      <c r="W799" s="2">
        <v>4</v>
      </c>
      <c r="X799" s="2" t="s">
        <v>38</v>
      </c>
      <c r="Y799" s="2">
        <v>4</v>
      </c>
      <c r="Z799" s="2" t="s">
        <v>47</v>
      </c>
    </row>
    <row r="800" spans="1:26" x14ac:dyDescent="0.3">
      <c r="A800" s="2" t="s">
        <v>1415</v>
      </c>
      <c r="B800" s="1">
        <v>46099</v>
      </c>
      <c r="C800" s="2" t="s">
        <v>1416</v>
      </c>
      <c r="D800" s="2" t="s">
        <v>89</v>
      </c>
      <c r="E800" s="2" t="s">
        <v>29</v>
      </c>
      <c r="F800" s="2">
        <v>47</v>
      </c>
      <c r="G800" s="2" t="s">
        <v>44</v>
      </c>
      <c r="H800" s="2" t="s">
        <v>31</v>
      </c>
      <c r="I800" s="2" t="s">
        <v>44</v>
      </c>
      <c r="J800" s="2" t="s">
        <v>112</v>
      </c>
      <c r="K800" s="2">
        <v>5</v>
      </c>
      <c r="L800" s="2">
        <v>48099</v>
      </c>
      <c r="M800" s="2">
        <v>5</v>
      </c>
      <c r="N800" s="2">
        <v>12024.75</v>
      </c>
      <c r="O800" s="2">
        <v>41124.639999999999</v>
      </c>
      <c r="P800" s="2">
        <v>491</v>
      </c>
      <c r="Q800" s="2">
        <v>270085.90000000002</v>
      </c>
      <c r="R800" s="2" t="s">
        <v>45</v>
      </c>
      <c r="S800" s="2" t="s">
        <v>63</v>
      </c>
      <c r="T800" s="2" t="s">
        <v>95</v>
      </c>
      <c r="U800" s="2" t="s">
        <v>96</v>
      </c>
      <c r="V800" s="2" t="s">
        <v>57</v>
      </c>
      <c r="W800" s="2">
        <v>2</v>
      </c>
      <c r="X800" s="2" t="s">
        <v>47</v>
      </c>
      <c r="Y800" s="2">
        <v>5</v>
      </c>
      <c r="Z800" s="2" t="s">
        <v>58</v>
      </c>
    </row>
    <row r="801" spans="1:26" x14ac:dyDescent="0.3">
      <c r="A801" s="2" t="s">
        <v>1417</v>
      </c>
      <c r="B801" s="1">
        <v>45875</v>
      </c>
      <c r="C801" s="2" t="s">
        <v>1343</v>
      </c>
      <c r="D801" s="2" t="s">
        <v>80</v>
      </c>
      <c r="E801" s="2" t="s">
        <v>43</v>
      </c>
      <c r="F801" s="2">
        <v>18</v>
      </c>
      <c r="G801" s="2" t="s">
        <v>30</v>
      </c>
      <c r="H801" s="2" t="s">
        <v>31</v>
      </c>
      <c r="I801" s="2" t="s">
        <v>30</v>
      </c>
      <c r="J801" s="2" t="s">
        <v>112</v>
      </c>
      <c r="K801" s="2">
        <v>5</v>
      </c>
      <c r="L801" s="2">
        <v>37475</v>
      </c>
      <c r="M801" s="2">
        <v>10</v>
      </c>
      <c r="N801" s="2">
        <v>18737.5</v>
      </c>
      <c r="O801" s="2">
        <v>30354.75</v>
      </c>
      <c r="P801" s="2">
        <v>279</v>
      </c>
      <c r="Q801" s="2">
        <v>199271.25</v>
      </c>
      <c r="R801" s="2" t="s">
        <v>83</v>
      </c>
      <c r="S801" s="2" t="s">
        <v>63</v>
      </c>
      <c r="T801" s="2" t="s">
        <v>70</v>
      </c>
      <c r="U801" s="2" t="s">
        <v>56</v>
      </c>
      <c r="V801" s="2" t="s">
        <v>57</v>
      </c>
      <c r="W801" s="2">
        <v>6</v>
      </c>
      <c r="X801" s="2" t="s">
        <v>47</v>
      </c>
      <c r="Y801" s="2">
        <v>4</v>
      </c>
      <c r="Z801" s="2" t="s">
        <v>91</v>
      </c>
    </row>
    <row r="802" spans="1:26" x14ac:dyDescent="0.3">
      <c r="A802" s="2" t="s">
        <v>1418</v>
      </c>
      <c r="B802" s="1">
        <v>45840</v>
      </c>
      <c r="C802" s="2" t="s">
        <v>1087</v>
      </c>
      <c r="D802" s="2" t="s">
        <v>66</v>
      </c>
      <c r="E802" s="2" t="s">
        <v>29</v>
      </c>
      <c r="F802" s="2">
        <v>58</v>
      </c>
      <c r="G802" s="2" t="s">
        <v>90</v>
      </c>
      <c r="H802" s="2" t="s">
        <v>31</v>
      </c>
      <c r="I802" s="2" t="s">
        <v>90</v>
      </c>
      <c r="J802" s="2" t="s">
        <v>69</v>
      </c>
      <c r="K802" s="2">
        <v>2</v>
      </c>
      <c r="L802" s="2">
        <v>36204</v>
      </c>
      <c r="M802" s="2">
        <v>0</v>
      </c>
      <c r="N802" s="2">
        <v>0</v>
      </c>
      <c r="O802" s="2">
        <v>13033.44</v>
      </c>
      <c r="P802" s="2">
        <v>133</v>
      </c>
      <c r="Q802" s="2">
        <v>85574.44</v>
      </c>
      <c r="R802" s="2" t="s">
        <v>45</v>
      </c>
      <c r="S802" s="2" t="s">
        <v>63</v>
      </c>
      <c r="T802" s="2" t="s">
        <v>46</v>
      </c>
      <c r="U802" s="2" t="s">
        <v>36</v>
      </c>
      <c r="V802" s="2" t="s">
        <v>37</v>
      </c>
      <c r="W802" s="2">
        <v>6</v>
      </c>
      <c r="X802" s="2" t="s">
        <v>38</v>
      </c>
      <c r="Y802" s="2">
        <v>3</v>
      </c>
      <c r="Z802" s="2" t="s">
        <v>58</v>
      </c>
    </row>
    <row r="803" spans="1:26" x14ac:dyDescent="0.3">
      <c r="A803" s="2" t="s">
        <v>1419</v>
      </c>
      <c r="B803" s="1">
        <v>46008</v>
      </c>
      <c r="C803" s="2" t="s">
        <v>709</v>
      </c>
      <c r="D803" s="2" t="s">
        <v>73</v>
      </c>
      <c r="E803" s="2" t="s">
        <v>29</v>
      </c>
      <c r="F803" s="2">
        <v>26</v>
      </c>
      <c r="G803" s="2" t="s">
        <v>134</v>
      </c>
      <c r="H803" s="2" t="s">
        <v>31</v>
      </c>
      <c r="I803" s="2" t="s">
        <v>134</v>
      </c>
      <c r="J803" s="2" t="s">
        <v>53</v>
      </c>
      <c r="K803" s="2">
        <v>4</v>
      </c>
      <c r="L803" s="2">
        <v>38685</v>
      </c>
      <c r="M803" s="2">
        <v>0</v>
      </c>
      <c r="N803" s="2">
        <v>0</v>
      </c>
      <c r="O803" s="2">
        <v>27853.200000000001</v>
      </c>
      <c r="P803" s="2">
        <v>454</v>
      </c>
      <c r="Q803" s="2">
        <v>183047.2</v>
      </c>
      <c r="R803" s="2" t="s">
        <v>33</v>
      </c>
      <c r="S803" s="2" t="s">
        <v>34</v>
      </c>
      <c r="T803" s="2" t="s">
        <v>55</v>
      </c>
      <c r="U803" s="2" t="s">
        <v>56</v>
      </c>
      <c r="V803" s="2" t="s">
        <v>57</v>
      </c>
      <c r="W803" s="2">
        <v>7</v>
      </c>
      <c r="X803" s="2" t="s">
        <v>38</v>
      </c>
      <c r="Y803" s="2">
        <v>3</v>
      </c>
      <c r="Z803" s="2" t="s">
        <v>47</v>
      </c>
    </row>
    <row r="804" spans="1:26" x14ac:dyDescent="0.3">
      <c r="A804" s="2" t="s">
        <v>1420</v>
      </c>
      <c r="B804" s="1">
        <v>45888</v>
      </c>
      <c r="C804" s="2" t="s">
        <v>1421</v>
      </c>
      <c r="D804" s="2" t="s">
        <v>80</v>
      </c>
      <c r="E804" s="2" t="s">
        <v>29</v>
      </c>
      <c r="F804" s="2">
        <v>52</v>
      </c>
      <c r="G804" s="2" t="s">
        <v>74</v>
      </c>
      <c r="H804" s="2" t="s">
        <v>31</v>
      </c>
      <c r="I804" s="2" t="s">
        <v>74</v>
      </c>
      <c r="J804" s="2" t="s">
        <v>125</v>
      </c>
      <c r="K804" s="2">
        <v>3</v>
      </c>
      <c r="L804" s="2">
        <v>14708</v>
      </c>
      <c r="M804" s="2">
        <v>10</v>
      </c>
      <c r="N804" s="2">
        <v>4412.3999999999996</v>
      </c>
      <c r="O804" s="2">
        <v>7148.09</v>
      </c>
      <c r="P804" s="2">
        <v>196</v>
      </c>
      <c r="Q804" s="2">
        <v>47055.69</v>
      </c>
      <c r="R804" s="2" t="s">
        <v>54</v>
      </c>
      <c r="S804" s="2" t="s">
        <v>34</v>
      </c>
      <c r="T804" s="2" t="s">
        <v>35</v>
      </c>
      <c r="U804" s="2" t="s">
        <v>36</v>
      </c>
      <c r="V804" s="2" t="s">
        <v>37</v>
      </c>
      <c r="W804" s="2">
        <v>8</v>
      </c>
      <c r="X804" s="2" t="s">
        <v>47</v>
      </c>
      <c r="Y804" s="2">
        <v>3</v>
      </c>
      <c r="Z804" s="2" t="s">
        <v>47</v>
      </c>
    </row>
    <row r="805" spans="1:26" x14ac:dyDescent="0.3">
      <c r="A805" s="2" t="s">
        <v>1422</v>
      </c>
      <c r="B805" s="1">
        <v>45990</v>
      </c>
      <c r="C805" s="2" t="s">
        <v>182</v>
      </c>
      <c r="D805" s="2" t="s">
        <v>28</v>
      </c>
      <c r="E805" s="2" t="s">
        <v>43</v>
      </c>
      <c r="F805" s="2">
        <v>24</v>
      </c>
      <c r="G805" s="2" t="s">
        <v>99</v>
      </c>
      <c r="H805" s="2" t="s">
        <v>52</v>
      </c>
      <c r="I805" s="2" t="s">
        <v>99</v>
      </c>
      <c r="J805" s="2" t="s">
        <v>32</v>
      </c>
      <c r="K805" s="2">
        <v>3</v>
      </c>
      <c r="L805" s="2">
        <v>14838</v>
      </c>
      <c r="M805" s="2">
        <v>10</v>
      </c>
      <c r="N805" s="2">
        <v>4451.3999999999996</v>
      </c>
      <c r="O805" s="2">
        <v>7211.27</v>
      </c>
      <c r="P805" s="2">
        <v>147</v>
      </c>
      <c r="Q805" s="2">
        <v>47420.87</v>
      </c>
      <c r="R805" s="2" t="s">
        <v>54</v>
      </c>
      <c r="S805" s="2" t="s">
        <v>34</v>
      </c>
      <c r="T805" s="2" t="s">
        <v>35</v>
      </c>
      <c r="U805" s="2" t="s">
        <v>36</v>
      </c>
      <c r="V805" s="2" t="s">
        <v>37</v>
      </c>
      <c r="W805" s="2">
        <v>10</v>
      </c>
      <c r="X805" s="2" t="s">
        <v>47</v>
      </c>
      <c r="Y805" s="2">
        <v>2</v>
      </c>
      <c r="Z805" s="2" t="s">
        <v>47</v>
      </c>
    </row>
    <row r="806" spans="1:26" x14ac:dyDescent="0.3">
      <c r="A806" s="2" t="s">
        <v>1423</v>
      </c>
      <c r="B806" s="1">
        <v>45771</v>
      </c>
      <c r="C806" s="2" t="s">
        <v>816</v>
      </c>
      <c r="D806" s="2" t="s">
        <v>66</v>
      </c>
      <c r="E806" s="2" t="s">
        <v>29</v>
      </c>
      <c r="F806" s="2">
        <v>26</v>
      </c>
      <c r="G806" s="2" t="s">
        <v>30</v>
      </c>
      <c r="H806" s="2" t="s">
        <v>31</v>
      </c>
      <c r="I806" s="2" t="s">
        <v>30</v>
      </c>
      <c r="J806" s="2" t="s">
        <v>102</v>
      </c>
      <c r="K806" s="2">
        <v>4</v>
      </c>
      <c r="L806" s="2">
        <v>34698</v>
      </c>
      <c r="M806" s="2">
        <v>10</v>
      </c>
      <c r="N806" s="2">
        <v>13879.2</v>
      </c>
      <c r="O806" s="2">
        <v>22484.3</v>
      </c>
      <c r="P806" s="2">
        <v>304</v>
      </c>
      <c r="Q806" s="2">
        <v>147701.1</v>
      </c>
      <c r="R806" s="2" t="s">
        <v>54</v>
      </c>
      <c r="S806" s="2" t="s">
        <v>34</v>
      </c>
      <c r="T806" s="2" t="s">
        <v>84</v>
      </c>
      <c r="U806" s="2" t="s">
        <v>85</v>
      </c>
      <c r="V806" s="2" t="s">
        <v>86</v>
      </c>
      <c r="W806" s="2">
        <v>1</v>
      </c>
      <c r="X806" s="2" t="s">
        <v>47</v>
      </c>
      <c r="Y806" s="2">
        <v>2</v>
      </c>
      <c r="Z806" s="2" t="s">
        <v>58</v>
      </c>
    </row>
    <row r="807" spans="1:26" x14ac:dyDescent="0.3">
      <c r="A807" s="2" t="s">
        <v>1424</v>
      </c>
      <c r="B807" s="1">
        <v>45963</v>
      </c>
      <c r="C807" s="2" t="s">
        <v>719</v>
      </c>
      <c r="D807" s="2" t="s">
        <v>66</v>
      </c>
      <c r="E807" s="2" t="s">
        <v>29</v>
      </c>
      <c r="F807" s="2">
        <v>47</v>
      </c>
      <c r="G807" s="2" t="s">
        <v>74</v>
      </c>
      <c r="H807" s="2" t="s">
        <v>31</v>
      </c>
      <c r="I807" s="2" t="s">
        <v>74</v>
      </c>
      <c r="J807" s="2" t="s">
        <v>53</v>
      </c>
      <c r="K807" s="2">
        <v>5</v>
      </c>
      <c r="L807" s="2">
        <v>46766</v>
      </c>
      <c r="M807" s="2">
        <v>10</v>
      </c>
      <c r="N807" s="2">
        <v>23383</v>
      </c>
      <c r="O807" s="2">
        <v>37880.46</v>
      </c>
      <c r="P807" s="2">
        <v>163</v>
      </c>
      <c r="Q807" s="2">
        <v>248490.46</v>
      </c>
      <c r="R807" s="2" t="s">
        <v>83</v>
      </c>
      <c r="S807" s="2" t="s">
        <v>34</v>
      </c>
      <c r="T807" s="2" t="s">
        <v>46</v>
      </c>
      <c r="U807" s="2" t="s">
        <v>36</v>
      </c>
      <c r="V807" s="2" t="s">
        <v>37</v>
      </c>
      <c r="W807" s="2">
        <v>4</v>
      </c>
      <c r="X807" s="2" t="s">
        <v>38</v>
      </c>
      <c r="Y807" s="2">
        <v>3</v>
      </c>
      <c r="Z807" s="2" t="s">
        <v>47</v>
      </c>
    </row>
    <row r="808" spans="1:26" x14ac:dyDescent="0.3">
      <c r="A808" s="2" t="s">
        <v>1425</v>
      </c>
      <c r="B808" s="1">
        <v>45786</v>
      </c>
      <c r="C808" s="2" t="s">
        <v>1426</v>
      </c>
      <c r="D808" s="2" t="s">
        <v>42</v>
      </c>
      <c r="E808" s="2" t="s">
        <v>29</v>
      </c>
      <c r="F808" s="2">
        <v>30</v>
      </c>
      <c r="G808" s="2" t="s">
        <v>74</v>
      </c>
      <c r="H808" s="2" t="s">
        <v>31</v>
      </c>
      <c r="I808" s="2" t="s">
        <v>74</v>
      </c>
      <c r="J808" s="2" t="s">
        <v>102</v>
      </c>
      <c r="K808" s="2">
        <v>3</v>
      </c>
      <c r="L808" s="2">
        <v>644</v>
      </c>
      <c r="M808" s="2">
        <v>5</v>
      </c>
      <c r="N808" s="2">
        <v>96.6</v>
      </c>
      <c r="O808" s="2">
        <v>330.37</v>
      </c>
      <c r="P808" s="2">
        <v>253</v>
      </c>
      <c r="Q808" s="2">
        <v>2418.77</v>
      </c>
      <c r="R808" s="2" t="s">
        <v>33</v>
      </c>
      <c r="S808" s="2" t="s">
        <v>63</v>
      </c>
      <c r="T808" s="2" t="s">
        <v>76</v>
      </c>
      <c r="U808" s="2" t="s">
        <v>77</v>
      </c>
      <c r="V808" s="2" t="s">
        <v>57</v>
      </c>
      <c r="W808" s="2">
        <v>10</v>
      </c>
      <c r="X808" s="2" t="s">
        <v>38</v>
      </c>
      <c r="Y808" s="2">
        <v>1</v>
      </c>
      <c r="Z808" s="2" t="s">
        <v>58</v>
      </c>
    </row>
    <row r="809" spans="1:26" x14ac:dyDescent="0.3">
      <c r="A809" s="2" t="s">
        <v>1427</v>
      </c>
      <c r="B809" s="1">
        <v>45966</v>
      </c>
      <c r="C809" s="2" t="s">
        <v>1428</v>
      </c>
      <c r="D809" s="2" t="s">
        <v>42</v>
      </c>
      <c r="E809" s="2" t="s">
        <v>29</v>
      </c>
      <c r="F809" s="2">
        <v>49</v>
      </c>
      <c r="G809" s="2" t="s">
        <v>134</v>
      </c>
      <c r="H809" s="2" t="s">
        <v>31</v>
      </c>
      <c r="I809" s="2" t="s">
        <v>134</v>
      </c>
      <c r="J809" s="2" t="s">
        <v>102</v>
      </c>
      <c r="K809" s="2">
        <v>1</v>
      </c>
      <c r="L809" s="2">
        <v>7604</v>
      </c>
      <c r="M809" s="2">
        <v>10</v>
      </c>
      <c r="N809" s="2">
        <v>760.4</v>
      </c>
      <c r="O809" s="2">
        <v>1231.8499999999999</v>
      </c>
      <c r="P809" s="2">
        <v>405</v>
      </c>
      <c r="Q809" s="2">
        <v>8480.4500000000007</v>
      </c>
      <c r="R809" s="2" t="s">
        <v>54</v>
      </c>
      <c r="S809" s="2" t="s">
        <v>63</v>
      </c>
      <c r="T809" s="2" t="s">
        <v>95</v>
      </c>
      <c r="U809" s="2" t="s">
        <v>96</v>
      </c>
      <c r="V809" s="2" t="s">
        <v>57</v>
      </c>
      <c r="W809" s="2">
        <v>8</v>
      </c>
      <c r="X809" s="2" t="s">
        <v>38</v>
      </c>
      <c r="Y809" s="2">
        <v>2</v>
      </c>
      <c r="Z809" s="2" t="s">
        <v>58</v>
      </c>
    </row>
    <row r="810" spans="1:26" x14ac:dyDescent="0.3">
      <c r="A810" s="2" t="s">
        <v>1429</v>
      </c>
      <c r="B810" s="1">
        <v>45993</v>
      </c>
      <c r="C810" s="2" t="s">
        <v>275</v>
      </c>
      <c r="D810" s="2" t="s">
        <v>80</v>
      </c>
      <c r="E810" s="2" t="s">
        <v>29</v>
      </c>
      <c r="F810" s="2">
        <v>25</v>
      </c>
      <c r="G810" s="2" t="s">
        <v>99</v>
      </c>
      <c r="H810" s="2" t="s">
        <v>52</v>
      </c>
      <c r="I810" s="2" t="s">
        <v>99</v>
      </c>
      <c r="J810" s="2" t="s">
        <v>112</v>
      </c>
      <c r="K810" s="2">
        <v>5</v>
      </c>
      <c r="L810" s="2">
        <v>19653</v>
      </c>
      <c r="M810" s="2">
        <v>0</v>
      </c>
      <c r="N810" s="2">
        <v>0</v>
      </c>
      <c r="O810" s="2">
        <v>17687.7</v>
      </c>
      <c r="P810" s="2">
        <v>309</v>
      </c>
      <c r="Q810" s="2">
        <v>116261.7</v>
      </c>
      <c r="R810" s="2" t="s">
        <v>45</v>
      </c>
      <c r="S810" s="2" t="s">
        <v>34</v>
      </c>
      <c r="T810" s="2" t="s">
        <v>46</v>
      </c>
      <c r="U810" s="2" t="s">
        <v>36</v>
      </c>
      <c r="V810" s="2" t="s">
        <v>37</v>
      </c>
      <c r="W810" s="2">
        <v>4</v>
      </c>
      <c r="X810" s="2" t="s">
        <v>47</v>
      </c>
      <c r="Y810" s="2">
        <v>3</v>
      </c>
      <c r="Z810" s="2" t="s">
        <v>47</v>
      </c>
    </row>
    <row r="811" spans="1:26" x14ac:dyDescent="0.3">
      <c r="A811" s="2" t="s">
        <v>1430</v>
      </c>
      <c r="B811" s="1">
        <v>46035</v>
      </c>
      <c r="C811" s="2" t="s">
        <v>1431</v>
      </c>
      <c r="D811" s="2" t="s">
        <v>66</v>
      </c>
      <c r="E811" s="2" t="s">
        <v>29</v>
      </c>
      <c r="F811" s="2">
        <v>37</v>
      </c>
      <c r="G811" s="2" t="s">
        <v>74</v>
      </c>
      <c r="H811" s="2" t="s">
        <v>31</v>
      </c>
      <c r="I811" s="2" t="s">
        <v>74</v>
      </c>
      <c r="J811" s="2" t="s">
        <v>125</v>
      </c>
      <c r="K811" s="2">
        <v>2</v>
      </c>
      <c r="L811" s="2">
        <v>42230</v>
      </c>
      <c r="M811" s="2">
        <v>10</v>
      </c>
      <c r="N811" s="2">
        <v>8446</v>
      </c>
      <c r="O811" s="2">
        <v>13682.52</v>
      </c>
      <c r="P811" s="2">
        <v>156</v>
      </c>
      <c r="Q811" s="2">
        <v>89852.52</v>
      </c>
      <c r="R811" s="2" t="s">
        <v>83</v>
      </c>
      <c r="S811" s="2" t="s">
        <v>63</v>
      </c>
      <c r="T811" s="2" t="s">
        <v>76</v>
      </c>
      <c r="U811" s="2" t="s">
        <v>77</v>
      </c>
      <c r="V811" s="2" t="s">
        <v>57</v>
      </c>
      <c r="W811" s="2">
        <v>1</v>
      </c>
      <c r="X811" s="2" t="s">
        <v>47</v>
      </c>
      <c r="Y811" s="2">
        <v>2</v>
      </c>
      <c r="Z811" s="2" t="s">
        <v>39</v>
      </c>
    </row>
    <row r="812" spans="1:26" x14ac:dyDescent="0.3">
      <c r="A812" s="2" t="s">
        <v>1432</v>
      </c>
      <c r="B812" s="1">
        <v>45847</v>
      </c>
      <c r="C812" s="2" t="s">
        <v>1433</v>
      </c>
      <c r="D812" s="2" t="s">
        <v>50</v>
      </c>
      <c r="E812" s="2" t="s">
        <v>29</v>
      </c>
      <c r="F812" s="2">
        <v>23</v>
      </c>
      <c r="G812" s="2" t="s">
        <v>99</v>
      </c>
      <c r="H812" s="2" t="s">
        <v>52</v>
      </c>
      <c r="I812" s="2" t="s">
        <v>99</v>
      </c>
      <c r="J812" s="2" t="s">
        <v>53</v>
      </c>
      <c r="K812" s="2">
        <v>2</v>
      </c>
      <c r="L812" s="2">
        <v>29934</v>
      </c>
      <c r="M812" s="2">
        <v>20</v>
      </c>
      <c r="N812" s="2">
        <v>11973.6</v>
      </c>
      <c r="O812" s="2">
        <v>8620.99</v>
      </c>
      <c r="P812" s="2">
        <v>362</v>
      </c>
      <c r="Q812" s="2">
        <v>56877.39</v>
      </c>
      <c r="R812" s="2" t="s">
        <v>33</v>
      </c>
      <c r="S812" s="2" t="s">
        <v>63</v>
      </c>
      <c r="T812" s="2" t="s">
        <v>35</v>
      </c>
      <c r="U812" s="2" t="s">
        <v>36</v>
      </c>
      <c r="V812" s="2" t="s">
        <v>37</v>
      </c>
      <c r="W812" s="2">
        <v>6</v>
      </c>
      <c r="X812" s="2" t="s">
        <v>38</v>
      </c>
      <c r="Y812" s="2">
        <v>5</v>
      </c>
      <c r="Z812" s="2" t="s">
        <v>58</v>
      </c>
    </row>
    <row r="813" spans="1:26" x14ac:dyDescent="0.3">
      <c r="A813" s="2" t="s">
        <v>1434</v>
      </c>
      <c r="B813" s="1">
        <v>45817</v>
      </c>
      <c r="C813" s="2" t="s">
        <v>259</v>
      </c>
      <c r="D813" s="2" t="s">
        <v>111</v>
      </c>
      <c r="E813" s="2" t="s">
        <v>29</v>
      </c>
      <c r="F813" s="2">
        <v>27</v>
      </c>
      <c r="G813" s="2" t="s">
        <v>67</v>
      </c>
      <c r="H813" s="2" t="s">
        <v>68</v>
      </c>
      <c r="I813" s="2" t="s">
        <v>67</v>
      </c>
      <c r="J813" s="2" t="s">
        <v>62</v>
      </c>
      <c r="K813" s="2">
        <v>1</v>
      </c>
      <c r="L813" s="2">
        <v>28168</v>
      </c>
      <c r="M813" s="2">
        <v>10</v>
      </c>
      <c r="N813" s="2">
        <v>2816.8</v>
      </c>
      <c r="O813" s="2">
        <v>4563.22</v>
      </c>
      <c r="P813" s="2">
        <v>158</v>
      </c>
      <c r="Q813" s="2">
        <v>30072.42</v>
      </c>
      <c r="R813" s="2" t="s">
        <v>33</v>
      </c>
      <c r="S813" s="2" t="s">
        <v>63</v>
      </c>
      <c r="T813" s="2" t="s">
        <v>95</v>
      </c>
      <c r="U813" s="2" t="s">
        <v>96</v>
      </c>
      <c r="V813" s="2" t="s">
        <v>57</v>
      </c>
      <c r="W813" s="2">
        <v>5</v>
      </c>
      <c r="X813" s="2" t="s">
        <v>47</v>
      </c>
      <c r="Y813" s="2">
        <v>2</v>
      </c>
      <c r="Z813" s="2" t="s">
        <v>47</v>
      </c>
    </row>
    <row r="814" spans="1:26" x14ac:dyDescent="0.3">
      <c r="A814" s="2" t="s">
        <v>1435</v>
      </c>
      <c r="B814" s="1">
        <v>45977</v>
      </c>
      <c r="C814" s="2" t="s">
        <v>1436</v>
      </c>
      <c r="D814" s="2" t="s">
        <v>50</v>
      </c>
      <c r="E814" s="2" t="s">
        <v>43</v>
      </c>
      <c r="F814" s="2">
        <v>36</v>
      </c>
      <c r="G814" s="2" t="s">
        <v>30</v>
      </c>
      <c r="H814" s="2" t="s">
        <v>31</v>
      </c>
      <c r="I814" s="2" t="s">
        <v>30</v>
      </c>
      <c r="J814" s="2" t="s">
        <v>150</v>
      </c>
      <c r="K814" s="2">
        <v>4</v>
      </c>
      <c r="L814" s="2">
        <v>35314</v>
      </c>
      <c r="M814" s="2">
        <v>5</v>
      </c>
      <c r="N814" s="2">
        <v>7062.8</v>
      </c>
      <c r="O814" s="2">
        <v>24154.78</v>
      </c>
      <c r="P814" s="2">
        <v>456</v>
      </c>
      <c r="Q814" s="2">
        <v>158803.98000000001</v>
      </c>
      <c r="R814" s="2" t="s">
        <v>54</v>
      </c>
      <c r="S814" s="2" t="s">
        <v>34</v>
      </c>
      <c r="T814" s="2" t="s">
        <v>70</v>
      </c>
      <c r="U814" s="2" t="s">
        <v>56</v>
      </c>
      <c r="V814" s="2" t="s">
        <v>57</v>
      </c>
      <c r="W814" s="2">
        <v>2</v>
      </c>
      <c r="X814" s="2" t="s">
        <v>38</v>
      </c>
      <c r="Y814" s="2">
        <v>5</v>
      </c>
      <c r="Z814" s="2" t="s">
        <v>91</v>
      </c>
    </row>
    <row r="815" spans="1:26" x14ac:dyDescent="0.3">
      <c r="A815" s="2" t="s">
        <v>1437</v>
      </c>
      <c r="B815" s="1">
        <v>45949</v>
      </c>
      <c r="C815" s="2" t="s">
        <v>160</v>
      </c>
      <c r="D815" s="2" t="s">
        <v>50</v>
      </c>
      <c r="E815" s="2" t="s">
        <v>43</v>
      </c>
      <c r="F815" s="2">
        <v>55</v>
      </c>
      <c r="G815" s="2" t="s">
        <v>94</v>
      </c>
      <c r="H815" s="2" t="s">
        <v>31</v>
      </c>
      <c r="I815" s="2" t="s">
        <v>94</v>
      </c>
      <c r="J815" s="2" t="s">
        <v>75</v>
      </c>
      <c r="K815" s="2">
        <v>1</v>
      </c>
      <c r="L815" s="2">
        <v>27249</v>
      </c>
      <c r="M815" s="2">
        <v>20</v>
      </c>
      <c r="N815" s="2">
        <v>5449.8</v>
      </c>
      <c r="O815" s="2">
        <v>3923.86</v>
      </c>
      <c r="P815" s="2">
        <v>475</v>
      </c>
      <c r="Q815" s="2">
        <v>26198.06</v>
      </c>
      <c r="R815" s="2" t="s">
        <v>33</v>
      </c>
      <c r="S815" s="2" t="s">
        <v>63</v>
      </c>
      <c r="T815" s="2" t="s">
        <v>103</v>
      </c>
      <c r="U815" s="2" t="s">
        <v>103</v>
      </c>
      <c r="V815" s="2" t="s">
        <v>57</v>
      </c>
      <c r="W815" s="2">
        <v>5</v>
      </c>
      <c r="X815" s="2" t="s">
        <v>38</v>
      </c>
      <c r="Y815" s="2">
        <v>1</v>
      </c>
      <c r="Z815" s="2" t="s">
        <v>39</v>
      </c>
    </row>
    <row r="816" spans="1:26" x14ac:dyDescent="0.3">
      <c r="A816" s="2" t="s">
        <v>1438</v>
      </c>
      <c r="B816" s="1">
        <v>45761</v>
      </c>
      <c r="C816" s="2" t="s">
        <v>330</v>
      </c>
      <c r="D816" s="2" t="s">
        <v>61</v>
      </c>
      <c r="E816" s="2" t="s">
        <v>43</v>
      </c>
      <c r="F816" s="2">
        <v>29</v>
      </c>
      <c r="G816" s="2" t="s">
        <v>51</v>
      </c>
      <c r="H816" s="2" t="s">
        <v>52</v>
      </c>
      <c r="I816" s="2" t="s">
        <v>51</v>
      </c>
      <c r="J816" s="2" t="s">
        <v>150</v>
      </c>
      <c r="K816" s="2">
        <v>3</v>
      </c>
      <c r="L816" s="2">
        <v>49236</v>
      </c>
      <c r="M816" s="2">
        <v>10</v>
      </c>
      <c r="N816" s="2">
        <v>14770.8</v>
      </c>
      <c r="O816" s="2">
        <v>23928.7</v>
      </c>
      <c r="P816" s="2">
        <v>256</v>
      </c>
      <c r="Q816" s="2">
        <v>157121.9</v>
      </c>
      <c r="R816" s="2" t="s">
        <v>54</v>
      </c>
      <c r="S816" s="2" t="s">
        <v>34</v>
      </c>
      <c r="T816" s="2" t="s">
        <v>55</v>
      </c>
      <c r="U816" s="2" t="s">
        <v>56</v>
      </c>
      <c r="V816" s="2" t="s">
        <v>57</v>
      </c>
      <c r="W816" s="2">
        <v>3</v>
      </c>
      <c r="X816" s="2" t="s">
        <v>38</v>
      </c>
      <c r="Y816" s="2">
        <v>3</v>
      </c>
      <c r="Z816" s="2" t="s">
        <v>91</v>
      </c>
    </row>
    <row r="817" spans="1:26" x14ac:dyDescent="0.3">
      <c r="A817" s="2" t="s">
        <v>1439</v>
      </c>
      <c r="B817" s="1">
        <v>46003</v>
      </c>
      <c r="C817" s="2" t="s">
        <v>786</v>
      </c>
      <c r="D817" s="2" t="s">
        <v>61</v>
      </c>
      <c r="E817" s="2" t="s">
        <v>43</v>
      </c>
      <c r="F817" s="2">
        <v>26</v>
      </c>
      <c r="G817" s="2" t="s">
        <v>67</v>
      </c>
      <c r="H817" s="2" t="s">
        <v>68</v>
      </c>
      <c r="I817" s="2" t="s">
        <v>67</v>
      </c>
      <c r="J817" s="2" t="s">
        <v>125</v>
      </c>
      <c r="K817" s="2">
        <v>1</v>
      </c>
      <c r="L817" s="2">
        <v>30859</v>
      </c>
      <c r="M817" s="2">
        <v>5</v>
      </c>
      <c r="N817" s="2">
        <v>1542.95</v>
      </c>
      <c r="O817" s="2">
        <v>5276.89</v>
      </c>
      <c r="P817" s="2">
        <v>480</v>
      </c>
      <c r="Q817" s="2">
        <v>35072.94</v>
      </c>
      <c r="R817" s="2" t="s">
        <v>54</v>
      </c>
      <c r="S817" s="2" t="s">
        <v>63</v>
      </c>
      <c r="T817" s="2" t="s">
        <v>35</v>
      </c>
      <c r="U817" s="2" t="s">
        <v>36</v>
      </c>
      <c r="V817" s="2" t="s">
        <v>37</v>
      </c>
      <c r="W817" s="2">
        <v>4</v>
      </c>
      <c r="X817" s="2" t="s">
        <v>38</v>
      </c>
      <c r="Y817" s="2">
        <v>4</v>
      </c>
      <c r="Z817" s="2" t="s">
        <v>58</v>
      </c>
    </row>
    <row r="818" spans="1:26" x14ac:dyDescent="0.3">
      <c r="A818" s="2" t="s">
        <v>1440</v>
      </c>
      <c r="B818" s="1">
        <v>45825</v>
      </c>
      <c r="C818" s="2" t="s">
        <v>921</v>
      </c>
      <c r="D818" s="2" t="s">
        <v>89</v>
      </c>
      <c r="E818" s="2" t="s">
        <v>43</v>
      </c>
      <c r="F818" s="2">
        <v>44</v>
      </c>
      <c r="G818" s="2" t="s">
        <v>99</v>
      </c>
      <c r="H818" s="2" t="s">
        <v>52</v>
      </c>
      <c r="I818" s="2" t="s">
        <v>99</v>
      </c>
      <c r="J818" s="2" t="s">
        <v>75</v>
      </c>
      <c r="K818" s="2">
        <v>4</v>
      </c>
      <c r="L818" s="2">
        <v>37642</v>
      </c>
      <c r="M818" s="2">
        <v>15</v>
      </c>
      <c r="N818" s="2">
        <v>22585.200000000001</v>
      </c>
      <c r="O818" s="2">
        <v>23036.9</v>
      </c>
      <c r="P818" s="2">
        <v>32</v>
      </c>
      <c r="Q818" s="2">
        <v>151051.70000000001</v>
      </c>
      <c r="R818" s="2" t="s">
        <v>45</v>
      </c>
      <c r="S818" s="2" t="s">
        <v>34</v>
      </c>
      <c r="T818" s="2" t="s">
        <v>70</v>
      </c>
      <c r="U818" s="2" t="s">
        <v>56</v>
      </c>
      <c r="V818" s="2" t="s">
        <v>57</v>
      </c>
      <c r="W818" s="2">
        <v>1</v>
      </c>
      <c r="X818" s="2" t="s">
        <v>38</v>
      </c>
      <c r="Y818" s="2">
        <v>5</v>
      </c>
      <c r="Z818" s="2" t="s">
        <v>39</v>
      </c>
    </row>
    <row r="819" spans="1:26" x14ac:dyDescent="0.3">
      <c r="A819" s="2" t="s">
        <v>1441</v>
      </c>
      <c r="B819" s="1">
        <v>45857</v>
      </c>
      <c r="C819" s="2" t="s">
        <v>1442</v>
      </c>
      <c r="D819" s="2" t="s">
        <v>108</v>
      </c>
      <c r="E819" s="2" t="s">
        <v>29</v>
      </c>
      <c r="F819" s="2">
        <v>23</v>
      </c>
      <c r="G819" s="2" t="s">
        <v>94</v>
      </c>
      <c r="H819" s="2" t="s">
        <v>31</v>
      </c>
      <c r="I819" s="2" t="s">
        <v>94</v>
      </c>
      <c r="J819" s="2" t="s">
        <v>102</v>
      </c>
      <c r="K819" s="2">
        <v>5</v>
      </c>
      <c r="L819" s="2">
        <v>48628</v>
      </c>
      <c r="M819" s="2">
        <v>15</v>
      </c>
      <c r="N819" s="2">
        <v>36471</v>
      </c>
      <c r="O819" s="2">
        <v>37200.42</v>
      </c>
      <c r="P819" s="2">
        <v>224</v>
      </c>
      <c r="Q819" s="2">
        <v>244093.42</v>
      </c>
      <c r="R819" s="2" t="s">
        <v>54</v>
      </c>
      <c r="S819" s="2" t="s">
        <v>34</v>
      </c>
      <c r="T819" s="2" t="s">
        <v>55</v>
      </c>
      <c r="U819" s="2" t="s">
        <v>56</v>
      </c>
      <c r="V819" s="2" t="s">
        <v>57</v>
      </c>
      <c r="W819" s="2">
        <v>9</v>
      </c>
      <c r="X819" s="2" t="s">
        <v>47</v>
      </c>
      <c r="Y819" s="2">
        <v>2</v>
      </c>
      <c r="Z819" s="2" t="s">
        <v>39</v>
      </c>
    </row>
    <row r="820" spans="1:26" x14ac:dyDescent="0.3">
      <c r="A820" s="2" t="s">
        <v>1443</v>
      </c>
      <c r="B820" s="1">
        <v>45786</v>
      </c>
      <c r="C820" s="2" t="s">
        <v>425</v>
      </c>
      <c r="D820" s="2" t="s">
        <v>111</v>
      </c>
      <c r="E820" s="2" t="s">
        <v>29</v>
      </c>
      <c r="F820" s="2">
        <v>49</v>
      </c>
      <c r="G820" s="2" t="s">
        <v>139</v>
      </c>
      <c r="H820" s="2" t="s">
        <v>31</v>
      </c>
      <c r="I820" s="2" t="s">
        <v>139</v>
      </c>
      <c r="J820" s="2" t="s">
        <v>32</v>
      </c>
      <c r="K820" s="2">
        <v>5</v>
      </c>
      <c r="L820" s="2">
        <v>16368</v>
      </c>
      <c r="M820" s="2">
        <v>15</v>
      </c>
      <c r="N820" s="2">
        <v>12276</v>
      </c>
      <c r="O820" s="2">
        <v>12521.52</v>
      </c>
      <c r="P820" s="2">
        <v>443</v>
      </c>
      <c r="Q820" s="2">
        <v>82528.52</v>
      </c>
      <c r="R820" s="2" t="s">
        <v>45</v>
      </c>
      <c r="S820" s="2" t="s">
        <v>63</v>
      </c>
      <c r="T820" s="2" t="s">
        <v>70</v>
      </c>
      <c r="U820" s="2" t="s">
        <v>56</v>
      </c>
      <c r="V820" s="2" t="s">
        <v>57</v>
      </c>
      <c r="W820" s="2">
        <v>8</v>
      </c>
      <c r="X820" s="2" t="s">
        <v>47</v>
      </c>
      <c r="Y820" s="2">
        <v>2</v>
      </c>
      <c r="Z820" s="2" t="s">
        <v>47</v>
      </c>
    </row>
    <row r="821" spans="1:26" x14ac:dyDescent="0.3">
      <c r="A821" s="2" t="s">
        <v>1444</v>
      </c>
      <c r="B821" s="1">
        <v>45913</v>
      </c>
      <c r="C821" s="2" t="s">
        <v>1180</v>
      </c>
      <c r="D821" s="2" t="s">
        <v>28</v>
      </c>
      <c r="E821" s="2" t="s">
        <v>29</v>
      </c>
      <c r="F821" s="2">
        <v>37</v>
      </c>
      <c r="G821" s="2" t="s">
        <v>44</v>
      </c>
      <c r="H821" s="2" t="s">
        <v>31</v>
      </c>
      <c r="I821" s="2" t="s">
        <v>44</v>
      </c>
      <c r="J821" s="2" t="s">
        <v>112</v>
      </c>
      <c r="K821" s="2">
        <v>2</v>
      </c>
      <c r="L821" s="2">
        <v>31757</v>
      </c>
      <c r="M821" s="2">
        <v>0</v>
      </c>
      <c r="N821" s="2">
        <v>0</v>
      </c>
      <c r="O821" s="2">
        <v>11432.52</v>
      </c>
      <c r="P821" s="2">
        <v>191</v>
      </c>
      <c r="Q821" s="2">
        <v>75137.52</v>
      </c>
      <c r="R821" s="2" t="s">
        <v>45</v>
      </c>
      <c r="S821" s="2" t="s">
        <v>34</v>
      </c>
      <c r="T821" s="2" t="s">
        <v>55</v>
      </c>
      <c r="U821" s="2" t="s">
        <v>56</v>
      </c>
      <c r="V821" s="2" t="s">
        <v>57</v>
      </c>
      <c r="W821" s="2">
        <v>3</v>
      </c>
      <c r="X821" s="2" t="s">
        <v>38</v>
      </c>
      <c r="Y821" s="2">
        <v>3</v>
      </c>
      <c r="Z821" s="2" t="s">
        <v>47</v>
      </c>
    </row>
    <row r="822" spans="1:26" x14ac:dyDescent="0.3">
      <c r="A822" s="2" t="s">
        <v>1445</v>
      </c>
      <c r="B822" s="1">
        <v>45853</v>
      </c>
      <c r="C822" s="2" t="s">
        <v>1446</v>
      </c>
      <c r="D822" s="2" t="s">
        <v>73</v>
      </c>
      <c r="E822" s="2" t="s">
        <v>43</v>
      </c>
      <c r="F822" s="2">
        <v>29</v>
      </c>
      <c r="G822" s="2" t="s">
        <v>90</v>
      </c>
      <c r="H822" s="2" t="s">
        <v>31</v>
      </c>
      <c r="I822" s="2" t="s">
        <v>90</v>
      </c>
      <c r="J822" s="2" t="s">
        <v>75</v>
      </c>
      <c r="K822" s="2">
        <v>4</v>
      </c>
      <c r="L822" s="2">
        <v>37757</v>
      </c>
      <c r="M822" s="2">
        <v>10</v>
      </c>
      <c r="N822" s="2">
        <v>15102.8</v>
      </c>
      <c r="O822" s="2">
        <v>24466.54</v>
      </c>
      <c r="P822" s="2">
        <v>430</v>
      </c>
      <c r="Q822" s="2">
        <v>160821.74</v>
      </c>
      <c r="R822" s="2" t="s">
        <v>83</v>
      </c>
      <c r="S822" s="2" t="s">
        <v>63</v>
      </c>
      <c r="T822" s="2" t="s">
        <v>70</v>
      </c>
      <c r="U822" s="2" t="s">
        <v>56</v>
      </c>
      <c r="V822" s="2" t="s">
        <v>57</v>
      </c>
      <c r="W822" s="2">
        <v>3</v>
      </c>
      <c r="X822" s="2" t="s">
        <v>47</v>
      </c>
      <c r="Y822" s="2">
        <v>4</v>
      </c>
      <c r="Z822" s="2" t="s">
        <v>47</v>
      </c>
    </row>
    <row r="823" spans="1:26" x14ac:dyDescent="0.3">
      <c r="A823" s="2" t="s">
        <v>1447</v>
      </c>
      <c r="B823" s="1">
        <v>46020</v>
      </c>
      <c r="C823" s="2" t="s">
        <v>213</v>
      </c>
      <c r="D823" s="2" t="s">
        <v>50</v>
      </c>
      <c r="E823" s="2" t="s">
        <v>43</v>
      </c>
      <c r="F823" s="2">
        <v>55</v>
      </c>
      <c r="G823" s="2" t="s">
        <v>139</v>
      </c>
      <c r="H823" s="2" t="s">
        <v>31</v>
      </c>
      <c r="I823" s="2" t="s">
        <v>139</v>
      </c>
      <c r="J823" s="2" t="s">
        <v>150</v>
      </c>
      <c r="K823" s="2">
        <v>2</v>
      </c>
      <c r="L823" s="2">
        <v>42743</v>
      </c>
      <c r="M823" s="2">
        <v>5</v>
      </c>
      <c r="N823" s="2">
        <v>4274.3</v>
      </c>
      <c r="O823" s="2">
        <v>14618.11</v>
      </c>
      <c r="P823" s="2">
        <v>473</v>
      </c>
      <c r="Q823" s="2">
        <v>96302.81</v>
      </c>
      <c r="R823" s="2" t="s">
        <v>54</v>
      </c>
      <c r="S823" s="2" t="s">
        <v>63</v>
      </c>
      <c r="T823" s="2" t="s">
        <v>70</v>
      </c>
      <c r="U823" s="2" t="s">
        <v>56</v>
      </c>
      <c r="V823" s="2" t="s">
        <v>57</v>
      </c>
      <c r="W823" s="2">
        <v>9</v>
      </c>
      <c r="X823" s="2" t="s">
        <v>47</v>
      </c>
      <c r="Y823" s="2">
        <v>4</v>
      </c>
      <c r="Z823" s="2" t="s">
        <v>91</v>
      </c>
    </row>
    <row r="824" spans="1:26" x14ac:dyDescent="0.3">
      <c r="A824" s="2" t="s">
        <v>1448</v>
      </c>
      <c r="B824" s="1">
        <v>45849</v>
      </c>
      <c r="C824" s="2" t="s">
        <v>656</v>
      </c>
      <c r="D824" s="2" t="s">
        <v>61</v>
      </c>
      <c r="E824" s="2" t="s">
        <v>29</v>
      </c>
      <c r="F824" s="2">
        <v>58</v>
      </c>
      <c r="G824" s="2" t="s">
        <v>74</v>
      </c>
      <c r="H824" s="2" t="s">
        <v>31</v>
      </c>
      <c r="I824" s="2" t="s">
        <v>74</v>
      </c>
      <c r="J824" s="2" t="s">
        <v>102</v>
      </c>
      <c r="K824" s="2">
        <v>3</v>
      </c>
      <c r="L824" s="2">
        <v>20225</v>
      </c>
      <c r="M824" s="2">
        <v>10</v>
      </c>
      <c r="N824" s="2">
        <v>6067.5</v>
      </c>
      <c r="O824" s="2">
        <v>9829.35</v>
      </c>
      <c r="P824" s="2">
        <v>463</v>
      </c>
      <c r="Q824" s="2">
        <v>64899.85</v>
      </c>
      <c r="R824" s="2" t="s">
        <v>45</v>
      </c>
      <c r="S824" s="2" t="s">
        <v>63</v>
      </c>
      <c r="T824" s="2" t="s">
        <v>70</v>
      </c>
      <c r="U824" s="2" t="s">
        <v>56</v>
      </c>
      <c r="V824" s="2" t="s">
        <v>57</v>
      </c>
      <c r="W824" s="2">
        <v>9</v>
      </c>
      <c r="X824" s="2" t="s">
        <v>47</v>
      </c>
      <c r="Y824" s="2">
        <v>1</v>
      </c>
      <c r="Z824" s="2" t="s">
        <v>58</v>
      </c>
    </row>
    <row r="825" spans="1:26" x14ac:dyDescent="0.3">
      <c r="A825" s="2" t="s">
        <v>1449</v>
      </c>
      <c r="B825" s="1">
        <v>46063</v>
      </c>
      <c r="C825" s="2" t="s">
        <v>777</v>
      </c>
      <c r="D825" s="2" t="s">
        <v>28</v>
      </c>
      <c r="E825" s="2" t="s">
        <v>43</v>
      </c>
      <c r="F825" s="2">
        <v>49</v>
      </c>
      <c r="G825" s="2" t="s">
        <v>51</v>
      </c>
      <c r="H825" s="2" t="s">
        <v>52</v>
      </c>
      <c r="I825" s="2" t="s">
        <v>51</v>
      </c>
      <c r="J825" s="2" t="s">
        <v>112</v>
      </c>
      <c r="K825" s="2">
        <v>2</v>
      </c>
      <c r="L825" s="2">
        <v>8375</v>
      </c>
      <c r="M825" s="2">
        <v>15</v>
      </c>
      <c r="N825" s="2">
        <v>2512.5</v>
      </c>
      <c r="O825" s="2">
        <v>2562.75</v>
      </c>
      <c r="P825" s="2">
        <v>470</v>
      </c>
      <c r="Q825" s="2">
        <v>17270.25</v>
      </c>
      <c r="R825" s="2" t="s">
        <v>45</v>
      </c>
      <c r="S825" s="2" t="s">
        <v>34</v>
      </c>
      <c r="T825" s="2" t="s">
        <v>84</v>
      </c>
      <c r="U825" s="2" t="s">
        <v>85</v>
      </c>
      <c r="V825" s="2" t="s">
        <v>86</v>
      </c>
      <c r="W825" s="2">
        <v>1</v>
      </c>
      <c r="X825" s="2" t="s">
        <v>38</v>
      </c>
      <c r="Y825" s="2">
        <v>3</v>
      </c>
      <c r="Z825" s="2" t="s">
        <v>91</v>
      </c>
    </row>
    <row r="826" spans="1:26" x14ac:dyDescent="0.3">
      <c r="A826" s="2" t="s">
        <v>1450</v>
      </c>
      <c r="B826" s="1">
        <v>45803</v>
      </c>
      <c r="C826" s="2" t="s">
        <v>1451</v>
      </c>
      <c r="D826" s="2" t="s">
        <v>73</v>
      </c>
      <c r="E826" s="2" t="s">
        <v>43</v>
      </c>
      <c r="F826" s="2">
        <v>58</v>
      </c>
      <c r="G826" s="2" t="s">
        <v>90</v>
      </c>
      <c r="H826" s="2" t="s">
        <v>31</v>
      </c>
      <c r="I826" s="2" t="s">
        <v>90</v>
      </c>
      <c r="J826" s="2" t="s">
        <v>53</v>
      </c>
      <c r="K826" s="2">
        <v>1</v>
      </c>
      <c r="L826" s="2">
        <v>5347</v>
      </c>
      <c r="M826" s="2">
        <v>10</v>
      </c>
      <c r="N826" s="2">
        <v>534.70000000000005</v>
      </c>
      <c r="O826" s="2">
        <v>866.21</v>
      </c>
      <c r="P826" s="2">
        <v>428</v>
      </c>
      <c r="Q826" s="2">
        <v>6106.51</v>
      </c>
      <c r="R826" s="2" t="s">
        <v>83</v>
      </c>
      <c r="S826" s="2" t="s">
        <v>63</v>
      </c>
      <c r="T826" s="2" t="s">
        <v>95</v>
      </c>
      <c r="U826" s="2" t="s">
        <v>96</v>
      </c>
      <c r="V826" s="2" t="s">
        <v>57</v>
      </c>
      <c r="W826" s="2">
        <v>2</v>
      </c>
      <c r="X826" s="2" t="s">
        <v>38</v>
      </c>
      <c r="Y826" s="2">
        <v>4</v>
      </c>
      <c r="Z826" s="2" t="s">
        <v>91</v>
      </c>
    </row>
    <row r="827" spans="1:26" x14ac:dyDescent="0.3">
      <c r="A827" s="2" t="s">
        <v>1452</v>
      </c>
      <c r="B827" s="1">
        <v>46092</v>
      </c>
      <c r="C827" s="2" t="s">
        <v>1453</v>
      </c>
      <c r="D827" s="2" t="s">
        <v>73</v>
      </c>
      <c r="E827" s="2" t="s">
        <v>43</v>
      </c>
      <c r="F827" s="2">
        <v>19</v>
      </c>
      <c r="G827" s="2" t="s">
        <v>99</v>
      </c>
      <c r="H827" s="2" t="s">
        <v>52</v>
      </c>
      <c r="I827" s="2" t="s">
        <v>99</v>
      </c>
      <c r="J827" s="2" t="s">
        <v>102</v>
      </c>
      <c r="K827" s="2">
        <v>2</v>
      </c>
      <c r="L827" s="2">
        <v>24967</v>
      </c>
      <c r="M827" s="2">
        <v>10</v>
      </c>
      <c r="N827" s="2">
        <v>4993.3999999999996</v>
      </c>
      <c r="O827" s="2">
        <v>8089.31</v>
      </c>
      <c r="P827" s="2">
        <v>104</v>
      </c>
      <c r="Q827" s="2">
        <v>53133.91</v>
      </c>
      <c r="R827" s="2" t="s">
        <v>54</v>
      </c>
      <c r="S827" s="2" t="s">
        <v>34</v>
      </c>
      <c r="T827" s="2" t="s">
        <v>76</v>
      </c>
      <c r="U827" s="2" t="s">
        <v>77</v>
      </c>
      <c r="V827" s="2" t="s">
        <v>57</v>
      </c>
      <c r="W827" s="2">
        <v>1</v>
      </c>
      <c r="X827" s="2" t="s">
        <v>38</v>
      </c>
      <c r="Y827" s="2">
        <v>4</v>
      </c>
      <c r="Z827" s="2" t="s">
        <v>58</v>
      </c>
    </row>
    <row r="828" spans="1:26" x14ac:dyDescent="0.3">
      <c r="A828" s="2" t="s">
        <v>1454</v>
      </c>
      <c r="B828" s="1">
        <v>46043</v>
      </c>
      <c r="C828" s="2" t="s">
        <v>874</v>
      </c>
      <c r="D828" s="2" t="s">
        <v>80</v>
      </c>
      <c r="E828" s="2" t="s">
        <v>43</v>
      </c>
      <c r="F828" s="2">
        <v>38</v>
      </c>
      <c r="G828" s="2" t="s">
        <v>51</v>
      </c>
      <c r="H828" s="2" t="s">
        <v>52</v>
      </c>
      <c r="I828" s="2" t="s">
        <v>51</v>
      </c>
      <c r="J828" s="2" t="s">
        <v>53</v>
      </c>
      <c r="K828" s="2">
        <v>4</v>
      </c>
      <c r="L828" s="2">
        <v>33363</v>
      </c>
      <c r="M828" s="2">
        <v>0</v>
      </c>
      <c r="N828" s="2">
        <v>0</v>
      </c>
      <c r="O828" s="2">
        <v>24021.360000000001</v>
      </c>
      <c r="P828" s="2">
        <v>353</v>
      </c>
      <c r="Q828" s="2">
        <v>157826.35999999999</v>
      </c>
      <c r="R828" s="2" t="s">
        <v>83</v>
      </c>
      <c r="S828" s="2" t="s">
        <v>63</v>
      </c>
      <c r="T828" s="2" t="s">
        <v>70</v>
      </c>
      <c r="U828" s="2" t="s">
        <v>56</v>
      </c>
      <c r="V828" s="2" t="s">
        <v>57</v>
      </c>
      <c r="W828" s="2">
        <v>1</v>
      </c>
      <c r="X828" s="2" t="s">
        <v>38</v>
      </c>
      <c r="Y828" s="2">
        <v>2</v>
      </c>
      <c r="Z828" s="2" t="s">
        <v>91</v>
      </c>
    </row>
    <row r="829" spans="1:26" x14ac:dyDescent="0.3">
      <c r="A829" s="2" t="s">
        <v>1455</v>
      </c>
      <c r="B829" s="1">
        <v>45887</v>
      </c>
      <c r="C829" s="2" t="s">
        <v>131</v>
      </c>
      <c r="D829" s="2" t="s">
        <v>42</v>
      </c>
      <c r="E829" s="2" t="s">
        <v>43</v>
      </c>
      <c r="F829" s="2">
        <v>38</v>
      </c>
      <c r="G829" s="2" t="s">
        <v>51</v>
      </c>
      <c r="H829" s="2" t="s">
        <v>52</v>
      </c>
      <c r="I829" s="2" t="s">
        <v>51</v>
      </c>
      <c r="J829" s="2" t="s">
        <v>201</v>
      </c>
      <c r="K829" s="2">
        <v>3</v>
      </c>
      <c r="L829" s="2">
        <v>11118</v>
      </c>
      <c r="M829" s="2">
        <v>15</v>
      </c>
      <c r="N829" s="2">
        <v>5003.1000000000004</v>
      </c>
      <c r="O829" s="2">
        <v>5103.16</v>
      </c>
      <c r="P829" s="2">
        <v>443</v>
      </c>
      <c r="Q829" s="2">
        <v>33897.06</v>
      </c>
      <c r="R829" s="2" t="s">
        <v>83</v>
      </c>
      <c r="S829" s="2" t="s">
        <v>63</v>
      </c>
      <c r="T829" s="2" t="s">
        <v>84</v>
      </c>
      <c r="U829" s="2" t="s">
        <v>85</v>
      </c>
      <c r="V829" s="2" t="s">
        <v>86</v>
      </c>
      <c r="W829" s="2">
        <v>8</v>
      </c>
      <c r="X829" s="2" t="s">
        <v>38</v>
      </c>
      <c r="Y829" s="2">
        <v>3</v>
      </c>
      <c r="Z829" s="2" t="s">
        <v>91</v>
      </c>
    </row>
    <row r="830" spans="1:26" x14ac:dyDescent="0.3">
      <c r="A830" s="2" t="s">
        <v>1456</v>
      </c>
      <c r="B830" s="1">
        <v>45763</v>
      </c>
      <c r="C830" s="2" t="s">
        <v>1457</v>
      </c>
      <c r="D830" s="2" t="s">
        <v>66</v>
      </c>
      <c r="E830" s="2" t="s">
        <v>43</v>
      </c>
      <c r="F830" s="2">
        <v>59</v>
      </c>
      <c r="G830" s="2" t="s">
        <v>99</v>
      </c>
      <c r="H830" s="2" t="s">
        <v>52</v>
      </c>
      <c r="I830" s="2" t="s">
        <v>99</v>
      </c>
      <c r="J830" s="2" t="s">
        <v>32</v>
      </c>
      <c r="K830" s="2">
        <v>1</v>
      </c>
      <c r="L830" s="2">
        <v>34518</v>
      </c>
      <c r="M830" s="2">
        <v>0</v>
      </c>
      <c r="N830" s="2">
        <v>0</v>
      </c>
      <c r="O830" s="2">
        <v>6213.24</v>
      </c>
      <c r="P830" s="2">
        <v>91</v>
      </c>
      <c r="Q830" s="2">
        <v>40822.239999999998</v>
      </c>
      <c r="R830" s="2" t="s">
        <v>54</v>
      </c>
      <c r="S830" s="2" t="s">
        <v>63</v>
      </c>
      <c r="T830" s="2" t="s">
        <v>76</v>
      </c>
      <c r="U830" s="2" t="s">
        <v>77</v>
      </c>
      <c r="V830" s="2" t="s">
        <v>57</v>
      </c>
      <c r="W830" s="2">
        <v>8</v>
      </c>
      <c r="X830" s="2" t="s">
        <v>47</v>
      </c>
      <c r="Y830" s="2">
        <v>5</v>
      </c>
      <c r="Z830" s="2" t="s">
        <v>91</v>
      </c>
    </row>
    <row r="831" spans="1:26" x14ac:dyDescent="0.3">
      <c r="A831" s="2" t="s">
        <v>1458</v>
      </c>
      <c r="B831" s="1">
        <v>45942</v>
      </c>
      <c r="C831" s="2" t="s">
        <v>231</v>
      </c>
      <c r="D831" s="2" t="s">
        <v>111</v>
      </c>
      <c r="E831" s="2" t="s">
        <v>29</v>
      </c>
      <c r="F831" s="2">
        <v>56</v>
      </c>
      <c r="G831" s="2" t="s">
        <v>30</v>
      </c>
      <c r="H831" s="2" t="s">
        <v>31</v>
      </c>
      <c r="I831" s="2" t="s">
        <v>30</v>
      </c>
      <c r="J831" s="2" t="s">
        <v>53</v>
      </c>
      <c r="K831" s="2">
        <v>3</v>
      </c>
      <c r="L831" s="2">
        <v>30273</v>
      </c>
      <c r="M831" s="2">
        <v>10</v>
      </c>
      <c r="N831" s="2">
        <v>9081.9</v>
      </c>
      <c r="O831" s="2">
        <v>14712.68</v>
      </c>
      <c r="P831" s="2">
        <v>294</v>
      </c>
      <c r="Q831" s="2">
        <v>96743.78</v>
      </c>
      <c r="R831" s="2" t="s">
        <v>33</v>
      </c>
      <c r="S831" s="2" t="s">
        <v>63</v>
      </c>
      <c r="T831" s="2" t="s">
        <v>46</v>
      </c>
      <c r="U831" s="2" t="s">
        <v>36</v>
      </c>
      <c r="V831" s="2" t="s">
        <v>37</v>
      </c>
      <c r="W831" s="2">
        <v>8</v>
      </c>
      <c r="X831" s="2" t="s">
        <v>47</v>
      </c>
      <c r="Y831" s="2">
        <v>5</v>
      </c>
      <c r="Z831" s="2" t="s">
        <v>47</v>
      </c>
    </row>
    <row r="832" spans="1:26" x14ac:dyDescent="0.3">
      <c r="A832" s="2" t="s">
        <v>1459</v>
      </c>
      <c r="B832" s="1">
        <v>46049</v>
      </c>
      <c r="C832" s="2" t="s">
        <v>711</v>
      </c>
      <c r="D832" s="2" t="s">
        <v>73</v>
      </c>
      <c r="E832" s="2" t="s">
        <v>29</v>
      </c>
      <c r="F832" s="2">
        <v>42</v>
      </c>
      <c r="G832" s="2" t="s">
        <v>74</v>
      </c>
      <c r="H832" s="2" t="s">
        <v>31</v>
      </c>
      <c r="I832" s="2" t="s">
        <v>74</v>
      </c>
      <c r="J832" s="2" t="s">
        <v>112</v>
      </c>
      <c r="K832" s="2">
        <v>2</v>
      </c>
      <c r="L832" s="2">
        <v>11342</v>
      </c>
      <c r="M832" s="2">
        <v>10</v>
      </c>
      <c r="N832" s="2">
        <v>2268.4</v>
      </c>
      <c r="O832" s="2">
        <v>3674.81</v>
      </c>
      <c r="P832" s="2">
        <v>459</v>
      </c>
      <c r="Q832" s="2">
        <v>24549.41</v>
      </c>
      <c r="R832" s="2" t="s">
        <v>33</v>
      </c>
      <c r="S832" s="2" t="s">
        <v>34</v>
      </c>
      <c r="T832" s="2" t="s">
        <v>95</v>
      </c>
      <c r="U832" s="2" t="s">
        <v>96</v>
      </c>
      <c r="V832" s="2" t="s">
        <v>57</v>
      </c>
      <c r="W832" s="2">
        <v>7</v>
      </c>
      <c r="X832" s="2" t="s">
        <v>38</v>
      </c>
      <c r="Y832" s="2">
        <v>1</v>
      </c>
      <c r="Z832" s="2" t="s">
        <v>58</v>
      </c>
    </row>
    <row r="833" spans="1:26" x14ac:dyDescent="0.3">
      <c r="A833" s="2" t="s">
        <v>1460</v>
      </c>
      <c r="B833" s="1">
        <v>45892</v>
      </c>
      <c r="C833" s="2" t="s">
        <v>881</v>
      </c>
      <c r="D833" s="2" t="s">
        <v>50</v>
      </c>
      <c r="E833" s="2" t="s">
        <v>43</v>
      </c>
      <c r="F833" s="2">
        <v>58</v>
      </c>
      <c r="G833" s="2" t="s">
        <v>94</v>
      </c>
      <c r="H833" s="2" t="s">
        <v>31</v>
      </c>
      <c r="I833" s="2" t="s">
        <v>94</v>
      </c>
      <c r="J833" s="2" t="s">
        <v>75</v>
      </c>
      <c r="K833" s="2">
        <v>1</v>
      </c>
      <c r="L833" s="2">
        <v>48064</v>
      </c>
      <c r="M833" s="2">
        <v>20</v>
      </c>
      <c r="N833" s="2">
        <v>9612.7999999999993</v>
      </c>
      <c r="O833" s="2">
        <v>6921.22</v>
      </c>
      <c r="P833" s="2">
        <v>115</v>
      </c>
      <c r="Q833" s="2">
        <v>45487.42</v>
      </c>
      <c r="R833" s="2" t="s">
        <v>33</v>
      </c>
      <c r="S833" s="2" t="s">
        <v>34</v>
      </c>
      <c r="T833" s="2" t="s">
        <v>103</v>
      </c>
      <c r="U833" s="2" t="s">
        <v>103</v>
      </c>
      <c r="V833" s="2" t="s">
        <v>57</v>
      </c>
      <c r="W833" s="2">
        <v>1</v>
      </c>
      <c r="X833" s="2" t="s">
        <v>47</v>
      </c>
      <c r="Y833" s="2">
        <v>3</v>
      </c>
      <c r="Z833" s="2" t="s">
        <v>39</v>
      </c>
    </row>
    <row r="834" spans="1:26" x14ac:dyDescent="0.3">
      <c r="A834" s="2" t="s">
        <v>1461</v>
      </c>
      <c r="B834" s="1">
        <v>46014</v>
      </c>
      <c r="C834" s="2" t="s">
        <v>127</v>
      </c>
      <c r="D834" s="2" t="s">
        <v>89</v>
      </c>
      <c r="E834" s="2" t="s">
        <v>43</v>
      </c>
      <c r="F834" s="2">
        <v>35</v>
      </c>
      <c r="G834" s="2" t="s">
        <v>90</v>
      </c>
      <c r="H834" s="2" t="s">
        <v>31</v>
      </c>
      <c r="I834" s="2" t="s">
        <v>90</v>
      </c>
      <c r="J834" s="2" t="s">
        <v>201</v>
      </c>
      <c r="K834" s="2">
        <v>5</v>
      </c>
      <c r="L834" s="2">
        <v>32836</v>
      </c>
      <c r="M834" s="2">
        <v>15</v>
      </c>
      <c r="N834" s="2">
        <v>24627</v>
      </c>
      <c r="O834" s="2">
        <v>25119.54</v>
      </c>
      <c r="P834" s="2">
        <v>464</v>
      </c>
      <c r="Q834" s="2">
        <v>165136.54</v>
      </c>
      <c r="R834" s="2" t="s">
        <v>33</v>
      </c>
      <c r="S834" s="2" t="s">
        <v>63</v>
      </c>
      <c r="T834" s="2" t="s">
        <v>35</v>
      </c>
      <c r="U834" s="2" t="s">
        <v>36</v>
      </c>
      <c r="V834" s="2" t="s">
        <v>37</v>
      </c>
      <c r="W834" s="2">
        <v>3</v>
      </c>
      <c r="X834" s="2" t="s">
        <v>38</v>
      </c>
      <c r="Y834" s="2">
        <v>2</v>
      </c>
      <c r="Z834" s="2" t="s">
        <v>47</v>
      </c>
    </row>
    <row r="835" spans="1:26" x14ac:dyDescent="0.3">
      <c r="A835" s="2" t="s">
        <v>1462</v>
      </c>
      <c r="B835" s="1">
        <v>46094</v>
      </c>
      <c r="C835" s="2" t="s">
        <v>523</v>
      </c>
      <c r="D835" s="2" t="s">
        <v>73</v>
      </c>
      <c r="E835" s="2" t="s">
        <v>43</v>
      </c>
      <c r="F835" s="2">
        <v>40</v>
      </c>
      <c r="G835" s="2" t="s">
        <v>44</v>
      </c>
      <c r="H835" s="2" t="s">
        <v>31</v>
      </c>
      <c r="I835" s="2" t="s">
        <v>44</v>
      </c>
      <c r="J835" s="2" t="s">
        <v>53</v>
      </c>
      <c r="K835" s="2">
        <v>5</v>
      </c>
      <c r="L835" s="2">
        <v>43163</v>
      </c>
      <c r="M835" s="2">
        <v>10</v>
      </c>
      <c r="N835" s="2">
        <v>21581.5</v>
      </c>
      <c r="O835" s="2">
        <v>34962.03</v>
      </c>
      <c r="P835" s="2">
        <v>202</v>
      </c>
      <c r="Q835" s="2">
        <v>229397.53</v>
      </c>
      <c r="R835" s="2" t="s">
        <v>54</v>
      </c>
      <c r="S835" s="2" t="s">
        <v>63</v>
      </c>
      <c r="T835" s="2" t="s">
        <v>46</v>
      </c>
      <c r="U835" s="2" t="s">
        <v>36</v>
      </c>
      <c r="V835" s="2" t="s">
        <v>37</v>
      </c>
      <c r="W835" s="2">
        <v>1</v>
      </c>
      <c r="X835" s="2" t="s">
        <v>38</v>
      </c>
      <c r="Y835" s="2">
        <v>5</v>
      </c>
      <c r="Z835" s="2" t="s">
        <v>91</v>
      </c>
    </row>
    <row r="836" spans="1:26" x14ac:dyDescent="0.3">
      <c r="A836" s="2" t="s">
        <v>1463</v>
      </c>
      <c r="B836" s="1">
        <v>45792</v>
      </c>
      <c r="C836" s="2" t="s">
        <v>1464</v>
      </c>
      <c r="D836" s="2" t="s">
        <v>108</v>
      </c>
      <c r="E836" s="2" t="s">
        <v>29</v>
      </c>
      <c r="F836" s="2">
        <v>29</v>
      </c>
      <c r="G836" s="2" t="s">
        <v>94</v>
      </c>
      <c r="H836" s="2" t="s">
        <v>31</v>
      </c>
      <c r="I836" s="2" t="s">
        <v>94</v>
      </c>
      <c r="J836" s="2" t="s">
        <v>75</v>
      </c>
      <c r="K836" s="2">
        <v>1</v>
      </c>
      <c r="L836" s="2">
        <v>31573</v>
      </c>
      <c r="M836" s="2">
        <v>10</v>
      </c>
      <c r="N836" s="2">
        <v>3157.3</v>
      </c>
      <c r="O836" s="2">
        <v>5114.83</v>
      </c>
      <c r="P836" s="2">
        <v>152</v>
      </c>
      <c r="Q836" s="2">
        <v>33682.53</v>
      </c>
      <c r="R836" s="2" t="s">
        <v>54</v>
      </c>
      <c r="S836" s="2" t="s">
        <v>34</v>
      </c>
      <c r="T836" s="2" t="s">
        <v>55</v>
      </c>
      <c r="U836" s="2" t="s">
        <v>56</v>
      </c>
      <c r="V836" s="2" t="s">
        <v>57</v>
      </c>
      <c r="W836" s="2">
        <v>4</v>
      </c>
      <c r="X836" s="2" t="s">
        <v>47</v>
      </c>
      <c r="Y836" s="2">
        <v>1</v>
      </c>
      <c r="Z836" s="2" t="s">
        <v>39</v>
      </c>
    </row>
    <row r="837" spans="1:26" x14ac:dyDescent="0.3">
      <c r="A837" s="2" t="s">
        <v>1465</v>
      </c>
      <c r="B837" s="1">
        <v>45956</v>
      </c>
      <c r="C837" s="2" t="s">
        <v>1466</v>
      </c>
      <c r="D837" s="2" t="s">
        <v>89</v>
      </c>
      <c r="E837" s="2" t="s">
        <v>43</v>
      </c>
      <c r="F837" s="2">
        <v>29</v>
      </c>
      <c r="G837" s="2" t="s">
        <v>67</v>
      </c>
      <c r="H837" s="2" t="s">
        <v>68</v>
      </c>
      <c r="I837" s="2" t="s">
        <v>67</v>
      </c>
      <c r="J837" s="2" t="s">
        <v>150</v>
      </c>
      <c r="K837" s="2">
        <v>1</v>
      </c>
      <c r="L837" s="2">
        <v>48245</v>
      </c>
      <c r="M837" s="2">
        <v>20</v>
      </c>
      <c r="N837" s="2">
        <v>9649</v>
      </c>
      <c r="O837" s="2">
        <v>6947.28</v>
      </c>
      <c r="P837" s="2">
        <v>5</v>
      </c>
      <c r="Q837" s="2">
        <v>45548.28</v>
      </c>
      <c r="R837" s="2" t="s">
        <v>45</v>
      </c>
      <c r="S837" s="2" t="s">
        <v>34</v>
      </c>
      <c r="T837" s="2" t="s">
        <v>70</v>
      </c>
      <c r="U837" s="2" t="s">
        <v>56</v>
      </c>
      <c r="V837" s="2" t="s">
        <v>57</v>
      </c>
      <c r="W837" s="2">
        <v>6</v>
      </c>
      <c r="X837" s="2" t="s">
        <v>38</v>
      </c>
      <c r="Y837" s="2">
        <v>3</v>
      </c>
      <c r="Z837" s="2" t="s">
        <v>91</v>
      </c>
    </row>
    <row r="838" spans="1:26" x14ac:dyDescent="0.3">
      <c r="A838" s="2" t="s">
        <v>1467</v>
      </c>
      <c r="B838" s="1">
        <v>45968</v>
      </c>
      <c r="C838" s="2" t="s">
        <v>934</v>
      </c>
      <c r="D838" s="2" t="s">
        <v>66</v>
      </c>
      <c r="E838" s="2" t="s">
        <v>43</v>
      </c>
      <c r="F838" s="2">
        <v>27</v>
      </c>
      <c r="G838" s="2" t="s">
        <v>134</v>
      </c>
      <c r="H838" s="2" t="s">
        <v>31</v>
      </c>
      <c r="I838" s="2" t="s">
        <v>134</v>
      </c>
      <c r="J838" s="2" t="s">
        <v>69</v>
      </c>
      <c r="K838" s="2">
        <v>4</v>
      </c>
      <c r="L838" s="2">
        <v>47145</v>
      </c>
      <c r="M838" s="2">
        <v>20</v>
      </c>
      <c r="N838" s="2">
        <v>37716</v>
      </c>
      <c r="O838" s="2">
        <v>27155.52</v>
      </c>
      <c r="P838" s="2">
        <v>457</v>
      </c>
      <c r="Q838" s="2">
        <v>178476.52</v>
      </c>
      <c r="R838" s="2" t="s">
        <v>54</v>
      </c>
      <c r="S838" s="2" t="s">
        <v>63</v>
      </c>
      <c r="T838" s="2" t="s">
        <v>103</v>
      </c>
      <c r="U838" s="2" t="s">
        <v>103</v>
      </c>
      <c r="V838" s="2" t="s">
        <v>57</v>
      </c>
      <c r="W838" s="2">
        <v>1</v>
      </c>
      <c r="X838" s="2" t="s">
        <v>47</v>
      </c>
      <c r="Y838" s="2">
        <v>5</v>
      </c>
      <c r="Z838" s="2" t="s">
        <v>47</v>
      </c>
    </row>
    <row r="839" spans="1:26" x14ac:dyDescent="0.3">
      <c r="A839" s="2" t="s">
        <v>1468</v>
      </c>
      <c r="B839" s="1">
        <v>45982</v>
      </c>
      <c r="C839" s="2" t="s">
        <v>623</v>
      </c>
      <c r="D839" s="2" t="s">
        <v>66</v>
      </c>
      <c r="E839" s="2" t="s">
        <v>43</v>
      </c>
      <c r="F839" s="2">
        <v>56</v>
      </c>
      <c r="G839" s="2" t="s">
        <v>51</v>
      </c>
      <c r="H839" s="2" t="s">
        <v>52</v>
      </c>
      <c r="I839" s="2" t="s">
        <v>51</v>
      </c>
      <c r="J839" s="2" t="s">
        <v>125</v>
      </c>
      <c r="K839" s="2">
        <v>5</v>
      </c>
      <c r="L839" s="2">
        <v>25380</v>
      </c>
      <c r="M839" s="2">
        <v>0</v>
      </c>
      <c r="N839" s="2">
        <v>0</v>
      </c>
      <c r="O839" s="2">
        <v>22842</v>
      </c>
      <c r="P839" s="2">
        <v>309</v>
      </c>
      <c r="Q839" s="2">
        <v>150051</v>
      </c>
      <c r="R839" s="2" t="s">
        <v>45</v>
      </c>
      <c r="S839" s="2" t="s">
        <v>34</v>
      </c>
      <c r="T839" s="2" t="s">
        <v>46</v>
      </c>
      <c r="U839" s="2" t="s">
        <v>36</v>
      </c>
      <c r="V839" s="2" t="s">
        <v>37</v>
      </c>
      <c r="W839" s="2">
        <v>1</v>
      </c>
      <c r="X839" s="2" t="s">
        <v>47</v>
      </c>
      <c r="Y839" s="2">
        <v>2</v>
      </c>
      <c r="Z839" s="2" t="s">
        <v>58</v>
      </c>
    </row>
    <row r="840" spans="1:26" x14ac:dyDescent="0.3">
      <c r="A840" s="2" t="s">
        <v>1469</v>
      </c>
      <c r="B840" s="1">
        <v>45911</v>
      </c>
      <c r="C840" s="2" t="s">
        <v>965</v>
      </c>
      <c r="D840" s="2" t="s">
        <v>28</v>
      </c>
      <c r="E840" s="2" t="s">
        <v>29</v>
      </c>
      <c r="F840" s="2">
        <v>22</v>
      </c>
      <c r="G840" s="2" t="s">
        <v>134</v>
      </c>
      <c r="H840" s="2" t="s">
        <v>31</v>
      </c>
      <c r="I840" s="2" t="s">
        <v>134</v>
      </c>
      <c r="J840" s="2" t="s">
        <v>32</v>
      </c>
      <c r="K840" s="2">
        <v>1</v>
      </c>
      <c r="L840" s="2">
        <v>40566</v>
      </c>
      <c r="M840" s="2">
        <v>10</v>
      </c>
      <c r="N840" s="2">
        <v>4056.6</v>
      </c>
      <c r="O840" s="2">
        <v>6571.69</v>
      </c>
      <c r="P840" s="2">
        <v>112</v>
      </c>
      <c r="Q840" s="2">
        <v>43193.09</v>
      </c>
      <c r="R840" s="2" t="s">
        <v>45</v>
      </c>
      <c r="S840" s="2" t="s">
        <v>63</v>
      </c>
      <c r="T840" s="2" t="s">
        <v>55</v>
      </c>
      <c r="U840" s="2" t="s">
        <v>56</v>
      </c>
      <c r="V840" s="2" t="s">
        <v>57</v>
      </c>
      <c r="W840" s="2">
        <v>8</v>
      </c>
      <c r="X840" s="2" t="s">
        <v>47</v>
      </c>
      <c r="Y840" s="2">
        <v>2</v>
      </c>
      <c r="Z840" s="2" t="s">
        <v>47</v>
      </c>
    </row>
    <row r="841" spans="1:26" x14ac:dyDescent="0.3">
      <c r="A841" s="2" t="s">
        <v>1470</v>
      </c>
      <c r="B841" s="1">
        <v>45969</v>
      </c>
      <c r="C841" s="2" t="s">
        <v>414</v>
      </c>
      <c r="D841" s="2" t="s">
        <v>66</v>
      </c>
      <c r="E841" s="2" t="s">
        <v>43</v>
      </c>
      <c r="F841" s="2">
        <v>37</v>
      </c>
      <c r="G841" s="2" t="s">
        <v>30</v>
      </c>
      <c r="H841" s="2" t="s">
        <v>31</v>
      </c>
      <c r="I841" s="2" t="s">
        <v>30</v>
      </c>
      <c r="J841" s="2" t="s">
        <v>201</v>
      </c>
      <c r="K841" s="2">
        <v>1</v>
      </c>
      <c r="L841" s="2">
        <v>6815</v>
      </c>
      <c r="M841" s="2">
        <v>20</v>
      </c>
      <c r="N841" s="2">
        <v>1363</v>
      </c>
      <c r="O841" s="2">
        <v>981.36</v>
      </c>
      <c r="P841" s="2">
        <v>338</v>
      </c>
      <c r="Q841" s="2">
        <v>6771.36</v>
      </c>
      <c r="R841" s="2" t="s">
        <v>33</v>
      </c>
      <c r="S841" s="2" t="s">
        <v>34</v>
      </c>
      <c r="T841" s="2" t="s">
        <v>95</v>
      </c>
      <c r="U841" s="2" t="s">
        <v>96</v>
      </c>
      <c r="V841" s="2" t="s">
        <v>57</v>
      </c>
      <c r="W841" s="2">
        <v>8</v>
      </c>
      <c r="X841" s="2" t="s">
        <v>47</v>
      </c>
      <c r="Y841" s="2">
        <v>5</v>
      </c>
      <c r="Z841" s="2" t="s">
        <v>47</v>
      </c>
    </row>
    <row r="842" spans="1:26" x14ac:dyDescent="0.3">
      <c r="A842" s="2" t="s">
        <v>1471</v>
      </c>
      <c r="B842" s="1">
        <v>45931</v>
      </c>
      <c r="C842" s="2" t="s">
        <v>1472</v>
      </c>
      <c r="D842" s="2" t="s">
        <v>28</v>
      </c>
      <c r="E842" s="2" t="s">
        <v>29</v>
      </c>
      <c r="F842" s="2">
        <v>51</v>
      </c>
      <c r="G842" s="2" t="s">
        <v>30</v>
      </c>
      <c r="H842" s="2" t="s">
        <v>31</v>
      </c>
      <c r="I842" s="2" t="s">
        <v>30</v>
      </c>
      <c r="J842" s="2" t="s">
        <v>69</v>
      </c>
      <c r="K842" s="2">
        <v>3</v>
      </c>
      <c r="L842" s="2">
        <v>49678</v>
      </c>
      <c r="M842" s="2">
        <v>15</v>
      </c>
      <c r="N842" s="2">
        <v>22355.1</v>
      </c>
      <c r="O842" s="2">
        <v>22802.2</v>
      </c>
      <c r="P842" s="2">
        <v>277</v>
      </c>
      <c r="Q842" s="2">
        <v>149758.1</v>
      </c>
      <c r="R842" s="2" t="s">
        <v>45</v>
      </c>
      <c r="S842" s="2" t="s">
        <v>34</v>
      </c>
      <c r="T842" s="2" t="s">
        <v>55</v>
      </c>
      <c r="U842" s="2" t="s">
        <v>56</v>
      </c>
      <c r="V842" s="2" t="s">
        <v>57</v>
      </c>
      <c r="W842" s="2">
        <v>8</v>
      </c>
      <c r="X842" s="2" t="s">
        <v>38</v>
      </c>
      <c r="Y842" s="2">
        <v>5</v>
      </c>
      <c r="Z842" s="2" t="s">
        <v>47</v>
      </c>
    </row>
    <row r="843" spans="1:26" x14ac:dyDescent="0.3">
      <c r="A843" s="2" t="s">
        <v>1473</v>
      </c>
      <c r="B843" s="1">
        <v>45940</v>
      </c>
      <c r="C843" s="2" t="s">
        <v>1474</v>
      </c>
      <c r="D843" s="2" t="s">
        <v>108</v>
      </c>
      <c r="E843" s="2" t="s">
        <v>43</v>
      </c>
      <c r="F843" s="2">
        <v>46</v>
      </c>
      <c r="G843" s="2" t="s">
        <v>139</v>
      </c>
      <c r="H843" s="2" t="s">
        <v>31</v>
      </c>
      <c r="I843" s="2" t="s">
        <v>139</v>
      </c>
      <c r="J843" s="2" t="s">
        <v>62</v>
      </c>
      <c r="K843" s="2">
        <v>4</v>
      </c>
      <c r="L843" s="2">
        <v>21247</v>
      </c>
      <c r="M843" s="2">
        <v>5</v>
      </c>
      <c r="N843" s="2">
        <v>4249.3999999999996</v>
      </c>
      <c r="O843" s="2">
        <v>14532.95</v>
      </c>
      <c r="P843" s="2">
        <v>439</v>
      </c>
      <c r="Q843" s="2">
        <v>95710.55</v>
      </c>
      <c r="R843" s="2" t="s">
        <v>83</v>
      </c>
      <c r="S843" s="2" t="s">
        <v>63</v>
      </c>
      <c r="T843" s="2" t="s">
        <v>70</v>
      </c>
      <c r="U843" s="2" t="s">
        <v>56</v>
      </c>
      <c r="V843" s="2" t="s">
        <v>57</v>
      </c>
      <c r="W843" s="2">
        <v>5</v>
      </c>
      <c r="X843" s="2" t="s">
        <v>38</v>
      </c>
      <c r="Y843" s="2">
        <v>2</v>
      </c>
      <c r="Z843" s="2" t="s">
        <v>47</v>
      </c>
    </row>
    <row r="844" spans="1:26" x14ac:dyDescent="0.3">
      <c r="A844" s="2" t="s">
        <v>1475</v>
      </c>
      <c r="B844" s="1">
        <v>45897</v>
      </c>
      <c r="C844" s="2" t="s">
        <v>1366</v>
      </c>
      <c r="D844" s="2" t="s">
        <v>111</v>
      </c>
      <c r="E844" s="2" t="s">
        <v>43</v>
      </c>
      <c r="F844" s="2">
        <v>31</v>
      </c>
      <c r="G844" s="2" t="s">
        <v>51</v>
      </c>
      <c r="H844" s="2" t="s">
        <v>52</v>
      </c>
      <c r="I844" s="2" t="s">
        <v>51</v>
      </c>
      <c r="J844" s="2" t="s">
        <v>112</v>
      </c>
      <c r="K844" s="2">
        <v>2</v>
      </c>
      <c r="L844" s="2">
        <v>10921</v>
      </c>
      <c r="M844" s="2">
        <v>5</v>
      </c>
      <c r="N844" s="2">
        <v>1092.0999999999999</v>
      </c>
      <c r="O844" s="2">
        <v>3734.98</v>
      </c>
      <c r="P844" s="2">
        <v>395</v>
      </c>
      <c r="Q844" s="2">
        <v>24879.88</v>
      </c>
      <c r="R844" s="2" t="s">
        <v>83</v>
      </c>
      <c r="S844" s="2" t="s">
        <v>34</v>
      </c>
      <c r="T844" s="2" t="s">
        <v>70</v>
      </c>
      <c r="U844" s="2" t="s">
        <v>56</v>
      </c>
      <c r="V844" s="2" t="s">
        <v>57</v>
      </c>
      <c r="W844" s="2">
        <v>6</v>
      </c>
      <c r="X844" s="2" t="s">
        <v>38</v>
      </c>
      <c r="Y844" s="2">
        <v>2</v>
      </c>
      <c r="Z844" s="2" t="s">
        <v>58</v>
      </c>
    </row>
    <row r="845" spans="1:26" x14ac:dyDescent="0.3">
      <c r="A845" s="2" t="s">
        <v>1476</v>
      </c>
      <c r="B845" s="1">
        <v>45879</v>
      </c>
      <c r="C845" s="2" t="s">
        <v>989</v>
      </c>
      <c r="D845" s="2" t="s">
        <v>50</v>
      </c>
      <c r="E845" s="2" t="s">
        <v>43</v>
      </c>
      <c r="F845" s="2">
        <v>20</v>
      </c>
      <c r="G845" s="2" t="s">
        <v>67</v>
      </c>
      <c r="H845" s="2" t="s">
        <v>68</v>
      </c>
      <c r="I845" s="2" t="s">
        <v>67</v>
      </c>
      <c r="J845" s="2" t="s">
        <v>32</v>
      </c>
      <c r="K845" s="2">
        <v>2</v>
      </c>
      <c r="L845" s="2">
        <v>41264</v>
      </c>
      <c r="M845" s="2">
        <v>5</v>
      </c>
      <c r="N845" s="2">
        <v>4126.3999999999996</v>
      </c>
      <c r="O845" s="2">
        <v>14112.29</v>
      </c>
      <c r="P845" s="2">
        <v>7</v>
      </c>
      <c r="Q845" s="2">
        <v>92520.89</v>
      </c>
      <c r="R845" s="2" t="s">
        <v>54</v>
      </c>
      <c r="S845" s="2" t="s">
        <v>34</v>
      </c>
      <c r="T845" s="2" t="s">
        <v>103</v>
      </c>
      <c r="U845" s="2" t="s">
        <v>103</v>
      </c>
      <c r="V845" s="2" t="s">
        <v>57</v>
      </c>
      <c r="W845" s="2">
        <v>6</v>
      </c>
      <c r="X845" s="2" t="s">
        <v>47</v>
      </c>
      <c r="Y845" s="2">
        <v>5</v>
      </c>
      <c r="Z845" s="2" t="s">
        <v>91</v>
      </c>
    </row>
    <row r="846" spans="1:26" x14ac:dyDescent="0.3">
      <c r="A846" s="2" t="s">
        <v>1477</v>
      </c>
      <c r="B846" s="1">
        <v>46006</v>
      </c>
      <c r="C846" s="2" t="s">
        <v>1478</v>
      </c>
      <c r="D846" s="2" t="s">
        <v>108</v>
      </c>
      <c r="E846" s="2" t="s">
        <v>43</v>
      </c>
      <c r="F846" s="2">
        <v>37</v>
      </c>
      <c r="G846" s="2" t="s">
        <v>139</v>
      </c>
      <c r="H846" s="2" t="s">
        <v>31</v>
      </c>
      <c r="I846" s="2" t="s">
        <v>139</v>
      </c>
      <c r="J846" s="2" t="s">
        <v>112</v>
      </c>
      <c r="K846" s="2">
        <v>5</v>
      </c>
      <c r="L846" s="2">
        <v>15722</v>
      </c>
      <c r="M846" s="2">
        <v>20</v>
      </c>
      <c r="N846" s="2">
        <v>15722</v>
      </c>
      <c r="O846" s="2">
        <v>11319.84</v>
      </c>
      <c r="P846" s="2">
        <v>333</v>
      </c>
      <c r="Q846" s="2">
        <v>74540.84</v>
      </c>
      <c r="R846" s="2" t="s">
        <v>83</v>
      </c>
      <c r="S846" s="2" t="s">
        <v>34</v>
      </c>
      <c r="T846" s="2" t="s">
        <v>84</v>
      </c>
      <c r="U846" s="2" t="s">
        <v>85</v>
      </c>
      <c r="V846" s="2" t="s">
        <v>86</v>
      </c>
      <c r="W846" s="2">
        <v>7</v>
      </c>
      <c r="X846" s="2" t="s">
        <v>38</v>
      </c>
      <c r="Y846" s="2">
        <v>3</v>
      </c>
      <c r="Z846" s="2" t="s">
        <v>39</v>
      </c>
    </row>
    <row r="847" spans="1:26" x14ac:dyDescent="0.3">
      <c r="A847" s="2" t="s">
        <v>1479</v>
      </c>
      <c r="B847" s="1">
        <v>45819</v>
      </c>
      <c r="C847" s="2" t="s">
        <v>1480</v>
      </c>
      <c r="D847" s="2" t="s">
        <v>73</v>
      </c>
      <c r="E847" s="2" t="s">
        <v>29</v>
      </c>
      <c r="F847" s="2">
        <v>26</v>
      </c>
      <c r="G847" s="2" t="s">
        <v>30</v>
      </c>
      <c r="H847" s="2" t="s">
        <v>31</v>
      </c>
      <c r="I847" s="2" t="s">
        <v>30</v>
      </c>
      <c r="J847" s="2" t="s">
        <v>201</v>
      </c>
      <c r="K847" s="2">
        <v>4</v>
      </c>
      <c r="L847" s="2">
        <v>48345</v>
      </c>
      <c r="M847" s="2">
        <v>5</v>
      </c>
      <c r="N847" s="2">
        <v>9669</v>
      </c>
      <c r="O847" s="2">
        <v>33067.980000000003</v>
      </c>
      <c r="P847" s="2">
        <v>107</v>
      </c>
      <c r="Q847" s="2">
        <v>216885.98</v>
      </c>
      <c r="R847" s="2" t="s">
        <v>45</v>
      </c>
      <c r="S847" s="2" t="s">
        <v>63</v>
      </c>
      <c r="T847" s="2" t="s">
        <v>35</v>
      </c>
      <c r="U847" s="2" t="s">
        <v>36</v>
      </c>
      <c r="V847" s="2" t="s">
        <v>37</v>
      </c>
      <c r="W847" s="2">
        <v>9</v>
      </c>
      <c r="X847" s="2" t="s">
        <v>38</v>
      </c>
      <c r="Y847" s="2">
        <v>3</v>
      </c>
      <c r="Z847" s="2" t="s">
        <v>47</v>
      </c>
    </row>
    <row r="848" spans="1:26" x14ac:dyDescent="0.3">
      <c r="A848" s="2" t="s">
        <v>1481</v>
      </c>
      <c r="B848" s="1">
        <v>45891</v>
      </c>
      <c r="C848" s="2" t="s">
        <v>467</v>
      </c>
      <c r="D848" s="2" t="s">
        <v>80</v>
      </c>
      <c r="E848" s="2" t="s">
        <v>43</v>
      </c>
      <c r="F848" s="2">
        <v>59</v>
      </c>
      <c r="G848" s="2" t="s">
        <v>74</v>
      </c>
      <c r="H848" s="2" t="s">
        <v>31</v>
      </c>
      <c r="I848" s="2" t="s">
        <v>74</v>
      </c>
      <c r="J848" s="2" t="s">
        <v>201</v>
      </c>
      <c r="K848" s="2">
        <v>2</v>
      </c>
      <c r="L848" s="2">
        <v>32961</v>
      </c>
      <c r="M848" s="2">
        <v>0</v>
      </c>
      <c r="N848" s="2">
        <v>0</v>
      </c>
      <c r="O848" s="2">
        <v>11865.96</v>
      </c>
      <c r="P848" s="2">
        <v>103</v>
      </c>
      <c r="Q848" s="2">
        <v>77890.960000000006</v>
      </c>
      <c r="R848" s="2" t="s">
        <v>83</v>
      </c>
      <c r="S848" s="2" t="s">
        <v>34</v>
      </c>
      <c r="T848" s="2" t="s">
        <v>103</v>
      </c>
      <c r="U848" s="2" t="s">
        <v>103</v>
      </c>
      <c r="V848" s="2" t="s">
        <v>57</v>
      </c>
      <c r="W848" s="2">
        <v>8</v>
      </c>
      <c r="X848" s="2" t="s">
        <v>38</v>
      </c>
      <c r="Y848" s="2">
        <v>1</v>
      </c>
      <c r="Z848" s="2" t="s">
        <v>47</v>
      </c>
    </row>
    <row r="849" spans="1:26" x14ac:dyDescent="0.3">
      <c r="A849" s="2" t="s">
        <v>1482</v>
      </c>
      <c r="B849" s="1">
        <v>45965</v>
      </c>
      <c r="C849" s="2" t="s">
        <v>1483</v>
      </c>
      <c r="D849" s="2" t="s">
        <v>50</v>
      </c>
      <c r="E849" s="2" t="s">
        <v>43</v>
      </c>
      <c r="F849" s="2">
        <v>36</v>
      </c>
      <c r="G849" s="2" t="s">
        <v>99</v>
      </c>
      <c r="H849" s="2" t="s">
        <v>52</v>
      </c>
      <c r="I849" s="2" t="s">
        <v>99</v>
      </c>
      <c r="J849" s="2" t="s">
        <v>32</v>
      </c>
      <c r="K849" s="2">
        <v>3</v>
      </c>
      <c r="L849" s="2">
        <v>20711</v>
      </c>
      <c r="M849" s="2">
        <v>20</v>
      </c>
      <c r="N849" s="2">
        <v>12426.6</v>
      </c>
      <c r="O849" s="2">
        <v>8947.15</v>
      </c>
      <c r="P849" s="2">
        <v>216</v>
      </c>
      <c r="Q849" s="2">
        <v>58869.55</v>
      </c>
      <c r="R849" s="2" t="s">
        <v>33</v>
      </c>
      <c r="S849" s="2" t="s">
        <v>63</v>
      </c>
      <c r="T849" s="2" t="s">
        <v>35</v>
      </c>
      <c r="U849" s="2" t="s">
        <v>36</v>
      </c>
      <c r="V849" s="2" t="s">
        <v>37</v>
      </c>
      <c r="W849" s="2">
        <v>5</v>
      </c>
      <c r="X849" s="2" t="s">
        <v>47</v>
      </c>
      <c r="Y849" s="2">
        <v>5</v>
      </c>
      <c r="Z849" s="2" t="s">
        <v>91</v>
      </c>
    </row>
    <row r="850" spans="1:26" x14ac:dyDescent="0.3">
      <c r="A850" s="2" t="s">
        <v>1484</v>
      </c>
      <c r="B850" s="1">
        <v>45965</v>
      </c>
      <c r="C850" s="2" t="s">
        <v>1485</v>
      </c>
      <c r="D850" s="2" t="s">
        <v>61</v>
      </c>
      <c r="E850" s="2" t="s">
        <v>29</v>
      </c>
      <c r="F850" s="2">
        <v>49</v>
      </c>
      <c r="G850" s="2" t="s">
        <v>134</v>
      </c>
      <c r="H850" s="2" t="s">
        <v>31</v>
      </c>
      <c r="I850" s="2" t="s">
        <v>134</v>
      </c>
      <c r="J850" s="2" t="s">
        <v>62</v>
      </c>
      <c r="K850" s="2">
        <v>5</v>
      </c>
      <c r="L850" s="2">
        <v>19707</v>
      </c>
      <c r="M850" s="2">
        <v>10</v>
      </c>
      <c r="N850" s="2">
        <v>9853.5</v>
      </c>
      <c r="O850" s="2">
        <v>15962.67</v>
      </c>
      <c r="P850" s="2">
        <v>346</v>
      </c>
      <c r="Q850" s="2">
        <v>104990.17</v>
      </c>
      <c r="R850" s="2" t="s">
        <v>83</v>
      </c>
      <c r="S850" s="2" t="s">
        <v>63</v>
      </c>
      <c r="T850" s="2" t="s">
        <v>76</v>
      </c>
      <c r="U850" s="2" t="s">
        <v>77</v>
      </c>
      <c r="V850" s="2" t="s">
        <v>57</v>
      </c>
      <c r="W850" s="2">
        <v>4</v>
      </c>
      <c r="X850" s="2" t="s">
        <v>47</v>
      </c>
      <c r="Y850" s="2">
        <v>1</v>
      </c>
      <c r="Z850" s="2" t="s">
        <v>47</v>
      </c>
    </row>
    <row r="851" spans="1:26" x14ac:dyDescent="0.3">
      <c r="A851" s="2" t="s">
        <v>1486</v>
      </c>
      <c r="B851" s="1">
        <v>46029</v>
      </c>
      <c r="C851" s="2" t="s">
        <v>321</v>
      </c>
      <c r="D851" s="2" t="s">
        <v>73</v>
      </c>
      <c r="E851" s="2" t="s">
        <v>43</v>
      </c>
      <c r="F851" s="2">
        <v>45</v>
      </c>
      <c r="G851" s="2" t="s">
        <v>67</v>
      </c>
      <c r="H851" s="2" t="s">
        <v>68</v>
      </c>
      <c r="I851" s="2" t="s">
        <v>67</v>
      </c>
      <c r="J851" s="2" t="s">
        <v>201</v>
      </c>
      <c r="K851" s="2">
        <v>1</v>
      </c>
      <c r="L851" s="2">
        <v>37289</v>
      </c>
      <c r="M851" s="2">
        <v>20</v>
      </c>
      <c r="N851" s="2">
        <v>7457.8</v>
      </c>
      <c r="O851" s="2">
        <v>5369.62</v>
      </c>
      <c r="P851" s="2">
        <v>297</v>
      </c>
      <c r="Q851" s="2">
        <v>35497.82</v>
      </c>
      <c r="R851" s="2" t="s">
        <v>45</v>
      </c>
      <c r="S851" s="2" t="s">
        <v>63</v>
      </c>
      <c r="T851" s="2" t="s">
        <v>84</v>
      </c>
      <c r="U851" s="2" t="s">
        <v>85</v>
      </c>
      <c r="V851" s="2" t="s">
        <v>86</v>
      </c>
      <c r="W851" s="2">
        <v>6</v>
      </c>
      <c r="X851" s="2" t="s">
        <v>38</v>
      </c>
      <c r="Y851" s="2">
        <v>2</v>
      </c>
      <c r="Z851" s="2" t="s">
        <v>39</v>
      </c>
    </row>
    <row r="852" spans="1:26" x14ac:dyDescent="0.3">
      <c r="A852" s="2" t="s">
        <v>1487</v>
      </c>
      <c r="B852" s="1">
        <v>46066</v>
      </c>
      <c r="C852" s="2" t="s">
        <v>760</v>
      </c>
      <c r="D852" s="2" t="s">
        <v>28</v>
      </c>
      <c r="E852" s="2" t="s">
        <v>29</v>
      </c>
      <c r="F852" s="2">
        <v>53</v>
      </c>
      <c r="G852" s="2" t="s">
        <v>67</v>
      </c>
      <c r="H852" s="2" t="s">
        <v>68</v>
      </c>
      <c r="I852" s="2" t="s">
        <v>67</v>
      </c>
      <c r="J852" s="2" t="s">
        <v>201</v>
      </c>
      <c r="K852" s="2">
        <v>5</v>
      </c>
      <c r="L852" s="2">
        <v>35009</v>
      </c>
      <c r="M852" s="2">
        <v>0</v>
      </c>
      <c r="N852" s="2">
        <v>0</v>
      </c>
      <c r="O852" s="2">
        <v>31508.1</v>
      </c>
      <c r="P852" s="2">
        <v>316</v>
      </c>
      <c r="Q852" s="2">
        <v>206869.1</v>
      </c>
      <c r="R852" s="2" t="s">
        <v>45</v>
      </c>
      <c r="S852" s="2" t="s">
        <v>34</v>
      </c>
      <c r="T852" s="2" t="s">
        <v>46</v>
      </c>
      <c r="U852" s="2" t="s">
        <v>36</v>
      </c>
      <c r="V852" s="2" t="s">
        <v>37</v>
      </c>
      <c r="W852" s="2">
        <v>1</v>
      </c>
      <c r="X852" s="2" t="s">
        <v>47</v>
      </c>
      <c r="Y852" s="2">
        <v>3</v>
      </c>
      <c r="Z852" s="2" t="s">
        <v>58</v>
      </c>
    </row>
    <row r="853" spans="1:26" x14ac:dyDescent="0.3">
      <c r="A853" s="2" t="s">
        <v>1488</v>
      </c>
      <c r="B853" s="1">
        <v>45894</v>
      </c>
      <c r="C853" s="2" t="s">
        <v>1489</v>
      </c>
      <c r="D853" s="2" t="s">
        <v>80</v>
      </c>
      <c r="E853" s="2" t="s">
        <v>29</v>
      </c>
      <c r="F853" s="2">
        <v>30</v>
      </c>
      <c r="G853" s="2" t="s">
        <v>134</v>
      </c>
      <c r="H853" s="2" t="s">
        <v>31</v>
      </c>
      <c r="I853" s="2" t="s">
        <v>134</v>
      </c>
      <c r="J853" s="2" t="s">
        <v>150</v>
      </c>
      <c r="K853" s="2">
        <v>3</v>
      </c>
      <c r="L853" s="2">
        <v>26210</v>
      </c>
      <c r="M853" s="2">
        <v>20</v>
      </c>
      <c r="N853" s="2">
        <v>15726</v>
      </c>
      <c r="O853" s="2">
        <v>11322.72</v>
      </c>
      <c r="P853" s="2">
        <v>459</v>
      </c>
      <c r="Q853" s="2">
        <v>74685.72</v>
      </c>
      <c r="R853" s="2" t="s">
        <v>83</v>
      </c>
      <c r="S853" s="2" t="s">
        <v>34</v>
      </c>
      <c r="T853" s="2" t="s">
        <v>35</v>
      </c>
      <c r="U853" s="2" t="s">
        <v>36</v>
      </c>
      <c r="V853" s="2" t="s">
        <v>37</v>
      </c>
      <c r="W853" s="2">
        <v>2</v>
      </c>
      <c r="X853" s="2" t="s">
        <v>38</v>
      </c>
      <c r="Y853" s="2">
        <v>1</v>
      </c>
      <c r="Z853" s="2" t="s">
        <v>47</v>
      </c>
    </row>
    <row r="854" spans="1:26" x14ac:dyDescent="0.3">
      <c r="A854" s="2" t="s">
        <v>1490</v>
      </c>
      <c r="B854" s="1">
        <v>45877</v>
      </c>
      <c r="C854" s="2" t="s">
        <v>1185</v>
      </c>
      <c r="D854" s="2" t="s">
        <v>66</v>
      </c>
      <c r="E854" s="2" t="s">
        <v>29</v>
      </c>
      <c r="F854" s="2">
        <v>49</v>
      </c>
      <c r="G854" s="2" t="s">
        <v>51</v>
      </c>
      <c r="H854" s="2" t="s">
        <v>52</v>
      </c>
      <c r="I854" s="2" t="s">
        <v>51</v>
      </c>
      <c r="J854" s="2" t="s">
        <v>32</v>
      </c>
      <c r="K854" s="2">
        <v>4</v>
      </c>
      <c r="L854" s="2">
        <v>13804</v>
      </c>
      <c r="M854" s="2">
        <v>5</v>
      </c>
      <c r="N854" s="2">
        <v>2760.8</v>
      </c>
      <c r="O854" s="2">
        <v>9441.94</v>
      </c>
      <c r="P854" s="2">
        <v>349</v>
      </c>
      <c r="Q854" s="2">
        <v>62246.14</v>
      </c>
      <c r="R854" s="2" t="s">
        <v>33</v>
      </c>
      <c r="S854" s="2" t="s">
        <v>34</v>
      </c>
      <c r="T854" s="2" t="s">
        <v>70</v>
      </c>
      <c r="U854" s="2" t="s">
        <v>56</v>
      </c>
      <c r="V854" s="2" t="s">
        <v>57</v>
      </c>
      <c r="W854" s="2">
        <v>7</v>
      </c>
      <c r="X854" s="2" t="s">
        <v>47</v>
      </c>
      <c r="Y854" s="2">
        <v>5</v>
      </c>
      <c r="Z854" s="2" t="s">
        <v>47</v>
      </c>
    </row>
    <row r="855" spans="1:26" x14ac:dyDescent="0.3">
      <c r="A855" s="2" t="s">
        <v>1491</v>
      </c>
      <c r="B855" s="1">
        <v>45958</v>
      </c>
      <c r="C855" s="2" t="s">
        <v>412</v>
      </c>
      <c r="D855" s="2" t="s">
        <v>89</v>
      </c>
      <c r="E855" s="2" t="s">
        <v>43</v>
      </c>
      <c r="F855" s="2">
        <v>59</v>
      </c>
      <c r="G855" s="2" t="s">
        <v>44</v>
      </c>
      <c r="H855" s="2" t="s">
        <v>31</v>
      </c>
      <c r="I855" s="2" t="s">
        <v>44</v>
      </c>
      <c r="J855" s="2" t="s">
        <v>112</v>
      </c>
      <c r="K855" s="2">
        <v>2</v>
      </c>
      <c r="L855" s="2">
        <v>20640</v>
      </c>
      <c r="M855" s="2">
        <v>0</v>
      </c>
      <c r="N855" s="2">
        <v>0</v>
      </c>
      <c r="O855" s="2">
        <v>7430.4</v>
      </c>
      <c r="P855" s="2">
        <v>97</v>
      </c>
      <c r="Q855" s="2">
        <v>48807.4</v>
      </c>
      <c r="R855" s="2" t="s">
        <v>45</v>
      </c>
      <c r="S855" s="2" t="s">
        <v>34</v>
      </c>
      <c r="T855" s="2" t="s">
        <v>35</v>
      </c>
      <c r="U855" s="2" t="s">
        <v>36</v>
      </c>
      <c r="V855" s="2" t="s">
        <v>37</v>
      </c>
      <c r="W855" s="2">
        <v>6</v>
      </c>
      <c r="X855" s="2" t="s">
        <v>47</v>
      </c>
      <c r="Y855" s="2">
        <v>1</v>
      </c>
      <c r="Z855" s="2" t="s">
        <v>47</v>
      </c>
    </row>
    <row r="856" spans="1:26" x14ac:dyDescent="0.3">
      <c r="A856" s="2" t="s">
        <v>1492</v>
      </c>
      <c r="B856" s="1">
        <v>46085</v>
      </c>
      <c r="C856" s="2" t="s">
        <v>1493</v>
      </c>
      <c r="D856" s="2" t="s">
        <v>28</v>
      </c>
      <c r="E856" s="2" t="s">
        <v>43</v>
      </c>
      <c r="F856" s="2">
        <v>47</v>
      </c>
      <c r="G856" s="2" t="s">
        <v>67</v>
      </c>
      <c r="H856" s="2" t="s">
        <v>68</v>
      </c>
      <c r="I856" s="2" t="s">
        <v>67</v>
      </c>
      <c r="J856" s="2" t="s">
        <v>32</v>
      </c>
      <c r="K856" s="2">
        <v>4</v>
      </c>
      <c r="L856" s="2">
        <v>32637</v>
      </c>
      <c r="M856" s="2">
        <v>15</v>
      </c>
      <c r="N856" s="2">
        <v>19582.2</v>
      </c>
      <c r="O856" s="2">
        <v>19973.84</v>
      </c>
      <c r="P856" s="2">
        <v>162</v>
      </c>
      <c r="Q856" s="2">
        <v>131101.64000000001</v>
      </c>
      <c r="R856" s="2" t="s">
        <v>45</v>
      </c>
      <c r="S856" s="2" t="s">
        <v>63</v>
      </c>
      <c r="T856" s="2" t="s">
        <v>70</v>
      </c>
      <c r="U856" s="2" t="s">
        <v>56</v>
      </c>
      <c r="V856" s="2" t="s">
        <v>57</v>
      </c>
      <c r="W856" s="2">
        <v>3</v>
      </c>
      <c r="X856" s="2" t="s">
        <v>38</v>
      </c>
      <c r="Y856" s="2">
        <v>4</v>
      </c>
      <c r="Z856" s="2" t="s">
        <v>91</v>
      </c>
    </row>
    <row r="857" spans="1:26" x14ac:dyDescent="0.3">
      <c r="A857" s="2" t="s">
        <v>1494</v>
      </c>
      <c r="B857" s="1">
        <v>46105</v>
      </c>
      <c r="C857" s="2" t="s">
        <v>1495</v>
      </c>
      <c r="D857" s="2" t="s">
        <v>108</v>
      </c>
      <c r="E857" s="2" t="s">
        <v>29</v>
      </c>
      <c r="F857" s="2">
        <v>18</v>
      </c>
      <c r="G857" s="2" t="s">
        <v>67</v>
      </c>
      <c r="H857" s="2" t="s">
        <v>68</v>
      </c>
      <c r="I857" s="2" t="s">
        <v>67</v>
      </c>
      <c r="J857" s="2" t="s">
        <v>75</v>
      </c>
      <c r="K857" s="2">
        <v>5</v>
      </c>
      <c r="L857" s="2">
        <v>30196</v>
      </c>
      <c r="M857" s="2">
        <v>5</v>
      </c>
      <c r="N857" s="2">
        <v>7549</v>
      </c>
      <c r="O857" s="2">
        <v>25817.58</v>
      </c>
      <c r="P857" s="2">
        <v>472</v>
      </c>
      <c r="Q857" s="2">
        <v>169720.58</v>
      </c>
      <c r="R857" s="2" t="s">
        <v>54</v>
      </c>
      <c r="S857" s="2" t="s">
        <v>63</v>
      </c>
      <c r="T857" s="2" t="s">
        <v>70</v>
      </c>
      <c r="U857" s="2" t="s">
        <v>56</v>
      </c>
      <c r="V857" s="2" t="s">
        <v>57</v>
      </c>
      <c r="W857" s="2">
        <v>6</v>
      </c>
      <c r="X857" s="2" t="s">
        <v>38</v>
      </c>
      <c r="Y857" s="2">
        <v>1</v>
      </c>
      <c r="Z857" s="2" t="s">
        <v>47</v>
      </c>
    </row>
    <row r="858" spans="1:26" x14ac:dyDescent="0.3">
      <c r="A858" s="2" t="s">
        <v>1496</v>
      </c>
      <c r="B858" s="1">
        <v>45844</v>
      </c>
      <c r="C858" s="2" t="s">
        <v>1497</v>
      </c>
      <c r="D858" s="2" t="s">
        <v>108</v>
      </c>
      <c r="E858" s="2" t="s">
        <v>43</v>
      </c>
      <c r="F858" s="2">
        <v>21</v>
      </c>
      <c r="G858" s="2" t="s">
        <v>94</v>
      </c>
      <c r="H858" s="2" t="s">
        <v>31</v>
      </c>
      <c r="I858" s="2" t="s">
        <v>94</v>
      </c>
      <c r="J858" s="2" t="s">
        <v>150</v>
      </c>
      <c r="K858" s="2">
        <v>2</v>
      </c>
      <c r="L858" s="2">
        <v>22407</v>
      </c>
      <c r="M858" s="2">
        <v>5</v>
      </c>
      <c r="N858" s="2">
        <v>2240.6999999999998</v>
      </c>
      <c r="O858" s="2">
        <v>7663.19</v>
      </c>
      <c r="P858" s="2">
        <v>46</v>
      </c>
      <c r="Q858" s="2">
        <v>50282.49</v>
      </c>
      <c r="R858" s="2" t="s">
        <v>54</v>
      </c>
      <c r="S858" s="2" t="s">
        <v>34</v>
      </c>
      <c r="T858" s="2" t="s">
        <v>95</v>
      </c>
      <c r="U858" s="2" t="s">
        <v>96</v>
      </c>
      <c r="V858" s="2" t="s">
        <v>57</v>
      </c>
      <c r="W858" s="2">
        <v>4</v>
      </c>
      <c r="X858" s="2" t="s">
        <v>38</v>
      </c>
      <c r="Y858" s="2">
        <v>1</v>
      </c>
      <c r="Z858" s="2" t="s">
        <v>47</v>
      </c>
    </row>
    <row r="859" spans="1:26" x14ac:dyDescent="0.3">
      <c r="A859" s="2" t="s">
        <v>1498</v>
      </c>
      <c r="B859" s="1">
        <v>45767</v>
      </c>
      <c r="C859" s="2" t="s">
        <v>1499</v>
      </c>
      <c r="D859" s="2" t="s">
        <v>28</v>
      </c>
      <c r="E859" s="2" t="s">
        <v>43</v>
      </c>
      <c r="F859" s="2">
        <v>25</v>
      </c>
      <c r="G859" s="2" t="s">
        <v>134</v>
      </c>
      <c r="H859" s="2" t="s">
        <v>31</v>
      </c>
      <c r="I859" s="2" t="s">
        <v>134</v>
      </c>
      <c r="J859" s="2" t="s">
        <v>125</v>
      </c>
      <c r="K859" s="2">
        <v>4</v>
      </c>
      <c r="L859" s="2">
        <v>21850</v>
      </c>
      <c r="M859" s="2">
        <v>15</v>
      </c>
      <c r="N859" s="2">
        <v>13110</v>
      </c>
      <c r="O859" s="2">
        <v>13372.2</v>
      </c>
      <c r="P859" s="2">
        <v>303</v>
      </c>
      <c r="Q859" s="2">
        <v>87965.2</v>
      </c>
      <c r="R859" s="2" t="s">
        <v>45</v>
      </c>
      <c r="S859" s="2" t="s">
        <v>34</v>
      </c>
      <c r="T859" s="2" t="s">
        <v>95</v>
      </c>
      <c r="U859" s="2" t="s">
        <v>96</v>
      </c>
      <c r="V859" s="2" t="s">
        <v>57</v>
      </c>
      <c r="W859" s="2">
        <v>9</v>
      </c>
      <c r="X859" s="2" t="s">
        <v>47</v>
      </c>
      <c r="Y859" s="2">
        <v>3</v>
      </c>
      <c r="Z859" s="2" t="s">
        <v>91</v>
      </c>
    </row>
    <row r="860" spans="1:26" x14ac:dyDescent="0.3">
      <c r="A860" s="2" t="s">
        <v>1500</v>
      </c>
      <c r="B860" s="1">
        <v>45927</v>
      </c>
      <c r="C860" s="2" t="s">
        <v>1501</v>
      </c>
      <c r="D860" s="2" t="s">
        <v>111</v>
      </c>
      <c r="E860" s="2" t="s">
        <v>29</v>
      </c>
      <c r="F860" s="2">
        <v>31</v>
      </c>
      <c r="G860" s="2" t="s">
        <v>90</v>
      </c>
      <c r="H860" s="2" t="s">
        <v>31</v>
      </c>
      <c r="I860" s="2" t="s">
        <v>90</v>
      </c>
      <c r="J860" s="2" t="s">
        <v>69</v>
      </c>
      <c r="K860" s="2">
        <v>1</v>
      </c>
      <c r="L860" s="2">
        <v>24965</v>
      </c>
      <c r="M860" s="2">
        <v>20</v>
      </c>
      <c r="N860" s="2">
        <v>4993</v>
      </c>
      <c r="O860" s="2">
        <v>3594.96</v>
      </c>
      <c r="P860" s="2">
        <v>431</v>
      </c>
      <c r="Q860" s="2">
        <v>23997.96</v>
      </c>
      <c r="R860" s="2" t="s">
        <v>33</v>
      </c>
      <c r="S860" s="2" t="s">
        <v>34</v>
      </c>
      <c r="T860" s="2" t="s">
        <v>70</v>
      </c>
      <c r="U860" s="2" t="s">
        <v>56</v>
      </c>
      <c r="V860" s="2" t="s">
        <v>57</v>
      </c>
      <c r="W860" s="2">
        <v>1</v>
      </c>
      <c r="X860" s="2" t="s">
        <v>47</v>
      </c>
      <c r="Y860" s="2">
        <v>1</v>
      </c>
      <c r="Z860" s="2" t="s">
        <v>39</v>
      </c>
    </row>
    <row r="861" spans="1:26" x14ac:dyDescent="0.3">
      <c r="A861" s="2" t="s">
        <v>1502</v>
      </c>
      <c r="B861" s="1">
        <v>45993</v>
      </c>
      <c r="C861" s="2" t="s">
        <v>553</v>
      </c>
      <c r="D861" s="2" t="s">
        <v>73</v>
      </c>
      <c r="E861" s="2" t="s">
        <v>43</v>
      </c>
      <c r="F861" s="2">
        <v>24</v>
      </c>
      <c r="G861" s="2" t="s">
        <v>134</v>
      </c>
      <c r="H861" s="2" t="s">
        <v>31</v>
      </c>
      <c r="I861" s="2" t="s">
        <v>134</v>
      </c>
      <c r="J861" s="2" t="s">
        <v>150</v>
      </c>
      <c r="K861" s="2">
        <v>2</v>
      </c>
      <c r="L861" s="2">
        <v>44956</v>
      </c>
      <c r="M861" s="2">
        <v>15</v>
      </c>
      <c r="N861" s="2">
        <v>13486.8</v>
      </c>
      <c r="O861" s="2">
        <v>13756.54</v>
      </c>
      <c r="P861" s="2">
        <v>136</v>
      </c>
      <c r="Q861" s="2">
        <v>90317.74</v>
      </c>
      <c r="R861" s="2" t="s">
        <v>54</v>
      </c>
      <c r="S861" s="2" t="s">
        <v>63</v>
      </c>
      <c r="T861" s="2" t="s">
        <v>35</v>
      </c>
      <c r="U861" s="2" t="s">
        <v>36</v>
      </c>
      <c r="V861" s="2" t="s">
        <v>37</v>
      </c>
      <c r="W861" s="2">
        <v>1</v>
      </c>
      <c r="X861" s="2" t="s">
        <v>38</v>
      </c>
      <c r="Y861" s="2">
        <v>2</v>
      </c>
      <c r="Z861" s="2" t="s">
        <v>39</v>
      </c>
    </row>
    <row r="862" spans="1:26" x14ac:dyDescent="0.3">
      <c r="A862" s="2" t="s">
        <v>1503</v>
      </c>
      <c r="B862" s="1">
        <v>45792</v>
      </c>
      <c r="C862" s="2" t="s">
        <v>1504</v>
      </c>
      <c r="D862" s="2" t="s">
        <v>111</v>
      </c>
      <c r="E862" s="2" t="s">
        <v>29</v>
      </c>
      <c r="F862" s="2">
        <v>57</v>
      </c>
      <c r="G862" s="2" t="s">
        <v>90</v>
      </c>
      <c r="H862" s="2" t="s">
        <v>31</v>
      </c>
      <c r="I862" s="2" t="s">
        <v>90</v>
      </c>
      <c r="J862" s="2" t="s">
        <v>32</v>
      </c>
      <c r="K862" s="2">
        <v>3</v>
      </c>
      <c r="L862" s="2">
        <v>42360</v>
      </c>
      <c r="M862" s="2">
        <v>15</v>
      </c>
      <c r="N862" s="2">
        <v>19062</v>
      </c>
      <c r="O862" s="2">
        <v>19443.240000000002</v>
      </c>
      <c r="P862" s="2">
        <v>46</v>
      </c>
      <c r="Q862" s="2">
        <v>127507.24</v>
      </c>
      <c r="R862" s="2" t="s">
        <v>45</v>
      </c>
      <c r="S862" s="2" t="s">
        <v>34</v>
      </c>
      <c r="T862" s="2" t="s">
        <v>70</v>
      </c>
      <c r="U862" s="2" t="s">
        <v>56</v>
      </c>
      <c r="V862" s="2" t="s">
        <v>57</v>
      </c>
      <c r="W862" s="2">
        <v>6</v>
      </c>
      <c r="X862" s="2" t="s">
        <v>47</v>
      </c>
      <c r="Y862" s="2">
        <v>1</v>
      </c>
      <c r="Z862" s="2" t="s">
        <v>91</v>
      </c>
    </row>
    <row r="863" spans="1:26" x14ac:dyDescent="0.3">
      <c r="A863" s="2" t="s">
        <v>1505</v>
      </c>
      <c r="B863" s="1">
        <v>46065</v>
      </c>
      <c r="C863" s="2" t="s">
        <v>1077</v>
      </c>
      <c r="D863" s="2" t="s">
        <v>61</v>
      </c>
      <c r="E863" s="2" t="s">
        <v>43</v>
      </c>
      <c r="F863" s="2">
        <v>39</v>
      </c>
      <c r="G863" s="2" t="s">
        <v>99</v>
      </c>
      <c r="H863" s="2" t="s">
        <v>52</v>
      </c>
      <c r="I863" s="2" t="s">
        <v>99</v>
      </c>
      <c r="J863" s="2" t="s">
        <v>62</v>
      </c>
      <c r="K863" s="2">
        <v>2</v>
      </c>
      <c r="L863" s="2">
        <v>26834</v>
      </c>
      <c r="M863" s="2">
        <v>20</v>
      </c>
      <c r="N863" s="2">
        <v>10733.6</v>
      </c>
      <c r="O863" s="2">
        <v>7728.19</v>
      </c>
      <c r="P863" s="2">
        <v>488</v>
      </c>
      <c r="Q863" s="2">
        <v>51150.59</v>
      </c>
      <c r="R863" s="2" t="s">
        <v>54</v>
      </c>
      <c r="S863" s="2" t="s">
        <v>34</v>
      </c>
      <c r="T863" s="2" t="s">
        <v>35</v>
      </c>
      <c r="U863" s="2" t="s">
        <v>36</v>
      </c>
      <c r="V863" s="2" t="s">
        <v>37</v>
      </c>
      <c r="W863" s="2">
        <v>8</v>
      </c>
      <c r="X863" s="2" t="s">
        <v>47</v>
      </c>
      <c r="Y863" s="2">
        <v>4</v>
      </c>
      <c r="Z863" s="2" t="s">
        <v>91</v>
      </c>
    </row>
    <row r="864" spans="1:26" x14ac:dyDescent="0.3">
      <c r="A864" s="2" t="s">
        <v>1506</v>
      </c>
      <c r="B864" s="1">
        <v>45801</v>
      </c>
      <c r="C864" s="2" t="s">
        <v>375</v>
      </c>
      <c r="D864" s="2" t="s">
        <v>111</v>
      </c>
      <c r="E864" s="2" t="s">
        <v>43</v>
      </c>
      <c r="F864" s="2">
        <v>52</v>
      </c>
      <c r="G864" s="2" t="s">
        <v>44</v>
      </c>
      <c r="H864" s="2" t="s">
        <v>31</v>
      </c>
      <c r="I864" s="2" t="s">
        <v>44</v>
      </c>
      <c r="J864" s="2" t="s">
        <v>32</v>
      </c>
      <c r="K864" s="2">
        <v>4</v>
      </c>
      <c r="L864" s="2">
        <v>43417</v>
      </c>
      <c r="M864" s="2">
        <v>20</v>
      </c>
      <c r="N864" s="2">
        <v>34733.599999999999</v>
      </c>
      <c r="O864" s="2">
        <v>25008.19</v>
      </c>
      <c r="P864" s="2">
        <v>360</v>
      </c>
      <c r="Q864" s="2">
        <v>164302.59</v>
      </c>
      <c r="R864" s="2" t="s">
        <v>33</v>
      </c>
      <c r="S864" s="2" t="s">
        <v>63</v>
      </c>
      <c r="T864" s="2" t="s">
        <v>35</v>
      </c>
      <c r="U864" s="2" t="s">
        <v>36</v>
      </c>
      <c r="V864" s="2" t="s">
        <v>37</v>
      </c>
      <c r="W864" s="2">
        <v>5</v>
      </c>
      <c r="X864" s="2" t="s">
        <v>38</v>
      </c>
      <c r="Y864" s="2">
        <v>1</v>
      </c>
      <c r="Z864" s="2" t="s">
        <v>91</v>
      </c>
    </row>
    <row r="865" spans="1:26" x14ac:dyDescent="0.3">
      <c r="A865" s="2" t="s">
        <v>1507</v>
      </c>
      <c r="B865" s="1">
        <v>46078</v>
      </c>
      <c r="C865" s="2" t="s">
        <v>1508</v>
      </c>
      <c r="D865" s="2" t="s">
        <v>108</v>
      </c>
      <c r="E865" s="2" t="s">
        <v>29</v>
      </c>
      <c r="F865" s="2">
        <v>33</v>
      </c>
      <c r="G865" s="2" t="s">
        <v>67</v>
      </c>
      <c r="H865" s="2" t="s">
        <v>68</v>
      </c>
      <c r="I865" s="2" t="s">
        <v>67</v>
      </c>
      <c r="J865" s="2" t="s">
        <v>75</v>
      </c>
      <c r="K865" s="2">
        <v>5</v>
      </c>
      <c r="L865" s="2">
        <v>36728</v>
      </c>
      <c r="M865" s="2">
        <v>10</v>
      </c>
      <c r="N865" s="2">
        <v>18364</v>
      </c>
      <c r="O865" s="2">
        <v>29749.68</v>
      </c>
      <c r="P865" s="2">
        <v>119</v>
      </c>
      <c r="Q865" s="2">
        <v>195144.68</v>
      </c>
      <c r="R865" s="2" t="s">
        <v>54</v>
      </c>
      <c r="S865" s="2" t="s">
        <v>63</v>
      </c>
      <c r="T865" s="2" t="s">
        <v>103</v>
      </c>
      <c r="U865" s="2" t="s">
        <v>103</v>
      </c>
      <c r="V865" s="2" t="s">
        <v>57</v>
      </c>
      <c r="W865" s="2">
        <v>1</v>
      </c>
      <c r="X865" s="2" t="s">
        <v>47</v>
      </c>
      <c r="Y865" s="2">
        <v>4</v>
      </c>
      <c r="Z865" s="2" t="s">
        <v>39</v>
      </c>
    </row>
    <row r="866" spans="1:26" x14ac:dyDescent="0.3">
      <c r="A866" s="2" t="s">
        <v>1509</v>
      </c>
      <c r="B866" s="1">
        <v>45792</v>
      </c>
      <c r="C866" s="2" t="s">
        <v>1291</v>
      </c>
      <c r="D866" s="2" t="s">
        <v>108</v>
      </c>
      <c r="E866" s="2" t="s">
        <v>29</v>
      </c>
      <c r="F866" s="2">
        <v>25</v>
      </c>
      <c r="G866" s="2" t="s">
        <v>94</v>
      </c>
      <c r="H866" s="2" t="s">
        <v>31</v>
      </c>
      <c r="I866" s="2" t="s">
        <v>94</v>
      </c>
      <c r="J866" s="2" t="s">
        <v>125</v>
      </c>
      <c r="K866" s="2">
        <v>1</v>
      </c>
      <c r="L866" s="2">
        <v>41533</v>
      </c>
      <c r="M866" s="2">
        <v>0</v>
      </c>
      <c r="N866" s="2">
        <v>0</v>
      </c>
      <c r="O866" s="2">
        <v>7475.94</v>
      </c>
      <c r="P866" s="2">
        <v>229</v>
      </c>
      <c r="Q866" s="2">
        <v>49237.94</v>
      </c>
      <c r="R866" s="2" t="s">
        <v>83</v>
      </c>
      <c r="S866" s="2" t="s">
        <v>34</v>
      </c>
      <c r="T866" s="2" t="s">
        <v>46</v>
      </c>
      <c r="U866" s="2" t="s">
        <v>36</v>
      </c>
      <c r="V866" s="2" t="s">
        <v>37</v>
      </c>
      <c r="W866" s="2">
        <v>2</v>
      </c>
      <c r="X866" s="2" t="s">
        <v>47</v>
      </c>
      <c r="Y866" s="2">
        <v>5</v>
      </c>
      <c r="Z866" s="2" t="s">
        <v>91</v>
      </c>
    </row>
    <row r="867" spans="1:26" x14ac:dyDescent="0.3">
      <c r="A867" s="2" t="s">
        <v>1510</v>
      </c>
      <c r="B867" s="1">
        <v>46116</v>
      </c>
      <c r="C867" s="2" t="s">
        <v>1511</v>
      </c>
      <c r="D867" s="2" t="s">
        <v>28</v>
      </c>
      <c r="E867" s="2" t="s">
        <v>29</v>
      </c>
      <c r="F867" s="2">
        <v>55</v>
      </c>
      <c r="G867" s="2" t="s">
        <v>90</v>
      </c>
      <c r="H867" s="2" t="s">
        <v>31</v>
      </c>
      <c r="I867" s="2" t="s">
        <v>90</v>
      </c>
      <c r="J867" s="2" t="s">
        <v>112</v>
      </c>
      <c r="K867" s="2">
        <v>5</v>
      </c>
      <c r="L867" s="2">
        <v>30419</v>
      </c>
      <c r="M867" s="2">
        <v>10</v>
      </c>
      <c r="N867" s="2">
        <v>15209.5</v>
      </c>
      <c r="O867" s="2">
        <v>24639.39</v>
      </c>
      <c r="P867" s="2">
        <v>45</v>
      </c>
      <c r="Q867" s="2">
        <v>161569.89000000001</v>
      </c>
      <c r="R867" s="2" t="s">
        <v>45</v>
      </c>
      <c r="S867" s="2" t="s">
        <v>34</v>
      </c>
      <c r="T867" s="2" t="s">
        <v>46</v>
      </c>
      <c r="U867" s="2" t="s">
        <v>36</v>
      </c>
      <c r="V867" s="2" t="s">
        <v>37</v>
      </c>
      <c r="W867" s="2">
        <v>3</v>
      </c>
      <c r="X867" s="2" t="s">
        <v>38</v>
      </c>
      <c r="Y867" s="2">
        <v>4</v>
      </c>
      <c r="Z867" s="2" t="s">
        <v>91</v>
      </c>
    </row>
    <row r="868" spans="1:26" x14ac:dyDescent="0.3">
      <c r="A868" s="2" t="s">
        <v>1512</v>
      </c>
      <c r="B868" s="1">
        <v>45774</v>
      </c>
      <c r="C868" s="2" t="s">
        <v>1513</v>
      </c>
      <c r="D868" s="2" t="s">
        <v>73</v>
      </c>
      <c r="E868" s="2" t="s">
        <v>43</v>
      </c>
      <c r="F868" s="2">
        <v>24</v>
      </c>
      <c r="G868" s="2" t="s">
        <v>74</v>
      </c>
      <c r="H868" s="2" t="s">
        <v>31</v>
      </c>
      <c r="I868" s="2" t="s">
        <v>74</v>
      </c>
      <c r="J868" s="2" t="s">
        <v>102</v>
      </c>
      <c r="K868" s="2">
        <v>3</v>
      </c>
      <c r="L868" s="2">
        <v>41505</v>
      </c>
      <c r="M868" s="2">
        <v>20</v>
      </c>
      <c r="N868" s="2">
        <v>24903</v>
      </c>
      <c r="O868" s="2">
        <v>17930.16</v>
      </c>
      <c r="P868" s="2">
        <v>297</v>
      </c>
      <c r="Q868" s="2">
        <v>117839.16</v>
      </c>
      <c r="R868" s="2" t="s">
        <v>33</v>
      </c>
      <c r="S868" s="2" t="s">
        <v>63</v>
      </c>
      <c r="T868" s="2" t="s">
        <v>35</v>
      </c>
      <c r="U868" s="2" t="s">
        <v>36</v>
      </c>
      <c r="V868" s="2" t="s">
        <v>37</v>
      </c>
      <c r="W868" s="2">
        <v>1</v>
      </c>
      <c r="X868" s="2" t="s">
        <v>38</v>
      </c>
      <c r="Y868" s="2">
        <v>3</v>
      </c>
      <c r="Z868" s="2" t="s">
        <v>39</v>
      </c>
    </row>
    <row r="869" spans="1:26" x14ac:dyDescent="0.3">
      <c r="A869" s="2" t="s">
        <v>1514</v>
      </c>
      <c r="B869" s="1">
        <v>45759</v>
      </c>
      <c r="C869" s="2" t="s">
        <v>1515</v>
      </c>
      <c r="D869" s="2" t="s">
        <v>42</v>
      </c>
      <c r="E869" s="2" t="s">
        <v>29</v>
      </c>
      <c r="F869" s="2">
        <v>49</v>
      </c>
      <c r="G869" s="2" t="s">
        <v>51</v>
      </c>
      <c r="H869" s="2" t="s">
        <v>52</v>
      </c>
      <c r="I869" s="2" t="s">
        <v>51</v>
      </c>
      <c r="J869" s="2" t="s">
        <v>32</v>
      </c>
      <c r="K869" s="2">
        <v>3</v>
      </c>
      <c r="L869" s="2">
        <v>5310</v>
      </c>
      <c r="M869" s="2">
        <v>10</v>
      </c>
      <c r="N869" s="2">
        <v>1593</v>
      </c>
      <c r="O869" s="2">
        <v>2580.66</v>
      </c>
      <c r="P869" s="2">
        <v>400</v>
      </c>
      <c r="Q869" s="2">
        <v>17317.66</v>
      </c>
      <c r="R869" s="2" t="s">
        <v>33</v>
      </c>
      <c r="S869" s="2" t="s">
        <v>63</v>
      </c>
      <c r="T869" s="2" t="s">
        <v>103</v>
      </c>
      <c r="U869" s="2" t="s">
        <v>103</v>
      </c>
      <c r="V869" s="2" t="s">
        <v>57</v>
      </c>
      <c r="W869" s="2">
        <v>6</v>
      </c>
      <c r="X869" s="2" t="s">
        <v>38</v>
      </c>
      <c r="Y869" s="2">
        <v>5</v>
      </c>
      <c r="Z869" s="2" t="s">
        <v>47</v>
      </c>
    </row>
    <row r="870" spans="1:26" x14ac:dyDescent="0.3">
      <c r="A870" s="2" t="s">
        <v>1516</v>
      </c>
      <c r="B870" s="1">
        <v>46012</v>
      </c>
      <c r="C870" s="2" t="s">
        <v>239</v>
      </c>
      <c r="D870" s="2" t="s">
        <v>108</v>
      </c>
      <c r="E870" s="2" t="s">
        <v>43</v>
      </c>
      <c r="F870" s="2">
        <v>32</v>
      </c>
      <c r="G870" s="2" t="s">
        <v>134</v>
      </c>
      <c r="H870" s="2" t="s">
        <v>31</v>
      </c>
      <c r="I870" s="2" t="s">
        <v>134</v>
      </c>
      <c r="J870" s="2" t="s">
        <v>150</v>
      </c>
      <c r="K870" s="2">
        <v>4</v>
      </c>
      <c r="L870" s="2">
        <v>14528</v>
      </c>
      <c r="M870" s="2">
        <v>20</v>
      </c>
      <c r="N870" s="2">
        <v>11622.4</v>
      </c>
      <c r="O870" s="2">
        <v>8368.1299999999992</v>
      </c>
      <c r="P870" s="2">
        <v>121</v>
      </c>
      <c r="Q870" s="2">
        <v>54978.73</v>
      </c>
      <c r="R870" s="2" t="s">
        <v>45</v>
      </c>
      <c r="S870" s="2" t="s">
        <v>34</v>
      </c>
      <c r="T870" s="2" t="s">
        <v>55</v>
      </c>
      <c r="U870" s="2" t="s">
        <v>56</v>
      </c>
      <c r="V870" s="2" t="s">
        <v>57</v>
      </c>
      <c r="W870" s="2">
        <v>7</v>
      </c>
      <c r="X870" s="2" t="s">
        <v>38</v>
      </c>
      <c r="Y870" s="2">
        <v>5</v>
      </c>
      <c r="Z870" s="2" t="s">
        <v>58</v>
      </c>
    </row>
    <row r="871" spans="1:26" x14ac:dyDescent="0.3">
      <c r="A871" s="2" t="s">
        <v>1517</v>
      </c>
      <c r="B871" s="1">
        <v>45890</v>
      </c>
      <c r="C871" s="2" t="s">
        <v>1518</v>
      </c>
      <c r="D871" s="2" t="s">
        <v>61</v>
      </c>
      <c r="E871" s="2" t="s">
        <v>43</v>
      </c>
      <c r="F871" s="2">
        <v>34</v>
      </c>
      <c r="G871" s="2" t="s">
        <v>99</v>
      </c>
      <c r="H871" s="2" t="s">
        <v>52</v>
      </c>
      <c r="I871" s="2" t="s">
        <v>99</v>
      </c>
      <c r="J871" s="2" t="s">
        <v>150</v>
      </c>
      <c r="K871" s="2">
        <v>4</v>
      </c>
      <c r="L871" s="2">
        <v>29992</v>
      </c>
      <c r="M871" s="2">
        <v>5</v>
      </c>
      <c r="N871" s="2">
        <v>5998.4</v>
      </c>
      <c r="O871" s="2">
        <v>20514.53</v>
      </c>
      <c r="P871" s="2">
        <v>338</v>
      </c>
      <c r="Q871" s="2">
        <v>134822.13</v>
      </c>
      <c r="R871" s="2" t="s">
        <v>83</v>
      </c>
      <c r="S871" s="2" t="s">
        <v>63</v>
      </c>
      <c r="T871" s="2" t="s">
        <v>70</v>
      </c>
      <c r="U871" s="2" t="s">
        <v>56</v>
      </c>
      <c r="V871" s="2" t="s">
        <v>57</v>
      </c>
      <c r="W871" s="2">
        <v>4</v>
      </c>
      <c r="X871" s="2" t="s">
        <v>47</v>
      </c>
      <c r="Y871" s="2">
        <v>2</v>
      </c>
      <c r="Z871" s="2" t="s">
        <v>58</v>
      </c>
    </row>
    <row r="872" spans="1:26" x14ac:dyDescent="0.3">
      <c r="A872" s="2" t="s">
        <v>1519</v>
      </c>
      <c r="B872" s="1">
        <v>46009</v>
      </c>
      <c r="C872" s="2" t="s">
        <v>445</v>
      </c>
      <c r="D872" s="2" t="s">
        <v>50</v>
      </c>
      <c r="E872" s="2" t="s">
        <v>29</v>
      </c>
      <c r="F872" s="2">
        <v>28</v>
      </c>
      <c r="G872" s="2" t="s">
        <v>44</v>
      </c>
      <c r="H872" s="2" t="s">
        <v>31</v>
      </c>
      <c r="I872" s="2" t="s">
        <v>44</v>
      </c>
      <c r="J872" s="2" t="s">
        <v>150</v>
      </c>
      <c r="K872" s="2">
        <v>4</v>
      </c>
      <c r="L872" s="2">
        <v>29117</v>
      </c>
      <c r="M872" s="2">
        <v>15</v>
      </c>
      <c r="N872" s="2">
        <v>17470.2</v>
      </c>
      <c r="O872" s="2">
        <v>17819.599999999999</v>
      </c>
      <c r="P872" s="2">
        <v>300</v>
      </c>
      <c r="Q872" s="2">
        <v>117117.4</v>
      </c>
      <c r="R872" s="2" t="s">
        <v>45</v>
      </c>
      <c r="S872" s="2" t="s">
        <v>34</v>
      </c>
      <c r="T872" s="2" t="s">
        <v>46</v>
      </c>
      <c r="U872" s="2" t="s">
        <v>36</v>
      </c>
      <c r="V872" s="2" t="s">
        <v>37</v>
      </c>
      <c r="W872" s="2">
        <v>9</v>
      </c>
      <c r="X872" s="2" t="s">
        <v>38</v>
      </c>
      <c r="Y872" s="2">
        <v>5</v>
      </c>
      <c r="Z872" s="2" t="s">
        <v>58</v>
      </c>
    </row>
    <row r="873" spans="1:26" x14ac:dyDescent="0.3">
      <c r="A873" s="2" t="s">
        <v>1520</v>
      </c>
      <c r="B873" s="1">
        <v>45983</v>
      </c>
      <c r="C873" s="2" t="s">
        <v>1521</v>
      </c>
      <c r="D873" s="2" t="s">
        <v>28</v>
      </c>
      <c r="E873" s="2" t="s">
        <v>29</v>
      </c>
      <c r="F873" s="2">
        <v>32</v>
      </c>
      <c r="G873" s="2" t="s">
        <v>44</v>
      </c>
      <c r="H873" s="2" t="s">
        <v>31</v>
      </c>
      <c r="I873" s="2" t="s">
        <v>44</v>
      </c>
      <c r="J873" s="2" t="s">
        <v>32</v>
      </c>
      <c r="K873" s="2">
        <v>1</v>
      </c>
      <c r="L873" s="2">
        <v>6441</v>
      </c>
      <c r="M873" s="2">
        <v>20</v>
      </c>
      <c r="N873" s="2">
        <v>1288.2</v>
      </c>
      <c r="O873" s="2">
        <v>927.5</v>
      </c>
      <c r="P873" s="2">
        <v>124</v>
      </c>
      <c r="Q873" s="2">
        <v>6204.3</v>
      </c>
      <c r="R873" s="2" t="s">
        <v>45</v>
      </c>
      <c r="S873" s="2" t="s">
        <v>34</v>
      </c>
      <c r="T873" s="2" t="s">
        <v>76</v>
      </c>
      <c r="U873" s="2" t="s">
        <v>77</v>
      </c>
      <c r="V873" s="2" t="s">
        <v>57</v>
      </c>
      <c r="W873" s="2">
        <v>7</v>
      </c>
      <c r="X873" s="2" t="s">
        <v>38</v>
      </c>
      <c r="Y873" s="2">
        <v>3</v>
      </c>
      <c r="Z873" s="2" t="s">
        <v>91</v>
      </c>
    </row>
    <row r="874" spans="1:26" x14ac:dyDescent="0.3">
      <c r="A874" s="2" t="s">
        <v>1522</v>
      </c>
      <c r="B874" s="1">
        <v>45844</v>
      </c>
      <c r="C874" s="2" t="s">
        <v>1124</v>
      </c>
      <c r="D874" s="2" t="s">
        <v>66</v>
      </c>
      <c r="E874" s="2" t="s">
        <v>29</v>
      </c>
      <c r="F874" s="2">
        <v>25</v>
      </c>
      <c r="G874" s="2" t="s">
        <v>67</v>
      </c>
      <c r="H874" s="2" t="s">
        <v>68</v>
      </c>
      <c r="I874" s="2" t="s">
        <v>67</v>
      </c>
      <c r="J874" s="2" t="s">
        <v>112</v>
      </c>
      <c r="K874" s="2">
        <v>3</v>
      </c>
      <c r="L874" s="2">
        <v>23228</v>
      </c>
      <c r="M874" s="2">
        <v>15</v>
      </c>
      <c r="N874" s="2">
        <v>10452.6</v>
      </c>
      <c r="O874" s="2">
        <v>10661.65</v>
      </c>
      <c r="P874" s="2">
        <v>74</v>
      </c>
      <c r="Q874" s="2">
        <v>69967.05</v>
      </c>
      <c r="R874" s="2" t="s">
        <v>54</v>
      </c>
      <c r="S874" s="2" t="s">
        <v>63</v>
      </c>
      <c r="T874" s="2" t="s">
        <v>84</v>
      </c>
      <c r="U874" s="2" t="s">
        <v>85</v>
      </c>
      <c r="V874" s="2" t="s">
        <v>86</v>
      </c>
      <c r="W874" s="2">
        <v>4</v>
      </c>
      <c r="X874" s="2" t="s">
        <v>47</v>
      </c>
      <c r="Y874" s="2">
        <v>2</v>
      </c>
      <c r="Z874" s="2" t="s">
        <v>47</v>
      </c>
    </row>
    <row r="875" spans="1:26" x14ac:dyDescent="0.3">
      <c r="A875" s="2" t="s">
        <v>1523</v>
      </c>
      <c r="B875" s="1">
        <v>46090</v>
      </c>
      <c r="C875" s="2" t="s">
        <v>515</v>
      </c>
      <c r="D875" s="2" t="s">
        <v>89</v>
      </c>
      <c r="E875" s="2" t="s">
        <v>29</v>
      </c>
      <c r="F875" s="2">
        <v>53</v>
      </c>
      <c r="G875" s="2" t="s">
        <v>30</v>
      </c>
      <c r="H875" s="2" t="s">
        <v>31</v>
      </c>
      <c r="I875" s="2" t="s">
        <v>30</v>
      </c>
      <c r="J875" s="2" t="s">
        <v>62</v>
      </c>
      <c r="K875" s="2">
        <v>5</v>
      </c>
      <c r="L875" s="2">
        <v>13705</v>
      </c>
      <c r="M875" s="2">
        <v>20</v>
      </c>
      <c r="N875" s="2">
        <v>13705</v>
      </c>
      <c r="O875" s="2">
        <v>9867.6</v>
      </c>
      <c r="P875" s="2">
        <v>26</v>
      </c>
      <c r="Q875" s="2">
        <v>64713.599999999999</v>
      </c>
      <c r="R875" s="2" t="s">
        <v>33</v>
      </c>
      <c r="S875" s="2" t="s">
        <v>34</v>
      </c>
      <c r="T875" s="2" t="s">
        <v>76</v>
      </c>
      <c r="U875" s="2" t="s">
        <v>77</v>
      </c>
      <c r="V875" s="2" t="s">
        <v>57</v>
      </c>
      <c r="W875" s="2">
        <v>4</v>
      </c>
      <c r="X875" s="2" t="s">
        <v>47</v>
      </c>
      <c r="Y875" s="2">
        <v>3</v>
      </c>
      <c r="Z875" s="2" t="s">
        <v>91</v>
      </c>
    </row>
    <row r="876" spans="1:26" x14ac:dyDescent="0.3">
      <c r="A876" s="2" t="s">
        <v>1524</v>
      </c>
      <c r="B876" s="1">
        <v>46055</v>
      </c>
      <c r="C876" s="2" t="s">
        <v>669</v>
      </c>
      <c r="D876" s="2" t="s">
        <v>42</v>
      </c>
      <c r="E876" s="2" t="s">
        <v>29</v>
      </c>
      <c r="F876" s="2">
        <v>38</v>
      </c>
      <c r="G876" s="2" t="s">
        <v>67</v>
      </c>
      <c r="H876" s="2" t="s">
        <v>68</v>
      </c>
      <c r="I876" s="2" t="s">
        <v>67</v>
      </c>
      <c r="J876" s="2" t="s">
        <v>62</v>
      </c>
      <c r="K876" s="2">
        <v>2</v>
      </c>
      <c r="L876" s="2">
        <v>48561</v>
      </c>
      <c r="M876" s="2">
        <v>20</v>
      </c>
      <c r="N876" s="2">
        <v>19424.400000000001</v>
      </c>
      <c r="O876" s="2">
        <v>13985.57</v>
      </c>
      <c r="P876" s="2">
        <v>179</v>
      </c>
      <c r="Q876" s="2">
        <v>91862.17</v>
      </c>
      <c r="R876" s="2" t="s">
        <v>45</v>
      </c>
      <c r="S876" s="2" t="s">
        <v>34</v>
      </c>
      <c r="T876" s="2" t="s">
        <v>84</v>
      </c>
      <c r="U876" s="2" t="s">
        <v>85</v>
      </c>
      <c r="V876" s="2" t="s">
        <v>86</v>
      </c>
      <c r="W876" s="2">
        <v>1</v>
      </c>
      <c r="X876" s="2" t="s">
        <v>47</v>
      </c>
      <c r="Y876" s="2">
        <v>2</v>
      </c>
      <c r="Z876" s="2" t="s">
        <v>58</v>
      </c>
    </row>
    <row r="877" spans="1:26" x14ac:dyDescent="0.3">
      <c r="A877" s="2" t="s">
        <v>1525</v>
      </c>
      <c r="B877" s="1">
        <v>45839</v>
      </c>
      <c r="C877" s="2" t="s">
        <v>1526</v>
      </c>
      <c r="D877" s="2" t="s">
        <v>108</v>
      </c>
      <c r="E877" s="2" t="s">
        <v>43</v>
      </c>
      <c r="F877" s="2">
        <v>28</v>
      </c>
      <c r="G877" s="2" t="s">
        <v>51</v>
      </c>
      <c r="H877" s="2" t="s">
        <v>52</v>
      </c>
      <c r="I877" s="2" t="s">
        <v>51</v>
      </c>
      <c r="J877" s="2" t="s">
        <v>125</v>
      </c>
      <c r="K877" s="2">
        <v>2</v>
      </c>
      <c r="L877" s="2">
        <v>17048</v>
      </c>
      <c r="M877" s="2">
        <v>10</v>
      </c>
      <c r="N877" s="2">
        <v>3409.6</v>
      </c>
      <c r="O877" s="2">
        <v>5523.55</v>
      </c>
      <c r="P877" s="2">
        <v>126</v>
      </c>
      <c r="Q877" s="2">
        <v>36335.949999999997</v>
      </c>
      <c r="R877" s="2" t="s">
        <v>33</v>
      </c>
      <c r="S877" s="2" t="s">
        <v>63</v>
      </c>
      <c r="T877" s="2" t="s">
        <v>76</v>
      </c>
      <c r="U877" s="2" t="s">
        <v>77</v>
      </c>
      <c r="V877" s="2" t="s">
        <v>57</v>
      </c>
      <c r="W877" s="2">
        <v>6</v>
      </c>
      <c r="X877" s="2" t="s">
        <v>38</v>
      </c>
      <c r="Y877" s="2">
        <v>2</v>
      </c>
      <c r="Z877" s="2" t="s">
        <v>39</v>
      </c>
    </row>
    <row r="878" spans="1:26" x14ac:dyDescent="0.3">
      <c r="A878" s="2" t="s">
        <v>1527</v>
      </c>
      <c r="B878" s="1">
        <v>46092</v>
      </c>
      <c r="C878" s="2" t="s">
        <v>1528</v>
      </c>
      <c r="D878" s="2" t="s">
        <v>61</v>
      </c>
      <c r="E878" s="2" t="s">
        <v>29</v>
      </c>
      <c r="F878" s="2">
        <v>55</v>
      </c>
      <c r="G878" s="2" t="s">
        <v>44</v>
      </c>
      <c r="H878" s="2" t="s">
        <v>31</v>
      </c>
      <c r="I878" s="2" t="s">
        <v>44</v>
      </c>
      <c r="J878" s="2" t="s">
        <v>125</v>
      </c>
      <c r="K878" s="2">
        <v>2</v>
      </c>
      <c r="L878" s="2">
        <v>46981</v>
      </c>
      <c r="M878" s="2">
        <v>0</v>
      </c>
      <c r="N878" s="2">
        <v>0</v>
      </c>
      <c r="O878" s="2">
        <v>16913.16</v>
      </c>
      <c r="P878" s="2">
        <v>252</v>
      </c>
      <c r="Q878" s="2">
        <v>111127.16</v>
      </c>
      <c r="R878" s="2" t="s">
        <v>83</v>
      </c>
      <c r="S878" s="2" t="s">
        <v>34</v>
      </c>
      <c r="T878" s="2" t="s">
        <v>35</v>
      </c>
      <c r="U878" s="2" t="s">
        <v>36</v>
      </c>
      <c r="V878" s="2" t="s">
        <v>37</v>
      </c>
      <c r="W878" s="2">
        <v>4</v>
      </c>
      <c r="X878" s="2" t="s">
        <v>47</v>
      </c>
      <c r="Y878" s="2">
        <v>1</v>
      </c>
      <c r="Z878" s="2" t="s">
        <v>39</v>
      </c>
    </row>
    <row r="879" spans="1:26" x14ac:dyDescent="0.3">
      <c r="A879" s="2" t="s">
        <v>1529</v>
      </c>
      <c r="B879" s="1">
        <v>45892</v>
      </c>
      <c r="C879" s="2" t="s">
        <v>160</v>
      </c>
      <c r="D879" s="2" t="s">
        <v>73</v>
      </c>
      <c r="E879" s="2" t="s">
        <v>29</v>
      </c>
      <c r="F879" s="2">
        <v>59</v>
      </c>
      <c r="G879" s="2" t="s">
        <v>74</v>
      </c>
      <c r="H879" s="2" t="s">
        <v>31</v>
      </c>
      <c r="I879" s="2" t="s">
        <v>74</v>
      </c>
      <c r="J879" s="2" t="s">
        <v>125</v>
      </c>
      <c r="K879" s="2">
        <v>3</v>
      </c>
      <c r="L879" s="2">
        <v>42665</v>
      </c>
      <c r="M879" s="2">
        <v>10</v>
      </c>
      <c r="N879" s="2">
        <v>12799.5</v>
      </c>
      <c r="O879" s="2">
        <v>20735.189999999999</v>
      </c>
      <c r="P879" s="2">
        <v>452</v>
      </c>
      <c r="Q879" s="2">
        <v>136382.69</v>
      </c>
      <c r="R879" s="2" t="s">
        <v>33</v>
      </c>
      <c r="S879" s="2" t="s">
        <v>63</v>
      </c>
      <c r="T879" s="2" t="s">
        <v>103</v>
      </c>
      <c r="U879" s="2" t="s">
        <v>103</v>
      </c>
      <c r="V879" s="2" t="s">
        <v>57</v>
      </c>
      <c r="W879" s="2">
        <v>1</v>
      </c>
      <c r="X879" s="2" t="s">
        <v>38</v>
      </c>
      <c r="Y879" s="2">
        <v>3</v>
      </c>
      <c r="Z879" s="2" t="s">
        <v>58</v>
      </c>
    </row>
    <row r="880" spans="1:26" x14ac:dyDescent="0.3">
      <c r="A880" s="2" t="s">
        <v>1530</v>
      </c>
      <c r="B880" s="1">
        <v>46045</v>
      </c>
      <c r="C880" s="2" t="s">
        <v>1531</v>
      </c>
      <c r="D880" s="2" t="s">
        <v>73</v>
      </c>
      <c r="E880" s="2" t="s">
        <v>29</v>
      </c>
      <c r="F880" s="2">
        <v>42</v>
      </c>
      <c r="G880" s="2" t="s">
        <v>74</v>
      </c>
      <c r="H880" s="2" t="s">
        <v>31</v>
      </c>
      <c r="I880" s="2" t="s">
        <v>74</v>
      </c>
      <c r="J880" s="2" t="s">
        <v>150</v>
      </c>
      <c r="K880" s="2">
        <v>3</v>
      </c>
      <c r="L880" s="2">
        <v>33362</v>
      </c>
      <c r="M880" s="2">
        <v>0</v>
      </c>
      <c r="N880" s="2">
        <v>0</v>
      </c>
      <c r="O880" s="2">
        <v>18015.48</v>
      </c>
      <c r="P880" s="2">
        <v>429</v>
      </c>
      <c r="Q880" s="2">
        <v>118530.48</v>
      </c>
      <c r="R880" s="2" t="s">
        <v>33</v>
      </c>
      <c r="S880" s="2" t="s">
        <v>63</v>
      </c>
      <c r="T880" s="2" t="s">
        <v>95</v>
      </c>
      <c r="U880" s="2" t="s">
        <v>96</v>
      </c>
      <c r="V880" s="2" t="s">
        <v>57</v>
      </c>
      <c r="W880" s="2">
        <v>1</v>
      </c>
      <c r="X880" s="2" t="s">
        <v>38</v>
      </c>
      <c r="Y880" s="2">
        <v>2</v>
      </c>
      <c r="Z880" s="2" t="s">
        <v>47</v>
      </c>
    </row>
    <row r="881" spans="1:26" x14ac:dyDescent="0.3">
      <c r="A881" s="2" t="s">
        <v>1532</v>
      </c>
      <c r="B881" s="1">
        <v>45893</v>
      </c>
      <c r="C881" s="2" t="s">
        <v>477</v>
      </c>
      <c r="D881" s="2" t="s">
        <v>111</v>
      </c>
      <c r="E881" s="2" t="s">
        <v>29</v>
      </c>
      <c r="F881" s="2">
        <v>45</v>
      </c>
      <c r="G881" s="2" t="s">
        <v>134</v>
      </c>
      <c r="H881" s="2" t="s">
        <v>31</v>
      </c>
      <c r="I881" s="2" t="s">
        <v>134</v>
      </c>
      <c r="J881" s="2" t="s">
        <v>75</v>
      </c>
      <c r="K881" s="2">
        <v>1</v>
      </c>
      <c r="L881" s="2">
        <v>4860</v>
      </c>
      <c r="M881" s="2">
        <v>10</v>
      </c>
      <c r="N881" s="2">
        <v>486</v>
      </c>
      <c r="O881" s="2">
        <v>787.32</v>
      </c>
      <c r="P881" s="2">
        <v>245</v>
      </c>
      <c r="Q881" s="2">
        <v>5406.32</v>
      </c>
      <c r="R881" s="2" t="s">
        <v>33</v>
      </c>
      <c r="S881" s="2" t="s">
        <v>63</v>
      </c>
      <c r="T881" s="2" t="s">
        <v>103</v>
      </c>
      <c r="U881" s="2" t="s">
        <v>103</v>
      </c>
      <c r="V881" s="2" t="s">
        <v>57</v>
      </c>
      <c r="W881" s="2">
        <v>9</v>
      </c>
      <c r="X881" s="2" t="s">
        <v>47</v>
      </c>
      <c r="Y881" s="2">
        <v>5</v>
      </c>
      <c r="Z881" s="2" t="s">
        <v>58</v>
      </c>
    </row>
    <row r="882" spans="1:26" x14ac:dyDescent="0.3">
      <c r="A882" s="2" t="s">
        <v>1533</v>
      </c>
      <c r="B882" s="1">
        <v>45791</v>
      </c>
      <c r="C882" s="2" t="s">
        <v>225</v>
      </c>
      <c r="D882" s="2" t="s">
        <v>28</v>
      </c>
      <c r="E882" s="2" t="s">
        <v>43</v>
      </c>
      <c r="F882" s="2">
        <v>34</v>
      </c>
      <c r="G882" s="2" t="s">
        <v>30</v>
      </c>
      <c r="H882" s="2" t="s">
        <v>31</v>
      </c>
      <c r="I882" s="2" t="s">
        <v>30</v>
      </c>
      <c r="J882" s="2" t="s">
        <v>201</v>
      </c>
      <c r="K882" s="2">
        <v>3</v>
      </c>
      <c r="L882" s="2">
        <v>39078</v>
      </c>
      <c r="M882" s="2">
        <v>15</v>
      </c>
      <c r="N882" s="2">
        <v>17585.099999999999</v>
      </c>
      <c r="O882" s="2">
        <v>17936.8</v>
      </c>
      <c r="P882" s="2">
        <v>64</v>
      </c>
      <c r="Q882" s="2">
        <v>117649.7</v>
      </c>
      <c r="R882" s="2" t="s">
        <v>54</v>
      </c>
      <c r="S882" s="2" t="s">
        <v>63</v>
      </c>
      <c r="T882" s="2" t="s">
        <v>46</v>
      </c>
      <c r="U882" s="2" t="s">
        <v>36</v>
      </c>
      <c r="V882" s="2" t="s">
        <v>37</v>
      </c>
      <c r="W882" s="2">
        <v>7</v>
      </c>
      <c r="X882" s="2" t="s">
        <v>38</v>
      </c>
      <c r="Y882" s="2">
        <v>1</v>
      </c>
      <c r="Z882" s="2" t="s">
        <v>91</v>
      </c>
    </row>
    <row r="883" spans="1:26" x14ac:dyDescent="0.3">
      <c r="A883" s="2" t="s">
        <v>1534</v>
      </c>
      <c r="B883" s="1">
        <v>46105</v>
      </c>
      <c r="C883" s="2" t="s">
        <v>810</v>
      </c>
      <c r="D883" s="2" t="s">
        <v>42</v>
      </c>
      <c r="E883" s="2" t="s">
        <v>43</v>
      </c>
      <c r="F883" s="2">
        <v>47</v>
      </c>
      <c r="G883" s="2" t="s">
        <v>99</v>
      </c>
      <c r="H883" s="2" t="s">
        <v>52</v>
      </c>
      <c r="I883" s="2" t="s">
        <v>99</v>
      </c>
      <c r="J883" s="2" t="s">
        <v>53</v>
      </c>
      <c r="K883" s="2">
        <v>5</v>
      </c>
      <c r="L883" s="2">
        <v>5258</v>
      </c>
      <c r="M883" s="2">
        <v>15</v>
      </c>
      <c r="N883" s="2">
        <v>3943.5</v>
      </c>
      <c r="O883" s="2">
        <v>4022.37</v>
      </c>
      <c r="P883" s="2">
        <v>359</v>
      </c>
      <c r="Q883" s="2">
        <v>26727.87</v>
      </c>
      <c r="R883" s="2" t="s">
        <v>33</v>
      </c>
      <c r="S883" s="2" t="s">
        <v>63</v>
      </c>
      <c r="T883" s="2" t="s">
        <v>70</v>
      </c>
      <c r="U883" s="2" t="s">
        <v>56</v>
      </c>
      <c r="V883" s="2" t="s">
        <v>57</v>
      </c>
      <c r="W883" s="2">
        <v>10</v>
      </c>
      <c r="X883" s="2" t="s">
        <v>38</v>
      </c>
      <c r="Y883" s="2">
        <v>2</v>
      </c>
      <c r="Z883" s="2" t="s">
        <v>58</v>
      </c>
    </row>
    <row r="884" spans="1:26" x14ac:dyDescent="0.3">
      <c r="A884" s="2" t="s">
        <v>1535</v>
      </c>
      <c r="B884" s="1">
        <v>45782</v>
      </c>
      <c r="C884" s="2" t="s">
        <v>1536</v>
      </c>
      <c r="D884" s="2" t="s">
        <v>61</v>
      </c>
      <c r="E884" s="2" t="s">
        <v>29</v>
      </c>
      <c r="F884" s="2">
        <v>31</v>
      </c>
      <c r="G884" s="2" t="s">
        <v>44</v>
      </c>
      <c r="H884" s="2" t="s">
        <v>31</v>
      </c>
      <c r="I884" s="2" t="s">
        <v>44</v>
      </c>
      <c r="J884" s="2" t="s">
        <v>32</v>
      </c>
      <c r="K884" s="2">
        <v>5</v>
      </c>
      <c r="L884" s="2">
        <v>13845</v>
      </c>
      <c r="M884" s="2">
        <v>15</v>
      </c>
      <c r="N884" s="2">
        <v>10383.75</v>
      </c>
      <c r="O884" s="2">
        <v>10591.42</v>
      </c>
      <c r="P884" s="2">
        <v>169</v>
      </c>
      <c r="Q884" s="2">
        <v>69601.679999999993</v>
      </c>
      <c r="R884" s="2" t="s">
        <v>54</v>
      </c>
      <c r="S884" s="2" t="s">
        <v>63</v>
      </c>
      <c r="T884" s="2" t="s">
        <v>46</v>
      </c>
      <c r="U884" s="2" t="s">
        <v>36</v>
      </c>
      <c r="V884" s="2" t="s">
        <v>37</v>
      </c>
      <c r="W884" s="2">
        <v>10</v>
      </c>
      <c r="X884" s="2" t="s">
        <v>38</v>
      </c>
      <c r="Y884" s="2">
        <v>5</v>
      </c>
      <c r="Z884" s="2" t="s">
        <v>47</v>
      </c>
    </row>
    <row r="885" spans="1:26" x14ac:dyDescent="0.3">
      <c r="A885" s="2" t="s">
        <v>1537</v>
      </c>
      <c r="B885" s="1">
        <v>46034</v>
      </c>
      <c r="C885" s="2" t="s">
        <v>1538</v>
      </c>
      <c r="D885" s="2" t="s">
        <v>89</v>
      </c>
      <c r="E885" s="2" t="s">
        <v>29</v>
      </c>
      <c r="F885" s="2">
        <v>19</v>
      </c>
      <c r="G885" s="2" t="s">
        <v>30</v>
      </c>
      <c r="H885" s="2" t="s">
        <v>31</v>
      </c>
      <c r="I885" s="2" t="s">
        <v>30</v>
      </c>
      <c r="J885" s="2" t="s">
        <v>112</v>
      </c>
      <c r="K885" s="2">
        <v>3</v>
      </c>
      <c r="L885" s="2">
        <v>39216</v>
      </c>
      <c r="M885" s="2">
        <v>20</v>
      </c>
      <c r="N885" s="2">
        <v>23529.599999999999</v>
      </c>
      <c r="O885" s="2">
        <v>16941.310000000001</v>
      </c>
      <c r="P885" s="2">
        <v>13</v>
      </c>
      <c r="Q885" s="2">
        <v>111072.71</v>
      </c>
      <c r="R885" s="2" t="s">
        <v>33</v>
      </c>
      <c r="S885" s="2" t="s">
        <v>63</v>
      </c>
      <c r="T885" s="2" t="s">
        <v>103</v>
      </c>
      <c r="U885" s="2" t="s">
        <v>103</v>
      </c>
      <c r="V885" s="2" t="s">
        <v>57</v>
      </c>
      <c r="W885" s="2">
        <v>1</v>
      </c>
      <c r="X885" s="2" t="s">
        <v>47</v>
      </c>
      <c r="Y885" s="2">
        <v>4</v>
      </c>
      <c r="Z885" s="2" t="s">
        <v>39</v>
      </c>
    </row>
    <row r="886" spans="1:26" x14ac:dyDescent="0.3">
      <c r="A886" s="2" t="s">
        <v>1539</v>
      </c>
      <c r="B886" s="1">
        <v>46101</v>
      </c>
      <c r="C886" s="2" t="s">
        <v>1540</v>
      </c>
      <c r="D886" s="2" t="s">
        <v>42</v>
      </c>
      <c r="E886" s="2" t="s">
        <v>43</v>
      </c>
      <c r="F886" s="2">
        <v>40</v>
      </c>
      <c r="G886" s="2" t="s">
        <v>51</v>
      </c>
      <c r="H886" s="2" t="s">
        <v>52</v>
      </c>
      <c r="I886" s="2" t="s">
        <v>51</v>
      </c>
      <c r="J886" s="2" t="s">
        <v>69</v>
      </c>
      <c r="K886" s="2">
        <v>5</v>
      </c>
      <c r="L886" s="2">
        <v>21764</v>
      </c>
      <c r="M886" s="2">
        <v>20</v>
      </c>
      <c r="N886" s="2">
        <v>21764</v>
      </c>
      <c r="O886" s="2">
        <v>15670.08</v>
      </c>
      <c r="P886" s="2">
        <v>260</v>
      </c>
      <c r="Q886" s="2">
        <v>102986.08</v>
      </c>
      <c r="R886" s="2" t="s">
        <v>54</v>
      </c>
      <c r="S886" s="2" t="s">
        <v>34</v>
      </c>
      <c r="T886" s="2" t="s">
        <v>70</v>
      </c>
      <c r="U886" s="2" t="s">
        <v>56</v>
      </c>
      <c r="V886" s="2" t="s">
        <v>57</v>
      </c>
      <c r="W886" s="2">
        <v>2</v>
      </c>
      <c r="X886" s="2" t="s">
        <v>47</v>
      </c>
      <c r="Y886" s="2">
        <v>4</v>
      </c>
      <c r="Z886" s="2" t="s">
        <v>39</v>
      </c>
    </row>
    <row r="887" spans="1:26" x14ac:dyDescent="0.3">
      <c r="A887" s="2" t="s">
        <v>1541</v>
      </c>
      <c r="B887" s="1">
        <v>45765</v>
      </c>
      <c r="C887" s="2" t="s">
        <v>576</v>
      </c>
      <c r="D887" s="2" t="s">
        <v>61</v>
      </c>
      <c r="E887" s="2" t="s">
        <v>29</v>
      </c>
      <c r="F887" s="2">
        <v>21</v>
      </c>
      <c r="G887" s="2" t="s">
        <v>139</v>
      </c>
      <c r="H887" s="2" t="s">
        <v>31</v>
      </c>
      <c r="I887" s="2" t="s">
        <v>139</v>
      </c>
      <c r="J887" s="2" t="s">
        <v>62</v>
      </c>
      <c r="K887" s="2">
        <v>1</v>
      </c>
      <c r="L887" s="2">
        <v>35662</v>
      </c>
      <c r="M887" s="2">
        <v>20</v>
      </c>
      <c r="N887" s="2">
        <v>7132.4</v>
      </c>
      <c r="O887" s="2">
        <v>5135.33</v>
      </c>
      <c r="P887" s="2">
        <v>390</v>
      </c>
      <c r="Q887" s="2">
        <v>34054.93</v>
      </c>
      <c r="R887" s="2" t="s">
        <v>33</v>
      </c>
      <c r="S887" s="2" t="s">
        <v>63</v>
      </c>
      <c r="T887" s="2" t="s">
        <v>95</v>
      </c>
      <c r="U887" s="2" t="s">
        <v>96</v>
      </c>
      <c r="V887" s="2" t="s">
        <v>57</v>
      </c>
      <c r="W887" s="2">
        <v>5</v>
      </c>
      <c r="X887" s="2" t="s">
        <v>47</v>
      </c>
      <c r="Y887" s="2">
        <v>3</v>
      </c>
      <c r="Z887" s="2" t="s">
        <v>47</v>
      </c>
    </row>
    <row r="888" spans="1:26" x14ac:dyDescent="0.3">
      <c r="A888" s="2" t="s">
        <v>1542</v>
      </c>
      <c r="B888" s="1">
        <v>46079</v>
      </c>
      <c r="C888" s="2" t="s">
        <v>1543</v>
      </c>
      <c r="D888" s="2" t="s">
        <v>108</v>
      </c>
      <c r="E888" s="2" t="s">
        <v>29</v>
      </c>
      <c r="F888" s="2">
        <v>26</v>
      </c>
      <c r="G888" s="2" t="s">
        <v>139</v>
      </c>
      <c r="H888" s="2" t="s">
        <v>31</v>
      </c>
      <c r="I888" s="2" t="s">
        <v>139</v>
      </c>
      <c r="J888" s="2" t="s">
        <v>125</v>
      </c>
      <c r="K888" s="2">
        <v>2</v>
      </c>
      <c r="L888" s="2">
        <v>32832</v>
      </c>
      <c r="M888" s="2">
        <v>10</v>
      </c>
      <c r="N888" s="2">
        <v>6566.4</v>
      </c>
      <c r="O888" s="2">
        <v>10637.57</v>
      </c>
      <c r="P888" s="2">
        <v>492</v>
      </c>
      <c r="Q888" s="2">
        <v>70227.17</v>
      </c>
      <c r="R888" s="2" t="s">
        <v>45</v>
      </c>
      <c r="S888" s="2" t="s">
        <v>63</v>
      </c>
      <c r="T888" s="2" t="s">
        <v>103</v>
      </c>
      <c r="U888" s="2" t="s">
        <v>103</v>
      </c>
      <c r="V888" s="2" t="s">
        <v>57</v>
      </c>
      <c r="W888" s="2">
        <v>3</v>
      </c>
      <c r="X888" s="2" t="s">
        <v>47</v>
      </c>
      <c r="Y888" s="2">
        <v>4</v>
      </c>
      <c r="Z888" s="2" t="s">
        <v>39</v>
      </c>
    </row>
    <row r="889" spans="1:26" x14ac:dyDescent="0.3">
      <c r="A889" s="2" t="s">
        <v>1544</v>
      </c>
      <c r="B889" s="1">
        <v>46043</v>
      </c>
      <c r="C889" s="2" t="s">
        <v>921</v>
      </c>
      <c r="D889" s="2" t="s">
        <v>108</v>
      </c>
      <c r="E889" s="2" t="s">
        <v>43</v>
      </c>
      <c r="F889" s="2">
        <v>51</v>
      </c>
      <c r="G889" s="2" t="s">
        <v>139</v>
      </c>
      <c r="H889" s="2" t="s">
        <v>31</v>
      </c>
      <c r="I889" s="2" t="s">
        <v>139</v>
      </c>
      <c r="J889" s="2" t="s">
        <v>62</v>
      </c>
      <c r="K889" s="2">
        <v>5</v>
      </c>
      <c r="L889" s="2">
        <v>42505</v>
      </c>
      <c r="M889" s="2">
        <v>15</v>
      </c>
      <c r="N889" s="2">
        <v>31878.75</v>
      </c>
      <c r="O889" s="2">
        <v>32516.32</v>
      </c>
      <c r="P889" s="2">
        <v>414</v>
      </c>
      <c r="Q889" s="2">
        <v>213576.58</v>
      </c>
      <c r="R889" s="2" t="s">
        <v>45</v>
      </c>
      <c r="S889" s="2" t="s">
        <v>34</v>
      </c>
      <c r="T889" s="2" t="s">
        <v>35</v>
      </c>
      <c r="U889" s="2" t="s">
        <v>36</v>
      </c>
      <c r="V889" s="2" t="s">
        <v>37</v>
      </c>
      <c r="W889" s="2">
        <v>7</v>
      </c>
      <c r="X889" s="2" t="s">
        <v>38</v>
      </c>
      <c r="Y889" s="2">
        <v>2</v>
      </c>
      <c r="Z889" s="2" t="s">
        <v>47</v>
      </c>
    </row>
    <row r="890" spans="1:26" x14ac:dyDescent="0.3">
      <c r="A890" s="2" t="s">
        <v>1545</v>
      </c>
      <c r="B890" s="1">
        <v>45814</v>
      </c>
      <c r="C890" s="2" t="s">
        <v>1087</v>
      </c>
      <c r="D890" s="2" t="s">
        <v>42</v>
      </c>
      <c r="E890" s="2" t="s">
        <v>29</v>
      </c>
      <c r="F890" s="2">
        <v>60</v>
      </c>
      <c r="G890" s="2" t="s">
        <v>30</v>
      </c>
      <c r="H890" s="2" t="s">
        <v>31</v>
      </c>
      <c r="I890" s="2" t="s">
        <v>30</v>
      </c>
      <c r="J890" s="2" t="s">
        <v>102</v>
      </c>
      <c r="K890" s="2">
        <v>4</v>
      </c>
      <c r="L890" s="2">
        <v>42685</v>
      </c>
      <c r="M890" s="2">
        <v>20</v>
      </c>
      <c r="N890" s="2">
        <v>34148</v>
      </c>
      <c r="O890" s="2">
        <v>24586.560000000001</v>
      </c>
      <c r="P890" s="2">
        <v>281</v>
      </c>
      <c r="Q890" s="2">
        <v>161459.56</v>
      </c>
      <c r="R890" s="2" t="s">
        <v>54</v>
      </c>
      <c r="S890" s="2" t="s">
        <v>34</v>
      </c>
      <c r="T890" s="2" t="s">
        <v>70</v>
      </c>
      <c r="U890" s="2" t="s">
        <v>56</v>
      </c>
      <c r="V890" s="2" t="s">
        <v>57</v>
      </c>
      <c r="W890" s="2">
        <v>4</v>
      </c>
      <c r="X890" s="2" t="s">
        <v>47</v>
      </c>
      <c r="Y890" s="2">
        <v>4</v>
      </c>
      <c r="Z890" s="2" t="s">
        <v>39</v>
      </c>
    </row>
    <row r="891" spans="1:26" x14ac:dyDescent="0.3">
      <c r="A891" s="2" t="s">
        <v>1546</v>
      </c>
      <c r="B891" s="1">
        <v>45969</v>
      </c>
      <c r="C891" s="2" t="s">
        <v>1547</v>
      </c>
      <c r="D891" s="2" t="s">
        <v>28</v>
      </c>
      <c r="E891" s="2" t="s">
        <v>29</v>
      </c>
      <c r="F891" s="2">
        <v>42</v>
      </c>
      <c r="G891" s="2" t="s">
        <v>94</v>
      </c>
      <c r="H891" s="2" t="s">
        <v>31</v>
      </c>
      <c r="I891" s="2" t="s">
        <v>94</v>
      </c>
      <c r="J891" s="2" t="s">
        <v>150</v>
      </c>
      <c r="K891" s="2">
        <v>4</v>
      </c>
      <c r="L891" s="2">
        <v>38588</v>
      </c>
      <c r="M891" s="2">
        <v>5</v>
      </c>
      <c r="N891" s="2">
        <v>7717.6</v>
      </c>
      <c r="O891" s="2">
        <v>26394.19</v>
      </c>
      <c r="P891" s="2">
        <v>304</v>
      </c>
      <c r="Q891" s="2">
        <v>173332.59</v>
      </c>
      <c r="R891" s="2" t="s">
        <v>45</v>
      </c>
      <c r="S891" s="2" t="s">
        <v>34</v>
      </c>
      <c r="T891" s="2" t="s">
        <v>76</v>
      </c>
      <c r="U891" s="2" t="s">
        <v>77</v>
      </c>
      <c r="V891" s="2" t="s">
        <v>57</v>
      </c>
      <c r="W891" s="2">
        <v>10</v>
      </c>
      <c r="X891" s="2" t="s">
        <v>47</v>
      </c>
      <c r="Y891" s="2">
        <v>3</v>
      </c>
      <c r="Z891" s="2" t="s">
        <v>58</v>
      </c>
    </row>
    <row r="892" spans="1:26" x14ac:dyDescent="0.3">
      <c r="A892" s="2" t="s">
        <v>1548</v>
      </c>
      <c r="B892" s="1">
        <v>45888</v>
      </c>
      <c r="C892" s="2" t="s">
        <v>141</v>
      </c>
      <c r="D892" s="2" t="s">
        <v>61</v>
      </c>
      <c r="E892" s="2" t="s">
        <v>43</v>
      </c>
      <c r="F892" s="2">
        <v>27</v>
      </c>
      <c r="G892" s="2" t="s">
        <v>44</v>
      </c>
      <c r="H892" s="2" t="s">
        <v>31</v>
      </c>
      <c r="I892" s="2" t="s">
        <v>44</v>
      </c>
      <c r="J892" s="2" t="s">
        <v>62</v>
      </c>
      <c r="K892" s="2">
        <v>4</v>
      </c>
      <c r="L892" s="2">
        <v>13547</v>
      </c>
      <c r="M892" s="2">
        <v>15</v>
      </c>
      <c r="N892" s="2">
        <v>8128.2</v>
      </c>
      <c r="O892" s="2">
        <v>8290.76</v>
      </c>
      <c r="P892" s="2">
        <v>303</v>
      </c>
      <c r="Q892" s="2">
        <v>54653.56</v>
      </c>
      <c r="R892" s="2" t="s">
        <v>33</v>
      </c>
      <c r="S892" s="2" t="s">
        <v>34</v>
      </c>
      <c r="T892" s="2" t="s">
        <v>103</v>
      </c>
      <c r="U892" s="2" t="s">
        <v>103</v>
      </c>
      <c r="V892" s="2" t="s">
        <v>57</v>
      </c>
      <c r="W892" s="2">
        <v>3</v>
      </c>
      <c r="X892" s="2" t="s">
        <v>47</v>
      </c>
      <c r="Y892" s="2">
        <v>4</v>
      </c>
      <c r="Z892" s="2" t="s">
        <v>39</v>
      </c>
    </row>
    <row r="893" spans="1:26" x14ac:dyDescent="0.3">
      <c r="A893" s="2" t="s">
        <v>1549</v>
      </c>
      <c r="B893" s="1">
        <v>45886</v>
      </c>
      <c r="C893" s="2" t="s">
        <v>806</v>
      </c>
      <c r="D893" s="2" t="s">
        <v>28</v>
      </c>
      <c r="E893" s="2" t="s">
        <v>43</v>
      </c>
      <c r="F893" s="2">
        <v>53</v>
      </c>
      <c r="G893" s="2" t="s">
        <v>99</v>
      </c>
      <c r="H893" s="2" t="s">
        <v>52</v>
      </c>
      <c r="I893" s="2" t="s">
        <v>99</v>
      </c>
      <c r="J893" s="2" t="s">
        <v>62</v>
      </c>
      <c r="K893" s="2">
        <v>3</v>
      </c>
      <c r="L893" s="2">
        <v>21239</v>
      </c>
      <c r="M893" s="2">
        <v>0</v>
      </c>
      <c r="N893" s="2">
        <v>0</v>
      </c>
      <c r="O893" s="2">
        <v>11469.06</v>
      </c>
      <c r="P893" s="2">
        <v>442</v>
      </c>
      <c r="Q893" s="2">
        <v>75628.06</v>
      </c>
      <c r="R893" s="2" t="s">
        <v>45</v>
      </c>
      <c r="S893" s="2" t="s">
        <v>34</v>
      </c>
      <c r="T893" s="2" t="s">
        <v>76</v>
      </c>
      <c r="U893" s="2" t="s">
        <v>77</v>
      </c>
      <c r="V893" s="2" t="s">
        <v>57</v>
      </c>
      <c r="W893" s="2">
        <v>2</v>
      </c>
      <c r="X893" s="2" t="s">
        <v>47</v>
      </c>
      <c r="Y893" s="2">
        <v>3</v>
      </c>
      <c r="Z893" s="2" t="s">
        <v>91</v>
      </c>
    </row>
    <row r="894" spans="1:26" x14ac:dyDescent="0.3">
      <c r="A894" s="2" t="s">
        <v>1550</v>
      </c>
      <c r="B894" s="1">
        <v>45794</v>
      </c>
      <c r="C894" s="2" t="s">
        <v>484</v>
      </c>
      <c r="D894" s="2" t="s">
        <v>111</v>
      </c>
      <c r="E894" s="2" t="s">
        <v>43</v>
      </c>
      <c r="F894" s="2">
        <v>31</v>
      </c>
      <c r="G894" s="2" t="s">
        <v>44</v>
      </c>
      <c r="H894" s="2" t="s">
        <v>31</v>
      </c>
      <c r="I894" s="2" t="s">
        <v>44</v>
      </c>
      <c r="J894" s="2" t="s">
        <v>53</v>
      </c>
      <c r="K894" s="2">
        <v>5</v>
      </c>
      <c r="L894" s="2">
        <v>29270</v>
      </c>
      <c r="M894" s="2">
        <v>5</v>
      </c>
      <c r="N894" s="2">
        <v>7317.5</v>
      </c>
      <c r="O894" s="2">
        <v>25025.85</v>
      </c>
      <c r="P894" s="2">
        <v>96</v>
      </c>
      <c r="Q894" s="2">
        <v>164154.35</v>
      </c>
      <c r="R894" s="2" t="s">
        <v>33</v>
      </c>
      <c r="S894" s="2" t="s">
        <v>34</v>
      </c>
      <c r="T894" s="2" t="s">
        <v>55</v>
      </c>
      <c r="U894" s="2" t="s">
        <v>56</v>
      </c>
      <c r="V894" s="2" t="s">
        <v>57</v>
      </c>
      <c r="W894" s="2">
        <v>3</v>
      </c>
      <c r="X894" s="2" t="s">
        <v>47</v>
      </c>
      <c r="Y894" s="2">
        <v>5</v>
      </c>
      <c r="Z894" s="2" t="s">
        <v>58</v>
      </c>
    </row>
    <row r="895" spans="1:26" x14ac:dyDescent="0.3">
      <c r="A895" s="2" t="s">
        <v>1551</v>
      </c>
      <c r="B895" s="1">
        <v>46089</v>
      </c>
      <c r="C895" s="2" t="s">
        <v>231</v>
      </c>
      <c r="D895" s="2" t="s">
        <v>42</v>
      </c>
      <c r="E895" s="2" t="s">
        <v>29</v>
      </c>
      <c r="F895" s="2">
        <v>50</v>
      </c>
      <c r="G895" s="2" t="s">
        <v>134</v>
      </c>
      <c r="H895" s="2" t="s">
        <v>31</v>
      </c>
      <c r="I895" s="2" t="s">
        <v>134</v>
      </c>
      <c r="J895" s="2" t="s">
        <v>112</v>
      </c>
      <c r="K895" s="2">
        <v>2</v>
      </c>
      <c r="L895" s="2">
        <v>21419</v>
      </c>
      <c r="M895" s="2">
        <v>5</v>
      </c>
      <c r="N895" s="2">
        <v>2141.9</v>
      </c>
      <c r="O895" s="2">
        <v>7325.3</v>
      </c>
      <c r="P895" s="2">
        <v>117</v>
      </c>
      <c r="Q895" s="2">
        <v>48138.400000000001</v>
      </c>
      <c r="R895" s="2" t="s">
        <v>45</v>
      </c>
      <c r="S895" s="2" t="s">
        <v>34</v>
      </c>
      <c r="T895" s="2" t="s">
        <v>70</v>
      </c>
      <c r="U895" s="2" t="s">
        <v>56</v>
      </c>
      <c r="V895" s="2" t="s">
        <v>57</v>
      </c>
      <c r="W895" s="2">
        <v>4</v>
      </c>
      <c r="X895" s="2" t="s">
        <v>38</v>
      </c>
      <c r="Y895" s="2">
        <v>5</v>
      </c>
      <c r="Z895" s="2" t="s">
        <v>58</v>
      </c>
    </row>
    <row r="896" spans="1:26" x14ac:dyDescent="0.3">
      <c r="A896" s="2" t="s">
        <v>1552</v>
      </c>
      <c r="B896" s="1">
        <v>46025</v>
      </c>
      <c r="C896" s="2" t="s">
        <v>1553</v>
      </c>
      <c r="D896" s="2" t="s">
        <v>28</v>
      </c>
      <c r="E896" s="2" t="s">
        <v>43</v>
      </c>
      <c r="F896" s="2">
        <v>32</v>
      </c>
      <c r="G896" s="2" t="s">
        <v>51</v>
      </c>
      <c r="H896" s="2" t="s">
        <v>52</v>
      </c>
      <c r="I896" s="2" t="s">
        <v>51</v>
      </c>
      <c r="J896" s="2" t="s">
        <v>75</v>
      </c>
      <c r="K896" s="2">
        <v>1</v>
      </c>
      <c r="L896" s="2">
        <v>49049</v>
      </c>
      <c r="M896" s="2">
        <v>0</v>
      </c>
      <c r="N896" s="2">
        <v>0</v>
      </c>
      <c r="O896" s="2">
        <v>8828.82</v>
      </c>
      <c r="P896" s="2">
        <v>224</v>
      </c>
      <c r="Q896" s="2">
        <v>58101.82</v>
      </c>
      <c r="R896" s="2" t="s">
        <v>45</v>
      </c>
      <c r="S896" s="2" t="s">
        <v>63</v>
      </c>
      <c r="T896" s="2" t="s">
        <v>55</v>
      </c>
      <c r="U896" s="2" t="s">
        <v>56</v>
      </c>
      <c r="V896" s="2" t="s">
        <v>57</v>
      </c>
      <c r="W896" s="2">
        <v>5</v>
      </c>
      <c r="X896" s="2" t="s">
        <v>47</v>
      </c>
      <c r="Y896" s="2">
        <v>1</v>
      </c>
      <c r="Z896" s="2" t="s">
        <v>39</v>
      </c>
    </row>
    <row r="897" spans="1:26" x14ac:dyDescent="0.3">
      <c r="A897" s="2" t="s">
        <v>1554</v>
      </c>
      <c r="B897" s="1">
        <v>46011</v>
      </c>
      <c r="C897" s="2" t="s">
        <v>447</v>
      </c>
      <c r="D897" s="2" t="s">
        <v>108</v>
      </c>
      <c r="E897" s="2" t="s">
        <v>43</v>
      </c>
      <c r="F897" s="2">
        <v>19</v>
      </c>
      <c r="G897" s="2" t="s">
        <v>90</v>
      </c>
      <c r="H897" s="2" t="s">
        <v>31</v>
      </c>
      <c r="I897" s="2" t="s">
        <v>90</v>
      </c>
      <c r="J897" s="2" t="s">
        <v>102</v>
      </c>
      <c r="K897" s="2">
        <v>3</v>
      </c>
      <c r="L897" s="2">
        <v>49307</v>
      </c>
      <c r="M897" s="2">
        <v>5</v>
      </c>
      <c r="N897" s="2">
        <v>7396.05</v>
      </c>
      <c r="O897" s="2">
        <v>25294.49</v>
      </c>
      <c r="P897" s="2">
        <v>113</v>
      </c>
      <c r="Q897" s="2">
        <v>165932.44</v>
      </c>
      <c r="R897" s="2" t="s">
        <v>54</v>
      </c>
      <c r="S897" s="2" t="s">
        <v>34</v>
      </c>
      <c r="T897" s="2" t="s">
        <v>76</v>
      </c>
      <c r="U897" s="2" t="s">
        <v>77</v>
      </c>
      <c r="V897" s="2" t="s">
        <v>57</v>
      </c>
      <c r="W897" s="2">
        <v>8</v>
      </c>
      <c r="X897" s="2" t="s">
        <v>38</v>
      </c>
      <c r="Y897" s="2">
        <v>3</v>
      </c>
      <c r="Z897" s="2" t="s">
        <v>39</v>
      </c>
    </row>
    <row r="898" spans="1:26" x14ac:dyDescent="0.3">
      <c r="A898" s="2" t="s">
        <v>1555</v>
      </c>
      <c r="B898" s="1">
        <v>45864</v>
      </c>
      <c r="C898" s="2" t="s">
        <v>1032</v>
      </c>
      <c r="D898" s="2" t="s">
        <v>42</v>
      </c>
      <c r="E898" s="2" t="s">
        <v>43</v>
      </c>
      <c r="F898" s="2">
        <v>50</v>
      </c>
      <c r="G898" s="2" t="s">
        <v>30</v>
      </c>
      <c r="H898" s="2" t="s">
        <v>31</v>
      </c>
      <c r="I898" s="2" t="s">
        <v>30</v>
      </c>
      <c r="J898" s="2" t="s">
        <v>53</v>
      </c>
      <c r="K898" s="2">
        <v>1</v>
      </c>
      <c r="L898" s="2">
        <v>16899</v>
      </c>
      <c r="M898" s="2">
        <v>15</v>
      </c>
      <c r="N898" s="2">
        <v>2534.85</v>
      </c>
      <c r="O898" s="2">
        <v>2585.5500000000002</v>
      </c>
      <c r="P898" s="2">
        <v>2</v>
      </c>
      <c r="Q898" s="2">
        <v>16951.7</v>
      </c>
      <c r="R898" s="2" t="s">
        <v>54</v>
      </c>
      <c r="S898" s="2" t="s">
        <v>34</v>
      </c>
      <c r="T898" s="2" t="s">
        <v>70</v>
      </c>
      <c r="U898" s="2" t="s">
        <v>56</v>
      </c>
      <c r="V898" s="2" t="s">
        <v>57</v>
      </c>
      <c r="W898" s="2">
        <v>10</v>
      </c>
      <c r="X898" s="2" t="s">
        <v>38</v>
      </c>
      <c r="Y898" s="2">
        <v>4</v>
      </c>
      <c r="Z898" s="2" t="s">
        <v>39</v>
      </c>
    </row>
    <row r="899" spans="1:26" x14ac:dyDescent="0.3">
      <c r="A899" s="2" t="s">
        <v>1556</v>
      </c>
      <c r="B899" s="1">
        <v>45842</v>
      </c>
      <c r="C899" s="2" t="s">
        <v>49</v>
      </c>
      <c r="D899" s="2" t="s">
        <v>61</v>
      </c>
      <c r="E899" s="2" t="s">
        <v>43</v>
      </c>
      <c r="F899" s="2">
        <v>30</v>
      </c>
      <c r="G899" s="2" t="s">
        <v>99</v>
      </c>
      <c r="H899" s="2" t="s">
        <v>52</v>
      </c>
      <c r="I899" s="2" t="s">
        <v>99</v>
      </c>
      <c r="J899" s="2" t="s">
        <v>62</v>
      </c>
      <c r="K899" s="2">
        <v>3</v>
      </c>
      <c r="L899" s="2">
        <v>48086</v>
      </c>
      <c r="M899" s="2">
        <v>5</v>
      </c>
      <c r="N899" s="2">
        <v>7212.9</v>
      </c>
      <c r="O899" s="2">
        <v>24668.12</v>
      </c>
      <c r="P899" s="2">
        <v>82</v>
      </c>
      <c r="Q899" s="2">
        <v>161795.22</v>
      </c>
      <c r="R899" s="2" t="s">
        <v>83</v>
      </c>
      <c r="S899" s="2" t="s">
        <v>63</v>
      </c>
      <c r="T899" s="2" t="s">
        <v>46</v>
      </c>
      <c r="U899" s="2" t="s">
        <v>36</v>
      </c>
      <c r="V899" s="2" t="s">
        <v>37</v>
      </c>
      <c r="W899" s="2">
        <v>6</v>
      </c>
      <c r="X899" s="2" t="s">
        <v>47</v>
      </c>
      <c r="Y899" s="2">
        <v>1</v>
      </c>
      <c r="Z899" s="2" t="s">
        <v>91</v>
      </c>
    </row>
    <row r="900" spans="1:26" x14ac:dyDescent="0.3">
      <c r="A900" s="2" t="s">
        <v>1557</v>
      </c>
      <c r="B900" s="1">
        <v>45859</v>
      </c>
      <c r="C900" s="2" t="s">
        <v>899</v>
      </c>
      <c r="D900" s="2" t="s">
        <v>80</v>
      </c>
      <c r="E900" s="2" t="s">
        <v>43</v>
      </c>
      <c r="F900" s="2">
        <v>59</v>
      </c>
      <c r="G900" s="2" t="s">
        <v>94</v>
      </c>
      <c r="H900" s="2" t="s">
        <v>31</v>
      </c>
      <c r="I900" s="2" t="s">
        <v>94</v>
      </c>
      <c r="J900" s="2" t="s">
        <v>112</v>
      </c>
      <c r="K900" s="2">
        <v>2</v>
      </c>
      <c r="L900" s="2">
        <v>39784</v>
      </c>
      <c r="M900" s="2">
        <v>10</v>
      </c>
      <c r="N900" s="2">
        <v>7956.8</v>
      </c>
      <c r="O900" s="2">
        <v>12890.02</v>
      </c>
      <c r="P900" s="2">
        <v>184</v>
      </c>
      <c r="Q900" s="2">
        <v>84685.22</v>
      </c>
      <c r="R900" s="2" t="s">
        <v>45</v>
      </c>
      <c r="S900" s="2" t="s">
        <v>63</v>
      </c>
      <c r="T900" s="2" t="s">
        <v>46</v>
      </c>
      <c r="U900" s="2" t="s">
        <v>36</v>
      </c>
      <c r="V900" s="2" t="s">
        <v>37</v>
      </c>
      <c r="W900" s="2">
        <v>6</v>
      </c>
      <c r="X900" s="2" t="s">
        <v>38</v>
      </c>
      <c r="Y900" s="2">
        <v>3</v>
      </c>
      <c r="Z900" s="2" t="s">
        <v>91</v>
      </c>
    </row>
    <row r="901" spans="1:26" x14ac:dyDescent="0.3">
      <c r="A901" s="2" t="s">
        <v>1558</v>
      </c>
      <c r="B901" s="1">
        <v>45791</v>
      </c>
      <c r="C901" s="2" t="s">
        <v>1559</v>
      </c>
      <c r="D901" s="2" t="s">
        <v>42</v>
      </c>
      <c r="E901" s="2" t="s">
        <v>29</v>
      </c>
      <c r="F901" s="2">
        <v>58</v>
      </c>
      <c r="G901" s="2" t="s">
        <v>134</v>
      </c>
      <c r="H901" s="2" t="s">
        <v>31</v>
      </c>
      <c r="I901" s="2" t="s">
        <v>134</v>
      </c>
      <c r="J901" s="2" t="s">
        <v>125</v>
      </c>
      <c r="K901" s="2">
        <v>1</v>
      </c>
      <c r="L901" s="2">
        <v>17849</v>
      </c>
      <c r="M901" s="2">
        <v>15</v>
      </c>
      <c r="N901" s="2">
        <v>2677.35</v>
      </c>
      <c r="O901" s="2">
        <v>2730.9</v>
      </c>
      <c r="P901" s="2">
        <v>268</v>
      </c>
      <c r="Q901" s="2">
        <v>18170.55</v>
      </c>
      <c r="R901" s="2" t="s">
        <v>83</v>
      </c>
      <c r="S901" s="2" t="s">
        <v>63</v>
      </c>
      <c r="T901" s="2" t="s">
        <v>46</v>
      </c>
      <c r="U901" s="2" t="s">
        <v>36</v>
      </c>
      <c r="V901" s="2" t="s">
        <v>37</v>
      </c>
      <c r="W901" s="2">
        <v>3</v>
      </c>
      <c r="X901" s="2" t="s">
        <v>38</v>
      </c>
      <c r="Y901" s="2">
        <v>4</v>
      </c>
      <c r="Z901" s="2" t="s">
        <v>91</v>
      </c>
    </row>
    <row r="902" spans="1:26" x14ac:dyDescent="0.3">
      <c r="A902" s="2" t="s">
        <v>1560</v>
      </c>
      <c r="B902" s="1">
        <v>46037</v>
      </c>
      <c r="C902" s="2" t="s">
        <v>363</v>
      </c>
      <c r="D902" s="2" t="s">
        <v>42</v>
      </c>
      <c r="E902" s="2" t="s">
        <v>29</v>
      </c>
      <c r="F902" s="2">
        <v>18</v>
      </c>
      <c r="G902" s="2" t="s">
        <v>51</v>
      </c>
      <c r="H902" s="2" t="s">
        <v>52</v>
      </c>
      <c r="I902" s="2" t="s">
        <v>51</v>
      </c>
      <c r="J902" s="2" t="s">
        <v>102</v>
      </c>
      <c r="K902" s="2">
        <v>4</v>
      </c>
      <c r="L902" s="2">
        <v>22659</v>
      </c>
      <c r="M902" s="2">
        <v>15</v>
      </c>
      <c r="N902" s="2">
        <v>13595.4</v>
      </c>
      <c r="O902" s="2">
        <v>13867.31</v>
      </c>
      <c r="P902" s="2">
        <v>374</v>
      </c>
      <c r="Q902" s="2">
        <v>91281.91</v>
      </c>
      <c r="R902" s="2" t="s">
        <v>33</v>
      </c>
      <c r="S902" s="2" t="s">
        <v>34</v>
      </c>
      <c r="T902" s="2" t="s">
        <v>55</v>
      </c>
      <c r="U902" s="2" t="s">
        <v>56</v>
      </c>
      <c r="V902" s="2" t="s">
        <v>57</v>
      </c>
      <c r="W902" s="2">
        <v>6</v>
      </c>
      <c r="X902" s="2" t="s">
        <v>47</v>
      </c>
      <c r="Y902" s="2">
        <v>5</v>
      </c>
      <c r="Z902" s="2" t="s">
        <v>91</v>
      </c>
    </row>
    <row r="903" spans="1:26" x14ac:dyDescent="0.3">
      <c r="A903" s="2" t="s">
        <v>1561</v>
      </c>
      <c r="B903" s="1">
        <v>46010</v>
      </c>
      <c r="C903" s="2" t="s">
        <v>686</v>
      </c>
      <c r="D903" s="2" t="s">
        <v>80</v>
      </c>
      <c r="E903" s="2" t="s">
        <v>29</v>
      </c>
      <c r="F903" s="2">
        <v>32</v>
      </c>
      <c r="G903" s="2" t="s">
        <v>90</v>
      </c>
      <c r="H903" s="2" t="s">
        <v>31</v>
      </c>
      <c r="I903" s="2" t="s">
        <v>90</v>
      </c>
      <c r="J903" s="2" t="s">
        <v>32</v>
      </c>
      <c r="K903" s="2">
        <v>4</v>
      </c>
      <c r="L903" s="2">
        <v>34273</v>
      </c>
      <c r="M903" s="2">
        <v>0</v>
      </c>
      <c r="N903" s="2">
        <v>0</v>
      </c>
      <c r="O903" s="2">
        <v>24676.560000000001</v>
      </c>
      <c r="P903" s="2">
        <v>420</v>
      </c>
      <c r="Q903" s="2">
        <v>162188.56</v>
      </c>
      <c r="R903" s="2" t="s">
        <v>83</v>
      </c>
      <c r="S903" s="2" t="s">
        <v>63</v>
      </c>
      <c r="T903" s="2" t="s">
        <v>84</v>
      </c>
      <c r="U903" s="2" t="s">
        <v>85</v>
      </c>
      <c r="V903" s="2" t="s">
        <v>86</v>
      </c>
      <c r="W903" s="2">
        <v>10</v>
      </c>
      <c r="X903" s="2" t="s">
        <v>47</v>
      </c>
      <c r="Y903" s="2">
        <v>2</v>
      </c>
      <c r="Z903" s="2" t="s">
        <v>47</v>
      </c>
    </row>
    <row r="904" spans="1:26" x14ac:dyDescent="0.3">
      <c r="A904" s="2" t="s">
        <v>1562</v>
      </c>
      <c r="B904" s="1">
        <v>46044</v>
      </c>
      <c r="C904" s="2" t="s">
        <v>1155</v>
      </c>
      <c r="D904" s="2" t="s">
        <v>111</v>
      </c>
      <c r="E904" s="2" t="s">
        <v>43</v>
      </c>
      <c r="F904" s="2">
        <v>26</v>
      </c>
      <c r="G904" s="2" t="s">
        <v>51</v>
      </c>
      <c r="H904" s="2" t="s">
        <v>52</v>
      </c>
      <c r="I904" s="2" t="s">
        <v>51</v>
      </c>
      <c r="J904" s="2" t="s">
        <v>32</v>
      </c>
      <c r="K904" s="2">
        <v>1</v>
      </c>
      <c r="L904" s="2">
        <v>5894</v>
      </c>
      <c r="M904" s="2">
        <v>20</v>
      </c>
      <c r="N904" s="2">
        <v>1178.8</v>
      </c>
      <c r="O904" s="2">
        <v>848.74</v>
      </c>
      <c r="P904" s="2">
        <v>203</v>
      </c>
      <c r="Q904" s="2">
        <v>5766.94</v>
      </c>
      <c r="R904" s="2" t="s">
        <v>54</v>
      </c>
      <c r="S904" s="2" t="s">
        <v>63</v>
      </c>
      <c r="T904" s="2" t="s">
        <v>103</v>
      </c>
      <c r="U904" s="2" t="s">
        <v>103</v>
      </c>
      <c r="V904" s="2" t="s">
        <v>57</v>
      </c>
      <c r="W904" s="2">
        <v>10</v>
      </c>
      <c r="X904" s="2" t="s">
        <v>38</v>
      </c>
      <c r="Y904" s="2">
        <v>2</v>
      </c>
      <c r="Z904" s="2" t="s">
        <v>39</v>
      </c>
    </row>
    <row r="905" spans="1:26" x14ac:dyDescent="0.3">
      <c r="A905" s="2" t="s">
        <v>1563</v>
      </c>
      <c r="B905" s="1">
        <v>46105</v>
      </c>
      <c r="C905" s="2" t="s">
        <v>1564</v>
      </c>
      <c r="D905" s="2" t="s">
        <v>80</v>
      </c>
      <c r="E905" s="2" t="s">
        <v>43</v>
      </c>
      <c r="F905" s="2">
        <v>53</v>
      </c>
      <c r="G905" s="2" t="s">
        <v>44</v>
      </c>
      <c r="H905" s="2" t="s">
        <v>31</v>
      </c>
      <c r="I905" s="2" t="s">
        <v>44</v>
      </c>
      <c r="J905" s="2" t="s">
        <v>53</v>
      </c>
      <c r="K905" s="2">
        <v>5</v>
      </c>
      <c r="L905" s="2">
        <v>31840</v>
      </c>
      <c r="M905" s="2">
        <v>20</v>
      </c>
      <c r="N905" s="2">
        <v>31840</v>
      </c>
      <c r="O905" s="2">
        <v>22924.799999999999</v>
      </c>
      <c r="P905" s="2">
        <v>434</v>
      </c>
      <c r="Q905" s="2">
        <v>150718.79999999999</v>
      </c>
      <c r="R905" s="2" t="s">
        <v>54</v>
      </c>
      <c r="S905" s="2" t="s">
        <v>34</v>
      </c>
      <c r="T905" s="2" t="s">
        <v>76</v>
      </c>
      <c r="U905" s="2" t="s">
        <v>77</v>
      </c>
      <c r="V905" s="2" t="s">
        <v>57</v>
      </c>
      <c r="W905" s="2">
        <v>7</v>
      </c>
      <c r="X905" s="2" t="s">
        <v>38</v>
      </c>
      <c r="Y905" s="2">
        <v>1</v>
      </c>
      <c r="Z905" s="2" t="s">
        <v>47</v>
      </c>
    </row>
    <row r="906" spans="1:26" x14ac:dyDescent="0.3">
      <c r="A906" s="2" t="s">
        <v>1565</v>
      </c>
      <c r="B906" s="1">
        <v>45961</v>
      </c>
      <c r="C906" s="2" t="s">
        <v>1566</v>
      </c>
      <c r="D906" s="2" t="s">
        <v>80</v>
      </c>
      <c r="E906" s="2" t="s">
        <v>43</v>
      </c>
      <c r="F906" s="2">
        <v>44</v>
      </c>
      <c r="G906" s="2" t="s">
        <v>67</v>
      </c>
      <c r="H906" s="2" t="s">
        <v>68</v>
      </c>
      <c r="I906" s="2" t="s">
        <v>67</v>
      </c>
      <c r="J906" s="2" t="s">
        <v>32</v>
      </c>
      <c r="K906" s="2">
        <v>1</v>
      </c>
      <c r="L906" s="2">
        <v>3751</v>
      </c>
      <c r="M906" s="2">
        <v>10</v>
      </c>
      <c r="N906" s="2">
        <v>375.1</v>
      </c>
      <c r="O906" s="2">
        <v>607.66</v>
      </c>
      <c r="P906" s="2">
        <v>21</v>
      </c>
      <c r="Q906" s="2">
        <v>4004.56</v>
      </c>
      <c r="R906" s="2" t="s">
        <v>54</v>
      </c>
      <c r="S906" s="2" t="s">
        <v>63</v>
      </c>
      <c r="T906" s="2" t="s">
        <v>95</v>
      </c>
      <c r="U906" s="2" t="s">
        <v>96</v>
      </c>
      <c r="V906" s="2" t="s">
        <v>57</v>
      </c>
      <c r="W906" s="2">
        <v>6</v>
      </c>
      <c r="X906" s="2" t="s">
        <v>47</v>
      </c>
      <c r="Y906" s="2">
        <v>5</v>
      </c>
      <c r="Z906" s="2" t="s">
        <v>39</v>
      </c>
    </row>
    <row r="907" spans="1:26" x14ac:dyDescent="0.3">
      <c r="A907" s="2" t="s">
        <v>1567</v>
      </c>
      <c r="B907" s="1">
        <v>45832</v>
      </c>
      <c r="C907" s="2" t="s">
        <v>1245</v>
      </c>
      <c r="D907" s="2" t="s">
        <v>42</v>
      </c>
      <c r="E907" s="2" t="s">
        <v>29</v>
      </c>
      <c r="F907" s="2">
        <v>43</v>
      </c>
      <c r="G907" s="2" t="s">
        <v>30</v>
      </c>
      <c r="H907" s="2" t="s">
        <v>31</v>
      </c>
      <c r="I907" s="2" t="s">
        <v>30</v>
      </c>
      <c r="J907" s="2" t="s">
        <v>62</v>
      </c>
      <c r="K907" s="2">
        <v>1</v>
      </c>
      <c r="L907" s="2">
        <v>9225</v>
      </c>
      <c r="M907" s="2">
        <v>5</v>
      </c>
      <c r="N907" s="2">
        <v>461.25</v>
      </c>
      <c r="O907" s="2">
        <v>1577.47</v>
      </c>
      <c r="P907" s="2">
        <v>455</v>
      </c>
      <c r="Q907" s="2">
        <v>10796.23</v>
      </c>
      <c r="R907" s="2" t="s">
        <v>33</v>
      </c>
      <c r="S907" s="2" t="s">
        <v>34</v>
      </c>
      <c r="T907" s="2" t="s">
        <v>95</v>
      </c>
      <c r="U907" s="2" t="s">
        <v>96</v>
      </c>
      <c r="V907" s="2" t="s">
        <v>57</v>
      </c>
      <c r="W907" s="2">
        <v>1</v>
      </c>
      <c r="X907" s="2" t="s">
        <v>47</v>
      </c>
      <c r="Y907" s="2">
        <v>3</v>
      </c>
      <c r="Z907" s="2" t="s">
        <v>91</v>
      </c>
    </row>
    <row r="908" spans="1:26" x14ac:dyDescent="0.3">
      <c r="A908" s="2" t="s">
        <v>1568</v>
      </c>
      <c r="B908" s="1">
        <v>45945</v>
      </c>
      <c r="C908" s="2" t="s">
        <v>1431</v>
      </c>
      <c r="D908" s="2" t="s">
        <v>111</v>
      </c>
      <c r="E908" s="2" t="s">
        <v>43</v>
      </c>
      <c r="F908" s="2">
        <v>44</v>
      </c>
      <c r="G908" s="2" t="s">
        <v>134</v>
      </c>
      <c r="H908" s="2" t="s">
        <v>31</v>
      </c>
      <c r="I908" s="2" t="s">
        <v>134</v>
      </c>
      <c r="J908" s="2" t="s">
        <v>102</v>
      </c>
      <c r="K908" s="2">
        <v>1</v>
      </c>
      <c r="L908" s="2">
        <v>6372</v>
      </c>
      <c r="M908" s="2">
        <v>0</v>
      </c>
      <c r="N908" s="2">
        <v>0</v>
      </c>
      <c r="O908" s="2">
        <v>1146.96</v>
      </c>
      <c r="P908" s="2">
        <v>422</v>
      </c>
      <c r="Q908" s="2">
        <v>7940.96</v>
      </c>
      <c r="R908" s="2" t="s">
        <v>54</v>
      </c>
      <c r="S908" s="2" t="s">
        <v>34</v>
      </c>
      <c r="T908" s="2" t="s">
        <v>46</v>
      </c>
      <c r="U908" s="2" t="s">
        <v>36</v>
      </c>
      <c r="V908" s="2" t="s">
        <v>37</v>
      </c>
      <c r="W908" s="2">
        <v>8</v>
      </c>
      <c r="X908" s="2" t="s">
        <v>38</v>
      </c>
      <c r="Y908" s="2">
        <v>1</v>
      </c>
      <c r="Z908" s="2" t="s">
        <v>91</v>
      </c>
    </row>
    <row r="909" spans="1:26" x14ac:dyDescent="0.3">
      <c r="A909" s="2" t="s">
        <v>1569</v>
      </c>
      <c r="B909" s="1">
        <v>45984</v>
      </c>
      <c r="C909" s="2" t="s">
        <v>1570</v>
      </c>
      <c r="D909" s="2" t="s">
        <v>73</v>
      </c>
      <c r="E909" s="2" t="s">
        <v>29</v>
      </c>
      <c r="F909" s="2">
        <v>24</v>
      </c>
      <c r="G909" s="2" t="s">
        <v>51</v>
      </c>
      <c r="H909" s="2" t="s">
        <v>52</v>
      </c>
      <c r="I909" s="2" t="s">
        <v>51</v>
      </c>
      <c r="J909" s="2" t="s">
        <v>32</v>
      </c>
      <c r="K909" s="2">
        <v>5</v>
      </c>
      <c r="L909" s="2">
        <v>49982</v>
      </c>
      <c r="M909" s="2">
        <v>10</v>
      </c>
      <c r="N909" s="2">
        <v>24991</v>
      </c>
      <c r="O909" s="2">
        <v>40485.42</v>
      </c>
      <c r="P909" s="2">
        <v>205</v>
      </c>
      <c r="Q909" s="2">
        <v>265609.42</v>
      </c>
      <c r="R909" s="2" t="s">
        <v>45</v>
      </c>
      <c r="S909" s="2" t="s">
        <v>63</v>
      </c>
      <c r="T909" s="2" t="s">
        <v>103</v>
      </c>
      <c r="U909" s="2" t="s">
        <v>103</v>
      </c>
      <c r="V909" s="2" t="s">
        <v>57</v>
      </c>
      <c r="W909" s="2">
        <v>1</v>
      </c>
      <c r="X909" s="2" t="s">
        <v>47</v>
      </c>
      <c r="Y909" s="2">
        <v>1</v>
      </c>
      <c r="Z909" s="2" t="s">
        <v>91</v>
      </c>
    </row>
    <row r="910" spans="1:26" x14ac:dyDescent="0.3">
      <c r="A910" s="2" t="s">
        <v>1571</v>
      </c>
      <c r="B910" s="1">
        <v>45789</v>
      </c>
      <c r="C910" s="2" t="s">
        <v>229</v>
      </c>
      <c r="D910" s="2" t="s">
        <v>28</v>
      </c>
      <c r="E910" s="2" t="s">
        <v>29</v>
      </c>
      <c r="F910" s="2">
        <v>44</v>
      </c>
      <c r="G910" s="2" t="s">
        <v>67</v>
      </c>
      <c r="H910" s="2" t="s">
        <v>68</v>
      </c>
      <c r="I910" s="2" t="s">
        <v>67</v>
      </c>
      <c r="J910" s="2" t="s">
        <v>32</v>
      </c>
      <c r="K910" s="2">
        <v>5</v>
      </c>
      <c r="L910" s="2">
        <v>35237</v>
      </c>
      <c r="M910" s="2">
        <v>10</v>
      </c>
      <c r="N910" s="2">
        <v>17618.5</v>
      </c>
      <c r="O910" s="2">
        <v>28541.97</v>
      </c>
      <c r="P910" s="2">
        <v>14</v>
      </c>
      <c r="Q910" s="2">
        <v>187122.47</v>
      </c>
      <c r="R910" s="2" t="s">
        <v>45</v>
      </c>
      <c r="S910" s="2" t="s">
        <v>63</v>
      </c>
      <c r="T910" s="2" t="s">
        <v>46</v>
      </c>
      <c r="U910" s="2" t="s">
        <v>36</v>
      </c>
      <c r="V910" s="2" t="s">
        <v>37</v>
      </c>
      <c r="W910" s="2">
        <v>1</v>
      </c>
      <c r="X910" s="2" t="s">
        <v>47</v>
      </c>
      <c r="Y910" s="2">
        <v>4</v>
      </c>
      <c r="Z910" s="2" t="s">
        <v>47</v>
      </c>
    </row>
    <row r="911" spans="1:26" x14ac:dyDescent="0.3">
      <c r="A911" s="2" t="s">
        <v>1572</v>
      </c>
      <c r="B911" s="1">
        <v>45772</v>
      </c>
      <c r="C911" s="2" t="s">
        <v>1497</v>
      </c>
      <c r="D911" s="2" t="s">
        <v>50</v>
      </c>
      <c r="E911" s="2" t="s">
        <v>43</v>
      </c>
      <c r="F911" s="2">
        <v>47</v>
      </c>
      <c r="G911" s="2" t="s">
        <v>51</v>
      </c>
      <c r="H911" s="2" t="s">
        <v>52</v>
      </c>
      <c r="I911" s="2" t="s">
        <v>51</v>
      </c>
      <c r="J911" s="2" t="s">
        <v>125</v>
      </c>
      <c r="K911" s="2">
        <v>4</v>
      </c>
      <c r="L911" s="2">
        <v>26654</v>
      </c>
      <c r="M911" s="2">
        <v>15</v>
      </c>
      <c r="N911" s="2">
        <v>15992.4</v>
      </c>
      <c r="O911" s="2">
        <v>16312.25</v>
      </c>
      <c r="P911" s="2">
        <v>222</v>
      </c>
      <c r="Q911" s="2">
        <v>107157.85</v>
      </c>
      <c r="R911" s="2" t="s">
        <v>33</v>
      </c>
      <c r="S911" s="2" t="s">
        <v>63</v>
      </c>
      <c r="T911" s="2" t="s">
        <v>35</v>
      </c>
      <c r="U911" s="2" t="s">
        <v>36</v>
      </c>
      <c r="V911" s="2" t="s">
        <v>37</v>
      </c>
      <c r="W911" s="2">
        <v>3</v>
      </c>
      <c r="X911" s="2" t="s">
        <v>38</v>
      </c>
      <c r="Y911" s="2">
        <v>2</v>
      </c>
      <c r="Z911" s="2" t="s">
        <v>39</v>
      </c>
    </row>
    <row r="912" spans="1:26" x14ac:dyDescent="0.3">
      <c r="A912" s="2" t="s">
        <v>1573</v>
      </c>
      <c r="B912" s="1">
        <v>45834</v>
      </c>
      <c r="C912" s="2" t="s">
        <v>209</v>
      </c>
      <c r="D912" s="2" t="s">
        <v>80</v>
      </c>
      <c r="E912" s="2" t="s">
        <v>29</v>
      </c>
      <c r="F912" s="2">
        <v>25</v>
      </c>
      <c r="G912" s="2" t="s">
        <v>134</v>
      </c>
      <c r="H912" s="2" t="s">
        <v>31</v>
      </c>
      <c r="I912" s="2" t="s">
        <v>134</v>
      </c>
      <c r="J912" s="2" t="s">
        <v>102</v>
      </c>
      <c r="K912" s="2">
        <v>3</v>
      </c>
      <c r="L912" s="2">
        <v>12886</v>
      </c>
      <c r="M912" s="2">
        <v>5</v>
      </c>
      <c r="N912" s="2">
        <v>1932.9</v>
      </c>
      <c r="O912" s="2">
        <v>6610.52</v>
      </c>
      <c r="P912" s="2">
        <v>485</v>
      </c>
      <c r="Q912" s="2">
        <v>43820.62</v>
      </c>
      <c r="R912" s="2" t="s">
        <v>83</v>
      </c>
      <c r="S912" s="2" t="s">
        <v>34</v>
      </c>
      <c r="T912" s="2" t="s">
        <v>55</v>
      </c>
      <c r="U912" s="2" t="s">
        <v>56</v>
      </c>
      <c r="V912" s="2" t="s">
        <v>57</v>
      </c>
      <c r="W912" s="2">
        <v>2</v>
      </c>
      <c r="X912" s="2" t="s">
        <v>47</v>
      </c>
      <c r="Y912" s="2">
        <v>3</v>
      </c>
      <c r="Z912" s="2" t="s">
        <v>58</v>
      </c>
    </row>
    <row r="913" spans="1:26" x14ac:dyDescent="0.3">
      <c r="A913" s="2" t="s">
        <v>1574</v>
      </c>
      <c r="B913" s="1">
        <v>45899</v>
      </c>
      <c r="C913" s="2" t="s">
        <v>488</v>
      </c>
      <c r="D913" s="2" t="s">
        <v>111</v>
      </c>
      <c r="E913" s="2" t="s">
        <v>43</v>
      </c>
      <c r="F913" s="2">
        <v>28</v>
      </c>
      <c r="G913" s="2" t="s">
        <v>51</v>
      </c>
      <c r="H913" s="2" t="s">
        <v>52</v>
      </c>
      <c r="I913" s="2" t="s">
        <v>51</v>
      </c>
      <c r="J913" s="2" t="s">
        <v>69</v>
      </c>
      <c r="K913" s="2">
        <v>4</v>
      </c>
      <c r="L913" s="2">
        <v>35630</v>
      </c>
      <c r="M913" s="2">
        <v>15</v>
      </c>
      <c r="N913" s="2">
        <v>21378</v>
      </c>
      <c r="O913" s="2">
        <v>21805.56</v>
      </c>
      <c r="P913" s="2">
        <v>107</v>
      </c>
      <c r="Q913" s="2">
        <v>143054.56</v>
      </c>
      <c r="R913" s="2" t="s">
        <v>45</v>
      </c>
      <c r="S913" s="2" t="s">
        <v>63</v>
      </c>
      <c r="T913" s="2" t="s">
        <v>35</v>
      </c>
      <c r="U913" s="2" t="s">
        <v>36</v>
      </c>
      <c r="V913" s="2" t="s">
        <v>37</v>
      </c>
      <c r="W913" s="2">
        <v>3</v>
      </c>
      <c r="X913" s="2" t="s">
        <v>38</v>
      </c>
      <c r="Y913" s="2">
        <v>1</v>
      </c>
      <c r="Z913" s="2" t="s">
        <v>47</v>
      </c>
    </row>
    <row r="914" spans="1:26" x14ac:dyDescent="0.3">
      <c r="A914" s="2" t="s">
        <v>1575</v>
      </c>
      <c r="B914" s="1">
        <v>45804</v>
      </c>
      <c r="C914" s="2" t="s">
        <v>1576</v>
      </c>
      <c r="D914" s="2" t="s">
        <v>42</v>
      </c>
      <c r="E914" s="2" t="s">
        <v>43</v>
      </c>
      <c r="F914" s="2">
        <v>59</v>
      </c>
      <c r="G914" s="2" t="s">
        <v>139</v>
      </c>
      <c r="H914" s="2" t="s">
        <v>31</v>
      </c>
      <c r="I914" s="2" t="s">
        <v>139</v>
      </c>
      <c r="J914" s="2" t="s">
        <v>150</v>
      </c>
      <c r="K914" s="2">
        <v>2</v>
      </c>
      <c r="L914" s="2">
        <v>36760</v>
      </c>
      <c r="M914" s="2">
        <v>20</v>
      </c>
      <c r="N914" s="2">
        <v>14704</v>
      </c>
      <c r="O914" s="2">
        <v>10586.88</v>
      </c>
      <c r="P914" s="2">
        <v>454</v>
      </c>
      <c r="Q914" s="2">
        <v>69856.88</v>
      </c>
      <c r="R914" s="2" t="s">
        <v>54</v>
      </c>
      <c r="S914" s="2" t="s">
        <v>34</v>
      </c>
      <c r="T914" s="2" t="s">
        <v>55</v>
      </c>
      <c r="U914" s="2" t="s">
        <v>56</v>
      </c>
      <c r="V914" s="2" t="s">
        <v>57</v>
      </c>
      <c r="W914" s="2">
        <v>8</v>
      </c>
      <c r="X914" s="2" t="s">
        <v>47</v>
      </c>
      <c r="Y914" s="2">
        <v>2</v>
      </c>
      <c r="Z914" s="2" t="s">
        <v>91</v>
      </c>
    </row>
    <row r="915" spans="1:26" x14ac:dyDescent="0.3">
      <c r="A915" s="2" t="s">
        <v>1577</v>
      </c>
      <c r="B915" s="1">
        <v>45803</v>
      </c>
      <c r="C915" s="2" t="s">
        <v>1245</v>
      </c>
      <c r="D915" s="2" t="s">
        <v>111</v>
      </c>
      <c r="E915" s="2" t="s">
        <v>43</v>
      </c>
      <c r="F915" s="2">
        <v>49</v>
      </c>
      <c r="G915" s="2" t="s">
        <v>134</v>
      </c>
      <c r="H915" s="2" t="s">
        <v>31</v>
      </c>
      <c r="I915" s="2" t="s">
        <v>134</v>
      </c>
      <c r="J915" s="2" t="s">
        <v>102</v>
      </c>
      <c r="K915" s="2">
        <v>1</v>
      </c>
      <c r="L915" s="2">
        <v>18286</v>
      </c>
      <c r="M915" s="2">
        <v>20</v>
      </c>
      <c r="N915" s="2">
        <v>3657.2</v>
      </c>
      <c r="O915" s="2">
        <v>2633.18</v>
      </c>
      <c r="P915" s="2">
        <v>99</v>
      </c>
      <c r="Q915" s="2">
        <v>17360.98</v>
      </c>
      <c r="R915" s="2" t="s">
        <v>54</v>
      </c>
      <c r="S915" s="2" t="s">
        <v>34</v>
      </c>
      <c r="T915" s="2" t="s">
        <v>70</v>
      </c>
      <c r="U915" s="2" t="s">
        <v>56</v>
      </c>
      <c r="V915" s="2" t="s">
        <v>57</v>
      </c>
      <c r="W915" s="2">
        <v>3</v>
      </c>
      <c r="X915" s="2" t="s">
        <v>47</v>
      </c>
      <c r="Y915" s="2">
        <v>3</v>
      </c>
      <c r="Z915" s="2" t="s">
        <v>47</v>
      </c>
    </row>
    <row r="916" spans="1:26" x14ac:dyDescent="0.3">
      <c r="A916" s="2" t="s">
        <v>1578</v>
      </c>
      <c r="B916" s="1">
        <v>45794</v>
      </c>
      <c r="C916" s="2" t="s">
        <v>1579</v>
      </c>
      <c r="D916" s="2" t="s">
        <v>89</v>
      </c>
      <c r="E916" s="2" t="s">
        <v>29</v>
      </c>
      <c r="F916" s="2">
        <v>52</v>
      </c>
      <c r="G916" s="2" t="s">
        <v>51</v>
      </c>
      <c r="H916" s="2" t="s">
        <v>52</v>
      </c>
      <c r="I916" s="2" t="s">
        <v>51</v>
      </c>
      <c r="J916" s="2" t="s">
        <v>32</v>
      </c>
      <c r="K916" s="2">
        <v>2</v>
      </c>
      <c r="L916" s="2">
        <v>25487</v>
      </c>
      <c r="M916" s="2">
        <v>20</v>
      </c>
      <c r="N916" s="2">
        <v>10194.799999999999</v>
      </c>
      <c r="O916" s="2">
        <v>7340.26</v>
      </c>
      <c r="P916" s="2">
        <v>126</v>
      </c>
      <c r="Q916" s="2">
        <v>48245.46</v>
      </c>
      <c r="R916" s="2" t="s">
        <v>33</v>
      </c>
      <c r="S916" s="2" t="s">
        <v>63</v>
      </c>
      <c r="T916" s="2" t="s">
        <v>103</v>
      </c>
      <c r="U916" s="2" t="s">
        <v>103</v>
      </c>
      <c r="V916" s="2" t="s">
        <v>57</v>
      </c>
      <c r="W916" s="2">
        <v>4</v>
      </c>
      <c r="X916" s="2" t="s">
        <v>47</v>
      </c>
      <c r="Y916" s="2">
        <v>5</v>
      </c>
      <c r="Z916" s="2" t="s">
        <v>47</v>
      </c>
    </row>
    <row r="917" spans="1:26" x14ac:dyDescent="0.3">
      <c r="A917" s="2" t="s">
        <v>1580</v>
      </c>
      <c r="B917" s="1">
        <v>45972</v>
      </c>
      <c r="C917" s="2" t="s">
        <v>1497</v>
      </c>
      <c r="D917" s="2" t="s">
        <v>111</v>
      </c>
      <c r="E917" s="2" t="s">
        <v>43</v>
      </c>
      <c r="F917" s="2">
        <v>51</v>
      </c>
      <c r="G917" s="2" t="s">
        <v>74</v>
      </c>
      <c r="H917" s="2" t="s">
        <v>31</v>
      </c>
      <c r="I917" s="2" t="s">
        <v>74</v>
      </c>
      <c r="J917" s="2" t="s">
        <v>69</v>
      </c>
      <c r="K917" s="2">
        <v>3</v>
      </c>
      <c r="L917" s="2">
        <v>3238</v>
      </c>
      <c r="M917" s="2">
        <v>0</v>
      </c>
      <c r="N917" s="2">
        <v>0</v>
      </c>
      <c r="O917" s="2">
        <v>1748.52</v>
      </c>
      <c r="P917" s="2">
        <v>121</v>
      </c>
      <c r="Q917" s="2">
        <v>11583.52</v>
      </c>
      <c r="R917" s="2" t="s">
        <v>54</v>
      </c>
      <c r="S917" s="2" t="s">
        <v>34</v>
      </c>
      <c r="T917" s="2" t="s">
        <v>103</v>
      </c>
      <c r="U917" s="2" t="s">
        <v>103</v>
      </c>
      <c r="V917" s="2" t="s">
        <v>57</v>
      </c>
      <c r="W917" s="2">
        <v>3</v>
      </c>
      <c r="X917" s="2" t="s">
        <v>38</v>
      </c>
      <c r="Y917" s="2">
        <v>3</v>
      </c>
      <c r="Z917" s="2" t="s">
        <v>91</v>
      </c>
    </row>
    <row r="918" spans="1:26" x14ac:dyDescent="0.3">
      <c r="A918" s="2" t="s">
        <v>1581</v>
      </c>
      <c r="B918" s="1">
        <v>45786</v>
      </c>
      <c r="C918" s="2" t="s">
        <v>1582</v>
      </c>
      <c r="D918" s="2" t="s">
        <v>28</v>
      </c>
      <c r="E918" s="2" t="s">
        <v>43</v>
      </c>
      <c r="F918" s="2">
        <v>59</v>
      </c>
      <c r="G918" s="2" t="s">
        <v>99</v>
      </c>
      <c r="H918" s="2" t="s">
        <v>52</v>
      </c>
      <c r="I918" s="2" t="s">
        <v>99</v>
      </c>
      <c r="J918" s="2" t="s">
        <v>150</v>
      </c>
      <c r="K918" s="2">
        <v>4</v>
      </c>
      <c r="L918" s="2">
        <v>9369</v>
      </c>
      <c r="M918" s="2">
        <v>5</v>
      </c>
      <c r="N918" s="2">
        <v>1873.8</v>
      </c>
      <c r="O918" s="2">
        <v>6408.4</v>
      </c>
      <c r="P918" s="2">
        <v>483</v>
      </c>
      <c r="Q918" s="2">
        <v>42493.599999999999</v>
      </c>
      <c r="R918" s="2" t="s">
        <v>33</v>
      </c>
      <c r="S918" s="2" t="s">
        <v>34</v>
      </c>
      <c r="T918" s="2" t="s">
        <v>84</v>
      </c>
      <c r="U918" s="2" t="s">
        <v>85</v>
      </c>
      <c r="V918" s="2" t="s">
        <v>86</v>
      </c>
      <c r="W918" s="2">
        <v>2</v>
      </c>
      <c r="X918" s="2" t="s">
        <v>38</v>
      </c>
      <c r="Y918" s="2">
        <v>2</v>
      </c>
      <c r="Z918" s="2" t="s">
        <v>58</v>
      </c>
    </row>
    <row r="919" spans="1:26" x14ac:dyDescent="0.3">
      <c r="A919" s="2" t="s">
        <v>1583</v>
      </c>
      <c r="B919" s="1">
        <v>46033</v>
      </c>
      <c r="C919" s="2" t="s">
        <v>1584</v>
      </c>
      <c r="D919" s="2" t="s">
        <v>73</v>
      </c>
      <c r="E919" s="2" t="s">
        <v>43</v>
      </c>
      <c r="F919" s="2">
        <v>20</v>
      </c>
      <c r="G919" s="2" t="s">
        <v>67</v>
      </c>
      <c r="H919" s="2" t="s">
        <v>68</v>
      </c>
      <c r="I919" s="2" t="s">
        <v>67</v>
      </c>
      <c r="J919" s="2" t="s">
        <v>53</v>
      </c>
      <c r="K919" s="2">
        <v>5</v>
      </c>
      <c r="L919" s="2">
        <v>7487</v>
      </c>
      <c r="M919" s="2">
        <v>20</v>
      </c>
      <c r="N919" s="2">
        <v>7487</v>
      </c>
      <c r="O919" s="2">
        <v>5390.64</v>
      </c>
      <c r="P919" s="2">
        <v>492</v>
      </c>
      <c r="Q919" s="2">
        <v>35830.639999999999</v>
      </c>
      <c r="R919" s="2" t="s">
        <v>83</v>
      </c>
      <c r="S919" s="2" t="s">
        <v>34</v>
      </c>
      <c r="T919" s="2" t="s">
        <v>55</v>
      </c>
      <c r="U919" s="2" t="s">
        <v>56</v>
      </c>
      <c r="V919" s="2" t="s">
        <v>57</v>
      </c>
      <c r="W919" s="2">
        <v>4</v>
      </c>
      <c r="X919" s="2" t="s">
        <v>38</v>
      </c>
      <c r="Y919" s="2">
        <v>4</v>
      </c>
      <c r="Z919" s="2" t="s">
        <v>47</v>
      </c>
    </row>
    <row r="920" spans="1:26" x14ac:dyDescent="0.3">
      <c r="A920" s="2" t="s">
        <v>1585</v>
      </c>
      <c r="B920" s="1">
        <v>45879</v>
      </c>
      <c r="C920" s="2" t="s">
        <v>386</v>
      </c>
      <c r="D920" s="2" t="s">
        <v>108</v>
      </c>
      <c r="E920" s="2" t="s">
        <v>29</v>
      </c>
      <c r="F920" s="2">
        <v>42</v>
      </c>
      <c r="G920" s="2" t="s">
        <v>90</v>
      </c>
      <c r="H920" s="2" t="s">
        <v>31</v>
      </c>
      <c r="I920" s="2" t="s">
        <v>90</v>
      </c>
      <c r="J920" s="2" t="s">
        <v>75</v>
      </c>
      <c r="K920" s="2">
        <v>5</v>
      </c>
      <c r="L920" s="2">
        <v>8615</v>
      </c>
      <c r="M920" s="2">
        <v>5</v>
      </c>
      <c r="N920" s="2">
        <v>2153.75</v>
      </c>
      <c r="O920" s="2">
        <v>7365.82</v>
      </c>
      <c r="P920" s="2">
        <v>143</v>
      </c>
      <c r="Q920" s="2">
        <v>48430.07</v>
      </c>
      <c r="R920" s="2" t="s">
        <v>54</v>
      </c>
      <c r="S920" s="2" t="s">
        <v>34</v>
      </c>
      <c r="T920" s="2" t="s">
        <v>35</v>
      </c>
      <c r="U920" s="2" t="s">
        <v>36</v>
      </c>
      <c r="V920" s="2" t="s">
        <v>37</v>
      </c>
      <c r="W920" s="2">
        <v>7</v>
      </c>
      <c r="X920" s="2" t="s">
        <v>38</v>
      </c>
      <c r="Y920" s="2">
        <v>5</v>
      </c>
      <c r="Z920" s="2" t="s">
        <v>39</v>
      </c>
    </row>
    <row r="921" spans="1:26" x14ac:dyDescent="0.3">
      <c r="A921" s="2" t="s">
        <v>1586</v>
      </c>
      <c r="B921" s="1">
        <v>45945</v>
      </c>
      <c r="C921" s="2" t="s">
        <v>359</v>
      </c>
      <c r="D921" s="2" t="s">
        <v>80</v>
      </c>
      <c r="E921" s="2" t="s">
        <v>29</v>
      </c>
      <c r="F921" s="2">
        <v>47</v>
      </c>
      <c r="G921" s="2" t="s">
        <v>30</v>
      </c>
      <c r="H921" s="2" t="s">
        <v>31</v>
      </c>
      <c r="I921" s="2" t="s">
        <v>30</v>
      </c>
      <c r="J921" s="2" t="s">
        <v>75</v>
      </c>
      <c r="K921" s="2">
        <v>1</v>
      </c>
      <c r="L921" s="2">
        <v>17074</v>
      </c>
      <c r="M921" s="2">
        <v>15</v>
      </c>
      <c r="N921" s="2">
        <v>2561.1</v>
      </c>
      <c r="O921" s="2">
        <v>2612.3200000000002</v>
      </c>
      <c r="P921" s="2">
        <v>197</v>
      </c>
      <c r="Q921" s="2">
        <v>17322.22</v>
      </c>
      <c r="R921" s="2" t="s">
        <v>83</v>
      </c>
      <c r="S921" s="2" t="s">
        <v>63</v>
      </c>
      <c r="T921" s="2" t="s">
        <v>103</v>
      </c>
      <c r="U921" s="2" t="s">
        <v>103</v>
      </c>
      <c r="V921" s="2" t="s">
        <v>57</v>
      </c>
      <c r="W921" s="2">
        <v>10</v>
      </c>
      <c r="X921" s="2" t="s">
        <v>47</v>
      </c>
      <c r="Y921" s="2">
        <v>2</v>
      </c>
      <c r="Z921" s="2" t="s">
        <v>39</v>
      </c>
    </row>
    <row r="922" spans="1:26" x14ac:dyDescent="0.3">
      <c r="A922" s="2" t="s">
        <v>1587</v>
      </c>
      <c r="B922" s="1">
        <v>45828</v>
      </c>
      <c r="C922" s="2" t="s">
        <v>307</v>
      </c>
      <c r="D922" s="2" t="s">
        <v>89</v>
      </c>
      <c r="E922" s="2" t="s">
        <v>29</v>
      </c>
      <c r="F922" s="2">
        <v>22</v>
      </c>
      <c r="G922" s="2" t="s">
        <v>94</v>
      </c>
      <c r="H922" s="2" t="s">
        <v>31</v>
      </c>
      <c r="I922" s="2" t="s">
        <v>94</v>
      </c>
      <c r="J922" s="2" t="s">
        <v>75</v>
      </c>
      <c r="K922" s="2">
        <v>5</v>
      </c>
      <c r="L922" s="2">
        <v>31555</v>
      </c>
      <c r="M922" s="2">
        <v>0</v>
      </c>
      <c r="N922" s="2">
        <v>0</v>
      </c>
      <c r="O922" s="2">
        <v>28399.5</v>
      </c>
      <c r="P922" s="2">
        <v>290</v>
      </c>
      <c r="Q922" s="2">
        <v>186464.5</v>
      </c>
      <c r="R922" s="2" t="s">
        <v>83</v>
      </c>
      <c r="S922" s="2" t="s">
        <v>34</v>
      </c>
      <c r="T922" s="2" t="s">
        <v>76</v>
      </c>
      <c r="U922" s="2" t="s">
        <v>77</v>
      </c>
      <c r="V922" s="2" t="s">
        <v>57</v>
      </c>
      <c r="W922" s="2">
        <v>5</v>
      </c>
      <c r="X922" s="2" t="s">
        <v>47</v>
      </c>
      <c r="Y922" s="2">
        <v>2</v>
      </c>
      <c r="Z922" s="2" t="s">
        <v>39</v>
      </c>
    </row>
    <row r="923" spans="1:26" x14ac:dyDescent="0.3">
      <c r="A923" s="2" t="s">
        <v>1588</v>
      </c>
      <c r="B923" s="1">
        <v>45965</v>
      </c>
      <c r="C923" s="2" t="s">
        <v>1589</v>
      </c>
      <c r="D923" s="2" t="s">
        <v>73</v>
      </c>
      <c r="E923" s="2" t="s">
        <v>43</v>
      </c>
      <c r="F923" s="2">
        <v>42</v>
      </c>
      <c r="G923" s="2" t="s">
        <v>90</v>
      </c>
      <c r="H923" s="2" t="s">
        <v>31</v>
      </c>
      <c r="I923" s="2" t="s">
        <v>90</v>
      </c>
      <c r="J923" s="2" t="s">
        <v>150</v>
      </c>
      <c r="K923" s="2">
        <v>2</v>
      </c>
      <c r="L923" s="2">
        <v>36468</v>
      </c>
      <c r="M923" s="2">
        <v>10</v>
      </c>
      <c r="N923" s="2">
        <v>7293.6</v>
      </c>
      <c r="O923" s="2">
        <v>11815.63</v>
      </c>
      <c r="P923" s="2">
        <v>106</v>
      </c>
      <c r="Q923" s="2">
        <v>77564.03</v>
      </c>
      <c r="R923" s="2" t="s">
        <v>33</v>
      </c>
      <c r="S923" s="2" t="s">
        <v>63</v>
      </c>
      <c r="T923" s="2" t="s">
        <v>95</v>
      </c>
      <c r="U923" s="2" t="s">
        <v>96</v>
      </c>
      <c r="V923" s="2" t="s">
        <v>57</v>
      </c>
      <c r="W923" s="2">
        <v>7</v>
      </c>
      <c r="X923" s="2" t="s">
        <v>38</v>
      </c>
      <c r="Y923" s="2">
        <v>1</v>
      </c>
      <c r="Z923" s="2" t="s">
        <v>39</v>
      </c>
    </row>
    <row r="924" spans="1:26" x14ac:dyDescent="0.3">
      <c r="A924" s="2" t="s">
        <v>1590</v>
      </c>
      <c r="B924" s="1">
        <v>46109</v>
      </c>
      <c r="C924" s="2" t="s">
        <v>1591</v>
      </c>
      <c r="D924" s="2" t="s">
        <v>42</v>
      </c>
      <c r="E924" s="2" t="s">
        <v>29</v>
      </c>
      <c r="F924" s="2">
        <v>19</v>
      </c>
      <c r="G924" s="2" t="s">
        <v>99</v>
      </c>
      <c r="H924" s="2" t="s">
        <v>52</v>
      </c>
      <c r="I924" s="2" t="s">
        <v>99</v>
      </c>
      <c r="J924" s="2" t="s">
        <v>125</v>
      </c>
      <c r="K924" s="2">
        <v>1</v>
      </c>
      <c r="L924" s="2">
        <v>17001</v>
      </c>
      <c r="M924" s="2">
        <v>20</v>
      </c>
      <c r="N924" s="2">
        <v>3400.2</v>
      </c>
      <c r="O924" s="2">
        <v>2448.14</v>
      </c>
      <c r="P924" s="2">
        <v>72</v>
      </c>
      <c r="Q924" s="2">
        <v>16120.94</v>
      </c>
      <c r="R924" s="2" t="s">
        <v>54</v>
      </c>
      <c r="S924" s="2" t="s">
        <v>34</v>
      </c>
      <c r="T924" s="2" t="s">
        <v>70</v>
      </c>
      <c r="U924" s="2" t="s">
        <v>56</v>
      </c>
      <c r="V924" s="2" t="s">
        <v>57</v>
      </c>
      <c r="W924" s="2">
        <v>3</v>
      </c>
      <c r="X924" s="2" t="s">
        <v>38</v>
      </c>
      <c r="Y924" s="2">
        <v>4</v>
      </c>
      <c r="Z924" s="2" t="s">
        <v>39</v>
      </c>
    </row>
    <row r="925" spans="1:26" x14ac:dyDescent="0.3">
      <c r="A925" s="2" t="s">
        <v>1592</v>
      </c>
      <c r="B925" s="1">
        <v>45823</v>
      </c>
      <c r="C925" s="2" t="s">
        <v>897</v>
      </c>
      <c r="D925" s="2" t="s">
        <v>66</v>
      </c>
      <c r="E925" s="2" t="s">
        <v>43</v>
      </c>
      <c r="F925" s="2">
        <v>24</v>
      </c>
      <c r="G925" s="2" t="s">
        <v>99</v>
      </c>
      <c r="H925" s="2" t="s">
        <v>52</v>
      </c>
      <c r="I925" s="2" t="s">
        <v>99</v>
      </c>
      <c r="J925" s="2" t="s">
        <v>62</v>
      </c>
      <c r="K925" s="2">
        <v>1</v>
      </c>
      <c r="L925" s="2">
        <v>2091</v>
      </c>
      <c r="M925" s="2">
        <v>10</v>
      </c>
      <c r="N925" s="2">
        <v>209.1</v>
      </c>
      <c r="O925" s="2">
        <v>338.74</v>
      </c>
      <c r="P925" s="2">
        <v>95</v>
      </c>
      <c r="Q925" s="2">
        <v>2315.64</v>
      </c>
      <c r="R925" s="2" t="s">
        <v>45</v>
      </c>
      <c r="S925" s="2" t="s">
        <v>63</v>
      </c>
      <c r="T925" s="2" t="s">
        <v>46</v>
      </c>
      <c r="U925" s="2" t="s">
        <v>36</v>
      </c>
      <c r="V925" s="2" t="s">
        <v>37</v>
      </c>
      <c r="W925" s="2">
        <v>4</v>
      </c>
      <c r="X925" s="2" t="s">
        <v>47</v>
      </c>
      <c r="Y925" s="2">
        <v>4</v>
      </c>
      <c r="Z925" s="2" t="s">
        <v>58</v>
      </c>
    </row>
    <row r="926" spans="1:26" x14ac:dyDescent="0.3">
      <c r="A926" s="2" t="s">
        <v>1593</v>
      </c>
      <c r="B926" s="1">
        <v>45767</v>
      </c>
      <c r="C926" s="2" t="s">
        <v>1521</v>
      </c>
      <c r="D926" s="2" t="s">
        <v>111</v>
      </c>
      <c r="E926" s="2" t="s">
        <v>29</v>
      </c>
      <c r="F926" s="2">
        <v>24</v>
      </c>
      <c r="G926" s="2" t="s">
        <v>74</v>
      </c>
      <c r="H926" s="2" t="s">
        <v>31</v>
      </c>
      <c r="I926" s="2" t="s">
        <v>74</v>
      </c>
      <c r="J926" s="2" t="s">
        <v>201</v>
      </c>
      <c r="K926" s="2">
        <v>5</v>
      </c>
      <c r="L926" s="2">
        <v>27061</v>
      </c>
      <c r="M926" s="2">
        <v>15</v>
      </c>
      <c r="N926" s="2">
        <v>20295.75</v>
      </c>
      <c r="O926" s="2">
        <v>20701.669999999998</v>
      </c>
      <c r="P926" s="2">
        <v>389</v>
      </c>
      <c r="Q926" s="2">
        <v>136099.92000000001</v>
      </c>
      <c r="R926" s="2" t="s">
        <v>54</v>
      </c>
      <c r="S926" s="2" t="s">
        <v>63</v>
      </c>
      <c r="T926" s="2" t="s">
        <v>76</v>
      </c>
      <c r="U926" s="2" t="s">
        <v>77</v>
      </c>
      <c r="V926" s="2" t="s">
        <v>57</v>
      </c>
      <c r="W926" s="2">
        <v>4</v>
      </c>
      <c r="X926" s="2" t="s">
        <v>38</v>
      </c>
      <c r="Y926" s="2">
        <v>2</v>
      </c>
      <c r="Z926" s="2" t="s">
        <v>58</v>
      </c>
    </row>
    <row r="927" spans="1:26" x14ac:dyDescent="0.3">
      <c r="A927" s="2" t="s">
        <v>1594</v>
      </c>
      <c r="B927" s="1">
        <v>46000</v>
      </c>
      <c r="C927" s="2" t="s">
        <v>1595</v>
      </c>
      <c r="D927" s="2" t="s">
        <v>61</v>
      </c>
      <c r="E927" s="2" t="s">
        <v>29</v>
      </c>
      <c r="F927" s="2">
        <v>35</v>
      </c>
      <c r="G927" s="2" t="s">
        <v>74</v>
      </c>
      <c r="H927" s="2" t="s">
        <v>31</v>
      </c>
      <c r="I927" s="2" t="s">
        <v>74</v>
      </c>
      <c r="J927" s="2" t="s">
        <v>102</v>
      </c>
      <c r="K927" s="2">
        <v>3</v>
      </c>
      <c r="L927" s="2">
        <v>9812</v>
      </c>
      <c r="M927" s="2">
        <v>20</v>
      </c>
      <c r="N927" s="2">
        <v>5887.2</v>
      </c>
      <c r="O927" s="2">
        <v>4238.78</v>
      </c>
      <c r="P927" s="2">
        <v>136</v>
      </c>
      <c r="Q927" s="2">
        <v>27923.58</v>
      </c>
      <c r="R927" s="2" t="s">
        <v>45</v>
      </c>
      <c r="S927" s="2" t="s">
        <v>34</v>
      </c>
      <c r="T927" s="2" t="s">
        <v>103</v>
      </c>
      <c r="U927" s="2" t="s">
        <v>103</v>
      </c>
      <c r="V927" s="2" t="s">
        <v>57</v>
      </c>
      <c r="W927" s="2">
        <v>5</v>
      </c>
      <c r="X927" s="2" t="s">
        <v>47</v>
      </c>
      <c r="Y927" s="2">
        <v>5</v>
      </c>
      <c r="Z927" s="2" t="s">
        <v>58</v>
      </c>
    </row>
    <row r="928" spans="1:26" x14ac:dyDescent="0.3">
      <c r="A928" s="2" t="s">
        <v>1596</v>
      </c>
      <c r="B928" s="1">
        <v>45907</v>
      </c>
      <c r="C928" s="2" t="s">
        <v>441</v>
      </c>
      <c r="D928" s="2" t="s">
        <v>50</v>
      </c>
      <c r="E928" s="2" t="s">
        <v>29</v>
      </c>
      <c r="F928" s="2">
        <v>48</v>
      </c>
      <c r="G928" s="2" t="s">
        <v>134</v>
      </c>
      <c r="H928" s="2" t="s">
        <v>31</v>
      </c>
      <c r="I928" s="2" t="s">
        <v>134</v>
      </c>
      <c r="J928" s="2" t="s">
        <v>53</v>
      </c>
      <c r="K928" s="2">
        <v>2</v>
      </c>
      <c r="L928" s="2">
        <v>42773</v>
      </c>
      <c r="M928" s="2">
        <v>0</v>
      </c>
      <c r="N928" s="2">
        <v>0</v>
      </c>
      <c r="O928" s="2">
        <v>15398.28</v>
      </c>
      <c r="P928" s="2">
        <v>254</v>
      </c>
      <c r="Q928" s="2">
        <v>101198.28</v>
      </c>
      <c r="R928" s="2" t="s">
        <v>45</v>
      </c>
      <c r="S928" s="2" t="s">
        <v>34</v>
      </c>
      <c r="T928" s="2" t="s">
        <v>46</v>
      </c>
      <c r="U928" s="2" t="s">
        <v>36</v>
      </c>
      <c r="V928" s="2" t="s">
        <v>37</v>
      </c>
      <c r="W928" s="2">
        <v>3</v>
      </c>
      <c r="X928" s="2" t="s">
        <v>47</v>
      </c>
      <c r="Y928" s="2">
        <v>2</v>
      </c>
      <c r="Z928" s="2" t="s">
        <v>58</v>
      </c>
    </row>
    <row r="929" spans="1:26" x14ac:dyDescent="0.3">
      <c r="A929" s="2" t="s">
        <v>1597</v>
      </c>
      <c r="B929" s="1">
        <v>46119</v>
      </c>
      <c r="C929" s="2" t="s">
        <v>141</v>
      </c>
      <c r="D929" s="2" t="s">
        <v>61</v>
      </c>
      <c r="E929" s="2" t="s">
        <v>43</v>
      </c>
      <c r="F929" s="2">
        <v>42</v>
      </c>
      <c r="G929" s="2" t="s">
        <v>90</v>
      </c>
      <c r="H929" s="2" t="s">
        <v>31</v>
      </c>
      <c r="I929" s="2" t="s">
        <v>90</v>
      </c>
      <c r="J929" s="2" t="s">
        <v>125</v>
      </c>
      <c r="K929" s="2">
        <v>1</v>
      </c>
      <c r="L929" s="2">
        <v>14852</v>
      </c>
      <c r="M929" s="2">
        <v>15</v>
      </c>
      <c r="N929" s="2">
        <v>2227.8000000000002</v>
      </c>
      <c r="O929" s="2">
        <v>2272.36</v>
      </c>
      <c r="P929" s="2">
        <v>109</v>
      </c>
      <c r="Q929" s="2">
        <v>15005.56</v>
      </c>
      <c r="R929" s="2" t="s">
        <v>83</v>
      </c>
      <c r="S929" s="2" t="s">
        <v>63</v>
      </c>
      <c r="T929" s="2" t="s">
        <v>103</v>
      </c>
      <c r="U929" s="2" t="s">
        <v>103</v>
      </c>
      <c r="V929" s="2" t="s">
        <v>57</v>
      </c>
      <c r="W929" s="2">
        <v>5</v>
      </c>
      <c r="X929" s="2" t="s">
        <v>38</v>
      </c>
      <c r="Y929" s="2">
        <v>5</v>
      </c>
      <c r="Z929" s="2" t="s">
        <v>47</v>
      </c>
    </row>
    <row r="930" spans="1:26" x14ac:dyDescent="0.3">
      <c r="A930" s="2" t="s">
        <v>1598</v>
      </c>
      <c r="B930" s="1">
        <v>45906</v>
      </c>
      <c r="C930" s="2" t="s">
        <v>848</v>
      </c>
      <c r="D930" s="2" t="s">
        <v>108</v>
      </c>
      <c r="E930" s="2" t="s">
        <v>43</v>
      </c>
      <c r="F930" s="2">
        <v>58</v>
      </c>
      <c r="G930" s="2" t="s">
        <v>139</v>
      </c>
      <c r="H930" s="2" t="s">
        <v>31</v>
      </c>
      <c r="I930" s="2" t="s">
        <v>139</v>
      </c>
      <c r="J930" s="2" t="s">
        <v>69</v>
      </c>
      <c r="K930" s="2">
        <v>3</v>
      </c>
      <c r="L930" s="2">
        <v>8496</v>
      </c>
      <c r="M930" s="2">
        <v>15</v>
      </c>
      <c r="N930" s="2">
        <v>3823.2</v>
      </c>
      <c r="O930" s="2">
        <v>3899.66</v>
      </c>
      <c r="P930" s="2">
        <v>138</v>
      </c>
      <c r="Q930" s="2">
        <v>25702.46</v>
      </c>
      <c r="R930" s="2" t="s">
        <v>33</v>
      </c>
      <c r="S930" s="2" t="s">
        <v>34</v>
      </c>
      <c r="T930" s="2" t="s">
        <v>103</v>
      </c>
      <c r="U930" s="2" t="s">
        <v>103</v>
      </c>
      <c r="V930" s="2" t="s">
        <v>57</v>
      </c>
      <c r="W930" s="2">
        <v>9</v>
      </c>
      <c r="X930" s="2" t="s">
        <v>38</v>
      </c>
      <c r="Y930" s="2">
        <v>3</v>
      </c>
      <c r="Z930" s="2" t="s">
        <v>91</v>
      </c>
    </row>
    <row r="931" spans="1:26" x14ac:dyDescent="0.3">
      <c r="A931" s="2" t="s">
        <v>1599</v>
      </c>
      <c r="B931" s="1">
        <v>45955</v>
      </c>
      <c r="C931" s="2" t="s">
        <v>1600</v>
      </c>
      <c r="D931" s="2" t="s">
        <v>108</v>
      </c>
      <c r="E931" s="2" t="s">
        <v>43</v>
      </c>
      <c r="F931" s="2">
        <v>49</v>
      </c>
      <c r="G931" s="2" t="s">
        <v>139</v>
      </c>
      <c r="H931" s="2" t="s">
        <v>31</v>
      </c>
      <c r="I931" s="2" t="s">
        <v>139</v>
      </c>
      <c r="J931" s="2" t="s">
        <v>62</v>
      </c>
      <c r="K931" s="2">
        <v>3</v>
      </c>
      <c r="L931" s="2">
        <v>8963</v>
      </c>
      <c r="M931" s="2">
        <v>20</v>
      </c>
      <c r="N931" s="2">
        <v>5377.8</v>
      </c>
      <c r="O931" s="2">
        <v>3872.02</v>
      </c>
      <c r="P931" s="2">
        <v>168</v>
      </c>
      <c r="Q931" s="2">
        <v>25551.22</v>
      </c>
      <c r="R931" s="2" t="s">
        <v>45</v>
      </c>
      <c r="S931" s="2" t="s">
        <v>34</v>
      </c>
      <c r="T931" s="2" t="s">
        <v>103</v>
      </c>
      <c r="U931" s="2" t="s">
        <v>103</v>
      </c>
      <c r="V931" s="2" t="s">
        <v>57</v>
      </c>
      <c r="W931" s="2">
        <v>8</v>
      </c>
      <c r="X931" s="2" t="s">
        <v>47</v>
      </c>
      <c r="Y931" s="2">
        <v>1</v>
      </c>
      <c r="Z931" s="2" t="s">
        <v>91</v>
      </c>
    </row>
    <row r="932" spans="1:26" x14ac:dyDescent="0.3">
      <c r="A932" s="2" t="s">
        <v>1601</v>
      </c>
      <c r="B932" s="1">
        <v>45949</v>
      </c>
      <c r="C932" s="2" t="s">
        <v>858</v>
      </c>
      <c r="D932" s="2" t="s">
        <v>73</v>
      </c>
      <c r="E932" s="2" t="s">
        <v>43</v>
      </c>
      <c r="F932" s="2">
        <v>41</v>
      </c>
      <c r="G932" s="2" t="s">
        <v>74</v>
      </c>
      <c r="H932" s="2" t="s">
        <v>31</v>
      </c>
      <c r="I932" s="2" t="s">
        <v>74</v>
      </c>
      <c r="J932" s="2" t="s">
        <v>69</v>
      </c>
      <c r="K932" s="2">
        <v>5</v>
      </c>
      <c r="L932" s="2">
        <v>13929</v>
      </c>
      <c r="M932" s="2">
        <v>0</v>
      </c>
      <c r="N932" s="2">
        <v>0</v>
      </c>
      <c r="O932" s="2">
        <v>12536.1</v>
      </c>
      <c r="P932" s="2">
        <v>429</v>
      </c>
      <c r="Q932" s="2">
        <v>82610.100000000006</v>
      </c>
      <c r="R932" s="2" t="s">
        <v>83</v>
      </c>
      <c r="S932" s="2" t="s">
        <v>34</v>
      </c>
      <c r="T932" s="2" t="s">
        <v>35</v>
      </c>
      <c r="U932" s="2" t="s">
        <v>36</v>
      </c>
      <c r="V932" s="2" t="s">
        <v>37</v>
      </c>
      <c r="W932" s="2">
        <v>1</v>
      </c>
      <c r="X932" s="2" t="s">
        <v>38</v>
      </c>
      <c r="Y932" s="2">
        <v>2</v>
      </c>
      <c r="Z932" s="2" t="s">
        <v>39</v>
      </c>
    </row>
    <row r="933" spans="1:26" x14ac:dyDescent="0.3">
      <c r="A933" s="2" t="s">
        <v>1602</v>
      </c>
      <c r="B933" s="1">
        <v>46092</v>
      </c>
      <c r="C933" s="2" t="s">
        <v>1431</v>
      </c>
      <c r="D933" s="2" t="s">
        <v>28</v>
      </c>
      <c r="E933" s="2" t="s">
        <v>43</v>
      </c>
      <c r="F933" s="2">
        <v>20</v>
      </c>
      <c r="G933" s="2" t="s">
        <v>94</v>
      </c>
      <c r="H933" s="2" t="s">
        <v>31</v>
      </c>
      <c r="I933" s="2" t="s">
        <v>94</v>
      </c>
      <c r="J933" s="2" t="s">
        <v>75</v>
      </c>
      <c r="K933" s="2">
        <v>3</v>
      </c>
      <c r="L933" s="2">
        <v>5257</v>
      </c>
      <c r="M933" s="2">
        <v>0</v>
      </c>
      <c r="N933" s="2">
        <v>0</v>
      </c>
      <c r="O933" s="2">
        <v>2838.78</v>
      </c>
      <c r="P933" s="2">
        <v>305</v>
      </c>
      <c r="Q933" s="2">
        <v>18914.78</v>
      </c>
      <c r="R933" s="2" t="s">
        <v>45</v>
      </c>
      <c r="S933" s="2" t="s">
        <v>63</v>
      </c>
      <c r="T933" s="2" t="s">
        <v>46</v>
      </c>
      <c r="U933" s="2" t="s">
        <v>36</v>
      </c>
      <c r="V933" s="2" t="s">
        <v>37</v>
      </c>
      <c r="W933" s="2">
        <v>8</v>
      </c>
      <c r="X933" s="2" t="s">
        <v>47</v>
      </c>
      <c r="Y933" s="2">
        <v>1</v>
      </c>
      <c r="Z933" s="2" t="s">
        <v>58</v>
      </c>
    </row>
    <row r="934" spans="1:26" x14ac:dyDescent="0.3">
      <c r="A934" s="2" t="s">
        <v>1603</v>
      </c>
      <c r="B934" s="1">
        <v>45994</v>
      </c>
      <c r="C934" s="2" t="s">
        <v>1453</v>
      </c>
      <c r="D934" s="2" t="s">
        <v>42</v>
      </c>
      <c r="E934" s="2" t="s">
        <v>29</v>
      </c>
      <c r="F934" s="2">
        <v>34</v>
      </c>
      <c r="G934" s="2" t="s">
        <v>67</v>
      </c>
      <c r="H934" s="2" t="s">
        <v>68</v>
      </c>
      <c r="I934" s="2" t="s">
        <v>67</v>
      </c>
      <c r="J934" s="2" t="s">
        <v>75</v>
      </c>
      <c r="K934" s="2">
        <v>5</v>
      </c>
      <c r="L934" s="2">
        <v>38726</v>
      </c>
      <c r="M934" s="2">
        <v>10</v>
      </c>
      <c r="N934" s="2">
        <v>19363</v>
      </c>
      <c r="O934" s="2">
        <v>31368.06</v>
      </c>
      <c r="P934" s="2">
        <v>69</v>
      </c>
      <c r="Q934" s="2">
        <v>205704.06</v>
      </c>
      <c r="R934" s="2" t="s">
        <v>45</v>
      </c>
      <c r="S934" s="2" t="s">
        <v>34</v>
      </c>
      <c r="T934" s="2" t="s">
        <v>84</v>
      </c>
      <c r="U934" s="2" t="s">
        <v>85</v>
      </c>
      <c r="V934" s="2" t="s">
        <v>86</v>
      </c>
      <c r="W934" s="2">
        <v>5</v>
      </c>
      <c r="X934" s="2" t="s">
        <v>38</v>
      </c>
      <c r="Y934" s="2">
        <v>3</v>
      </c>
      <c r="Z934" s="2" t="s">
        <v>91</v>
      </c>
    </row>
    <row r="935" spans="1:26" x14ac:dyDescent="0.3">
      <c r="A935" s="2" t="s">
        <v>1604</v>
      </c>
      <c r="B935" s="1">
        <v>45782</v>
      </c>
      <c r="C935" s="2" t="s">
        <v>1234</v>
      </c>
      <c r="D935" s="2" t="s">
        <v>28</v>
      </c>
      <c r="E935" s="2" t="s">
        <v>29</v>
      </c>
      <c r="F935" s="2">
        <v>37</v>
      </c>
      <c r="G935" s="2" t="s">
        <v>139</v>
      </c>
      <c r="H935" s="2" t="s">
        <v>31</v>
      </c>
      <c r="I935" s="2" t="s">
        <v>139</v>
      </c>
      <c r="J935" s="2" t="s">
        <v>69</v>
      </c>
      <c r="K935" s="2">
        <v>3</v>
      </c>
      <c r="L935" s="2">
        <v>36827</v>
      </c>
      <c r="M935" s="2">
        <v>20</v>
      </c>
      <c r="N935" s="2">
        <v>22096.2</v>
      </c>
      <c r="O935" s="2">
        <v>15909.26</v>
      </c>
      <c r="P935" s="2">
        <v>406</v>
      </c>
      <c r="Q935" s="2">
        <v>104700.06</v>
      </c>
      <c r="R935" s="2" t="s">
        <v>83</v>
      </c>
      <c r="S935" s="2" t="s">
        <v>63</v>
      </c>
      <c r="T935" s="2" t="s">
        <v>76</v>
      </c>
      <c r="U935" s="2" t="s">
        <v>77</v>
      </c>
      <c r="V935" s="2" t="s">
        <v>57</v>
      </c>
      <c r="W935" s="2">
        <v>2</v>
      </c>
      <c r="X935" s="2" t="s">
        <v>38</v>
      </c>
      <c r="Y935" s="2">
        <v>1</v>
      </c>
      <c r="Z935" s="2" t="s">
        <v>58</v>
      </c>
    </row>
    <row r="936" spans="1:26" x14ac:dyDescent="0.3">
      <c r="A936" s="2" t="s">
        <v>1605</v>
      </c>
      <c r="B936" s="1">
        <v>46095</v>
      </c>
      <c r="C936" s="2" t="s">
        <v>1267</v>
      </c>
      <c r="D936" s="2" t="s">
        <v>42</v>
      </c>
      <c r="E936" s="2" t="s">
        <v>43</v>
      </c>
      <c r="F936" s="2">
        <v>41</v>
      </c>
      <c r="G936" s="2" t="s">
        <v>74</v>
      </c>
      <c r="H936" s="2" t="s">
        <v>31</v>
      </c>
      <c r="I936" s="2" t="s">
        <v>74</v>
      </c>
      <c r="J936" s="2" t="s">
        <v>75</v>
      </c>
      <c r="K936" s="2">
        <v>5</v>
      </c>
      <c r="L936" s="2">
        <v>41450</v>
      </c>
      <c r="M936" s="2">
        <v>15</v>
      </c>
      <c r="N936" s="2">
        <v>31087.5</v>
      </c>
      <c r="O936" s="2">
        <v>31709.25</v>
      </c>
      <c r="P936" s="2">
        <v>432</v>
      </c>
      <c r="Q936" s="2">
        <v>208303.75</v>
      </c>
      <c r="R936" s="2" t="s">
        <v>83</v>
      </c>
      <c r="S936" s="2" t="s">
        <v>63</v>
      </c>
      <c r="T936" s="2" t="s">
        <v>95</v>
      </c>
      <c r="U936" s="2" t="s">
        <v>96</v>
      </c>
      <c r="V936" s="2" t="s">
        <v>57</v>
      </c>
      <c r="W936" s="2">
        <v>10</v>
      </c>
      <c r="X936" s="2" t="s">
        <v>47</v>
      </c>
      <c r="Y936" s="2">
        <v>3</v>
      </c>
      <c r="Z936" s="2" t="s">
        <v>91</v>
      </c>
    </row>
    <row r="937" spans="1:26" x14ac:dyDescent="0.3">
      <c r="A937" s="2" t="s">
        <v>1606</v>
      </c>
      <c r="B937" s="1">
        <v>45950</v>
      </c>
      <c r="C937" s="2" t="s">
        <v>1607</v>
      </c>
      <c r="D937" s="2" t="s">
        <v>108</v>
      </c>
      <c r="E937" s="2" t="s">
        <v>29</v>
      </c>
      <c r="F937" s="2">
        <v>49</v>
      </c>
      <c r="G937" s="2" t="s">
        <v>99</v>
      </c>
      <c r="H937" s="2" t="s">
        <v>52</v>
      </c>
      <c r="I937" s="2" t="s">
        <v>99</v>
      </c>
      <c r="J937" s="2" t="s">
        <v>53</v>
      </c>
      <c r="K937" s="2">
        <v>4</v>
      </c>
      <c r="L937" s="2">
        <v>26576</v>
      </c>
      <c r="M937" s="2">
        <v>5</v>
      </c>
      <c r="N937" s="2">
        <v>5315.2</v>
      </c>
      <c r="O937" s="2">
        <v>18177.98</v>
      </c>
      <c r="P937" s="2">
        <v>152</v>
      </c>
      <c r="Q937" s="2">
        <v>119318.78</v>
      </c>
      <c r="R937" s="2" t="s">
        <v>45</v>
      </c>
      <c r="S937" s="2" t="s">
        <v>63</v>
      </c>
      <c r="T937" s="2" t="s">
        <v>103</v>
      </c>
      <c r="U937" s="2" t="s">
        <v>103</v>
      </c>
      <c r="V937" s="2" t="s">
        <v>57</v>
      </c>
      <c r="W937" s="2">
        <v>9</v>
      </c>
      <c r="X937" s="2" t="s">
        <v>47</v>
      </c>
      <c r="Y937" s="2">
        <v>4</v>
      </c>
      <c r="Z937" s="2" t="s">
        <v>91</v>
      </c>
    </row>
    <row r="938" spans="1:26" x14ac:dyDescent="0.3">
      <c r="A938" s="2" t="s">
        <v>1608</v>
      </c>
      <c r="B938" s="1">
        <v>45800</v>
      </c>
      <c r="C938" s="2" t="s">
        <v>1110</v>
      </c>
      <c r="D938" s="2" t="s">
        <v>50</v>
      </c>
      <c r="E938" s="2" t="s">
        <v>43</v>
      </c>
      <c r="F938" s="2">
        <v>29</v>
      </c>
      <c r="G938" s="2" t="s">
        <v>30</v>
      </c>
      <c r="H938" s="2" t="s">
        <v>31</v>
      </c>
      <c r="I938" s="2" t="s">
        <v>30</v>
      </c>
      <c r="J938" s="2" t="s">
        <v>102</v>
      </c>
      <c r="K938" s="2">
        <v>1</v>
      </c>
      <c r="L938" s="2">
        <v>24845</v>
      </c>
      <c r="M938" s="2">
        <v>5</v>
      </c>
      <c r="N938" s="2">
        <v>1242.25</v>
      </c>
      <c r="O938" s="2">
        <v>4248.49</v>
      </c>
      <c r="P938" s="2">
        <v>17</v>
      </c>
      <c r="Q938" s="2">
        <v>27868.240000000002</v>
      </c>
      <c r="R938" s="2" t="s">
        <v>45</v>
      </c>
      <c r="S938" s="2" t="s">
        <v>34</v>
      </c>
      <c r="T938" s="2" t="s">
        <v>35</v>
      </c>
      <c r="U938" s="2" t="s">
        <v>36</v>
      </c>
      <c r="V938" s="2" t="s">
        <v>37</v>
      </c>
      <c r="W938" s="2">
        <v>9</v>
      </c>
      <c r="X938" s="2" t="s">
        <v>47</v>
      </c>
      <c r="Y938" s="2">
        <v>4</v>
      </c>
      <c r="Z938" s="2" t="s">
        <v>39</v>
      </c>
    </row>
    <row r="939" spans="1:26" x14ac:dyDescent="0.3">
      <c r="A939" s="2" t="s">
        <v>1609</v>
      </c>
      <c r="B939" s="1">
        <v>46115</v>
      </c>
      <c r="C939" s="2" t="s">
        <v>375</v>
      </c>
      <c r="D939" s="2" t="s">
        <v>111</v>
      </c>
      <c r="E939" s="2" t="s">
        <v>43</v>
      </c>
      <c r="F939" s="2">
        <v>55</v>
      </c>
      <c r="G939" s="2" t="s">
        <v>30</v>
      </c>
      <c r="H939" s="2" t="s">
        <v>31</v>
      </c>
      <c r="I939" s="2" t="s">
        <v>30</v>
      </c>
      <c r="J939" s="2" t="s">
        <v>53</v>
      </c>
      <c r="K939" s="2">
        <v>2</v>
      </c>
      <c r="L939" s="2">
        <v>49886</v>
      </c>
      <c r="M939" s="2">
        <v>15</v>
      </c>
      <c r="N939" s="2">
        <v>14965.8</v>
      </c>
      <c r="O939" s="2">
        <v>15265.12</v>
      </c>
      <c r="P939" s="2">
        <v>266</v>
      </c>
      <c r="Q939" s="2">
        <v>100337.32</v>
      </c>
      <c r="R939" s="2" t="s">
        <v>54</v>
      </c>
      <c r="S939" s="2" t="s">
        <v>34</v>
      </c>
      <c r="T939" s="2" t="s">
        <v>55</v>
      </c>
      <c r="U939" s="2" t="s">
        <v>56</v>
      </c>
      <c r="V939" s="2" t="s">
        <v>57</v>
      </c>
      <c r="W939" s="2">
        <v>1</v>
      </c>
      <c r="X939" s="2" t="s">
        <v>38</v>
      </c>
      <c r="Y939" s="2">
        <v>5</v>
      </c>
      <c r="Z939" s="2" t="s">
        <v>91</v>
      </c>
    </row>
    <row r="940" spans="1:26" x14ac:dyDescent="0.3">
      <c r="A940" s="2" t="s">
        <v>1610</v>
      </c>
      <c r="B940" s="1">
        <v>45946</v>
      </c>
      <c r="C940" s="2" t="s">
        <v>299</v>
      </c>
      <c r="D940" s="2" t="s">
        <v>108</v>
      </c>
      <c r="E940" s="2" t="s">
        <v>29</v>
      </c>
      <c r="F940" s="2">
        <v>52</v>
      </c>
      <c r="G940" s="2" t="s">
        <v>94</v>
      </c>
      <c r="H940" s="2" t="s">
        <v>31</v>
      </c>
      <c r="I940" s="2" t="s">
        <v>94</v>
      </c>
      <c r="J940" s="2" t="s">
        <v>32</v>
      </c>
      <c r="K940" s="2">
        <v>5</v>
      </c>
      <c r="L940" s="2">
        <v>31838</v>
      </c>
      <c r="M940" s="2">
        <v>15</v>
      </c>
      <c r="N940" s="2">
        <v>23878.5</v>
      </c>
      <c r="O940" s="2">
        <v>24356.07</v>
      </c>
      <c r="P940" s="2">
        <v>154</v>
      </c>
      <c r="Q940" s="2">
        <v>159821.57</v>
      </c>
      <c r="R940" s="2" t="s">
        <v>33</v>
      </c>
      <c r="S940" s="2" t="s">
        <v>34</v>
      </c>
      <c r="T940" s="2" t="s">
        <v>76</v>
      </c>
      <c r="U940" s="2" t="s">
        <v>77</v>
      </c>
      <c r="V940" s="2" t="s">
        <v>57</v>
      </c>
      <c r="W940" s="2">
        <v>4</v>
      </c>
      <c r="X940" s="2" t="s">
        <v>38</v>
      </c>
      <c r="Y940" s="2">
        <v>1</v>
      </c>
      <c r="Z940" s="2" t="s">
        <v>91</v>
      </c>
    </row>
    <row r="941" spans="1:26" x14ac:dyDescent="0.3">
      <c r="A941" s="2" t="s">
        <v>1611</v>
      </c>
      <c r="B941" s="1">
        <v>45829</v>
      </c>
      <c r="C941" s="2" t="s">
        <v>1612</v>
      </c>
      <c r="D941" s="2" t="s">
        <v>111</v>
      </c>
      <c r="E941" s="2" t="s">
        <v>29</v>
      </c>
      <c r="F941" s="2">
        <v>43</v>
      </c>
      <c r="G941" s="2" t="s">
        <v>51</v>
      </c>
      <c r="H941" s="2" t="s">
        <v>52</v>
      </c>
      <c r="I941" s="2" t="s">
        <v>51</v>
      </c>
      <c r="J941" s="2" t="s">
        <v>201</v>
      </c>
      <c r="K941" s="2">
        <v>5</v>
      </c>
      <c r="L941" s="2">
        <v>41624</v>
      </c>
      <c r="M941" s="2">
        <v>5</v>
      </c>
      <c r="N941" s="2">
        <v>10406</v>
      </c>
      <c r="O941" s="2">
        <v>35588.519999999997</v>
      </c>
      <c r="P941" s="2">
        <v>290</v>
      </c>
      <c r="Q941" s="2">
        <v>233592.52</v>
      </c>
      <c r="R941" s="2" t="s">
        <v>33</v>
      </c>
      <c r="S941" s="2" t="s">
        <v>34</v>
      </c>
      <c r="T941" s="2" t="s">
        <v>84</v>
      </c>
      <c r="U941" s="2" t="s">
        <v>85</v>
      </c>
      <c r="V941" s="2" t="s">
        <v>86</v>
      </c>
      <c r="W941" s="2">
        <v>3</v>
      </c>
      <c r="X941" s="2" t="s">
        <v>38</v>
      </c>
      <c r="Y941" s="2">
        <v>2</v>
      </c>
      <c r="Z941" s="2" t="s">
        <v>91</v>
      </c>
    </row>
    <row r="942" spans="1:26" x14ac:dyDescent="0.3">
      <c r="A942" s="2" t="s">
        <v>1613</v>
      </c>
      <c r="B942" s="1">
        <v>45943</v>
      </c>
      <c r="C942" s="2" t="s">
        <v>1614</v>
      </c>
      <c r="D942" s="2" t="s">
        <v>89</v>
      </c>
      <c r="E942" s="2" t="s">
        <v>29</v>
      </c>
      <c r="F942" s="2">
        <v>40</v>
      </c>
      <c r="G942" s="2" t="s">
        <v>51</v>
      </c>
      <c r="H942" s="2" t="s">
        <v>52</v>
      </c>
      <c r="I942" s="2" t="s">
        <v>51</v>
      </c>
      <c r="J942" s="2" t="s">
        <v>201</v>
      </c>
      <c r="K942" s="2">
        <v>5</v>
      </c>
      <c r="L942" s="2">
        <v>7734</v>
      </c>
      <c r="M942" s="2">
        <v>0</v>
      </c>
      <c r="N942" s="2">
        <v>0</v>
      </c>
      <c r="O942" s="2">
        <v>6960.6</v>
      </c>
      <c r="P942" s="2">
        <v>264</v>
      </c>
      <c r="Q942" s="2">
        <v>45894.6</v>
      </c>
      <c r="R942" s="2" t="s">
        <v>54</v>
      </c>
      <c r="S942" s="2" t="s">
        <v>63</v>
      </c>
      <c r="T942" s="2" t="s">
        <v>35</v>
      </c>
      <c r="U942" s="2" t="s">
        <v>36</v>
      </c>
      <c r="V942" s="2" t="s">
        <v>37</v>
      </c>
      <c r="W942" s="2">
        <v>5</v>
      </c>
      <c r="X942" s="2" t="s">
        <v>38</v>
      </c>
      <c r="Y942" s="2">
        <v>5</v>
      </c>
      <c r="Z942" s="2" t="s">
        <v>39</v>
      </c>
    </row>
    <row r="943" spans="1:26" x14ac:dyDescent="0.3">
      <c r="A943" s="2" t="s">
        <v>1615</v>
      </c>
      <c r="B943" s="1">
        <v>46001</v>
      </c>
      <c r="C943" s="2" t="s">
        <v>268</v>
      </c>
      <c r="D943" s="2" t="s">
        <v>61</v>
      </c>
      <c r="E943" s="2" t="s">
        <v>29</v>
      </c>
      <c r="F943" s="2">
        <v>46</v>
      </c>
      <c r="G943" s="2" t="s">
        <v>67</v>
      </c>
      <c r="H943" s="2" t="s">
        <v>68</v>
      </c>
      <c r="I943" s="2" t="s">
        <v>67</v>
      </c>
      <c r="J943" s="2" t="s">
        <v>201</v>
      </c>
      <c r="K943" s="2">
        <v>1</v>
      </c>
      <c r="L943" s="2">
        <v>13846</v>
      </c>
      <c r="M943" s="2">
        <v>5</v>
      </c>
      <c r="N943" s="2">
        <v>692.3</v>
      </c>
      <c r="O943" s="2">
        <v>2367.67</v>
      </c>
      <c r="P943" s="2">
        <v>300</v>
      </c>
      <c r="Q943" s="2">
        <v>15821.37</v>
      </c>
      <c r="R943" s="2" t="s">
        <v>54</v>
      </c>
      <c r="S943" s="2" t="s">
        <v>63</v>
      </c>
      <c r="T943" s="2" t="s">
        <v>55</v>
      </c>
      <c r="U943" s="2" t="s">
        <v>56</v>
      </c>
      <c r="V943" s="2" t="s">
        <v>57</v>
      </c>
      <c r="W943" s="2">
        <v>6</v>
      </c>
      <c r="X943" s="2" t="s">
        <v>47</v>
      </c>
      <c r="Y943" s="2">
        <v>5</v>
      </c>
      <c r="Z943" s="2" t="s">
        <v>58</v>
      </c>
    </row>
    <row r="944" spans="1:26" x14ac:dyDescent="0.3">
      <c r="A944" s="2" t="s">
        <v>1616</v>
      </c>
      <c r="B944" s="1">
        <v>46073</v>
      </c>
      <c r="C944" s="2" t="s">
        <v>713</v>
      </c>
      <c r="D944" s="2" t="s">
        <v>42</v>
      </c>
      <c r="E944" s="2" t="s">
        <v>43</v>
      </c>
      <c r="F944" s="2">
        <v>51</v>
      </c>
      <c r="G944" s="2" t="s">
        <v>67</v>
      </c>
      <c r="H944" s="2" t="s">
        <v>68</v>
      </c>
      <c r="I944" s="2" t="s">
        <v>67</v>
      </c>
      <c r="J944" s="2" t="s">
        <v>201</v>
      </c>
      <c r="K944" s="2">
        <v>3</v>
      </c>
      <c r="L944" s="2">
        <v>7577</v>
      </c>
      <c r="M944" s="2">
        <v>10</v>
      </c>
      <c r="N944" s="2">
        <v>2273.1</v>
      </c>
      <c r="O944" s="2">
        <v>3682.42</v>
      </c>
      <c r="P944" s="2">
        <v>242</v>
      </c>
      <c r="Q944" s="2">
        <v>24382.32</v>
      </c>
      <c r="R944" s="2" t="s">
        <v>33</v>
      </c>
      <c r="S944" s="2" t="s">
        <v>34</v>
      </c>
      <c r="T944" s="2" t="s">
        <v>70</v>
      </c>
      <c r="U944" s="2" t="s">
        <v>56</v>
      </c>
      <c r="V944" s="2" t="s">
        <v>57</v>
      </c>
      <c r="W944" s="2">
        <v>1</v>
      </c>
      <c r="X944" s="2" t="s">
        <v>38</v>
      </c>
      <c r="Y944" s="2">
        <v>2</v>
      </c>
      <c r="Z944" s="2" t="s">
        <v>47</v>
      </c>
    </row>
    <row r="945" spans="1:26" x14ac:dyDescent="0.3">
      <c r="A945" s="2" t="s">
        <v>1617</v>
      </c>
      <c r="B945" s="1">
        <v>46119</v>
      </c>
      <c r="C945" s="2" t="s">
        <v>1618</v>
      </c>
      <c r="D945" s="2" t="s">
        <v>61</v>
      </c>
      <c r="E945" s="2" t="s">
        <v>29</v>
      </c>
      <c r="F945" s="2">
        <v>20</v>
      </c>
      <c r="G945" s="2" t="s">
        <v>44</v>
      </c>
      <c r="H945" s="2" t="s">
        <v>31</v>
      </c>
      <c r="I945" s="2" t="s">
        <v>44</v>
      </c>
      <c r="J945" s="2" t="s">
        <v>53</v>
      </c>
      <c r="K945" s="2">
        <v>5</v>
      </c>
      <c r="L945" s="2">
        <v>32146</v>
      </c>
      <c r="M945" s="2">
        <v>10</v>
      </c>
      <c r="N945" s="2">
        <v>16073</v>
      </c>
      <c r="O945" s="2">
        <v>26038.26</v>
      </c>
      <c r="P945" s="2">
        <v>38</v>
      </c>
      <c r="Q945" s="2">
        <v>170733.26</v>
      </c>
      <c r="R945" s="2" t="s">
        <v>33</v>
      </c>
      <c r="S945" s="2" t="s">
        <v>63</v>
      </c>
      <c r="T945" s="2" t="s">
        <v>70</v>
      </c>
      <c r="U945" s="2" t="s">
        <v>56</v>
      </c>
      <c r="V945" s="2" t="s">
        <v>57</v>
      </c>
      <c r="W945" s="2">
        <v>3</v>
      </c>
      <c r="X945" s="2" t="s">
        <v>47</v>
      </c>
      <c r="Y945" s="2">
        <v>1</v>
      </c>
      <c r="Z945" s="2" t="s">
        <v>47</v>
      </c>
    </row>
    <row r="946" spans="1:26" x14ac:dyDescent="0.3">
      <c r="A946" s="2" t="s">
        <v>1619</v>
      </c>
      <c r="B946" s="1">
        <v>45976</v>
      </c>
      <c r="C946" s="2" t="s">
        <v>1187</v>
      </c>
      <c r="D946" s="2" t="s">
        <v>61</v>
      </c>
      <c r="E946" s="2" t="s">
        <v>29</v>
      </c>
      <c r="F946" s="2">
        <v>37</v>
      </c>
      <c r="G946" s="2" t="s">
        <v>134</v>
      </c>
      <c r="H946" s="2" t="s">
        <v>31</v>
      </c>
      <c r="I946" s="2" t="s">
        <v>134</v>
      </c>
      <c r="J946" s="2" t="s">
        <v>32</v>
      </c>
      <c r="K946" s="2">
        <v>2</v>
      </c>
      <c r="L946" s="2">
        <v>36331</v>
      </c>
      <c r="M946" s="2">
        <v>15</v>
      </c>
      <c r="N946" s="2">
        <v>10899.3</v>
      </c>
      <c r="O946" s="2">
        <v>11117.29</v>
      </c>
      <c r="P946" s="2">
        <v>386</v>
      </c>
      <c r="Q946" s="2">
        <v>73265.990000000005</v>
      </c>
      <c r="R946" s="2" t="s">
        <v>45</v>
      </c>
      <c r="S946" s="2" t="s">
        <v>34</v>
      </c>
      <c r="T946" s="2" t="s">
        <v>35</v>
      </c>
      <c r="U946" s="2" t="s">
        <v>36</v>
      </c>
      <c r="V946" s="2" t="s">
        <v>37</v>
      </c>
      <c r="W946" s="2">
        <v>3</v>
      </c>
      <c r="X946" s="2" t="s">
        <v>47</v>
      </c>
      <c r="Y946" s="2">
        <v>5</v>
      </c>
      <c r="Z946" s="2" t="s">
        <v>91</v>
      </c>
    </row>
    <row r="947" spans="1:26" x14ac:dyDescent="0.3">
      <c r="A947" s="2" t="s">
        <v>1620</v>
      </c>
      <c r="B947" s="1">
        <v>45970</v>
      </c>
      <c r="C947" s="2" t="s">
        <v>1621</v>
      </c>
      <c r="D947" s="2" t="s">
        <v>61</v>
      </c>
      <c r="E947" s="2" t="s">
        <v>43</v>
      </c>
      <c r="F947" s="2">
        <v>54</v>
      </c>
      <c r="G947" s="2" t="s">
        <v>67</v>
      </c>
      <c r="H947" s="2" t="s">
        <v>68</v>
      </c>
      <c r="I947" s="2" t="s">
        <v>67</v>
      </c>
      <c r="J947" s="2" t="s">
        <v>62</v>
      </c>
      <c r="K947" s="2">
        <v>3</v>
      </c>
      <c r="L947" s="2">
        <v>30863</v>
      </c>
      <c r="M947" s="2">
        <v>0</v>
      </c>
      <c r="N947" s="2">
        <v>0</v>
      </c>
      <c r="O947" s="2">
        <v>16666.02</v>
      </c>
      <c r="P947" s="2">
        <v>493</v>
      </c>
      <c r="Q947" s="2">
        <v>109748.02</v>
      </c>
      <c r="R947" s="2" t="s">
        <v>83</v>
      </c>
      <c r="S947" s="2" t="s">
        <v>63</v>
      </c>
      <c r="T947" s="2" t="s">
        <v>70</v>
      </c>
      <c r="U947" s="2" t="s">
        <v>56</v>
      </c>
      <c r="V947" s="2" t="s">
        <v>57</v>
      </c>
      <c r="W947" s="2">
        <v>10</v>
      </c>
      <c r="X947" s="2" t="s">
        <v>38</v>
      </c>
      <c r="Y947" s="2">
        <v>3</v>
      </c>
      <c r="Z947" s="2" t="s">
        <v>58</v>
      </c>
    </row>
    <row r="948" spans="1:26" x14ac:dyDescent="0.3">
      <c r="A948" s="2" t="s">
        <v>1622</v>
      </c>
      <c r="B948" s="1">
        <v>46095</v>
      </c>
      <c r="C948" s="2" t="s">
        <v>1265</v>
      </c>
      <c r="D948" s="2" t="s">
        <v>42</v>
      </c>
      <c r="E948" s="2" t="s">
        <v>43</v>
      </c>
      <c r="F948" s="2">
        <v>18</v>
      </c>
      <c r="G948" s="2" t="s">
        <v>134</v>
      </c>
      <c r="H948" s="2" t="s">
        <v>31</v>
      </c>
      <c r="I948" s="2" t="s">
        <v>134</v>
      </c>
      <c r="J948" s="2" t="s">
        <v>69</v>
      </c>
      <c r="K948" s="2">
        <v>1</v>
      </c>
      <c r="L948" s="2">
        <v>14652</v>
      </c>
      <c r="M948" s="2">
        <v>0</v>
      </c>
      <c r="N948" s="2">
        <v>0</v>
      </c>
      <c r="O948" s="2">
        <v>2637.36</v>
      </c>
      <c r="P948" s="2">
        <v>24</v>
      </c>
      <c r="Q948" s="2">
        <v>17313.36</v>
      </c>
      <c r="R948" s="2" t="s">
        <v>83</v>
      </c>
      <c r="S948" s="2" t="s">
        <v>63</v>
      </c>
      <c r="T948" s="2" t="s">
        <v>55</v>
      </c>
      <c r="U948" s="2" t="s">
        <v>56</v>
      </c>
      <c r="V948" s="2" t="s">
        <v>57</v>
      </c>
      <c r="W948" s="2">
        <v>4</v>
      </c>
      <c r="X948" s="2" t="s">
        <v>38</v>
      </c>
      <c r="Y948" s="2">
        <v>4</v>
      </c>
      <c r="Z948" s="2" t="s">
        <v>47</v>
      </c>
    </row>
    <row r="949" spans="1:26" x14ac:dyDescent="0.3">
      <c r="A949" s="2" t="s">
        <v>1623</v>
      </c>
      <c r="B949" s="1">
        <v>46118</v>
      </c>
      <c r="C949" s="2" t="s">
        <v>740</v>
      </c>
      <c r="D949" s="2" t="s">
        <v>80</v>
      </c>
      <c r="E949" s="2" t="s">
        <v>43</v>
      </c>
      <c r="F949" s="2">
        <v>21</v>
      </c>
      <c r="G949" s="2" t="s">
        <v>30</v>
      </c>
      <c r="H949" s="2" t="s">
        <v>31</v>
      </c>
      <c r="I949" s="2" t="s">
        <v>30</v>
      </c>
      <c r="J949" s="2" t="s">
        <v>201</v>
      </c>
      <c r="K949" s="2">
        <v>5</v>
      </c>
      <c r="L949" s="2">
        <v>1032</v>
      </c>
      <c r="M949" s="2">
        <v>10</v>
      </c>
      <c r="N949" s="2">
        <v>516</v>
      </c>
      <c r="O949" s="2">
        <v>835.92</v>
      </c>
      <c r="P949" s="2">
        <v>234</v>
      </c>
      <c r="Q949" s="2">
        <v>5713.92</v>
      </c>
      <c r="R949" s="2" t="s">
        <v>83</v>
      </c>
      <c r="S949" s="2" t="s">
        <v>34</v>
      </c>
      <c r="T949" s="2" t="s">
        <v>35</v>
      </c>
      <c r="U949" s="2" t="s">
        <v>36</v>
      </c>
      <c r="V949" s="2" t="s">
        <v>37</v>
      </c>
      <c r="W949" s="2">
        <v>4</v>
      </c>
      <c r="X949" s="2" t="s">
        <v>38</v>
      </c>
      <c r="Y949" s="2">
        <v>3</v>
      </c>
      <c r="Z949" s="2" t="s">
        <v>39</v>
      </c>
    </row>
    <row r="950" spans="1:26" x14ac:dyDescent="0.3">
      <c r="A950" s="2" t="s">
        <v>1624</v>
      </c>
      <c r="B950" s="1">
        <v>45766</v>
      </c>
      <c r="C950" s="2" t="s">
        <v>1625</v>
      </c>
      <c r="D950" s="2" t="s">
        <v>89</v>
      </c>
      <c r="E950" s="2" t="s">
        <v>29</v>
      </c>
      <c r="F950" s="2">
        <v>42</v>
      </c>
      <c r="G950" s="2" t="s">
        <v>90</v>
      </c>
      <c r="H950" s="2" t="s">
        <v>31</v>
      </c>
      <c r="I950" s="2" t="s">
        <v>90</v>
      </c>
      <c r="J950" s="2" t="s">
        <v>62</v>
      </c>
      <c r="K950" s="2">
        <v>5</v>
      </c>
      <c r="L950" s="2">
        <v>4697</v>
      </c>
      <c r="M950" s="2">
        <v>0</v>
      </c>
      <c r="N950" s="2">
        <v>0</v>
      </c>
      <c r="O950" s="2">
        <v>4227.3</v>
      </c>
      <c r="P950" s="2">
        <v>377</v>
      </c>
      <c r="Q950" s="2">
        <v>28089.3</v>
      </c>
      <c r="R950" s="2" t="s">
        <v>83</v>
      </c>
      <c r="S950" s="2" t="s">
        <v>63</v>
      </c>
      <c r="T950" s="2" t="s">
        <v>46</v>
      </c>
      <c r="U950" s="2" t="s">
        <v>36</v>
      </c>
      <c r="V950" s="2" t="s">
        <v>37</v>
      </c>
      <c r="W950" s="2">
        <v>7</v>
      </c>
      <c r="X950" s="2" t="s">
        <v>38</v>
      </c>
      <c r="Y950" s="2">
        <v>3</v>
      </c>
      <c r="Z950" s="2" t="s">
        <v>39</v>
      </c>
    </row>
    <row r="951" spans="1:26" x14ac:dyDescent="0.3">
      <c r="A951" s="2" t="s">
        <v>1626</v>
      </c>
      <c r="B951" s="1">
        <v>46079</v>
      </c>
      <c r="C951" s="2" t="s">
        <v>1627</v>
      </c>
      <c r="D951" s="2" t="s">
        <v>73</v>
      </c>
      <c r="E951" s="2" t="s">
        <v>43</v>
      </c>
      <c r="F951" s="2">
        <v>44</v>
      </c>
      <c r="G951" s="2" t="s">
        <v>139</v>
      </c>
      <c r="H951" s="2" t="s">
        <v>31</v>
      </c>
      <c r="I951" s="2" t="s">
        <v>139</v>
      </c>
      <c r="J951" s="2" t="s">
        <v>75</v>
      </c>
      <c r="K951" s="2">
        <v>1</v>
      </c>
      <c r="L951" s="2">
        <v>5912</v>
      </c>
      <c r="M951" s="2">
        <v>10</v>
      </c>
      <c r="N951" s="2">
        <v>591.20000000000005</v>
      </c>
      <c r="O951" s="2">
        <v>957.74</v>
      </c>
      <c r="P951" s="2">
        <v>45</v>
      </c>
      <c r="Q951" s="2">
        <v>6323.54</v>
      </c>
      <c r="R951" s="2" t="s">
        <v>33</v>
      </c>
      <c r="S951" s="2" t="s">
        <v>34</v>
      </c>
      <c r="T951" s="2" t="s">
        <v>35</v>
      </c>
      <c r="U951" s="2" t="s">
        <v>36</v>
      </c>
      <c r="V951" s="2" t="s">
        <v>37</v>
      </c>
      <c r="W951" s="2">
        <v>2</v>
      </c>
      <c r="X951" s="2" t="s">
        <v>47</v>
      </c>
      <c r="Y951" s="2">
        <v>2</v>
      </c>
      <c r="Z951" s="2" t="s">
        <v>39</v>
      </c>
    </row>
    <row r="952" spans="1:26" x14ac:dyDescent="0.3">
      <c r="A952" s="2" t="s">
        <v>1628</v>
      </c>
      <c r="B952" s="1">
        <v>45973</v>
      </c>
      <c r="C952" s="2" t="s">
        <v>1629</v>
      </c>
      <c r="D952" s="2" t="s">
        <v>80</v>
      </c>
      <c r="E952" s="2" t="s">
        <v>29</v>
      </c>
      <c r="F952" s="2">
        <v>39</v>
      </c>
      <c r="G952" s="2" t="s">
        <v>51</v>
      </c>
      <c r="H952" s="2" t="s">
        <v>52</v>
      </c>
      <c r="I952" s="2" t="s">
        <v>51</v>
      </c>
      <c r="J952" s="2" t="s">
        <v>53</v>
      </c>
      <c r="K952" s="2">
        <v>2</v>
      </c>
      <c r="L952" s="2">
        <v>43132</v>
      </c>
      <c r="M952" s="2">
        <v>0</v>
      </c>
      <c r="N952" s="2">
        <v>0</v>
      </c>
      <c r="O952" s="2">
        <v>15527.52</v>
      </c>
      <c r="P952" s="2">
        <v>296</v>
      </c>
      <c r="Q952" s="2">
        <v>102087.52</v>
      </c>
      <c r="R952" s="2" t="s">
        <v>45</v>
      </c>
      <c r="S952" s="2" t="s">
        <v>34</v>
      </c>
      <c r="T952" s="2" t="s">
        <v>55</v>
      </c>
      <c r="U952" s="2" t="s">
        <v>56</v>
      </c>
      <c r="V952" s="2" t="s">
        <v>57</v>
      </c>
      <c r="W952" s="2">
        <v>7</v>
      </c>
      <c r="X952" s="2" t="s">
        <v>47</v>
      </c>
      <c r="Y952" s="2">
        <v>1</v>
      </c>
      <c r="Z952" s="2" t="s">
        <v>39</v>
      </c>
    </row>
    <row r="953" spans="1:26" x14ac:dyDescent="0.3">
      <c r="A953" s="2" t="s">
        <v>1630</v>
      </c>
      <c r="B953" s="1">
        <v>45772</v>
      </c>
      <c r="C953" s="2" t="s">
        <v>1097</v>
      </c>
      <c r="D953" s="2" t="s">
        <v>66</v>
      </c>
      <c r="E953" s="2" t="s">
        <v>43</v>
      </c>
      <c r="F953" s="2">
        <v>23</v>
      </c>
      <c r="G953" s="2" t="s">
        <v>139</v>
      </c>
      <c r="H953" s="2" t="s">
        <v>31</v>
      </c>
      <c r="I953" s="2" t="s">
        <v>139</v>
      </c>
      <c r="J953" s="2" t="s">
        <v>69</v>
      </c>
      <c r="K953" s="2">
        <v>1</v>
      </c>
      <c r="L953" s="2">
        <v>47653</v>
      </c>
      <c r="M953" s="2">
        <v>5</v>
      </c>
      <c r="N953" s="2">
        <v>2382.65</v>
      </c>
      <c r="O953" s="2">
        <v>8148.66</v>
      </c>
      <c r="P953" s="2">
        <v>319</v>
      </c>
      <c r="Q953" s="2">
        <v>53738.01</v>
      </c>
      <c r="R953" s="2" t="s">
        <v>33</v>
      </c>
      <c r="S953" s="2" t="s">
        <v>34</v>
      </c>
      <c r="T953" s="2" t="s">
        <v>84</v>
      </c>
      <c r="U953" s="2" t="s">
        <v>85</v>
      </c>
      <c r="V953" s="2" t="s">
        <v>86</v>
      </c>
      <c r="W953" s="2">
        <v>9</v>
      </c>
      <c r="X953" s="2" t="s">
        <v>47</v>
      </c>
      <c r="Y953" s="2">
        <v>3</v>
      </c>
      <c r="Z953" s="2" t="s">
        <v>39</v>
      </c>
    </row>
    <row r="954" spans="1:26" x14ac:dyDescent="0.3">
      <c r="A954" s="2" t="s">
        <v>1631</v>
      </c>
      <c r="B954" s="1">
        <v>46063</v>
      </c>
      <c r="C954" s="2" t="s">
        <v>1426</v>
      </c>
      <c r="D954" s="2" t="s">
        <v>108</v>
      </c>
      <c r="E954" s="2" t="s">
        <v>43</v>
      </c>
      <c r="F954" s="2">
        <v>49</v>
      </c>
      <c r="G954" s="2" t="s">
        <v>139</v>
      </c>
      <c r="H954" s="2" t="s">
        <v>31</v>
      </c>
      <c r="I954" s="2" t="s">
        <v>139</v>
      </c>
      <c r="J954" s="2" t="s">
        <v>75</v>
      </c>
      <c r="K954" s="2">
        <v>5</v>
      </c>
      <c r="L954" s="2">
        <v>34519</v>
      </c>
      <c r="M954" s="2">
        <v>10</v>
      </c>
      <c r="N954" s="2">
        <v>17259.5</v>
      </c>
      <c r="O954" s="2">
        <v>27960.39</v>
      </c>
      <c r="P954" s="2">
        <v>202</v>
      </c>
      <c r="Q954" s="2">
        <v>183497.89</v>
      </c>
      <c r="R954" s="2" t="s">
        <v>33</v>
      </c>
      <c r="S954" s="2" t="s">
        <v>34</v>
      </c>
      <c r="T954" s="2" t="s">
        <v>46</v>
      </c>
      <c r="U954" s="2" t="s">
        <v>36</v>
      </c>
      <c r="V954" s="2" t="s">
        <v>37</v>
      </c>
      <c r="W954" s="2">
        <v>4</v>
      </c>
      <c r="X954" s="2" t="s">
        <v>38</v>
      </c>
      <c r="Y954" s="2">
        <v>1</v>
      </c>
      <c r="Z954" s="2" t="s">
        <v>58</v>
      </c>
    </row>
    <row r="955" spans="1:26" x14ac:dyDescent="0.3">
      <c r="A955" s="2" t="s">
        <v>1632</v>
      </c>
      <c r="B955" s="1">
        <v>45971</v>
      </c>
      <c r="C955" s="2" t="s">
        <v>1633</v>
      </c>
      <c r="D955" s="2" t="s">
        <v>80</v>
      </c>
      <c r="E955" s="2" t="s">
        <v>29</v>
      </c>
      <c r="F955" s="2">
        <v>23</v>
      </c>
      <c r="G955" s="2" t="s">
        <v>99</v>
      </c>
      <c r="H955" s="2" t="s">
        <v>52</v>
      </c>
      <c r="I955" s="2" t="s">
        <v>99</v>
      </c>
      <c r="J955" s="2" t="s">
        <v>150</v>
      </c>
      <c r="K955" s="2">
        <v>3</v>
      </c>
      <c r="L955" s="2">
        <v>39182</v>
      </c>
      <c r="M955" s="2">
        <v>15</v>
      </c>
      <c r="N955" s="2">
        <v>17631.900000000001</v>
      </c>
      <c r="O955" s="2">
        <v>17984.54</v>
      </c>
      <c r="P955" s="2">
        <v>76</v>
      </c>
      <c r="Q955" s="2">
        <v>117974.64</v>
      </c>
      <c r="R955" s="2" t="s">
        <v>54</v>
      </c>
      <c r="S955" s="2" t="s">
        <v>34</v>
      </c>
      <c r="T955" s="2" t="s">
        <v>76</v>
      </c>
      <c r="U955" s="2" t="s">
        <v>77</v>
      </c>
      <c r="V955" s="2" t="s">
        <v>57</v>
      </c>
      <c r="W955" s="2">
        <v>6</v>
      </c>
      <c r="X955" s="2" t="s">
        <v>38</v>
      </c>
      <c r="Y955" s="2">
        <v>5</v>
      </c>
      <c r="Z955" s="2" t="s">
        <v>39</v>
      </c>
    </row>
    <row r="956" spans="1:26" x14ac:dyDescent="0.3">
      <c r="A956" s="2" t="s">
        <v>1634</v>
      </c>
      <c r="B956" s="1">
        <v>45793</v>
      </c>
      <c r="C956" s="2" t="s">
        <v>1001</v>
      </c>
      <c r="D956" s="2" t="s">
        <v>50</v>
      </c>
      <c r="E956" s="2" t="s">
        <v>29</v>
      </c>
      <c r="F956" s="2">
        <v>51</v>
      </c>
      <c r="G956" s="2" t="s">
        <v>139</v>
      </c>
      <c r="H956" s="2" t="s">
        <v>31</v>
      </c>
      <c r="I956" s="2" t="s">
        <v>139</v>
      </c>
      <c r="J956" s="2" t="s">
        <v>32</v>
      </c>
      <c r="K956" s="2">
        <v>4</v>
      </c>
      <c r="L956" s="2">
        <v>34291</v>
      </c>
      <c r="M956" s="2">
        <v>20</v>
      </c>
      <c r="N956" s="2">
        <v>27432.799999999999</v>
      </c>
      <c r="O956" s="2">
        <v>19751.62</v>
      </c>
      <c r="P956" s="2">
        <v>458</v>
      </c>
      <c r="Q956" s="2">
        <v>129940.82</v>
      </c>
      <c r="R956" s="2" t="s">
        <v>83</v>
      </c>
      <c r="S956" s="2" t="s">
        <v>63</v>
      </c>
      <c r="T956" s="2" t="s">
        <v>35</v>
      </c>
      <c r="U956" s="2" t="s">
        <v>36</v>
      </c>
      <c r="V956" s="2" t="s">
        <v>37</v>
      </c>
      <c r="W956" s="2">
        <v>7</v>
      </c>
      <c r="X956" s="2" t="s">
        <v>47</v>
      </c>
      <c r="Y956" s="2">
        <v>4</v>
      </c>
      <c r="Z956" s="2" t="s">
        <v>39</v>
      </c>
    </row>
    <row r="957" spans="1:26" x14ac:dyDescent="0.3">
      <c r="A957" s="2" t="s">
        <v>1635</v>
      </c>
      <c r="B957" s="1">
        <v>45790</v>
      </c>
      <c r="C957" s="2" t="s">
        <v>509</v>
      </c>
      <c r="D957" s="2" t="s">
        <v>61</v>
      </c>
      <c r="E957" s="2" t="s">
        <v>43</v>
      </c>
      <c r="F957" s="2">
        <v>44</v>
      </c>
      <c r="G957" s="2" t="s">
        <v>99</v>
      </c>
      <c r="H957" s="2" t="s">
        <v>52</v>
      </c>
      <c r="I957" s="2" t="s">
        <v>99</v>
      </c>
      <c r="J957" s="2" t="s">
        <v>62</v>
      </c>
      <c r="K957" s="2">
        <v>4</v>
      </c>
      <c r="L957" s="2">
        <v>30226</v>
      </c>
      <c r="M957" s="2">
        <v>0</v>
      </c>
      <c r="N957" s="2">
        <v>0</v>
      </c>
      <c r="O957" s="2">
        <v>21762.720000000001</v>
      </c>
      <c r="P957" s="2">
        <v>174</v>
      </c>
      <c r="Q957" s="2">
        <v>142840.72</v>
      </c>
      <c r="R957" s="2" t="s">
        <v>33</v>
      </c>
      <c r="S957" s="2" t="s">
        <v>63</v>
      </c>
      <c r="T957" s="2" t="s">
        <v>76</v>
      </c>
      <c r="U957" s="2" t="s">
        <v>77</v>
      </c>
      <c r="V957" s="2" t="s">
        <v>57</v>
      </c>
      <c r="W957" s="2">
        <v>7</v>
      </c>
      <c r="X957" s="2" t="s">
        <v>38</v>
      </c>
      <c r="Y957" s="2">
        <v>3</v>
      </c>
      <c r="Z957" s="2" t="s">
        <v>47</v>
      </c>
    </row>
    <row r="958" spans="1:26" x14ac:dyDescent="0.3">
      <c r="A958" s="2" t="s">
        <v>1636</v>
      </c>
      <c r="B958" s="1">
        <v>46091</v>
      </c>
      <c r="C958" s="2" t="s">
        <v>971</v>
      </c>
      <c r="D958" s="2" t="s">
        <v>108</v>
      </c>
      <c r="E958" s="2" t="s">
        <v>29</v>
      </c>
      <c r="F958" s="2">
        <v>54</v>
      </c>
      <c r="G958" s="2" t="s">
        <v>90</v>
      </c>
      <c r="H958" s="2" t="s">
        <v>31</v>
      </c>
      <c r="I958" s="2" t="s">
        <v>90</v>
      </c>
      <c r="J958" s="2" t="s">
        <v>150</v>
      </c>
      <c r="K958" s="2">
        <v>3</v>
      </c>
      <c r="L958" s="2">
        <v>3452</v>
      </c>
      <c r="M958" s="2">
        <v>20</v>
      </c>
      <c r="N958" s="2">
        <v>2071.1999999999998</v>
      </c>
      <c r="O958" s="2">
        <v>1491.26</v>
      </c>
      <c r="P958" s="2">
        <v>219</v>
      </c>
      <c r="Q958" s="2">
        <v>9995.06</v>
      </c>
      <c r="R958" s="2" t="s">
        <v>45</v>
      </c>
      <c r="S958" s="2" t="s">
        <v>34</v>
      </c>
      <c r="T958" s="2" t="s">
        <v>76</v>
      </c>
      <c r="U958" s="2" t="s">
        <v>77</v>
      </c>
      <c r="V958" s="2" t="s">
        <v>57</v>
      </c>
      <c r="W958" s="2">
        <v>5</v>
      </c>
      <c r="X958" s="2" t="s">
        <v>47</v>
      </c>
      <c r="Y958" s="2">
        <v>3</v>
      </c>
      <c r="Z958" s="2" t="s">
        <v>91</v>
      </c>
    </row>
    <row r="959" spans="1:26" x14ac:dyDescent="0.3">
      <c r="A959" s="2" t="s">
        <v>1637</v>
      </c>
      <c r="B959" s="1">
        <v>46002</v>
      </c>
      <c r="C959" s="2" t="s">
        <v>1304</v>
      </c>
      <c r="D959" s="2" t="s">
        <v>42</v>
      </c>
      <c r="E959" s="2" t="s">
        <v>43</v>
      </c>
      <c r="F959" s="2">
        <v>24</v>
      </c>
      <c r="G959" s="2" t="s">
        <v>94</v>
      </c>
      <c r="H959" s="2" t="s">
        <v>31</v>
      </c>
      <c r="I959" s="2" t="s">
        <v>94</v>
      </c>
      <c r="J959" s="2" t="s">
        <v>69</v>
      </c>
      <c r="K959" s="2">
        <v>4</v>
      </c>
      <c r="L959" s="2">
        <v>29812</v>
      </c>
      <c r="M959" s="2">
        <v>5</v>
      </c>
      <c r="N959" s="2">
        <v>5962.4</v>
      </c>
      <c r="O959" s="2">
        <v>20391.41</v>
      </c>
      <c r="P959" s="2">
        <v>257</v>
      </c>
      <c r="Q959" s="2">
        <v>133934.01</v>
      </c>
      <c r="R959" s="2" t="s">
        <v>83</v>
      </c>
      <c r="S959" s="2" t="s">
        <v>34</v>
      </c>
      <c r="T959" s="2" t="s">
        <v>84</v>
      </c>
      <c r="U959" s="2" t="s">
        <v>85</v>
      </c>
      <c r="V959" s="2" t="s">
        <v>86</v>
      </c>
      <c r="W959" s="2">
        <v>7</v>
      </c>
      <c r="X959" s="2" t="s">
        <v>47</v>
      </c>
      <c r="Y959" s="2">
        <v>3</v>
      </c>
      <c r="Z959" s="2" t="s">
        <v>39</v>
      </c>
    </row>
    <row r="960" spans="1:26" x14ac:dyDescent="0.3">
      <c r="A960" s="2" t="s">
        <v>1638</v>
      </c>
      <c r="B960" s="1">
        <v>45757</v>
      </c>
      <c r="C960" s="2" t="s">
        <v>1466</v>
      </c>
      <c r="D960" s="2" t="s">
        <v>108</v>
      </c>
      <c r="E960" s="2" t="s">
        <v>29</v>
      </c>
      <c r="F960" s="2">
        <v>33</v>
      </c>
      <c r="G960" s="2" t="s">
        <v>94</v>
      </c>
      <c r="H960" s="2" t="s">
        <v>31</v>
      </c>
      <c r="I960" s="2" t="s">
        <v>94</v>
      </c>
      <c r="J960" s="2" t="s">
        <v>125</v>
      </c>
      <c r="K960" s="2">
        <v>4</v>
      </c>
      <c r="L960" s="2">
        <v>12665</v>
      </c>
      <c r="M960" s="2">
        <v>10</v>
      </c>
      <c r="N960" s="2">
        <v>5066</v>
      </c>
      <c r="O960" s="2">
        <v>8206.92</v>
      </c>
      <c r="P960" s="2">
        <v>304</v>
      </c>
      <c r="Q960" s="2">
        <v>54104.92</v>
      </c>
      <c r="R960" s="2" t="s">
        <v>33</v>
      </c>
      <c r="S960" s="2" t="s">
        <v>34</v>
      </c>
      <c r="T960" s="2" t="s">
        <v>76</v>
      </c>
      <c r="U960" s="2" t="s">
        <v>77</v>
      </c>
      <c r="V960" s="2" t="s">
        <v>57</v>
      </c>
      <c r="W960" s="2">
        <v>9</v>
      </c>
      <c r="X960" s="2" t="s">
        <v>47</v>
      </c>
      <c r="Y960" s="2">
        <v>3</v>
      </c>
      <c r="Z960" s="2" t="s">
        <v>47</v>
      </c>
    </row>
    <row r="961" spans="1:26" x14ac:dyDescent="0.3">
      <c r="A961" s="2" t="s">
        <v>1639</v>
      </c>
      <c r="B961" s="1">
        <v>45989</v>
      </c>
      <c r="C961" s="2" t="s">
        <v>858</v>
      </c>
      <c r="D961" s="2" t="s">
        <v>73</v>
      </c>
      <c r="E961" s="2" t="s">
        <v>43</v>
      </c>
      <c r="F961" s="2">
        <v>34</v>
      </c>
      <c r="G961" s="2" t="s">
        <v>30</v>
      </c>
      <c r="H961" s="2" t="s">
        <v>31</v>
      </c>
      <c r="I961" s="2" t="s">
        <v>30</v>
      </c>
      <c r="J961" s="2" t="s">
        <v>69</v>
      </c>
      <c r="K961" s="2">
        <v>2</v>
      </c>
      <c r="L961" s="2">
        <v>19888</v>
      </c>
      <c r="M961" s="2">
        <v>5</v>
      </c>
      <c r="N961" s="2">
        <v>1988.8</v>
      </c>
      <c r="O961" s="2">
        <v>6801.7</v>
      </c>
      <c r="P961" s="2">
        <v>174</v>
      </c>
      <c r="Q961" s="2">
        <v>44762.9</v>
      </c>
      <c r="R961" s="2" t="s">
        <v>45</v>
      </c>
      <c r="S961" s="2" t="s">
        <v>63</v>
      </c>
      <c r="T961" s="2" t="s">
        <v>103</v>
      </c>
      <c r="U961" s="2" t="s">
        <v>103</v>
      </c>
      <c r="V961" s="2" t="s">
        <v>57</v>
      </c>
      <c r="W961" s="2">
        <v>7</v>
      </c>
      <c r="X961" s="2" t="s">
        <v>47</v>
      </c>
      <c r="Y961" s="2">
        <v>3</v>
      </c>
      <c r="Z961" s="2" t="s">
        <v>91</v>
      </c>
    </row>
    <row r="962" spans="1:26" x14ac:dyDescent="0.3">
      <c r="A962" s="2" t="s">
        <v>1640</v>
      </c>
      <c r="B962" s="1">
        <v>45982</v>
      </c>
      <c r="C962" s="2" t="s">
        <v>1159</v>
      </c>
      <c r="D962" s="2" t="s">
        <v>61</v>
      </c>
      <c r="E962" s="2" t="s">
        <v>43</v>
      </c>
      <c r="F962" s="2">
        <v>58</v>
      </c>
      <c r="G962" s="2" t="s">
        <v>44</v>
      </c>
      <c r="H962" s="2" t="s">
        <v>31</v>
      </c>
      <c r="I962" s="2" t="s">
        <v>44</v>
      </c>
      <c r="J962" s="2" t="s">
        <v>201</v>
      </c>
      <c r="K962" s="2">
        <v>5</v>
      </c>
      <c r="L962" s="2">
        <v>24187</v>
      </c>
      <c r="M962" s="2">
        <v>20</v>
      </c>
      <c r="N962" s="2">
        <v>24187</v>
      </c>
      <c r="O962" s="2">
        <v>17414.64</v>
      </c>
      <c r="P962" s="2">
        <v>271</v>
      </c>
      <c r="Q962" s="2">
        <v>114433.64</v>
      </c>
      <c r="R962" s="2" t="s">
        <v>33</v>
      </c>
      <c r="S962" s="2" t="s">
        <v>63</v>
      </c>
      <c r="T962" s="2" t="s">
        <v>103</v>
      </c>
      <c r="U962" s="2" t="s">
        <v>103</v>
      </c>
      <c r="V962" s="2" t="s">
        <v>57</v>
      </c>
      <c r="W962" s="2">
        <v>9</v>
      </c>
      <c r="X962" s="2" t="s">
        <v>47</v>
      </c>
      <c r="Y962" s="2">
        <v>2</v>
      </c>
      <c r="Z962" s="2" t="s">
        <v>39</v>
      </c>
    </row>
    <row r="963" spans="1:26" x14ac:dyDescent="0.3">
      <c r="A963" s="2" t="s">
        <v>1641</v>
      </c>
      <c r="B963" s="1">
        <v>45860</v>
      </c>
      <c r="C963" s="2" t="s">
        <v>693</v>
      </c>
      <c r="D963" s="2" t="s">
        <v>73</v>
      </c>
      <c r="E963" s="2" t="s">
        <v>43</v>
      </c>
      <c r="F963" s="2">
        <v>21</v>
      </c>
      <c r="G963" s="2" t="s">
        <v>51</v>
      </c>
      <c r="H963" s="2" t="s">
        <v>52</v>
      </c>
      <c r="I963" s="2" t="s">
        <v>51</v>
      </c>
      <c r="J963" s="2" t="s">
        <v>75</v>
      </c>
      <c r="K963" s="2">
        <v>1</v>
      </c>
      <c r="L963" s="2">
        <v>27343</v>
      </c>
      <c r="M963" s="2">
        <v>5</v>
      </c>
      <c r="N963" s="2">
        <v>1367.15</v>
      </c>
      <c r="O963" s="2">
        <v>4675.6499999999996</v>
      </c>
      <c r="P963" s="2">
        <v>427</v>
      </c>
      <c r="Q963" s="2">
        <v>31078.5</v>
      </c>
      <c r="R963" s="2" t="s">
        <v>83</v>
      </c>
      <c r="S963" s="2" t="s">
        <v>34</v>
      </c>
      <c r="T963" s="2" t="s">
        <v>55</v>
      </c>
      <c r="U963" s="2" t="s">
        <v>56</v>
      </c>
      <c r="V963" s="2" t="s">
        <v>57</v>
      </c>
      <c r="W963" s="2">
        <v>6</v>
      </c>
      <c r="X963" s="2" t="s">
        <v>38</v>
      </c>
      <c r="Y963" s="2">
        <v>1</v>
      </c>
      <c r="Z963" s="2" t="s">
        <v>91</v>
      </c>
    </row>
    <row r="964" spans="1:26" x14ac:dyDescent="0.3">
      <c r="A964" s="2" t="s">
        <v>1642</v>
      </c>
      <c r="B964" s="1">
        <v>45953</v>
      </c>
      <c r="C964" s="2" t="s">
        <v>264</v>
      </c>
      <c r="D964" s="2" t="s">
        <v>61</v>
      </c>
      <c r="E964" s="2" t="s">
        <v>29</v>
      </c>
      <c r="F964" s="2">
        <v>23</v>
      </c>
      <c r="G964" s="2" t="s">
        <v>74</v>
      </c>
      <c r="H964" s="2" t="s">
        <v>31</v>
      </c>
      <c r="I964" s="2" t="s">
        <v>74</v>
      </c>
      <c r="J964" s="2" t="s">
        <v>62</v>
      </c>
      <c r="K964" s="2">
        <v>1</v>
      </c>
      <c r="L964" s="2">
        <v>36253</v>
      </c>
      <c r="M964" s="2">
        <v>0</v>
      </c>
      <c r="N964" s="2">
        <v>0</v>
      </c>
      <c r="O964" s="2">
        <v>6525.54</v>
      </c>
      <c r="P964" s="2">
        <v>493</v>
      </c>
      <c r="Q964" s="2">
        <v>43271.54</v>
      </c>
      <c r="R964" s="2" t="s">
        <v>54</v>
      </c>
      <c r="S964" s="2" t="s">
        <v>34</v>
      </c>
      <c r="T964" s="2" t="s">
        <v>70</v>
      </c>
      <c r="U964" s="2" t="s">
        <v>56</v>
      </c>
      <c r="V964" s="2" t="s">
        <v>57</v>
      </c>
      <c r="W964" s="2">
        <v>7</v>
      </c>
      <c r="X964" s="2" t="s">
        <v>38</v>
      </c>
      <c r="Y964" s="2">
        <v>2</v>
      </c>
      <c r="Z964" s="2" t="s">
        <v>39</v>
      </c>
    </row>
    <row r="965" spans="1:26" x14ac:dyDescent="0.3">
      <c r="A965" s="2" t="s">
        <v>1643</v>
      </c>
      <c r="B965" s="1">
        <v>45914</v>
      </c>
      <c r="C965" s="2" t="s">
        <v>944</v>
      </c>
      <c r="D965" s="2" t="s">
        <v>73</v>
      </c>
      <c r="E965" s="2" t="s">
        <v>43</v>
      </c>
      <c r="F965" s="2">
        <v>47</v>
      </c>
      <c r="G965" s="2" t="s">
        <v>94</v>
      </c>
      <c r="H965" s="2" t="s">
        <v>31</v>
      </c>
      <c r="I965" s="2" t="s">
        <v>94</v>
      </c>
      <c r="J965" s="2" t="s">
        <v>69</v>
      </c>
      <c r="K965" s="2">
        <v>2</v>
      </c>
      <c r="L965" s="2">
        <v>6461</v>
      </c>
      <c r="M965" s="2">
        <v>0</v>
      </c>
      <c r="N965" s="2">
        <v>0</v>
      </c>
      <c r="O965" s="2">
        <v>2325.96</v>
      </c>
      <c r="P965" s="2">
        <v>137</v>
      </c>
      <c r="Q965" s="2">
        <v>15384.96</v>
      </c>
      <c r="R965" s="2" t="s">
        <v>33</v>
      </c>
      <c r="S965" s="2" t="s">
        <v>63</v>
      </c>
      <c r="T965" s="2" t="s">
        <v>35</v>
      </c>
      <c r="U965" s="2" t="s">
        <v>36</v>
      </c>
      <c r="V965" s="2" t="s">
        <v>37</v>
      </c>
      <c r="W965" s="2">
        <v>4</v>
      </c>
      <c r="X965" s="2" t="s">
        <v>47</v>
      </c>
      <c r="Y965" s="2">
        <v>2</v>
      </c>
      <c r="Z965" s="2" t="s">
        <v>58</v>
      </c>
    </row>
    <row r="966" spans="1:26" x14ac:dyDescent="0.3">
      <c r="A966" s="2" t="s">
        <v>1644</v>
      </c>
      <c r="B966" s="1">
        <v>45937</v>
      </c>
      <c r="C966" s="2" t="s">
        <v>1645</v>
      </c>
      <c r="D966" s="2" t="s">
        <v>42</v>
      </c>
      <c r="E966" s="2" t="s">
        <v>29</v>
      </c>
      <c r="F966" s="2">
        <v>26</v>
      </c>
      <c r="G966" s="2" t="s">
        <v>30</v>
      </c>
      <c r="H966" s="2" t="s">
        <v>31</v>
      </c>
      <c r="I966" s="2" t="s">
        <v>30</v>
      </c>
      <c r="J966" s="2" t="s">
        <v>32</v>
      </c>
      <c r="K966" s="2">
        <v>5</v>
      </c>
      <c r="L966" s="2">
        <v>34990</v>
      </c>
      <c r="M966" s="2">
        <v>20</v>
      </c>
      <c r="N966" s="2">
        <v>34990</v>
      </c>
      <c r="O966" s="2">
        <v>25192.799999999999</v>
      </c>
      <c r="P966" s="2">
        <v>340</v>
      </c>
      <c r="Q966" s="2">
        <v>165492.79999999999</v>
      </c>
      <c r="R966" s="2" t="s">
        <v>83</v>
      </c>
      <c r="S966" s="2" t="s">
        <v>34</v>
      </c>
      <c r="T966" s="2" t="s">
        <v>95</v>
      </c>
      <c r="U966" s="2" t="s">
        <v>96</v>
      </c>
      <c r="V966" s="2" t="s">
        <v>57</v>
      </c>
      <c r="W966" s="2">
        <v>2</v>
      </c>
      <c r="X966" s="2" t="s">
        <v>47</v>
      </c>
      <c r="Y966" s="2">
        <v>1</v>
      </c>
      <c r="Z966" s="2" t="s">
        <v>91</v>
      </c>
    </row>
    <row r="967" spans="1:26" x14ac:dyDescent="0.3">
      <c r="A967" s="2" t="s">
        <v>1646</v>
      </c>
      <c r="B967" s="1">
        <v>46080</v>
      </c>
      <c r="C967" s="2" t="s">
        <v>455</v>
      </c>
      <c r="D967" s="2" t="s">
        <v>50</v>
      </c>
      <c r="E967" s="2" t="s">
        <v>43</v>
      </c>
      <c r="F967" s="2">
        <v>33</v>
      </c>
      <c r="G967" s="2" t="s">
        <v>44</v>
      </c>
      <c r="H967" s="2" t="s">
        <v>31</v>
      </c>
      <c r="I967" s="2" t="s">
        <v>44</v>
      </c>
      <c r="J967" s="2" t="s">
        <v>53</v>
      </c>
      <c r="K967" s="2">
        <v>3</v>
      </c>
      <c r="L967" s="2">
        <v>6736</v>
      </c>
      <c r="M967" s="2">
        <v>15</v>
      </c>
      <c r="N967" s="2">
        <v>3031.2</v>
      </c>
      <c r="O967" s="2">
        <v>3091.82</v>
      </c>
      <c r="P967" s="2">
        <v>130</v>
      </c>
      <c r="Q967" s="2">
        <v>20398.62</v>
      </c>
      <c r="R967" s="2" t="s">
        <v>54</v>
      </c>
      <c r="S967" s="2" t="s">
        <v>34</v>
      </c>
      <c r="T967" s="2" t="s">
        <v>103</v>
      </c>
      <c r="U967" s="2" t="s">
        <v>103</v>
      </c>
      <c r="V967" s="2" t="s">
        <v>57</v>
      </c>
      <c r="W967" s="2">
        <v>8</v>
      </c>
      <c r="X967" s="2" t="s">
        <v>47</v>
      </c>
      <c r="Y967" s="2">
        <v>3</v>
      </c>
      <c r="Z967" s="2" t="s">
        <v>58</v>
      </c>
    </row>
    <row r="968" spans="1:26" x14ac:dyDescent="0.3">
      <c r="A968" s="2" t="s">
        <v>1647</v>
      </c>
      <c r="B968" s="1">
        <v>46062</v>
      </c>
      <c r="C968" s="2" t="s">
        <v>840</v>
      </c>
      <c r="D968" s="2" t="s">
        <v>80</v>
      </c>
      <c r="E968" s="2" t="s">
        <v>29</v>
      </c>
      <c r="F968" s="2">
        <v>27</v>
      </c>
      <c r="G968" s="2" t="s">
        <v>30</v>
      </c>
      <c r="H968" s="2" t="s">
        <v>31</v>
      </c>
      <c r="I968" s="2" t="s">
        <v>30</v>
      </c>
      <c r="J968" s="2" t="s">
        <v>112</v>
      </c>
      <c r="K968" s="2">
        <v>1</v>
      </c>
      <c r="L968" s="2">
        <v>24799</v>
      </c>
      <c r="M968" s="2">
        <v>0</v>
      </c>
      <c r="N968" s="2">
        <v>0</v>
      </c>
      <c r="O968" s="2">
        <v>4463.82</v>
      </c>
      <c r="P968" s="2">
        <v>488</v>
      </c>
      <c r="Q968" s="2">
        <v>29750.82</v>
      </c>
      <c r="R968" s="2" t="s">
        <v>83</v>
      </c>
      <c r="S968" s="2" t="s">
        <v>63</v>
      </c>
      <c r="T968" s="2" t="s">
        <v>55</v>
      </c>
      <c r="U968" s="2" t="s">
        <v>56</v>
      </c>
      <c r="V968" s="2" t="s">
        <v>57</v>
      </c>
      <c r="W968" s="2">
        <v>1</v>
      </c>
      <c r="X968" s="2" t="s">
        <v>47</v>
      </c>
      <c r="Y968" s="2">
        <v>4</v>
      </c>
      <c r="Z968" s="2" t="s">
        <v>91</v>
      </c>
    </row>
    <row r="969" spans="1:26" x14ac:dyDescent="0.3">
      <c r="A969" s="2" t="s">
        <v>1648</v>
      </c>
      <c r="B969" s="1">
        <v>45790</v>
      </c>
      <c r="C969" s="2" t="s">
        <v>540</v>
      </c>
      <c r="D969" s="2" t="s">
        <v>28</v>
      </c>
      <c r="E969" s="2" t="s">
        <v>43</v>
      </c>
      <c r="F969" s="2">
        <v>47</v>
      </c>
      <c r="G969" s="2" t="s">
        <v>139</v>
      </c>
      <c r="H969" s="2" t="s">
        <v>31</v>
      </c>
      <c r="I969" s="2" t="s">
        <v>139</v>
      </c>
      <c r="J969" s="2" t="s">
        <v>112</v>
      </c>
      <c r="K969" s="2">
        <v>1</v>
      </c>
      <c r="L969" s="2">
        <v>9195</v>
      </c>
      <c r="M969" s="2">
        <v>20</v>
      </c>
      <c r="N969" s="2">
        <v>1839</v>
      </c>
      <c r="O969" s="2">
        <v>1324.08</v>
      </c>
      <c r="P969" s="2">
        <v>174</v>
      </c>
      <c r="Q969" s="2">
        <v>8854.08</v>
      </c>
      <c r="R969" s="2" t="s">
        <v>54</v>
      </c>
      <c r="S969" s="2" t="s">
        <v>34</v>
      </c>
      <c r="T969" s="2" t="s">
        <v>103</v>
      </c>
      <c r="U969" s="2" t="s">
        <v>103</v>
      </c>
      <c r="V969" s="2" t="s">
        <v>57</v>
      </c>
      <c r="W969" s="2">
        <v>2</v>
      </c>
      <c r="X969" s="2" t="s">
        <v>47</v>
      </c>
      <c r="Y969" s="2">
        <v>5</v>
      </c>
      <c r="Z969" s="2" t="s">
        <v>47</v>
      </c>
    </row>
    <row r="970" spans="1:26" x14ac:dyDescent="0.3">
      <c r="A970" s="2" t="s">
        <v>1649</v>
      </c>
      <c r="B970" s="1">
        <v>46119</v>
      </c>
      <c r="C970" s="2" t="s">
        <v>1650</v>
      </c>
      <c r="D970" s="2" t="s">
        <v>111</v>
      </c>
      <c r="E970" s="2" t="s">
        <v>29</v>
      </c>
      <c r="F970" s="2">
        <v>41</v>
      </c>
      <c r="G970" s="2" t="s">
        <v>44</v>
      </c>
      <c r="H970" s="2" t="s">
        <v>31</v>
      </c>
      <c r="I970" s="2" t="s">
        <v>44</v>
      </c>
      <c r="J970" s="2" t="s">
        <v>201</v>
      </c>
      <c r="K970" s="2">
        <v>3</v>
      </c>
      <c r="L970" s="2">
        <v>46281</v>
      </c>
      <c r="M970" s="2">
        <v>5</v>
      </c>
      <c r="N970" s="2">
        <v>6942.15</v>
      </c>
      <c r="O970" s="2">
        <v>23742.15</v>
      </c>
      <c r="P970" s="2">
        <v>54</v>
      </c>
      <c r="Q970" s="2">
        <v>155697</v>
      </c>
      <c r="R970" s="2" t="s">
        <v>54</v>
      </c>
      <c r="S970" s="2" t="s">
        <v>63</v>
      </c>
      <c r="T970" s="2" t="s">
        <v>35</v>
      </c>
      <c r="U970" s="2" t="s">
        <v>36</v>
      </c>
      <c r="V970" s="2" t="s">
        <v>37</v>
      </c>
      <c r="W970" s="2">
        <v>8</v>
      </c>
      <c r="X970" s="2" t="s">
        <v>47</v>
      </c>
      <c r="Y970" s="2">
        <v>2</v>
      </c>
      <c r="Z970" s="2" t="s">
        <v>58</v>
      </c>
    </row>
    <row r="971" spans="1:26" x14ac:dyDescent="0.3">
      <c r="A971" s="2" t="s">
        <v>1651</v>
      </c>
      <c r="B971" s="1">
        <v>46000</v>
      </c>
      <c r="C971" s="2" t="s">
        <v>1652</v>
      </c>
      <c r="D971" s="2" t="s">
        <v>73</v>
      </c>
      <c r="E971" s="2" t="s">
        <v>43</v>
      </c>
      <c r="F971" s="2">
        <v>47</v>
      </c>
      <c r="G971" s="2" t="s">
        <v>44</v>
      </c>
      <c r="H971" s="2" t="s">
        <v>31</v>
      </c>
      <c r="I971" s="2" t="s">
        <v>44</v>
      </c>
      <c r="J971" s="2" t="s">
        <v>150</v>
      </c>
      <c r="K971" s="2">
        <v>3</v>
      </c>
      <c r="L971" s="2">
        <v>11665</v>
      </c>
      <c r="M971" s="2">
        <v>15</v>
      </c>
      <c r="N971" s="2">
        <v>5249.25</v>
      </c>
      <c r="O971" s="2">
        <v>5354.23</v>
      </c>
      <c r="P971" s="2">
        <v>392</v>
      </c>
      <c r="Q971" s="2">
        <v>35491.99</v>
      </c>
      <c r="R971" s="2" t="s">
        <v>83</v>
      </c>
      <c r="S971" s="2" t="s">
        <v>63</v>
      </c>
      <c r="T971" s="2" t="s">
        <v>76</v>
      </c>
      <c r="U971" s="2" t="s">
        <v>77</v>
      </c>
      <c r="V971" s="2" t="s">
        <v>57</v>
      </c>
      <c r="W971" s="2">
        <v>6</v>
      </c>
      <c r="X971" s="2" t="s">
        <v>38</v>
      </c>
      <c r="Y971" s="2">
        <v>5</v>
      </c>
      <c r="Z971" s="2" t="s">
        <v>47</v>
      </c>
    </row>
    <row r="972" spans="1:26" x14ac:dyDescent="0.3">
      <c r="A972" s="2" t="s">
        <v>1653</v>
      </c>
      <c r="B972" s="1">
        <v>45778</v>
      </c>
      <c r="C972" s="2" t="s">
        <v>1654</v>
      </c>
      <c r="D972" s="2" t="s">
        <v>42</v>
      </c>
      <c r="E972" s="2" t="s">
        <v>29</v>
      </c>
      <c r="F972" s="2">
        <v>23</v>
      </c>
      <c r="G972" s="2" t="s">
        <v>44</v>
      </c>
      <c r="H972" s="2" t="s">
        <v>31</v>
      </c>
      <c r="I972" s="2" t="s">
        <v>44</v>
      </c>
      <c r="J972" s="2" t="s">
        <v>32</v>
      </c>
      <c r="K972" s="2">
        <v>2</v>
      </c>
      <c r="L972" s="2">
        <v>41905</v>
      </c>
      <c r="M972" s="2">
        <v>20</v>
      </c>
      <c r="N972" s="2">
        <v>16762</v>
      </c>
      <c r="O972" s="2">
        <v>12068.64</v>
      </c>
      <c r="P972" s="2">
        <v>427</v>
      </c>
      <c r="Q972" s="2">
        <v>79543.64</v>
      </c>
      <c r="R972" s="2" t="s">
        <v>54</v>
      </c>
      <c r="S972" s="2" t="s">
        <v>63</v>
      </c>
      <c r="T972" s="2" t="s">
        <v>70</v>
      </c>
      <c r="U972" s="2" t="s">
        <v>56</v>
      </c>
      <c r="V972" s="2" t="s">
        <v>57</v>
      </c>
      <c r="W972" s="2">
        <v>5</v>
      </c>
      <c r="X972" s="2" t="s">
        <v>38</v>
      </c>
      <c r="Y972" s="2">
        <v>1</v>
      </c>
      <c r="Z972" s="2" t="s">
        <v>58</v>
      </c>
    </row>
    <row r="973" spans="1:26" x14ac:dyDescent="0.3">
      <c r="A973" s="2" t="s">
        <v>1655</v>
      </c>
      <c r="B973" s="1">
        <v>45896</v>
      </c>
      <c r="C973" s="2" t="s">
        <v>1589</v>
      </c>
      <c r="D973" s="2" t="s">
        <v>50</v>
      </c>
      <c r="E973" s="2" t="s">
        <v>43</v>
      </c>
      <c r="F973" s="2">
        <v>38</v>
      </c>
      <c r="G973" s="2" t="s">
        <v>44</v>
      </c>
      <c r="H973" s="2" t="s">
        <v>31</v>
      </c>
      <c r="I973" s="2" t="s">
        <v>44</v>
      </c>
      <c r="J973" s="2" t="s">
        <v>75</v>
      </c>
      <c r="K973" s="2">
        <v>1</v>
      </c>
      <c r="L973" s="2">
        <v>13855</v>
      </c>
      <c r="M973" s="2">
        <v>15</v>
      </c>
      <c r="N973" s="2">
        <v>2078.25</v>
      </c>
      <c r="O973" s="2">
        <v>2119.8200000000002</v>
      </c>
      <c r="P973" s="2">
        <v>127</v>
      </c>
      <c r="Q973" s="2">
        <v>14023.57</v>
      </c>
      <c r="R973" s="2" t="s">
        <v>45</v>
      </c>
      <c r="S973" s="2" t="s">
        <v>34</v>
      </c>
      <c r="T973" s="2" t="s">
        <v>76</v>
      </c>
      <c r="U973" s="2" t="s">
        <v>77</v>
      </c>
      <c r="V973" s="2" t="s">
        <v>57</v>
      </c>
      <c r="W973" s="2">
        <v>7</v>
      </c>
      <c r="X973" s="2" t="s">
        <v>47</v>
      </c>
      <c r="Y973" s="2">
        <v>5</v>
      </c>
      <c r="Z973" s="2" t="s">
        <v>39</v>
      </c>
    </row>
    <row r="974" spans="1:26" x14ac:dyDescent="0.3">
      <c r="A974" s="2" t="s">
        <v>1656</v>
      </c>
      <c r="B974" s="1">
        <v>46077</v>
      </c>
      <c r="C974" s="2" t="s">
        <v>1657</v>
      </c>
      <c r="D974" s="2" t="s">
        <v>73</v>
      </c>
      <c r="E974" s="2" t="s">
        <v>43</v>
      </c>
      <c r="F974" s="2">
        <v>51</v>
      </c>
      <c r="G974" s="2" t="s">
        <v>51</v>
      </c>
      <c r="H974" s="2" t="s">
        <v>52</v>
      </c>
      <c r="I974" s="2" t="s">
        <v>51</v>
      </c>
      <c r="J974" s="2" t="s">
        <v>32</v>
      </c>
      <c r="K974" s="2">
        <v>4</v>
      </c>
      <c r="L974" s="2">
        <v>29217</v>
      </c>
      <c r="M974" s="2">
        <v>0</v>
      </c>
      <c r="N974" s="2">
        <v>0</v>
      </c>
      <c r="O974" s="2">
        <v>21036.240000000002</v>
      </c>
      <c r="P974" s="2">
        <v>188</v>
      </c>
      <c r="Q974" s="2">
        <v>138092.24</v>
      </c>
      <c r="R974" s="2" t="s">
        <v>54</v>
      </c>
      <c r="S974" s="2" t="s">
        <v>63</v>
      </c>
      <c r="T974" s="2" t="s">
        <v>35</v>
      </c>
      <c r="U974" s="2" t="s">
        <v>36</v>
      </c>
      <c r="V974" s="2" t="s">
        <v>37</v>
      </c>
      <c r="W974" s="2">
        <v>10</v>
      </c>
      <c r="X974" s="2" t="s">
        <v>38</v>
      </c>
      <c r="Y974" s="2">
        <v>1</v>
      </c>
      <c r="Z974" s="2" t="s">
        <v>39</v>
      </c>
    </row>
    <row r="975" spans="1:26" x14ac:dyDescent="0.3">
      <c r="A975" s="2" t="s">
        <v>1658</v>
      </c>
      <c r="B975" s="1">
        <v>45816</v>
      </c>
      <c r="C975" s="2" t="s">
        <v>1129</v>
      </c>
      <c r="D975" s="2" t="s">
        <v>61</v>
      </c>
      <c r="E975" s="2" t="s">
        <v>29</v>
      </c>
      <c r="F975" s="2">
        <v>19</v>
      </c>
      <c r="G975" s="2" t="s">
        <v>67</v>
      </c>
      <c r="H975" s="2" t="s">
        <v>68</v>
      </c>
      <c r="I975" s="2" t="s">
        <v>67</v>
      </c>
      <c r="J975" s="2" t="s">
        <v>112</v>
      </c>
      <c r="K975" s="2">
        <v>3</v>
      </c>
      <c r="L975" s="2">
        <v>34047</v>
      </c>
      <c r="M975" s="2">
        <v>0</v>
      </c>
      <c r="N975" s="2">
        <v>0</v>
      </c>
      <c r="O975" s="2">
        <v>18385.38</v>
      </c>
      <c r="P975" s="2">
        <v>42</v>
      </c>
      <c r="Q975" s="2">
        <v>120568.38</v>
      </c>
      <c r="R975" s="2" t="s">
        <v>54</v>
      </c>
      <c r="S975" s="2" t="s">
        <v>63</v>
      </c>
      <c r="T975" s="2" t="s">
        <v>103</v>
      </c>
      <c r="U975" s="2" t="s">
        <v>103</v>
      </c>
      <c r="V975" s="2" t="s">
        <v>57</v>
      </c>
      <c r="W975" s="2">
        <v>3</v>
      </c>
      <c r="X975" s="2" t="s">
        <v>38</v>
      </c>
      <c r="Y975" s="2">
        <v>5</v>
      </c>
      <c r="Z975" s="2" t="s">
        <v>39</v>
      </c>
    </row>
    <row r="976" spans="1:26" x14ac:dyDescent="0.3">
      <c r="A976" s="2" t="s">
        <v>1659</v>
      </c>
      <c r="B976" s="1">
        <v>45855</v>
      </c>
      <c r="C976" s="2" t="s">
        <v>1074</v>
      </c>
      <c r="D976" s="2" t="s">
        <v>111</v>
      </c>
      <c r="E976" s="2" t="s">
        <v>43</v>
      </c>
      <c r="F976" s="2">
        <v>47</v>
      </c>
      <c r="G976" s="2" t="s">
        <v>99</v>
      </c>
      <c r="H976" s="2" t="s">
        <v>52</v>
      </c>
      <c r="I976" s="2" t="s">
        <v>99</v>
      </c>
      <c r="J976" s="2" t="s">
        <v>53</v>
      </c>
      <c r="K976" s="2">
        <v>4</v>
      </c>
      <c r="L976" s="2">
        <v>40544</v>
      </c>
      <c r="M976" s="2">
        <v>5</v>
      </c>
      <c r="N976" s="2">
        <v>8108.8</v>
      </c>
      <c r="O976" s="2">
        <v>27732.1</v>
      </c>
      <c r="P976" s="2">
        <v>384</v>
      </c>
      <c r="Q976" s="2">
        <v>182183.3</v>
      </c>
      <c r="R976" s="2" t="s">
        <v>45</v>
      </c>
      <c r="S976" s="2" t="s">
        <v>34</v>
      </c>
      <c r="T976" s="2" t="s">
        <v>103</v>
      </c>
      <c r="U976" s="2" t="s">
        <v>103</v>
      </c>
      <c r="V976" s="2" t="s">
        <v>57</v>
      </c>
      <c r="W976" s="2">
        <v>10</v>
      </c>
      <c r="X976" s="2" t="s">
        <v>47</v>
      </c>
      <c r="Y976" s="2">
        <v>1</v>
      </c>
      <c r="Z976" s="2" t="s">
        <v>58</v>
      </c>
    </row>
    <row r="977" spans="1:26" x14ac:dyDescent="0.3">
      <c r="A977" s="2" t="s">
        <v>1660</v>
      </c>
      <c r="B977" s="1">
        <v>45927</v>
      </c>
      <c r="C977" s="2" t="s">
        <v>1026</v>
      </c>
      <c r="D977" s="2" t="s">
        <v>28</v>
      </c>
      <c r="E977" s="2" t="s">
        <v>43</v>
      </c>
      <c r="F977" s="2">
        <v>23</v>
      </c>
      <c r="G977" s="2" t="s">
        <v>30</v>
      </c>
      <c r="H977" s="2" t="s">
        <v>31</v>
      </c>
      <c r="I977" s="2" t="s">
        <v>30</v>
      </c>
      <c r="J977" s="2" t="s">
        <v>112</v>
      </c>
      <c r="K977" s="2">
        <v>1</v>
      </c>
      <c r="L977" s="2">
        <v>34177</v>
      </c>
      <c r="M977" s="2">
        <v>15</v>
      </c>
      <c r="N977" s="2">
        <v>5126.55</v>
      </c>
      <c r="O977" s="2">
        <v>5229.08</v>
      </c>
      <c r="P977" s="2">
        <v>114</v>
      </c>
      <c r="Q977" s="2">
        <v>34393.53</v>
      </c>
      <c r="R977" s="2" t="s">
        <v>83</v>
      </c>
      <c r="S977" s="2" t="s">
        <v>34</v>
      </c>
      <c r="T977" s="2" t="s">
        <v>84</v>
      </c>
      <c r="U977" s="2" t="s">
        <v>85</v>
      </c>
      <c r="V977" s="2" t="s">
        <v>86</v>
      </c>
      <c r="W977" s="2">
        <v>7</v>
      </c>
      <c r="X977" s="2" t="s">
        <v>38</v>
      </c>
      <c r="Y977" s="2">
        <v>5</v>
      </c>
      <c r="Z977" s="2" t="s">
        <v>58</v>
      </c>
    </row>
    <row r="978" spans="1:26" x14ac:dyDescent="0.3">
      <c r="A978" s="2" t="s">
        <v>1661</v>
      </c>
      <c r="B978" s="1">
        <v>45910</v>
      </c>
      <c r="C978" s="2" t="s">
        <v>578</v>
      </c>
      <c r="D978" s="2" t="s">
        <v>42</v>
      </c>
      <c r="E978" s="2" t="s">
        <v>43</v>
      </c>
      <c r="F978" s="2">
        <v>35</v>
      </c>
      <c r="G978" s="2" t="s">
        <v>99</v>
      </c>
      <c r="H978" s="2" t="s">
        <v>52</v>
      </c>
      <c r="I978" s="2" t="s">
        <v>99</v>
      </c>
      <c r="J978" s="2" t="s">
        <v>32</v>
      </c>
      <c r="K978" s="2">
        <v>4</v>
      </c>
      <c r="L978" s="2">
        <v>32481</v>
      </c>
      <c r="M978" s="2">
        <v>20</v>
      </c>
      <c r="N978" s="2">
        <v>25984.799999999999</v>
      </c>
      <c r="O978" s="2">
        <v>18709.060000000001</v>
      </c>
      <c r="P978" s="2">
        <v>431</v>
      </c>
      <c r="Q978" s="2">
        <v>123079.26</v>
      </c>
      <c r="R978" s="2" t="s">
        <v>54</v>
      </c>
      <c r="S978" s="2" t="s">
        <v>63</v>
      </c>
      <c r="T978" s="2" t="s">
        <v>35</v>
      </c>
      <c r="U978" s="2" t="s">
        <v>36</v>
      </c>
      <c r="V978" s="2" t="s">
        <v>37</v>
      </c>
      <c r="W978" s="2">
        <v>5</v>
      </c>
      <c r="X978" s="2" t="s">
        <v>47</v>
      </c>
      <c r="Y978" s="2">
        <v>3</v>
      </c>
      <c r="Z978" s="2" t="s">
        <v>58</v>
      </c>
    </row>
    <row r="979" spans="1:26" x14ac:dyDescent="0.3">
      <c r="A979" s="2" t="s">
        <v>1662</v>
      </c>
      <c r="B979" s="1">
        <v>45930</v>
      </c>
      <c r="C979" s="2" t="s">
        <v>635</v>
      </c>
      <c r="D979" s="2" t="s">
        <v>108</v>
      </c>
      <c r="E979" s="2" t="s">
        <v>43</v>
      </c>
      <c r="F979" s="2">
        <v>45</v>
      </c>
      <c r="G979" s="2" t="s">
        <v>90</v>
      </c>
      <c r="H979" s="2" t="s">
        <v>31</v>
      </c>
      <c r="I979" s="2" t="s">
        <v>90</v>
      </c>
      <c r="J979" s="2" t="s">
        <v>62</v>
      </c>
      <c r="K979" s="2">
        <v>4</v>
      </c>
      <c r="L979" s="2">
        <v>26540</v>
      </c>
      <c r="M979" s="2">
        <v>10</v>
      </c>
      <c r="N979" s="2">
        <v>10616</v>
      </c>
      <c r="O979" s="2">
        <v>17197.919999999998</v>
      </c>
      <c r="P979" s="2">
        <v>448</v>
      </c>
      <c r="Q979" s="2">
        <v>113189.92</v>
      </c>
      <c r="R979" s="2" t="s">
        <v>33</v>
      </c>
      <c r="S979" s="2" t="s">
        <v>63</v>
      </c>
      <c r="T979" s="2" t="s">
        <v>84</v>
      </c>
      <c r="U979" s="2" t="s">
        <v>85</v>
      </c>
      <c r="V979" s="2" t="s">
        <v>86</v>
      </c>
      <c r="W979" s="2">
        <v>8</v>
      </c>
      <c r="X979" s="2" t="s">
        <v>47</v>
      </c>
      <c r="Y979" s="2">
        <v>5</v>
      </c>
      <c r="Z979" s="2" t="s">
        <v>91</v>
      </c>
    </row>
    <row r="980" spans="1:26" x14ac:dyDescent="0.3">
      <c r="A980" s="2" t="s">
        <v>1663</v>
      </c>
      <c r="B980" s="1">
        <v>45889</v>
      </c>
      <c r="C980" s="2" t="s">
        <v>268</v>
      </c>
      <c r="D980" s="2" t="s">
        <v>42</v>
      </c>
      <c r="E980" s="2" t="s">
        <v>29</v>
      </c>
      <c r="F980" s="2">
        <v>57</v>
      </c>
      <c r="G980" s="2" t="s">
        <v>44</v>
      </c>
      <c r="H980" s="2" t="s">
        <v>31</v>
      </c>
      <c r="I980" s="2" t="s">
        <v>44</v>
      </c>
      <c r="J980" s="2" t="s">
        <v>53</v>
      </c>
      <c r="K980" s="2">
        <v>2</v>
      </c>
      <c r="L980" s="2">
        <v>7396</v>
      </c>
      <c r="M980" s="2">
        <v>20</v>
      </c>
      <c r="N980" s="2">
        <v>2958.4</v>
      </c>
      <c r="O980" s="2">
        <v>2130.0500000000002</v>
      </c>
      <c r="P980" s="2">
        <v>160</v>
      </c>
      <c r="Q980" s="2">
        <v>14123.65</v>
      </c>
      <c r="R980" s="2" t="s">
        <v>33</v>
      </c>
      <c r="S980" s="2" t="s">
        <v>63</v>
      </c>
      <c r="T980" s="2" t="s">
        <v>55</v>
      </c>
      <c r="U980" s="2" t="s">
        <v>56</v>
      </c>
      <c r="V980" s="2" t="s">
        <v>57</v>
      </c>
      <c r="W980" s="2">
        <v>2</v>
      </c>
      <c r="X980" s="2" t="s">
        <v>47</v>
      </c>
      <c r="Y980" s="2">
        <v>4</v>
      </c>
      <c r="Z980" s="2" t="s">
        <v>47</v>
      </c>
    </row>
    <row r="981" spans="1:26" x14ac:dyDescent="0.3">
      <c r="A981" s="2" t="s">
        <v>1664</v>
      </c>
      <c r="B981" s="1">
        <v>46095</v>
      </c>
      <c r="C981" s="2" t="s">
        <v>1194</v>
      </c>
      <c r="D981" s="2" t="s">
        <v>111</v>
      </c>
      <c r="E981" s="2" t="s">
        <v>43</v>
      </c>
      <c r="F981" s="2">
        <v>19</v>
      </c>
      <c r="G981" s="2" t="s">
        <v>74</v>
      </c>
      <c r="H981" s="2" t="s">
        <v>31</v>
      </c>
      <c r="I981" s="2" t="s">
        <v>74</v>
      </c>
      <c r="J981" s="2" t="s">
        <v>102</v>
      </c>
      <c r="K981" s="2">
        <v>4</v>
      </c>
      <c r="L981" s="2">
        <v>12010</v>
      </c>
      <c r="M981" s="2">
        <v>5</v>
      </c>
      <c r="N981" s="2">
        <v>2402</v>
      </c>
      <c r="O981" s="2">
        <v>8214.84</v>
      </c>
      <c r="P981" s="2">
        <v>40</v>
      </c>
      <c r="Q981" s="2">
        <v>53892.84</v>
      </c>
      <c r="R981" s="2" t="s">
        <v>45</v>
      </c>
      <c r="S981" s="2" t="s">
        <v>63</v>
      </c>
      <c r="T981" s="2" t="s">
        <v>35</v>
      </c>
      <c r="U981" s="2" t="s">
        <v>36</v>
      </c>
      <c r="V981" s="2" t="s">
        <v>37</v>
      </c>
      <c r="W981" s="2">
        <v>2</v>
      </c>
      <c r="X981" s="2" t="s">
        <v>47</v>
      </c>
      <c r="Y981" s="2">
        <v>1</v>
      </c>
      <c r="Z981" s="2" t="s">
        <v>47</v>
      </c>
    </row>
    <row r="982" spans="1:26" x14ac:dyDescent="0.3">
      <c r="A982" s="2" t="s">
        <v>1665</v>
      </c>
      <c r="B982" s="1">
        <v>45825</v>
      </c>
      <c r="C982" s="2" t="s">
        <v>1666</v>
      </c>
      <c r="D982" s="2" t="s">
        <v>111</v>
      </c>
      <c r="E982" s="2" t="s">
        <v>43</v>
      </c>
      <c r="F982" s="2">
        <v>26</v>
      </c>
      <c r="G982" s="2" t="s">
        <v>134</v>
      </c>
      <c r="H982" s="2" t="s">
        <v>31</v>
      </c>
      <c r="I982" s="2" t="s">
        <v>134</v>
      </c>
      <c r="J982" s="2" t="s">
        <v>150</v>
      </c>
      <c r="K982" s="2">
        <v>2</v>
      </c>
      <c r="L982" s="2">
        <v>2315</v>
      </c>
      <c r="M982" s="2">
        <v>20</v>
      </c>
      <c r="N982" s="2">
        <v>926</v>
      </c>
      <c r="O982" s="2">
        <v>666.72</v>
      </c>
      <c r="P982" s="2">
        <v>203</v>
      </c>
      <c r="Q982" s="2">
        <v>4573.72</v>
      </c>
      <c r="R982" s="2" t="s">
        <v>54</v>
      </c>
      <c r="S982" s="2" t="s">
        <v>63</v>
      </c>
      <c r="T982" s="2" t="s">
        <v>46</v>
      </c>
      <c r="U982" s="2" t="s">
        <v>36</v>
      </c>
      <c r="V982" s="2" t="s">
        <v>37</v>
      </c>
      <c r="W982" s="2">
        <v>10</v>
      </c>
      <c r="X982" s="2" t="s">
        <v>38</v>
      </c>
      <c r="Y982" s="2">
        <v>4</v>
      </c>
      <c r="Z982" s="2" t="s">
        <v>47</v>
      </c>
    </row>
    <row r="983" spans="1:26" x14ac:dyDescent="0.3">
      <c r="A983" s="2" t="s">
        <v>1667</v>
      </c>
      <c r="B983" s="1">
        <v>45935</v>
      </c>
      <c r="C983" s="2" t="s">
        <v>1668</v>
      </c>
      <c r="D983" s="2" t="s">
        <v>73</v>
      </c>
      <c r="E983" s="2" t="s">
        <v>43</v>
      </c>
      <c r="F983" s="2">
        <v>59</v>
      </c>
      <c r="G983" s="2" t="s">
        <v>74</v>
      </c>
      <c r="H983" s="2" t="s">
        <v>31</v>
      </c>
      <c r="I983" s="2" t="s">
        <v>74</v>
      </c>
      <c r="J983" s="2" t="s">
        <v>125</v>
      </c>
      <c r="K983" s="2">
        <v>2</v>
      </c>
      <c r="L983" s="2">
        <v>14022</v>
      </c>
      <c r="M983" s="2">
        <v>20</v>
      </c>
      <c r="N983" s="2">
        <v>5608.8</v>
      </c>
      <c r="O983" s="2">
        <v>4038.34</v>
      </c>
      <c r="P983" s="2">
        <v>455</v>
      </c>
      <c r="Q983" s="2">
        <v>26928.54</v>
      </c>
      <c r="R983" s="2" t="s">
        <v>83</v>
      </c>
      <c r="S983" s="2" t="s">
        <v>34</v>
      </c>
      <c r="T983" s="2" t="s">
        <v>103</v>
      </c>
      <c r="U983" s="2" t="s">
        <v>103</v>
      </c>
      <c r="V983" s="2" t="s">
        <v>57</v>
      </c>
      <c r="W983" s="2">
        <v>1</v>
      </c>
      <c r="X983" s="2" t="s">
        <v>38</v>
      </c>
      <c r="Y983" s="2">
        <v>3</v>
      </c>
      <c r="Z983" s="2" t="s">
        <v>47</v>
      </c>
    </row>
    <row r="984" spans="1:26" x14ac:dyDescent="0.3">
      <c r="A984" s="2" t="s">
        <v>1669</v>
      </c>
      <c r="B984" s="1">
        <v>46106</v>
      </c>
      <c r="C984" s="2" t="s">
        <v>1361</v>
      </c>
      <c r="D984" s="2" t="s">
        <v>28</v>
      </c>
      <c r="E984" s="2" t="s">
        <v>43</v>
      </c>
      <c r="F984" s="2">
        <v>58</v>
      </c>
      <c r="G984" s="2" t="s">
        <v>67</v>
      </c>
      <c r="H984" s="2" t="s">
        <v>68</v>
      </c>
      <c r="I984" s="2" t="s">
        <v>67</v>
      </c>
      <c r="J984" s="2" t="s">
        <v>32</v>
      </c>
      <c r="K984" s="2">
        <v>3</v>
      </c>
      <c r="L984" s="2">
        <v>31885</v>
      </c>
      <c r="M984" s="2">
        <v>5</v>
      </c>
      <c r="N984" s="2">
        <v>4782.75</v>
      </c>
      <c r="O984" s="2">
        <v>16357</v>
      </c>
      <c r="P984" s="2">
        <v>220</v>
      </c>
      <c r="Q984" s="2">
        <v>107449.26</v>
      </c>
      <c r="R984" s="2" t="s">
        <v>33</v>
      </c>
      <c r="S984" s="2" t="s">
        <v>34</v>
      </c>
      <c r="T984" s="2" t="s">
        <v>76</v>
      </c>
      <c r="U984" s="2" t="s">
        <v>77</v>
      </c>
      <c r="V984" s="2" t="s">
        <v>57</v>
      </c>
      <c r="W984" s="2">
        <v>8</v>
      </c>
      <c r="X984" s="2" t="s">
        <v>38</v>
      </c>
      <c r="Y984" s="2">
        <v>1</v>
      </c>
      <c r="Z984" s="2" t="s">
        <v>47</v>
      </c>
    </row>
    <row r="985" spans="1:26" x14ac:dyDescent="0.3">
      <c r="A985" s="2" t="s">
        <v>1670</v>
      </c>
      <c r="B985" s="1">
        <v>45969</v>
      </c>
      <c r="C985" s="2" t="s">
        <v>1671</v>
      </c>
      <c r="D985" s="2" t="s">
        <v>28</v>
      </c>
      <c r="E985" s="2" t="s">
        <v>43</v>
      </c>
      <c r="F985" s="2">
        <v>32</v>
      </c>
      <c r="G985" s="2" t="s">
        <v>67</v>
      </c>
      <c r="H985" s="2" t="s">
        <v>68</v>
      </c>
      <c r="I985" s="2" t="s">
        <v>67</v>
      </c>
      <c r="J985" s="2" t="s">
        <v>69</v>
      </c>
      <c r="K985" s="2">
        <v>2</v>
      </c>
      <c r="L985" s="2">
        <v>12286</v>
      </c>
      <c r="M985" s="2">
        <v>20</v>
      </c>
      <c r="N985" s="2">
        <v>4914.3999999999996</v>
      </c>
      <c r="O985" s="2">
        <v>3538.37</v>
      </c>
      <c r="P985" s="2">
        <v>422</v>
      </c>
      <c r="Q985" s="2">
        <v>23617.97</v>
      </c>
      <c r="R985" s="2" t="s">
        <v>83</v>
      </c>
      <c r="S985" s="2" t="s">
        <v>63</v>
      </c>
      <c r="T985" s="2" t="s">
        <v>70</v>
      </c>
      <c r="U985" s="2" t="s">
        <v>56</v>
      </c>
      <c r="V985" s="2" t="s">
        <v>57</v>
      </c>
      <c r="W985" s="2">
        <v>4</v>
      </c>
      <c r="X985" s="2" t="s">
        <v>38</v>
      </c>
      <c r="Y985" s="2">
        <v>3</v>
      </c>
      <c r="Z985" s="2" t="s">
        <v>58</v>
      </c>
    </row>
    <row r="986" spans="1:26" x14ac:dyDescent="0.3">
      <c r="A986" s="2" t="s">
        <v>1672</v>
      </c>
      <c r="B986" s="1">
        <v>45765</v>
      </c>
      <c r="C986" s="2" t="s">
        <v>1124</v>
      </c>
      <c r="D986" s="2" t="s">
        <v>111</v>
      </c>
      <c r="E986" s="2" t="s">
        <v>29</v>
      </c>
      <c r="F986" s="2">
        <v>23</v>
      </c>
      <c r="G986" s="2" t="s">
        <v>134</v>
      </c>
      <c r="H986" s="2" t="s">
        <v>31</v>
      </c>
      <c r="I986" s="2" t="s">
        <v>134</v>
      </c>
      <c r="J986" s="2" t="s">
        <v>112</v>
      </c>
      <c r="K986" s="2">
        <v>3</v>
      </c>
      <c r="L986" s="2">
        <v>49317</v>
      </c>
      <c r="M986" s="2">
        <v>20</v>
      </c>
      <c r="N986" s="2">
        <v>29590.2</v>
      </c>
      <c r="O986" s="2">
        <v>21304.94</v>
      </c>
      <c r="P986" s="2">
        <v>76</v>
      </c>
      <c r="Q986" s="2">
        <v>139741.74</v>
      </c>
      <c r="R986" s="2" t="s">
        <v>45</v>
      </c>
      <c r="S986" s="2" t="s">
        <v>34</v>
      </c>
      <c r="T986" s="2" t="s">
        <v>46</v>
      </c>
      <c r="U986" s="2" t="s">
        <v>36</v>
      </c>
      <c r="V986" s="2" t="s">
        <v>37</v>
      </c>
      <c r="W986" s="2">
        <v>7</v>
      </c>
      <c r="X986" s="2" t="s">
        <v>38</v>
      </c>
      <c r="Y986" s="2">
        <v>4</v>
      </c>
      <c r="Z986" s="2" t="s">
        <v>91</v>
      </c>
    </row>
    <row r="987" spans="1:26" x14ac:dyDescent="0.3">
      <c r="A987" s="2" t="s">
        <v>1673</v>
      </c>
      <c r="B987" s="1">
        <v>46066</v>
      </c>
      <c r="C987" s="2" t="s">
        <v>1674</v>
      </c>
      <c r="D987" s="2" t="s">
        <v>28</v>
      </c>
      <c r="E987" s="2" t="s">
        <v>43</v>
      </c>
      <c r="F987" s="2">
        <v>59</v>
      </c>
      <c r="G987" s="2" t="s">
        <v>94</v>
      </c>
      <c r="H987" s="2" t="s">
        <v>31</v>
      </c>
      <c r="I987" s="2" t="s">
        <v>94</v>
      </c>
      <c r="J987" s="2" t="s">
        <v>69</v>
      </c>
      <c r="K987" s="2">
        <v>1</v>
      </c>
      <c r="L987" s="2">
        <v>2308</v>
      </c>
      <c r="M987" s="2">
        <v>20</v>
      </c>
      <c r="N987" s="2">
        <v>461.6</v>
      </c>
      <c r="O987" s="2">
        <v>332.35</v>
      </c>
      <c r="P987" s="2">
        <v>445</v>
      </c>
      <c r="Q987" s="2">
        <v>2623.75</v>
      </c>
      <c r="R987" s="2" t="s">
        <v>45</v>
      </c>
      <c r="S987" s="2" t="s">
        <v>63</v>
      </c>
      <c r="T987" s="2" t="s">
        <v>84</v>
      </c>
      <c r="U987" s="2" t="s">
        <v>85</v>
      </c>
      <c r="V987" s="2" t="s">
        <v>86</v>
      </c>
      <c r="W987" s="2">
        <v>6</v>
      </c>
      <c r="X987" s="2" t="s">
        <v>38</v>
      </c>
      <c r="Y987" s="2">
        <v>5</v>
      </c>
      <c r="Z987" s="2" t="s">
        <v>91</v>
      </c>
    </row>
    <row r="988" spans="1:26" x14ac:dyDescent="0.3">
      <c r="A988" s="2" t="s">
        <v>1675</v>
      </c>
      <c r="B988" s="1">
        <v>46119</v>
      </c>
      <c r="C988" s="2" t="s">
        <v>1676</v>
      </c>
      <c r="D988" s="2" t="s">
        <v>73</v>
      </c>
      <c r="E988" s="2" t="s">
        <v>43</v>
      </c>
      <c r="F988" s="2">
        <v>49</v>
      </c>
      <c r="G988" s="2" t="s">
        <v>51</v>
      </c>
      <c r="H988" s="2" t="s">
        <v>52</v>
      </c>
      <c r="I988" s="2" t="s">
        <v>51</v>
      </c>
      <c r="J988" s="2" t="s">
        <v>150</v>
      </c>
      <c r="K988" s="2">
        <v>2</v>
      </c>
      <c r="L988" s="2">
        <v>12242</v>
      </c>
      <c r="M988" s="2">
        <v>5</v>
      </c>
      <c r="N988" s="2">
        <v>1224.2</v>
      </c>
      <c r="O988" s="2">
        <v>4186.76</v>
      </c>
      <c r="P988" s="2">
        <v>314</v>
      </c>
      <c r="Q988" s="2">
        <v>27760.560000000001</v>
      </c>
      <c r="R988" s="2" t="s">
        <v>33</v>
      </c>
      <c r="S988" s="2" t="s">
        <v>34</v>
      </c>
      <c r="T988" s="2" t="s">
        <v>103</v>
      </c>
      <c r="U988" s="2" t="s">
        <v>103</v>
      </c>
      <c r="V988" s="2" t="s">
        <v>57</v>
      </c>
      <c r="W988" s="2">
        <v>10</v>
      </c>
      <c r="X988" s="2" t="s">
        <v>47</v>
      </c>
      <c r="Y988" s="2">
        <v>4</v>
      </c>
      <c r="Z988" s="2" t="s">
        <v>47</v>
      </c>
    </row>
    <row r="989" spans="1:26" x14ac:dyDescent="0.3">
      <c r="A989" s="2" t="s">
        <v>1677</v>
      </c>
      <c r="B989" s="1">
        <v>45854</v>
      </c>
      <c r="C989" s="2" t="s">
        <v>336</v>
      </c>
      <c r="D989" s="2" t="s">
        <v>66</v>
      </c>
      <c r="E989" s="2" t="s">
        <v>43</v>
      </c>
      <c r="F989" s="2">
        <v>54</v>
      </c>
      <c r="G989" s="2" t="s">
        <v>139</v>
      </c>
      <c r="H989" s="2" t="s">
        <v>31</v>
      </c>
      <c r="I989" s="2" t="s">
        <v>139</v>
      </c>
      <c r="J989" s="2" t="s">
        <v>32</v>
      </c>
      <c r="K989" s="2">
        <v>4</v>
      </c>
      <c r="L989" s="2">
        <v>2691</v>
      </c>
      <c r="M989" s="2">
        <v>15</v>
      </c>
      <c r="N989" s="2">
        <v>1614.6</v>
      </c>
      <c r="O989" s="2">
        <v>1646.89</v>
      </c>
      <c r="P989" s="2">
        <v>248</v>
      </c>
      <c r="Q989" s="2">
        <v>11044.29</v>
      </c>
      <c r="R989" s="2" t="s">
        <v>33</v>
      </c>
      <c r="S989" s="2" t="s">
        <v>63</v>
      </c>
      <c r="T989" s="2" t="s">
        <v>55</v>
      </c>
      <c r="U989" s="2" t="s">
        <v>56</v>
      </c>
      <c r="V989" s="2" t="s">
        <v>57</v>
      </c>
      <c r="W989" s="2">
        <v>9</v>
      </c>
      <c r="X989" s="2" t="s">
        <v>38</v>
      </c>
      <c r="Y989" s="2">
        <v>1</v>
      </c>
      <c r="Z989" s="2" t="s">
        <v>47</v>
      </c>
    </row>
    <row r="990" spans="1:26" x14ac:dyDescent="0.3">
      <c r="A990" s="2" t="s">
        <v>1678</v>
      </c>
      <c r="B990" s="1">
        <v>45875</v>
      </c>
      <c r="C990" s="2" t="s">
        <v>1679</v>
      </c>
      <c r="D990" s="2" t="s">
        <v>108</v>
      </c>
      <c r="E990" s="2" t="s">
        <v>43</v>
      </c>
      <c r="F990" s="2">
        <v>52</v>
      </c>
      <c r="G990" s="2" t="s">
        <v>74</v>
      </c>
      <c r="H990" s="2" t="s">
        <v>31</v>
      </c>
      <c r="I990" s="2" t="s">
        <v>74</v>
      </c>
      <c r="J990" s="2" t="s">
        <v>150</v>
      </c>
      <c r="K990" s="2">
        <v>1</v>
      </c>
      <c r="L990" s="2">
        <v>3151</v>
      </c>
      <c r="M990" s="2">
        <v>15</v>
      </c>
      <c r="N990" s="2">
        <v>472.65</v>
      </c>
      <c r="O990" s="2">
        <v>482.1</v>
      </c>
      <c r="P990" s="2">
        <v>224</v>
      </c>
      <c r="Q990" s="2">
        <v>3384.45</v>
      </c>
      <c r="R990" s="2" t="s">
        <v>54</v>
      </c>
      <c r="S990" s="2" t="s">
        <v>63</v>
      </c>
      <c r="T990" s="2" t="s">
        <v>84</v>
      </c>
      <c r="U990" s="2" t="s">
        <v>85</v>
      </c>
      <c r="V990" s="2" t="s">
        <v>86</v>
      </c>
      <c r="W990" s="2">
        <v>6</v>
      </c>
      <c r="X990" s="2" t="s">
        <v>38</v>
      </c>
      <c r="Y990" s="2">
        <v>2</v>
      </c>
      <c r="Z990" s="2" t="s">
        <v>39</v>
      </c>
    </row>
    <row r="991" spans="1:26" x14ac:dyDescent="0.3">
      <c r="A991" s="2" t="s">
        <v>1680</v>
      </c>
      <c r="B991" s="1">
        <v>45974</v>
      </c>
      <c r="C991" s="2" t="s">
        <v>728</v>
      </c>
      <c r="D991" s="2" t="s">
        <v>111</v>
      </c>
      <c r="E991" s="2" t="s">
        <v>43</v>
      </c>
      <c r="F991" s="2">
        <v>52</v>
      </c>
      <c r="G991" s="2" t="s">
        <v>139</v>
      </c>
      <c r="H991" s="2" t="s">
        <v>31</v>
      </c>
      <c r="I991" s="2" t="s">
        <v>139</v>
      </c>
      <c r="J991" s="2" t="s">
        <v>112</v>
      </c>
      <c r="K991" s="2">
        <v>5</v>
      </c>
      <c r="L991" s="2">
        <v>31839</v>
      </c>
      <c r="M991" s="2">
        <v>15</v>
      </c>
      <c r="N991" s="2">
        <v>23879.25</v>
      </c>
      <c r="O991" s="2">
        <v>24356.83</v>
      </c>
      <c r="P991" s="2">
        <v>295</v>
      </c>
      <c r="Q991" s="2">
        <v>159967.57999999999</v>
      </c>
      <c r="R991" s="2" t="s">
        <v>33</v>
      </c>
      <c r="S991" s="2" t="s">
        <v>34</v>
      </c>
      <c r="T991" s="2" t="s">
        <v>46</v>
      </c>
      <c r="U991" s="2" t="s">
        <v>36</v>
      </c>
      <c r="V991" s="2" t="s">
        <v>37</v>
      </c>
      <c r="W991" s="2">
        <v>3</v>
      </c>
      <c r="X991" s="2" t="s">
        <v>47</v>
      </c>
      <c r="Y991" s="2">
        <v>4</v>
      </c>
      <c r="Z991" s="2" t="s">
        <v>47</v>
      </c>
    </row>
    <row r="992" spans="1:26" x14ac:dyDescent="0.3">
      <c r="A992" s="2" t="s">
        <v>1681</v>
      </c>
      <c r="B992" s="1">
        <v>45954</v>
      </c>
      <c r="C992" s="2" t="s">
        <v>551</v>
      </c>
      <c r="D992" s="2" t="s">
        <v>66</v>
      </c>
      <c r="E992" s="2" t="s">
        <v>43</v>
      </c>
      <c r="F992" s="2">
        <v>54</v>
      </c>
      <c r="G992" s="2" t="s">
        <v>67</v>
      </c>
      <c r="H992" s="2" t="s">
        <v>68</v>
      </c>
      <c r="I992" s="2" t="s">
        <v>67</v>
      </c>
      <c r="J992" s="2" t="s">
        <v>53</v>
      </c>
      <c r="K992" s="2">
        <v>1</v>
      </c>
      <c r="L992" s="2">
        <v>18336</v>
      </c>
      <c r="M992" s="2">
        <v>0</v>
      </c>
      <c r="N992" s="2">
        <v>0</v>
      </c>
      <c r="O992" s="2">
        <v>3300.48</v>
      </c>
      <c r="P992" s="2">
        <v>116</v>
      </c>
      <c r="Q992" s="2">
        <v>21752.48</v>
      </c>
      <c r="R992" s="2" t="s">
        <v>83</v>
      </c>
      <c r="S992" s="2" t="s">
        <v>63</v>
      </c>
      <c r="T992" s="2" t="s">
        <v>95</v>
      </c>
      <c r="U992" s="2" t="s">
        <v>96</v>
      </c>
      <c r="V992" s="2" t="s">
        <v>57</v>
      </c>
      <c r="W992" s="2">
        <v>8</v>
      </c>
      <c r="X992" s="2" t="s">
        <v>38</v>
      </c>
      <c r="Y992" s="2">
        <v>2</v>
      </c>
      <c r="Z992" s="2" t="s">
        <v>47</v>
      </c>
    </row>
    <row r="993" spans="1:26" x14ac:dyDescent="0.3">
      <c r="A993" s="2" t="s">
        <v>1682</v>
      </c>
      <c r="B993" s="1">
        <v>46053</v>
      </c>
      <c r="C993" s="2" t="s">
        <v>1584</v>
      </c>
      <c r="D993" s="2" t="s">
        <v>89</v>
      </c>
      <c r="E993" s="2" t="s">
        <v>29</v>
      </c>
      <c r="F993" s="2">
        <v>57</v>
      </c>
      <c r="G993" s="2" t="s">
        <v>51</v>
      </c>
      <c r="H993" s="2" t="s">
        <v>52</v>
      </c>
      <c r="I993" s="2" t="s">
        <v>51</v>
      </c>
      <c r="J993" s="2" t="s">
        <v>112</v>
      </c>
      <c r="K993" s="2">
        <v>5</v>
      </c>
      <c r="L993" s="2">
        <v>39114</v>
      </c>
      <c r="M993" s="2">
        <v>20</v>
      </c>
      <c r="N993" s="2">
        <v>39114</v>
      </c>
      <c r="O993" s="2">
        <v>28162.080000000002</v>
      </c>
      <c r="P993" s="2">
        <v>411</v>
      </c>
      <c r="Q993" s="2">
        <v>185029.08</v>
      </c>
      <c r="R993" s="2" t="s">
        <v>33</v>
      </c>
      <c r="S993" s="2" t="s">
        <v>63</v>
      </c>
      <c r="T993" s="2" t="s">
        <v>35</v>
      </c>
      <c r="U993" s="2" t="s">
        <v>36</v>
      </c>
      <c r="V993" s="2" t="s">
        <v>37</v>
      </c>
      <c r="W993" s="2">
        <v>8</v>
      </c>
      <c r="X993" s="2" t="s">
        <v>47</v>
      </c>
      <c r="Y993" s="2">
        <v>2</v>
      </c>
      <c r="Z993" s="2" t="s">
        <v>39</v>
      </c>
    </row>
    <row r="994" spans="1:26" x14ac:dyDescent="0.3">
      <c r="A994" s="2" t="s">
        <v>1683</v>
      </c>
      <c r="B994" s="1">
        <v>45899</v>
      </c>
      <c r="C994" s="2" t="s">
        <v>1684</v>
      </c>
      <c r="D994" s="2" t="s">
        <v>89</v>
      </c>
      <c r="E994" s="2" t="s">
        <v>43</v>
      </c>
      <c r="F994" s="2">
        <v>27</v>
      </c>
      <c r="G994" s="2" t="s">
        <v>67</v>
      </c>
      <c r="H994" s="2" t="s">
        <v>68</v>
      </c>
      <c r="I994" s="2" t="s">
        <v>67</v>
      </c>
      <c r="J994" s="2" t="s">
        <v>102</v>
      </c>
      <c r="K994" s="2">
        <v>1</v>
      </c>
      <c r="L994" s="2">
        <v>17294</v>
      </c>
      <c r="M994" s="2">
        <v>15</v>
      </c>
      <c r="N994" s="2">
        <v>2594.1</v>
      </c>
      <c r="O994" s="2">
        <v>2645.98</v>
      </c>
      <c r="P994" s="2">
        <v>210</v>
      </c>
      <c r="Q994" s="2">
        <v>17555.88</v>
      </c>
      <c r="R994" s="2" t="s">
        <v>45</v>
      </c>
      <c r="S994" s="2" t="s">
        <v>34</v>
      </c>
      <c r="T994" s="2" t="s">
        <v>76</v>
      </c>
      <c r="U994" s="2" t="s">
        <v>77</v>
      </c>
      <c r="V994" s="2" t="s">
        <v>57</v>
      </c>
      <c r="W994" s="2">
        <v>3</v>
      </c>
      <c r="X994" s="2" t="s">
        <v>47</v>
      </c>
      <c r="Y994" s="2">
        <v>2</v>
      </c>
      <c r="Z994" s="2" t="s">
        <v>91</v>
      </c>
    </row>
    <row r="995" spans="1:26" x14ac:dyDescent="0.3">
      <c r="A995" s="2" t="s">
        <v>1685</v>
      </c>
      <c r="B995" s="1">
        <v>46083</v>
      </c>
      <c r="C995" s="2" t="s">
        <v>133</v>
      </c>
      <c r="D995" s="2" t="s">
        <v>73</v>
      </c>
      <c r="E995" s="2" t="s">
        <v>29</v>
      </c>
      <c r="F995" s="2">
        <v>48</v>
      </c>
      <c r="G995" s="2" t="s">
        <v>99</v>
      </c>
      <c r="H995" s="2" t="s">
        <v>52</v>
      </c>
      <c r="I995" s="2" t="s">
        <v>99</v>
      </c>
      <c r="J995" s="2" t="s">
        <v>150</v>
      </c>
      <c r="K995" s="2">
        <v>1</v>
      </c>
      <c r="L995" s="2">
        <v>24272</v>
      </c>
      <c r="M995" s="2">
        <v>20</v>
      </c>
      <c r="N995" s="2">
        <v>4854.3999999999996</v>
      </c>
      <c r="O995" s="2">
        <v>3495.17</v>
      </c>
      <c r="P995" s="2">
        <v>462</v>
      </c>
      <c r="Q995" s="2">
        <v>23374.77</v>
      </c>
      <c r="R995" s="2" t="s">
        <v>83</v>
      </c>
      <c r="S995" s="2" t="s">
        <v>34</v>
      </c>
      <c r="T995" s="2" t="s">
        <v>84</v>
      </c>
      <c r="U995" s="2" t="s">
        <v>85</v>
      </c>
      <c r="V995" s="2" t="s">
        <v>86</v>
      </c>
      <c r="W995" s="2">
        <v>7</v>
      </c>
      <c r="X995" s="2" t="s">
        <v>47</v>
      </c>
      <c r="Y995" s="2">
        <v>4</v>
      </c>
      <c r="Z995" s="2" t="s">
        <v>58</v>
      </c>
    </row>
    <row r="996" spans="1:26" x14ac:dyDescent="0.3">
      <c r="A996" s="2" t="s">
        <v>1686</v>
      </c>
      <c r="B996" s="1">
        <v>45848</v>
      </c>
      <c r="C996" s="2" t="s">
        <v>1687</v>
      </c>
      <c r="D996" s="2" t="s">
        <v>66</v>
      </c>
      <c r="E996" s="2" t="s">
        <v>43</v>
      </c>
      <c r="F996" s="2">
        <v>50</v>
      </c>
      <c r="G996" s="2" t="s">
        <v>74</v>
      </c>
      <c r="H996" s="2" t="s">
        <v>31</v>
      </c>
      <c r="I996" s="2" t="s">
        <v>74</v>
      </c>
      <c r="J996" s="2" t="s">
        <v>69</v>
      </c>
      <c r="K996" s="2">
        <v>2</v>
      </c>
      <c r="L996" s="2">
        <v>39387</v>
      </c>
      <c r="M996" s="2">
        <v>15</v>
      </c>
      <c r="N996" s="2">
        <v>11816.1</v>
      </c>
      <c r="O996" s="2">
        <v>12052.42</v>
      </c>
      <c r="P996" s="2">
        <v>127</v>
      </c>
      <c r="Q996" s="2">
        <v>79137.320000000007</v>
      </c>
      <c r="R996" s="2" t="s">
        <v>54</v>
      </c>
      <c r="S996" s="2" t="s">
        <v>63</v>
      </c>
      <c r="T996" s="2" t="s">
        <v>103</v>
      </c>
      <c r="U996" s="2" t="s">
        <v>103</v>
      </c>
      <c r="V996" s="2" t="s">
        <v>57</v>
      </c>
      <c r="W996" s="2">
        <v>5</v>
      </c>
      <c r="X996" s="2" t="s">
        <v>38</v>
      </c>
      <c r="Y996" s="2">
        <v>5</v>
      </c>
      <c r="Z996" s="2" t="s">
        <v>39</v>
      </c>
    </row>
    <row r="997" spans="1:26" x14ac:dyDescent="0.3">
      <c r="A997" s="2" t="s">
        <v>1688</v>
      </c>
      <c r="B997" s="1">
        <v>45786</v>
      </c>
      <c r="C997" s="2" t="s">
        <v>1282</v>
      </c>
      <c r="D997" s="2" t="s">
        <v>89</v>
      </c>
      <c r="E997" s="2" t="s">
        <v>43</v>
      </c>
      <c r="F997" s="2">
        <v>30</v>
      </c>
      <c r="G997" s="2" t="s">
        <v>139</v>
      </c>
      <c r="H997" s="2" t="s">
        <v>31</v>
      </c>
      <c r="I997" s="2" t="s">
        <v>139</v>
      </c>
      <c r="J997" s="2" t="s">
        <v>75</v>
      </c>
      <c r="K997" s="2">
        <v>4</v>
      </c>
      <c r="L997" s="2">
        <v>1783</v>
      </c>
      <c r="M997" s="2">
        <v>5</v>
      </c>
      <c r="N997" s="2">
        <v>356.6</v>
      </c>
      <c r="O997" s="2">
        <v>1219.57</v>
      </c>
      <c r="P997" s="2">
        <v>382</v>
      </c>
      <c r="Q997" s="2">
        <v>8376.9699999999993</v>
      </c>
      <c r="R997" s="2" t="s">
        <v>54</v>
      </c>
      <c r="S997" s="2" t="s">
        <v>63</v>
      </c>
      <c r="T997" s="2" t="s">
        <v>55</v>
      </c>
      <c r="U997" s="2" t="s">
        <v>56</v>
      </c>
      <c r="V997" s="2" t="s">
        <v>57</v>
      </c>
      <c r="W997" s="2">
        <v>6</v>
      </c>
      <c r="X997" s="2" t="s">
        <v>47</v>
      </c>
      <c r="Y997" s="2">
        <v>5</v>
      </c>
      <c r="Z997" s="2" t="s">
        <v>39</v>
      </c>
    </row>
    <row r="998" spans="1:26" x14ac:dyDescent="0.3">
      <c r="A998" s="2" t="s">
        <v>1689</v>
      </c>
      <c r="B998" s="1">
        <v>45831</v>
      </c>
      <c r="C998" s="2" t="s">
        <v>1690</v>
      </c>
      <c r="D998" s="2" t="s">
        <v>28</v>
      </c>
      <c r="E998" s="2" t="s">
        <v>43</v>
      </c>
      <c r="F998" s="2">
        <v>34</v>
      </c>
      <c r="G998" s="2" t="s">
        <v>139</v>
      </c>
      <c r="H998" s="2" t="s">
        <v>31</v>
      </c>
      <c r="I998" s="2" t="s">
        <v>139</v>
      </c>
      <c r="J998" s="2" t="s">
        <v>112</v>
      </c>
      <c r="K998" s="2">
        <v>2</v>
      </c>
      <c r="L998" s="2">
        <v>9037</v>
      </c>
      <c r="M998" s="2">
        <v>20</v>
      </c>
      <c r="N998" s="2">
        <v>3614.8</v>
      </c>
      <c r="O998" s="2">
        <v>2602.66</v>
      </c>
      <c r="P998" s="2">
        <v>427</v>
      </c>
      <c r="Q998" s="2">
        <v>17488.86</v>
      </c>
      <c r="R998" s="2" t="s">
        <v>83</v>
      </c>
      <c r="S998" s="2" t="s">
        <v>63</v>
      </c>
      <c r="T998" s="2" t="s">
        <v>35</v>
      </c>
      <c r="U998" s="2" t="s">
        <v>36</v>
      </c>
      <c r="V998" s="2" t="s">
        <v>37</v>
      </c>
      <c r="W998" s="2">
        <v>8</v>
      </c>
      <c r="X998" s="2" t="s">
        <v>38</v>
      </c>
      <c r="Y998" s="2">
        <v>4</v>
      </c>
      <c r="Z998" s="2" t="s">
        <v>91</v>
      </c>
    </row>
    <row r="999" spans="1:26" x14ac:dyDescent="0.3">
      <c r="A999" s="2" t="s">
        <v>1691</v>
      </c>
      <c r="B999" s="1">
        <v>45946</v>
      </c>
      <c r="C999" s="2" t="s">
        <v>1692</v>
      </c>
      <c r="D999" s="2" t="s">
        <v>80</v>
      </c>
      <c r="E999" s="2" t="s">
        <v>29</v>
      </c>
      <c r="F999" s="2">
        <v>28</v>
      </c>
      <c r="G999" s="2" t="s">
        <v>99</v>
      </c>
      <c r="H999" s="2" t="s">
        <v>52</v>
      </c>
      <c r="I999" s="2" t="s">
        <v>99</v>
      </c>
      <c r="J999" s="2" t="s">
        <v>53</v>
      </c>
      <c r="K999" s="2">
        <v>4</v>
      </c>
      <c r="L999" s="2">
        <v>4700</v>
      </c>
      <c r="M999" s="2">
        <v>10</v>
      </c>
      <c r="N999" s="2">
        <v>1880</v>
      </c>
      <c r="O999" s="2">
        <v>3045.6</v>
      </c>
      <c r="P999" s="2">
        <v>112</v>
      </c>
      <c r="Q999" s="2">
        <v>20077.599999999999</v>
      </c>
      <c r="R999" s="2" t="s">
        <v>54</v>
      </c>
      <c r="S999" s="2" t="s">
        <v>34</v>
      </c>
      <c r="T999" s="2" t="s">
        <v>95</v>
      </c>
      <c r="U999" s="2" t="s">
        <v>96</v>
      </c>
      <c r="V999" s="2" t="s">
        <v>57</v>
      </c>
      <c r="W999" s="2">
        <v>2</v>
      </c>
      <c r="X999" s="2" t="s">
        <v>38</v>
      </c>
      <c r="Y999" s="2">
        <v>3</v>
      </c>
      <c r="Z999" s="2" t="s">
        <v>58</v>
      </c>
    </row>
    <row r="1000" spans="1:26" x14ac:dyDescent="0.3">
      <c r="A1000" s="2" t="s">
        <v>1693</v>
      </c>
      <c r="B1000" s="1">
        <v>46055</v>
      </c>
      <c r="C1000" s="2" t="s">
        <v>635</v>
      </c>
      <c r="D1000" s="2" t="s">
        <v>61</v>
      </c>
      <c r="E1000" s="2" t="s">
        <v>43</v>
      </c>
      <c r="F1000" s="2">
        <v>27</v>
      </c>
      <c r="G1000" s="2" t="s">
        <v>30</v>
      </c>
      <c r="H1000" s="2" t="s">
        <v>31</v>
      </c>
      <c r="I1000" s="2" t="s">
        <v>30</v>
      </c>
      <c r="J1000" s="2" t="s">
        <v>150</v>
      </c>
      <c r="K1000" s="2">
        <v>3</v>
      </c>
      <c r="L1000" s="2">
        <v>3766</v>
      </c>
      <c r="M1000" s="2">
        <v>0</v>
      </c>
      <c r="N1000" s="2">
        <v>0</v>
      </c>
      <c r="O1000" s="2">
        <v>2033.64</v>
      </c>
      <c r="P1000" s="2">
        <v>38</v>
      </c>
      <c r="Q1000" s="2">
        <v>13369.64</v>
      </c>
      <c r="R1000" s="2" t="s">
        <v>83</v>
      </c>
      <c r="S1000" s="2" t="s">
        <v>63</v>
      </c>
      <c r="T1000" s="2" t="s">
        <v>55</v>
      </c>
      <c r="U1000" s="2" t="s">
        <v>56</v>
      </c>
      <c r="V1000" s="2" t="s">
        <v>57</v>
      </c>
      <c r="W1000" s="2">
        <v>2</v>
      </c>
      <c r="X1000" s="2" t="s">
        <v>47</v>
      </c>
      <c r="Y1000" s="2">
        <v>5</v>
      </c>
      <c r="Z1000" s="2" t="s">
        <v>58</v>
      </c>
    </row>
    <row r="1001" spans="1:26" x14ac:dyDescent="0.3">
      <c r="A1001" s="2" t="s">
        <v>1694</v>
      </c>
      <c r="B1001" s="1">
        <v>46006</v>
      </c>
      <c r="C1001" s="2" t="s">
        <v>1069</v>
      </c>
      <c r="D1001" s="2" t="s">
        <v>73</v>
      </c>
      <c r="E1001" s="2" t="s">
        <v>29</v>
      </c>
      <c r="F1001" s="2">
        <v>39</v>
      </c>
      <c r="G1001" s="2" t="s">
        <v>30</v>
      </c>
      <c r="H1001" s="2" t="s">
        <v>31</v>
      </c>
      <c r="I1001" s="2" t="s">
        <v>30</v>
      </c>
      <c r="J1001" s="2" t="s">
        <v>201</v>
      </c>
      <c r="K1001" s="2">
        <v>3</v>
      </c>
      <c r="L1001" s="2">
        <v>26044</v>
      </c>
      <c r="M1001" s="2">
        <v>20</v>
      </c>
      <c r="N1001" s="2">
        <v>15626.4</v>
      </c>
      <c r="O1001" s="2">
        <v>11251.01</v>
      </c>
      <c r="P1001" s="2">
        <v>346</v>
      </c>
      <c r="Q1001" s="2">
        <v>74102.61</v>
      </c>
      <c r="R1001" s="2" t="s">
        <v>33</v>
      </c>
      <c r="S1001" s="2" t="s">
        <v>34</v>
      </c>
      <c r="T1001" s="2" t="s">
        <v>70</v>
      </c>
      <c r="U1001" s="2" t="s">
        <v>56</v>
      </c>
      <c r="V1001" s="2" t="s">
        <v>57</v>
      </c>
      <c r="W1001" s="2">
        <v>9</v>
      </c>
      <c r="X1001" s="2" t="s">
        <v>47</v>
      </c>
      <c r="Y1001" s="2">
        <v>3</v>
      </c>
      <c r="Z1001" s="2" t="s">
        <v>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D2B46-1B64-436E-AD19-729AEE49EF20}">
  <dimension ref="A2:Z34"/>
  <sheetViews>
    <sheetView zoomScale="106" workbookViewId="0"/>
  </sheetViews>
  <sheetFormatPr defaultRowHeight="14.4" x14ac:dyDescent="0.3"/>
  <cols>
    <col min="1" max="1" width="12.5546875" bestFit="1" customWidth="1"/>
    <col min="2" max="2" width="18.77734375" bestFit="1" customWidth="1"/>
    <col min="4" max="4" width="13.5546875" bestFit="1" customWidth="1"/>
    <col min="5" max="5" width="18.77734375" bestFit="1" customWidth="1"/>
    <col min="7" max="7" width="12.5546875" bestFit="1" customWidth="1"/>
    <col min="8" max="8" width="18.77734375" bestFit="1" customWidth="1"/>
    <col min="10" max="10" width="14.5546875" bestFit="1" customWidth="1"/>
    <col min="11" max="11" width="18.77734375" bestFit="1" customWidth="1"/>
    <col min="13" max="13" width="12.5546875" bestFit="1" customWidth="1"/>
    <col min="14" max="14" width="18.77734375" bestFit="1" customWidth="1"/>
    <col min="16" max="16" width="12.5546875" bestFit="1" customWidth="1"/>
    <col min="17" max="17" width="18.77734375" bestFit="1" customWidth="1"/>
    <col min="19" max="19" width="12.5546875" bestFit="1" customWidth="1"/>
    <col min="20" max="20" width="18.77734375" bestFit="1" customWidth="1"/>
    <col min="22" max="22" width="18.77734375" bestFit="1" customWidth="1"/>
    <col min="24" max="24" width="21.6640625" bestFit="1" customWidth="1"/>
    <col min="26" max="26" width="16" bestFit="1" customWidth="1"/>
  </cols>
  <sheetData>
    <row r="2" spans="1:26" x14ac:dyDescent="0.3">
      <c r="V2" s="8">
        <f>V4</f>
        <v>80659661.129999995</v>
      </c>
      <c r="X2" s="8">
        <f>X4</f>
        <v>5.4630000000000001</v>
      </c>
      <c r="Z2" s="8">
        <f>Z4</f>
        <v>3.0019999999999998</v>
      </c>
    </row>
    <row r="3" spans="1:26" x14ac:dyDescent="0.3">
      <c r="A3" s="4" t="s">
        <v>1695</v>
      </c>
      <c r="B3" t="s">
        <v>1709</v>
      </c>
      <c r="D3" s="4" t="s">
        <v>1695</v>
      </c>
      <c r="E3" t="s">
        <v>1709</v>
      </c>
      <c r="G3" s="4" t="s">
        <v>1695</v>
      </c>
      <c r="H3" t="s">
        <v>1709</v>
      </c>
      <c r="J3" s="4" t="s">
        <v>1695</v>
      </c>
      <c r="K3" t="s">
        <v>1709</v>
      </c>
      <c r="M3" s="4" t="s">
        <v>1695</v>
      </c>
      <c r="N3" t="s">
        <v>1709</v>
      </c>
      <c r="P3" s="4" t="s">
        <v>1695</v>
      </c>
      <c r="Q3" t="s">
        <v>1709</v>
      </c>
      <c r="S3" s="4" t="s">
        <v>1695</v>
      </c>
      <c r="T3" t="s">
        <v>1709</v>
      </c>
      <c r="V3" t="s">
        <v>1709</v>
      </c>
      <c r="X3" t="s">
        <v>1710</v>
      </c>
      <c r="Z3" t="s">
        <v>1711</v>
      </c>
    </row>
    <row r="4" spans="1:26" x14ac:dyDescent="0.3">
      <c r="A4" s="5" t="s">
        <v>1706</v>
      </c>
      <c r="B4" s="7">
        <v>8.5644688351296086E-2</v>
      </c>
      <c r="D4" s="5" t="s">
        <v>67</v>
      </c>
      <c r="E4" s="7">
        <v>8.5756091869165038E-2</v>
      </c>
      <c r="G4" s="5" t="s">
        <v>201</v>
      </c>
      <c r="H4" s="7">
        <v>7.5605540794069045E-2</v>
      </c>
      <c r="J4" s="5" t="s">
        <v>83</v>
      </c>
      <c r="K4" s="7">
        <v>0.23484261593252248</v>
      </c>
      <c r="M4" s="5" t="s">
        <v>63</v>
      </c>
      <c r="N4" s="7">
        <v>0.5085999326712024</v>
      </c>
      <c r="P4" s="5" t="s">
        <v>103</v>
      </c>
      <c r="Q4" s="7">
        <v>0.13517930285408331</v>
      </c>
      <c r="S4" s="5" t="s">
        <v>38</v>
      </c>
      <c r="T4" s="7">
        <v>0.50130134262318349</v>
      </c>
      <c r="V4" s="8">
        <v>80659661.129999995</v>
      </c>
      <c r="X4" s="8">
        <v>5.4630000000000001</v>
      </c>
      <c r="Z4" s="8">
        <v>3.0019999999999998</v>
      </c>
    </row>
    <row r="5" spans="1:26" x14ac:dyDescent="0.3">
      <c r="A5" s="5" t="s">
        <v>1707</v>
      </c>
      <c r="B5" s="7">
        <v>6.2402314359933889E-2</v>
      </c>
      <c r="D5" s="5" t="s">
        <v>90</v>
      </c>
      <c r="E5" s="7">
        <v>8.9874505030666005E-2</v>
      </c>
      <c r="G5" s="5" t="s">
        <v>125</v>
      </c>
      <c r="H5" s="7">
        <v>9.8825594954492474E-2</v>
      </c>
      <c r="J5" s="5" t="s">
        <v>45</v>
      </c>
      <c r="K5" s="7">
        <v>0.24382527603609339</v>
      </c>
      <c r="M5" s="5" t="s">
        <v>34</v>
      </c>
      <c r="N5" s="7">
        <v>0.4914000673287976</v>
      </c>
      <c r="P5" s="5" t="s">
        <v>85</v>
      </c>
      <c r="Q5" s="7">
        <v>0.12017611547334801</v>
      </c>
      <c r="S5" s="5" t="s">
        <v>47</v>
      </c>
      <c r="T5" s="7">
        <v>0.49869865737681662</v>
      </c>
    </row>
    <row r="6" spans="1:26" x14ac:dyDescent="0.3">
      <c r="A6" s="5" t="s">
        <v>1708</v>
      </c>
      <c r="B6" s="7">
        <v>8.407114888656364E-2</v>
      </c>
      <c r="D6" s="5" t="s">
        <v>30</v>
      </c>
      <c r="E6" s="7">
        <v>0.11734726897432478</v>
      </c>
      <c r="G6" s="5" t="s">
        <v>53</v>
      </c>
      <c r="H6" s="7">
        <v>0.11045782681432896</v>
      </c>
      <c r="J6" s="5" t="s">
        <v>33</v>
      </c>
      <c r="K6" s="7">
        <v>0.25601057741512984</v>
      </c>
      <c r="M6" s="5" t="s">
        <v>1696</v>
      </c>
      <c r="N6" s="7">
        <v>1</v>
      </c>
      <c r="P6" s="5" t="s">
        <v>36</v>
      </c>
      <c r="Q6" s="7">
        <v>0.27869229569127502</v>
      </c>
      <c r="S6" s="5" t="s">
        <v>1696</v>
      </c>
      <c r="T6" s="7">
        <v>1</v>
      </c>
    </row>
    <row r="7" spans="1:26" x14ac:dyDescent="0.3">
      <c r="A7" s="5" t="s">
        <v>1697</v>
      </c>
      <c r="B7" s="7">
        <v>8.0622742011264389E-2</v>
      </c>
      <c r="D7" s="5" t="s">
        <v>44</v>
      </c>
      <c r="E7" s="7">
        <v>0.12747846068219651</v>
      </c>
      <c r="G7" s="5" t="s">
        <v>62</v>
      </c>
      <c r="H7" s="7">
        <v>0.11831345304834905</v>
      </c>
      <c r="J7" s="5" t="s">
        <v>54</v>
      </c>
      <c r="K7" s="7">
        <v>0.26532153061625441</v>
      </c>
      <c r="P7" s="5" t="s">
        <v>56</v>
      </c>
      <c r="Q7" s="7">
        <v>0.23219149755433646</v>
      </c>
    </row>
    <row r="8" spans="1:26" x14ac:dyDescent="0.3">
      <c r="A8" s="5" t="s">
        <v>1698</v>
      </c>
      <c r="B8" s="7">
        <v>7.8644186091685372E-2</v>
      </c>
      <c r="D8" s="5" t="s">
        <v>74</v>
      </c>
      <c r="E8" s="7">
        <v>9.2487570062768004E-2</v>
      </c>
      <c r="G8" s="5" t="s">
        <v>69</v>
      </c>
      <c r="H8" s="7">
        <v>9.4789188088422613E-2</v>
      </c>
      <c r="J8" s="5" t="s">
        <v>1696</v>
      </c>
      <c r="K8" s="7">
        <v>1</v>
      </c>
      <c r="P8" s="5" t="s">
        <v>77</v>
      </c>
      <c r="Q8" s="7">
        <v>0.10884441921780735</v>
      </c>
    </row>
    <row r="9" spans="1:26" x14ac:dyDescent="0.3">
      <c r="A9" s="5" t="s">
        <v>1699</v>
      </c>
      <c r="B9" s="7">
        <v>6.8126935856369378E-2</v>
      </c>
      <c r="D9" s="5" t="s">
        <v>139</v>
      </c>
      <c r="E9" s="7">
        <v>0.10019628047995992</v>
      </c>
      <c r="G9" s="5" t="s">
        <v>75</v>
      </c>
      <c r="H9" s="7">
        <v>9.703336823329399E-2</v>
      </c>
      <c r="P9" s="5" t="s">
        <v>96</v>
      </c>
      <c r="Q9" s="7">
        <v>0.12491636920914995</v>
      </c>
    </row>
    <row r="10" spans="1:26" x14ac:dyDescent="0.3">
      <c r="A10" s="5" t="s">
        <v>1700</v>
      </c>
      <c r="B10" s="7">
        <v>8.9830498646926327E-2</v>
      </c>
      <c r="D10" s="5" t="s">
        <v>94</v>
      </c>
      <c r="E10" s="7">
        <v>8.9275023712215296E-2</v>
      </c>
      <c r="G10" s="5" t="s">
        <v>112</v>
      </c>
      <c r="H10" s="7">
        <v>0.10066246753645393</v>
      </c>
      <c r="P10" s="5" t="s">
        <v>1696</v>
      </c>
      <c r="Q10" s="7">
        <v>1</v>
      </c>
    </row>
    <row r="11" spans="1:26" x14ac:dyDescent="0.3">
      <c r="A11" s="5" t="s">
        <v>1701</v>
      </c>
      <c r="B11" s="7">
        <v>8.8095021606248103E-2</v>
      </c>
      <c r="D11" s="5" t="s">
        <v>51</v>
      </c>
      <c r="E11" s="7">
        <v>0.10320517782219947</v>
      </c>
      <c r="G11" s="5" t="s">
        <v>150</v>
      </c>
      <c r="H11" s="7">
        <v>0.10197751335383028</v>
      </c>
    </row>
    <row r="12" spans="1:26" x14ac:dyDescent="0.3">
      <c r="A12" s="5" t="s">
        <v>1702</v>
      </c>
      <c r="B12" s="7">
        <v>8.9153586182441735E-2</v>
      </c>
      <c r="D12" s="5" t="s">
        <v>134</v>
      </c>
      <c r="E12" s="7">
        <v>8.9246608145277739E-2</v>
      </c>
      <c r="G12" s="5" t="s">
        <v>102</v>
      </c>
      <c r="H12" s="7">
        <v>8.4144933724196527E-2</v>
      </c>
    </row>
    <row r="13" spans="1:26" x14ac:dyDescent="0.3">
      <c r="A13" s="5" t="s">
        <v>1703</v>
      </c>
      <c r="B13" s="7">
        <v>8.6356432973028044E-2</v>
      </c>
      <c r="D13" s="5" t="s">
        <v>99</v>
      </c>
      <c r="E13" s="7">
        <v>0.10513301322122727</v>
      </c>
      <c r="G13" s="5" t="s">
        <v>32</v>
      </c>
      <c r="H13" s="7">
        <v>0.11819011345256318</v>
      </c>
    </row>
    <row r="14" spans="1:26" x14ac:dyDescent="0.3">
      <c r="A14" s="5" t="s">
        <v>1704</v>
      </c>
      <c r="B14" s="7">
        <v>8.2522954184893194E-2</v>
      </c>
      <c r="D14" s="5" t="s">
        <v>1696</v>
      </c>
      <c r="E14" s="7">
        <v>1</v>
      </c>
      <c r="G14" s="5" t="s">
        <v>1696</v>
      </c>
      <c r="H14" s="7">
        <v>1</v>
      </c>
    </row>
    <row r="15" spans="1:26" x14ac:dyDescent="0.3">
      <c r="A15" s="5" t="s">
        <v>1705</v>
      </c>
      <c r="B15" s="7">
        <v>0.10452949084934993</v>
      </c>
    </row>
    <row r="16" spans="1:26" x14ac:dyDescent="0.3">
      <c r="A16" s="5" t="s">
        <v>1696</v>
      </c>
      <c r="B16" s="7">
        <v>1</v>
      </c>
    </row>
    <row r="18" spans="4:17" x14ac:dyDescent="0.3">
      <c r="D18" s="6" t="s">
        <v>1695</v>
      </c>
      <c r="E18" s="6" t="s">
        <v>1709</v>
      </c>
      <c r="P18" s="6" t="s">
        <v>1695</v>
      </c>
      <c r="Q18" s="6" t="s">
        <v>1709</v>
      </c>
    </row>
    <row r="19" spans="4:17" x14ac:dyDescent="0.3">
      <c r="D19" t="str">
        <f>IF(D4=0,"",D4)</f>
        <v>Backpack</v>
      </c>
      <c r="E19" s="7">
        <f>IF(E4=0,"",E4)</f>
        <v>8.5756091869165038E-2</v>
      </c>
      <c r="P19" t="str">
        <f>IF(P4=0,"",P4)</f>
        <v>Delhi</v>
      </c>
      <c r="Q19" s="7">
        <f>IF(Q4=0,"",Q4)</f>
        <v>0.13517930285408331</v>
      </c>
    </row>
    <row r="20" spans="4:17" x14ac:dyDescent="0.3">
      <c r="D20" t="str">
        <f t="shared" ref="D20:E28" si="0">IF(D5=0,"",D5)</f>
        <v>Camera</v>
      </c>
      <c r="E20" s="7">
        <f t="shared" si="0"/>
        <v>8.9874505030666005E-2</v>
      </c>
      <c r="P20" t="str">
        <f t="shared" ref="P20:P24" si="1">IF(P5=0,"",P5)</f>
        <v>Karnataka</v>
      </c>
      <c r="Q20" s="7">
        <f t="shared" ref="Q20:Q27" si="2">IF(Q5=0,"",Q5)</f>
        <v>0.12017611547334801</v>
      </c>
    </row>
    <row r="21" spans="4:17" x14ac:dyDescent="0.3">
      <c r="D21" t="str">
        <f t="shared" si="0"/>
        <v>Headphones</v>
      </c>
      <c r="E21" s="7">
        <f t="shared" si="0"/>
        <v>0.11734726897432478</v>
      </c>
      <c r="P21" t="str">
        <f t="shared" si="1"/>
        <v>Maharashtra</v>
      </c>
      <c r="Q21" s="7">
        <f t="shared" si="2"/>
        <v>0.27869229569127502</v>
      </c>
    </row>
    <row r="22" spans="4:17" x14ac:dyDescent="0.3">
      <c r="D22" t="str">
        <f t="shared" si="0"/>
        <v>Keyboard</v>
      </c>
      <c r="E22" s="7">
        <f t="shared" si="0"/>
        <v>0.12747846068219651</v>
      </c>
      <c r="P22" t="str">
        <f t="shared" si="1"/>
        <v>Punjab</v>
      </c>
      <c r="Q22" s="7">
        <f t="shared" si="2"/>
        <v>0.23219149755433646</v>
      </c>
    </row>
    <row r="23" spans="4:17" x14ac:dyDescent="0.3">
      <c r="D23" t="str">
        <f t="shared" si="0"/>
        <v>Laptop</v>
      </c>
      <c r="E23" s="7">
        <f t="shared" si="0"/>
        <v>9.2487570062768004E-2</v>
      </c>
      <c r="P23" t="str">
        <f t="shared" si="1"/>
        <v>Rajasthan</v>
      </c>
      <c r="Q23" s="7">
        <f t="shared" si="2"/>
        <v>0.10884441921780735</v>
      </c>
    </row>
    <row r="24" spans="4:17" x14ac:dyDescent="0.3">
      <c r="D24" t="str">
        <f t="shared" si="0"/>
        <v>Mouse</v>
      </c>
      <c r="E24" s="7">
        <f t="shared" si="0"/>
        <v>0.10019628047995992</v>
      </c>
      <c r="P24" t="str">
        <f t="shared" si="1"/>
        <v>Uttar Pradesh</v>
      </c>
      <c r="Q24" s="7">
        <f t="shared" si="2"/>
        <v>0.12491636920914995</v>
      </c>
    </row>
    <row r="25" spans="4:17" x14ac:dyDescent="0.3">
      <c r="D25" t="str">
        <f t="shared" si="0"/>
        <v>Phone</v>
      </c>
      <c r="E25" s="7">
        <f t="shared" si="0"/>
        <v>8.9275023712215296E-2</v>
      </c>
      <c r="Q25" s="7"/>
    </row>
    <row r="26" spans="4:17" x14ac:dyDescent="0.3">
      <c r="D26" t="str">
        <f t="shared" si="0"/>
        <v>Shoes</v>
      </c>
      <c r="E26" s="7">
        <f t="shared" si="0"/>
        <v>0.10320517782219947</v>
      </c>
      <c r="Q26" s="7" t="str">
        <f t="shared" si="2"/>
        <v/>
      </c>
    </row>
    <row r="27" spans="4:17" x14ac:dyDescent="0.3">
      <c r="D27" t="str">
        <f t="shared" si="0"/>
        <v>Tablet</v>
      </c>
      <c r="E27" s="7">
        <f t="shared" si="0"/>
        <v>8.9246608145277739E-2</v>
      </c>
      <c r="Q27" s="7" t="str">
        <f t="shared" si="2"/>
        <v/>
      </c>
    </row>
    <row r="28" spans="4:17" x14ac:dyDescent="0.3">
      <c r="D28" t="str">
        <f t="shared" si="0"/>
        <v>Watch</v>
      </c>
      <c r="E28" s="7">
        <f t="shared" si="0"/>
        <v>0.10513301322122727</v>
      </c>
    </row>
    <row r="34" spans="20:20" x14ac:dyDescent="0.3">
      <c r="T34" t="e" cm="1" vm="1">
        <f t="array" aca="1" ref="T34" ca="1">I:I+M12</f>
        <v>#VALUE!</v>
      </c>
    </row>
  </sheetData>
  <pageMargins left="0.7" right="0.7" top="0.75" bottom="0.75" header="0.3" footer="0.3"/>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8ED81-8550-4AA4-9C1A-57A045316149}">
  <dimension ref="A1"/>
  <sheetViews>
    <sheetView showGridLines="0" tabSelected="1" zoomScaleNormal="100" workbookViewId="0">
      <selection activeCell="I26" sqref="I2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9EC0F91-DC1E-4AE1-A64F-1AB903BD14A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 Creation</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Pandey</dc:creator>
  <cp:lastModifiedBy>Shubham Pandey</cp:lastModifiedBy>
  <dcterms:created xsi:type="dcterms:W3CDTF">2026-05-17T12:19:27Z</dcterms:created>
  <dcterms:modified xsi:type="dcterms:W3CDTF">2026-05-22T11:51:17Z</dcterms:modified>
</cp:coreProperties>
</file>