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F61DB4D-D9F1-4200-8313-26CCFDACFC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F3" i="1"/>
  <c r="E3" i="1"/>
  <c r="X2" i="1"/>
  <c r="F2" i="1"/>
  <c r="E2" i="1"/>
</calcChain>
</file>

<file path=xl/sharedStrings.xml><?xml version="1.0" encoding="utf-8"?>
<sst xmlns="http://schemas.openxmlformats.org/spreadsheetml/2006/main" count="53" uniqueCount="50">
  <si>
    <t>LotNum</t>
  </si>
  <si>
    <t>Title</t>
  </si>
  <si>
    <t>Description</t>
  </si>
  <si>
    <t>StartPrice</t>
  </si>
  <si>
    <t>LowEst</t>
  </si>
  <si>
    <t>HighEst</t>
  </si>
  <si>
    <t>Reserve Price</t>
  </si>
  <si>
    <t>Condition</t>
  </si>
  <si>
    <t>ImageFile.1</t>
  </si>
  <si>
    <t>ImageFile.2</t>
  </si>
  <si>
    <t>ImageFile.3</t>
  </si>
  <si>
    <t>ImageFile.4</t>
  </si>
  <si>
    <t>ImageFile.5</t>
  </si>
  <si>
    <t>ImageFile.6</t>
  </si>
  <si>
    <t>ImageFile.7</t>
  </si>
  <si>
    <t>ImageFile.8</t>
  </si>
  <si>
    <t>ImageFile.9</t>
  </si>
  <si>
    <t>ImageFile.10</t>
  </si>
  <si>
    <t>ImageFile.11</t>
  </si>
  <si>
    <t>ImageFile.12</t>
  </si>
  <si>
    <t>Product URl</t>
  </si>
  <si>
    <t>SKU No</t>
  </si>
  <si>
    <t>Online_Price</t>
  </si>
  <si>
    <t>Sell_Price</t>
  </si>
  <si>
    <t>Pre-Owned</t>
  </si>
  <si>
    <t>auction_type</t>
  </si>
  <si>
    <t>TIFFANY TEARDROP BRACELET, 18K GOLD, WOMEN'S</t>
  </si>
  <si>
    <t>https://globazone-item-images.elady.com/mall/1487655/GZl14jeo/2/2000</t>
  </si>
  <si>
    <t>TIFFANY teardrop bracelet, 18k gold, women's &lt;br&gt;&lt;br&gt; Brand: Tiffany &lt;BR&gt;&lt;BR&gt; Type: Charm bracelet &lt;BR&gt;&lt;BR&gt; Material: Yellow gold (18K) &lt;BR&gt;&lt;BR&gt; Color: Gold &lt;BR&gt;&lt;BR&gt; Size: Length 18cm / 7.08'' &lt;BR&gt;&lt;BR&gt; Accessories: None &lt;BR&gt;&lt;BR&gt; Accessories Notice: When purchasing pre-owned goods, please refer to the photos of the items to check the item's condition. &lt;BR&gt;&lt;BR&gt; Condition: Pre-Owned &lt;br&gt;&lt;br&gt;NY Elizabeth Will Arrange All International and Domestic Shipping (Please allow 7-10 business days for processing) &lt;br&gt;Ships From Beverly Hills, CA &lt;br&gt;NY Elizabeth's consigners reserve the right to lower the reserve price. Please only bid with intentions of winning. &lt;br&gt;For additional questions please visit our FAQ at nyelizabeth.com or email us at hello@nyelizabeth.com &lt;br&gt;If you are a winning bidder and need a Certificate of Authenticity or an Insurance Appraisal PDF, please email your request to hello@nyelizabeth.com to receive an invitation link for a Tier 2 paid membership.</t>
  </si>
  <si>
    <t>https://globazone-item-images.elady.com/mall/1454756/GZl13q8r/1/2000</t>
  </si>
  <si>
    <t>LIVE</t>
  </si>
  <si>
    <t>CARTIER NECKLACE DIAMOND 750 GOLD</t>
  </si>
  <si>
    <t>CARTIER Necklace Diamond 750 Gold &lt;br&gt;&lt;br&gt; Brand: Cartier &lt;BR&gt;&lt;BR&gt; Type: Necklace &lt;BR&gt;&lt;BR&gt; Material: Pink gold (18K), White gold (18K), Yellow gold (18K) &lt;BR&gt;&lt;BR&gt; Color: Stone Color Clear &lt;BR&gt;&lt;BR&gt; Size: Neck Circumference: 45 cm / 17.71'' Pendant Size: 30mm x 24.5mm / 1.18'' x 0.96'' &lt;BR&gt;&lt;BR&gt; Accessories: None &lt;BR&gt;&lt;BR&gt; Accessories Notice: When purchasing pre-owned goods, please refer to the photos of the items to check the item's condition. &lt;BR&gt;&lt;BR&gt; Condition: Pre-Owned &lt;br&gt;&lt;br&gt;NY Elizabeth Will Arrange All International and Domestic Shipping (Please allow 7-10 business days for processing) &lt;br&gt;Ships From Beverly Hills, CA &lt;br&gt;NY Elizabeth's consigners reserve the right to lower the reserve price. Please only bid with intentions of winning. &lt;br&gt;For additional questions please visit our FAQ at nyelizabeth.com or email us at hello@nyelizabeth.com &lt;br&gt;If you are a winning bidder and need a Certificate of Authenticity or an Insurance Appraisal PDF, please email your request to hello@nyelizabeth.com to receive an invitation link for a Tier 2 paid membership.</t>
  </si>
  <si>
    <t>https://globazone-item-images.elady.com/mall/1457090/GZl13s7x/1/2000</t>
  </si>
  <si>
    <t>https://globazone-item-images.elady.com/mall/1457090/GZl13s7x/2/2000</t>
  </si>
  <si>
    <t>https://globazone-item-images.elady.com/mall/1457090/GZl13s7x/3/2000</t>
  </si>
  <si>
    <t>https://globazone-item-images.elady.com/mall/1457090/GZl13s7x/4/2000</t>
  </si>
  <si>
    <t>https://globazone-item-images.elady.com/mall/1457090/GZl13s7x/5/2000</t>
  </si>
  <si>
    <t>https://globazone-item-images.elady.com/mall/1457090/GZl13s7x/6/2000</t>
  </si>
  <si>
    <t>https://globazone-item-images.elady.com/mall/1457090/GZl13s7x/7/2000</t>
  </si>
  <si>
    <t>https://globazone-item-images.elady.com/mall/1457090/GZl13s7x/9/2000</t>
  </si>
  <si>
    <t>https://mall.elady.com/item/title/CARTIER-Trinity-Necklace-Diamond-750-Three-Gold-Womens-Clear-B7224806-GZl13s7x</t>
  </si>
  <si>
    <t>GZl13s7x</t>
  </si>
  <si>
    <t>HERMES CURIOSITY LONG NECKLACE CHAIN KEY CADENA</t>
  </si>
  <si>
    <t>HERMES Curiosity Long Necklace Chain Key Cadena &lt;br&gt;&lt;br&gt; Brand: Hermes &lt;BR&gt;&lt;BR&gt; Type: Necklace &lt;BR&gt;&lt;BR&gt; Material: Brass, Buffalo horn &lt;BR&gt;&lt;BR&gt; Color: Gold &lt;BR&gt;&lt;BR&gt; Size: Neck Circumference: 85 cm / 33.46'' Pendant Size: 40mm x 25mm / 1.57'' x 0.98'' &lt;BR&gt;&lt;BR&gt; Accessories: None &lt;BR&gt;&lt;BR&gt; Accessories Notice: When purchasing pre-owned goods, please refer to the photos of the items to check the item's condition. &lt;BR&gt;&lt;BR&gt; Condition: Pre-Owned &lt;br&gt;&lt;br&gt;NY Elizabeth Will Arrange All International and Domestic Shipping (Please allow 7-10 business days for processing) &lt;br&gt;Ships From Beverly Hills, CA &lt;br&gt;NY Elizabeth's consigners reserve the right to lower the reserve price. Please only bid with intentions of winning. &lt;br&gt;For additional questions please visit our FAQ at nyelizabeth.com or email us at hello@nyelizabeth.com &lt;br&gt;If you are a winning bidder and need a Certificate of Authenticity or an Insurance Appraisal PDF, please email your request to hello@nyelizabeth.com to receive an invitation link for a Tier 2 paid membership.</t>
  </si>
  <si>
    <t>https://globazone-item-images.elady.com/mall/1326297/GZl10q0g/1/2000</t>
  </si>
  <si>
    <t>https://globazone-item-images.elady.com/mall/1326297/GZl10q0g/2/2000</t>
  </si>
  <si>
    <t>https://globazone-item-images.elady.com/mall/1326297/GZl10q0g/3/2000</t>
  </si>
  <si>
    <t>https://mall.elady.com/item/title/HERMES-Curiosity-Long-Necklace-Chain-Key-Cadena-Buffalo-Horn-Gold-Hermes-GZl10q0g</t>
  </si>
  <si>
    <t>GZl10q0g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</si>
</sst>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zone-item-images.elady.com/mall/1457090/GZl13s7x/9/2000" TargetMode="External"/><Relationship Id="rId13" Type="http://schemas.openxmlformats.org/officeDocument/2006/relationships/hyperlink" Target="https://mall.elady.com/item/title/HERMES-Curiosity-Long-Necklace-Chain-Key-Cadena-Buffalo-Horn-Gold-Hermes-GZl10q0g" TargetMode="External"/><Relationship Id="rId3" Type="http://schemas.openxmlformats.org/officeDocument/2006/relationships/hyperlink" Target="https://globazone-item-images.elady.com/mall/1457090/GZl13s7x/3/2000" TargetMode="External"/><Relationship Id="rId7" Type="http://schemas.openxmlformats.org/officeDocument/2006/relationships/hyperlink" Target="https://globazone-item-images.elady.com/mall/1457090/GZl13s7x/7/2000" TargetMode="External"/><Relationship Id="rId12" Type="http://schemas.openxmlformats.org/officeDocument/2006/relationships/hyperlink" Target="https://globazone-item-images.elady.com/mall/1326297/GZl10q0g/3/2000" TargetMode="External"/><Relationship Id="rId2" Type="http://schemas.openxmlformats.org/officeDocument/2006/relationships/hyperlink" Target="https://globazone-item-images.elady.com/mall/1457090/GZl13s7x/2/2000" TargetMode="External"/><Relationship Id="rId1" Type="http://schemas.openxmlformats.org/officeDocument/2006/relationships/hyperlink" Target="https://globazone-item-images.elady.com/mall/1457090/GZl13s7x/1/2000" TargetMode="External"/><Relationship Id="rId6" Type="http://schemas.openxmlformats.org/officeDocument/2006/relationships/hyperlink" Target="https://globazone-item-images.elady.com/mall/1457090/GZl13s7x/6/2000" TargetMode="External"/><Relationship Id="rId11" Type="http://schemas.openxmlformats.org/officeDocument/2006/relationships/hyperlink" Target="https://globazone-item-images.elady.com/mall/1326297/GZl10q0g/2/2000" TargetMode="External"/><Relationship Id="rId5" Type="http://schemas.openxmlformats.org/officeDocument/2006/relationships/hyperlink" Target="https://globazone-item-images.elady.com/mall/1457090/GZl13s7x/5/2000" TargetMode="External"/><Relationship Id="rId10" Type="http://schemas.openxmlformats.org/officeDocument/2006/relationships/hyperlink" Target="https://globazone-item-images.elady.com/mall/1326297/GZl10q0g/1/2000" TargetMode="External"/><Relationship Id="rId4" Type="http://schemas.openxmlformats.org/officeDocument/2006/relationships/hyperlink" Target="https://globazone-item-images.elady.com/mall/1457090/GZl13s7x/4/2000" TargetMode="External"/><Relationship Id="rId9" Type="http://schemas.openxmlformats.org/officeDocument/2006/relationships/hyperlink" Target="https://mall.elady.com/item/title/CARTIER-Trinity-Necklace-Diamond-750-Three-Gold-Womens-Clear-B7224806-GZl13s7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D7" sqref="D7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4" t="s">
        <v>23</v>
      </c>
      <c r="Y1" s="6" t="s">
        <v>25</v>
      </c>
    </row>
    <row r="2" spans="1:26" s="6" customFormat="1" x14ac:dyDescent="0.3">
      <c r="A2" s="1">
        <v>723</v>
      </c>
      <c r="B2" s="1" t="s">
        <v>31</v>
      </c>
      <c r="C2" s="1" t="s">
        <v>32</v>
      </c>
      <c r="D2" s="5">
        <v>50</v>
      </c>
      <c r="E2" s="5">
        <f t="shared" ref="E2:E3" si="0">G2*(1+50%)</f>
        <v>11400</v>
      </c>
      <c r="F2" s="5">
        <f t="shared" ref="F2:F3" si="1">G2*2.2</f>
        <v>16720</v>
      </c>
      <c r="G2" s="5">
        <v>7600</v>
      </c>
      <c r="H2" s="1" t="s">
        <v>24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1"/>
      <c r="R2" s="1"/>
      <c r="S2" s="1"/>
      <c r="T2" s="1"/>
      <c r="U2" s="2" t="s">
        <v>41</v>
      </c>
      <c r="V2" s="1" t="s">
        <v>42</v>
      </c>
      <c r="W2" s="3">
        <v>6607</v>
      </c>
      <c r="X2" s="4">
        <f t="shared" ref="X2:X3" si="2">W2*(1+15%)</f>
        <v>7598.0499999999993</v>
      </c>
      <c r="Y2" s="6" t="s">
        <v>30</v>
      </c>
    </row>
    <row r="3" spans="1:26" s="6" customFormat="1" x14ac:dyDescent="0.3">
      <c r="A3" s="1">
        <v>724</v>
      </c>
      <c r="B3" s="1" t="s">
        <v>43</v>
      </c>
      <c r="C3" s="1" t="s">
        <v>44</v>
      </c>
      <c r="D3" s="5">
        <v>50</v>
      </c>
      <c r="E3" s="5">
        <f t="shared" si="0"/>
        <v>1425</v>
      </c>
      <c r="F3" s="5">
        <f t="shared" si="1"/>
        <v>2090</v>
      </c>
      <c r="G3" s="5">
        <v>950</v>
      </c>
      <c r="H3" s="1" t="s">
        <v>24</v>
      </c>
      <c r="I3" s="2" t="s">
        <v>45</v>
      </c>
      <c r="J3" s="2" t="s">
        <v>46</v>
      </c>
      <c r="K3" s="2" t="s">
        <v>47</v>
      </c>
      <c r="L3" s="1"/>
      <c r="M3" s="1"/>
      <c r="N3" s="1"/>
      <c r="O3" s="1"/>
      <c r="P3" s="1"/>
      <c r="Q3" s="1"/>
      <c r="R3" s="1"/>
      <c r="S3" s="1"/>
      <c r="T3" s="1"/>
      <c r="U3" s="2" t="s">
        <v>48</v>
      </c>
      <c r="V3" s="1" t="s">
        <v>49</v>
      </c>
      <c r="W3" s="3">
        <v>812</v>
      </c>
      <c r="X3" s="4">
        <f t="shared" si="2"/>
        <v>933.8</v>
      </c>
      <c r="Y3" s="6" t="s">
        <v>30</v>
      </c>
    </row>
    <row r="4" spans="1:26" x14ac:dyDescent="0.3">
      <c r="A4" s="1"/>
      <c r="B4" s="1"/>
      <c r="C4" s="1"/>
      <c r="D4" s="5"/>
      <c r="E4" s="5"/>
      <c r="F4" s="5"/>
      <c r="G4" s="5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2"/>
      <c r="V4" s="1"/>
      <c r="W4" s="3"/>
      <c r="X4" s="4"/>
      <c r="Y4" s="6"/>
      <c r="Z4" s="6"/>
    </row>
    <row r="5" spans="1:26" x14ac:dyDescent="0.3">
      <c r="A5" s="1"/>
      <c r="B5" s="1"/>
      <c r="C5" s="1"/>
      <c r="D5" s="5"/>
      <c r="E5" s="5"/>
      <c r="F5" s="5"/>
      <c r="G5" s="5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2"/>
      <c r="V5" s="1"/>
      <c r="W5" s="3"/>
      <c r="X5" s="4"/>
      <c r="Y5" s="6"/>
      <c r="Z5" s="6"/>
    </row>
    <row r="6" spans="1:26" x14ac:dyDescent="0.3">
      <c r="A6" s="1"/>
      <c r="B6" s="1"/>
      <c r="C6" s="1"/>
      <c r="D6" s="5"/>
      <c r="E6" s="5"/>
      <c r="F6" s="5"/>
      <c r="G6" s="5"/>
      <c r="H6" s="1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2"/>
      <c r="V6" s="1"/>
      <c r="W6" s="3"/>
      <c r="X6" s="4"/>
      <c r="Y6" s="6"/>
      <c r="Z6" s="6"/>
    </row>
    <row r="7" spans="1:26" x14ac:dyDescent="0.3">
      <c r="A7" s="1"/>
      <c r="B7" s="1"/>
      <c r="C7" s="1"/>
      <c r="D7" s="5"/>
      <c r="E7" s="5"/>
      <c r="F7" s="5"/>
      <c r="G7" s="5"/>
      <c r="H7" s="1"/>
      <c r="I7" s="2"/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2"/>
      <c r="V7" s="1"/>
      <c r="W7" s="3"/>
      <c r="X7" s="4"/>
      <c r="Y7" s="6"/>
      <c r="Z7" s="6"/>
    </row>
    <row r="8" spans="1:26" x14ac:dyDescent="0.3">
      <c r="A8" s="1"/>
      <c r="B8" s="1"/>
      <c r="C8" s="1"/>
      <c r="D8" s="5"/>
      <c r="E8" s="5"/>
      <c r="F8" s="5"/>
      <c r="G8" s="5"/>
      <c r="H8" s="1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2"/>
      <c r="V8" s="1"/>
      <c r="W8" s="3"/>
      <c r="X8" s="4"/>
      <c r="Y8" s="6"/>
      <c r="Z8" s="6"/>
    </row>
    <row r="9" spans="1:26" x14ac:dyDescent="0.3">
      <c r="A9" s="1"/>
      <c r="B9" s="1"/>
      <c r="C9" s="1"/>
      <c r="D9" s="5"/>
      <c r="E9" s="5"/>
      <c r="F9" s="5"/>
      <c r="G9" s="5"/>
      <c r="H9" s="1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2"/>
      <c r="V9" s="1"/>
      <c r="W9" s="3"/>
      <c r="X9" s="4"/>
      <c r="Y9" s="6"/>
      <c r="Z9" s="6"/>
    </row>
  </sheetData>
  <hyperlinks>
    <hyperlink ref="I2" r:id="rId1" xr:uid="{7D9A1DAE-A183-4609-9C0C-C5DB3764DF5B}"/>
    <hyperlink ref="J2" r:id="rId2" xr:uid="{C4156F7F-8E39-429D-B586-7A33875C5430}"/>
    <hyperlink ref="K2" r:id="rId3" xr:uid="{AE94407B-70C7-4FFA-95F1-7D9F119CAE3A}"/>
    <hyperlink ref="L2" r:id="rId4" xr:uid="{4B0324B6-104B-423B-8E52-DE892F0E9C97}"/>
    <hyperlink ref="M2" r:id="rId5" xr:uid="{8BAE1599-C6C8-436F-8E07-51E3CC4CE980}"/>
    <hyperlink ref="N2" r:id="rId6" xr:uid="{F2D393F7-CDB8-450E-8836-3ECD88732225}"/>
    <hyperlink ref="O2" r:id="rId7" xr:uid="{1BD57F37-9A95-4268-84B4-96E60FC009BA}"/>
    <hyperlink ref="P2" r:id="rId8" xr:uid="{D047879D-A4EA-4C2D-B613-4F1CA6442B65}"/>
    <hyperlink ref="U2" r:id="rId9" xr:uid="{15851BEA-6238-483B-830D-2B3731E75A6B}"/>
    <hyperlink ref="I3" r:id="rId10" xr:uid="{1EFEAB28-9F1C-4BCC-8E8E-EB95EA1C1FC9}"/>
    <hyperlink ref="J3" r:id="rId11" xr:uid="{773E1D3E-5B8A-4FC4-B309-AB2300DE95BA}"/>
    <hyperlink ref="K3" r:id="rId12" xr:uid="{FBF19770-2908-42C6-8D48-87E702FECD5C}"/>
    <hyperlink ref="U3" r:id="rId13" xr:uid="{1573B07A-DCD2-4E60-8DB7-D21C43B250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raikwar</cp:lastModifiedBy>
  <dcterms:created xsi:type="dcterms:W3CDTF">2015-06-05T18:17:20Z</dcterms:created>
  <dcterms:modified xsi:type="dcterms:W3CDTF">2025-03-30T03:56:11Z</dcterms:modified>
</cp:coreProperties>
</file>