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RAC" sheetId="1" r:id="rId4"/>
  </sheets>
  <definedNames/>
  <calcPr/>
</workbook>
</file>

<file path=xl/sharedStrings.xml><?xml version="1.0" encoding="utf-8"?>
<sst xmlns="http://schemas.openxmlformats.org/spreadsheetml/2006/main" count="29" uniqueCount="29">
  <si>
    <t>filename</t>
  </si>
  <si>
    <t>qp30size</t>
  </si>
  <si>
    <t>qp36size</t>
  </si>
  <si>
    <t>tile_recall_total_size</t>
  </si>
  <si>
    <t>qp30size_loweres</t>
  </si>
  <si>
    <t>percentage_30qp</t>
  </si>
  <si>
    <t>percentage_30qp0.8</t>
  </si>
  <si>
    <t>MVI_40732</t>
  </si>
  <si>
    <t>MVI_41073</t>
  </si>
  <si>
    <t>MVI_40752</t>
  </si>
  <si>
    <t>MVI_40241</t>
  </si>
  <si>
    <t>MVI_40213</t>
  </si>
  <si>
    <t>MVI_40963</t>
  </si>
  <si>
    <t>MVI_40871</t>
  </si>
  <si>
    <t>High Traffic</t>
  </si>
  <si>
    <t>MVI_40991</t>
  </si>
  <si>
    <t>Low Traffic</t>
  </si>
  <si>
    <t>MVI_41063</t>
  </si>
  <si>
    <t>MVI_40992</t>
  </si>
  <si>
    <t>MVI_40211</t>
  </si>
  <si>
    <t>MVI_40192</t>
  </si>
  <si>
    <t>MVI_63554</t>
  </si>
  <si>
    <t>MVI_63521</t>
  </si>
  <si>
    <t>MVI_40962</t>
  </si>
  <si>
    <t>MVI_40191</t>
  </si>
  <si>
    <t>MVI_40212</t>
  </si>
  <si>
    <t>MVI_39781</t>
  </si>
  <si>
    <t>MVI_39761</t>
  </si>
  <si>
    <t>MVI_40981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</si>
</sst>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1" numFmtId="0" xfId="0" applyFill="1" applyFont="1"/>
    <xf borderId="0" fillId="3" fontId="2" numFmtId="0" xfId="0" applyAlignment="1" applyFill="1" applyFont="1">
      <alignment horizontal="left"/>
    </xf>
    <xf borderId="0" fillId="3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5"/>
    <col customWidth="1" min="7" max="7" width="20.75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1" t="s">
        <v>7</v>
      </c>
      <c r="C2" s="1">
        <v>6992618.0</v>
      </c>
      <c r="D2" s="1">
        <v>3451433.0</v>
      </c>
      <c r="E2" s="1">
        <v>1426843.0</v>
      </c>
      <c r="F2" s="1">
        <v>6514273.0</v>
      </c>
      <c r="G2" s="1">
        <v>30.2367725507099</v>
      </c>
      <c r="H2" s="1">
        <v>25.1140380515216</v>
      </c>
      <c r="J2" s="2">
        <f>(C2-(D2+E2))/C2</f>
        <v>0.3023677255</v>
      </c>
    </row>
    <row r="3">
      <c r="A3" s="1">
        <v>1.0</v>
      </c>
      <c r="B3" s="1" t="s">
        <v>8</v>
      </c>
      <c r="C3" s="1">
        <v>4926821.0</v>
      </c>
      <c r="D3" s="1">
        <v>2829141.0</v>
      </c>
      <c r="E3" s="1">
        <v>702178.0</v>
      </c>
      <c r="F3" s="1">
        <v>5101254.0</v>
      </c>
      <c r="G3" s="1">
        <v>28.3245930793913</v>
      </c>
      <c r="H3" s="1">
        <v>30.7754720702007</v>
      </c>
    </row>
    <row r="4">
      <c r="A4" s="1">
        <v>2.0</v>
      </c>
      <c r="B4" s="1" t="s">
        <v>9</v>
      </c>
      <c r="C4" s="1">
        <v>8502080.0</v>
      </c>
      <c r="D4" s="1">
        <v>4469481.0</v>
      </c>
      <c r="E4" s="1">
        <v>7615605.0</v>
      </c>
      <c r="F4" s="1">
        <v>8253397.0</v>
      </c>
      <c r="G4" s="1">
        <v>-42.1426991983138</v>
      </c>
      <c r="H4" s="1">
        <v>-46.4255990593933</v>
      </c>
    </row>
    <row r="5">
      <c r="A5" s="1">
        <v>3.0</v>
      </c>
      <c r="B5" s="1" t="s">
        <v>10</v>
      </c>
      <c r="C5" s="1">
        <v>8465106.0</v>
      </c>
      <c r="D5" s="1">
        <v>4654412.0</v>
      </c>
      <c r="E5" s="1">
        <v>1945912.0</v>
      </c>
      <c r="F5" s="1">
        <v>8515130.0</v>
      </c>
      <c r="G5" s="1">
        <v>22.0290448814226</v>
      </c>
      <c r="H5" s="1">
        <v>22.4871023695469</v>
      </c>
    </row>
    <row r="6">
      <c r="A6" s="1">
        <v>4.0</v>
      </c>
      <c r="B6" s="1" t="s">
        <v>11</v>
      </c>
      <c r="C6" s="1">
        <v>6825427.0</v>
      </c>
      <c r="D6" s="1">
        <v>3385419.0</v>
      </c>
      <c r="E6" s="1">
        <v>921441.0</v>
      </c>
      <c r="F6" s="1">
        <v>6552078.0</v>
      </c>
      <c r="G6" s="1">
        <v>36.8997719849615</v>
      </c>
      <c r="H6" s="1">
        <v>34.2672660490305</v>
      </c>
    </row>
    <row r="7">
      <c r="A7" s="1">
        <v>5.0</v>
      </c>
      <c r="B7" s="1" t="s">
        <v>12</v>
      </c>
      <c r="C7" s="1">
        <v>4957107.0</v>
      </c>
      <c r="D7" s="1">
        <v>2474846.0</v>
      </c>
      <c r="E7" s="1">
        <v>869663.0</v>
      </c>
      <c r="F7" s="1">
        <v>4664870.0</v>
      </c>
      <c r="G7" s="1">
        <v>32.5310306999627</v>
      </c>
      <c r="H7" s="1">
        <v>28.3043471736618</v>
      </c>
    </row>
    <row r="8">
      <c r="A8" s="1">
        <v>6.0</v>
      </c>
      <c r="B8" s="1" t="s">
        <v>13</v>
      </c>
      <c r="C8" s="1">
        <v>5528148.0</v>
      </c>
      <c r="D8" s="1">
        <v>2988059.0</v>
      </c>
      <c r="E8" s="1">
        <v>3081785.0</v>
      </c>
      <c r="F8" s="1">
        <v>5390234.0</v>
      </c>
      <c r="G8" s="1">
        <v>-9.79886935009699</v>
      </c>
      <c r="H8" s="1">
        <v>-12.6081724837919</v>
      </c>
      <c r="J8" s="1" t="s">
        <v>14</v>
      </c>
      <c r="K8" s="3">
        <f>AVERAGE(G20,G19,G16,G7,G2,G9,G11,G15)</f>
        <v>12.50968356</v>
      </c>
      <c r="L8" s="3">
        <f>STDEV(G20,G19,G16,G7,G2,G9,G11,G15)</f>
        <v>26.76248991</v>
      </c>
    </row>
    <row r="9">
      <c r="A9" s="1">
        <v>7.0</v>
      </c>
      <c r="B9" s="1" t="s">
        <v>15</v>
      </c>
      <c r="C9" s="1">
        <v>5287114.0</v>
      </c>
      <c r="D9" s="1">
        <v>2612511.0</v>
      </c>
      <c r="E9" s="1">
        <v>1800475.0</v>
      </c>
      <c r="F9" s="1">
        <v>4960974.0</v>
      </c>
      <c r="G9" s="1">
        <v>16.5331785923284</v>
      </c>
      <c r="H9" s="1">
        <v>11.0459760522832</v>
      </c>
      <c r="J9" s="1" t="s">
        <v>16</v>
      </c>
      <c r="K9" s="2">
        <f>AVERAGE(G21,G17,G18,G14,G12,G13,G6,G5,G8,G10,G18,G4,G3)</f>
        <v>20.9364613</v>
      </c>
      <c r="L9" s="4">
        <f>STDEV(G21,G17,G18,G14,G12,G13,G6,G5,G8,G10,G18,G4,G3)</f>
        <v>22.95564579</v>
      </c>
    </row>
    <row r="10">
      <c r="A10" s="1">
        <v>8.0</v>
      </c>
      <c r="B10" s="1" t="s">
        <v>17</v>
      </c>
      <c r="C10" s="1">
        <v>3484738.0</v>
      </c>
      <c r="D10" s="1">
        <v>2010639.0</v>
      </c>
      <c r="E10" s="1">
        <v>789782.0</v>
      </c>
      <c r="F10" s="1">
        <v>3648916.0</v>
      </c>
      <c r="G10" s="1">
        <v>19.6375452042592</v>
      </c>
      <c r="H10" s="1">
        <v>23.2533442808768</v>
      </c>
    </row>
    <row r="11">
      <c r="A11" s="1">
        <v>9.0</v>
      </c>
      <c r="B11" s="1" t="s">
        <v>18</v>
      </c>
      <c r="C11" s="1">
        <v>6781032.0</v>
      </c>
      <c r="D11" s="1">
        <v>3281192.0</v>
      </c>
      <c r="E11" s="1">
        <v>1850604.0</v>
      </c>
      <c r="F11" s="1">
        <v>6264647.0</v>
      </c>
      <c r="G11" s="1">
        <v>24.3213127441368</v>
      </c>
      <c r="H11" s="1">
        <v>18.0832375710874</v>
      </c>
    </row>
    <row r="12">
      <c r="A12" s="1">
        <v>10.0</v>
      </c>
      <c r="B12" s="1" t="s">
        <v>19</v>
      </c>
      <c r="C12" s="1">
        <v>7254515.0</v>
      </c>
      <c r="D12" s="1">
        <v>3444010.0</v>
      </c>
      <c r="E12" s="1">
        <v>935181.0</v>
      </c>
      <c r="F12" s="1">
        <v>6824485.0</v>
      </c>
      <c r="G12" s="1">
        <v>39.6349583673064</v>
      </c>
      <c r="H12" s="1">
        <v>35.8311872617494</v>
      </c>
    </row>
    <row r="13">
      <c r="A13" s="1">
        <v>11.0</v>
      </c>
      <c r="B13" s="1" t="s">
        <v>20</v>
      </c>
      <c r="C13" s="1">
        <v>7441273.0</v>
      </c>
      <c r="D13" s="1">
        <v>3997069.0</v>
      </c>
      <c r="E13" s="1">
        <v>1988337.0</v>
      </c>
      <c r="F13" s="1">
        <v>7392710.0</v>
      </c>
      <c r="G13" s="1">
        <v>19.5647572666666</v>
      </c>
      <c r="H13" s="1">
        <v>19.0363750235028</v>
      </c>
    </row>
    <row r="14">
      <c r="A14" s="1">
        <v>12.0</v>
      </c>
      <c r="B14" s="1" t="s">
        <v>21</v>
      </c>
      <c r="C14" s="1">
        <v>5594090.0</v>
      </c>
      <c r="D14" s="1">
        <v>2960927.0</v>
      </c>
      <c r="E14" s="1">
        <v>858091.0</v>
      </c>
      <c r="F14" s="1">
        <v>5540664.0</v>
      </c>
      <c r="G14" s="1">
        <v>31.7312020364348</v>
      </c>
      <c r="H14" s="1">
        <v>31.0729183361416</v>
      </c>
    </row>
    <row r="15">
      <c r="A15" s="1">
        <v>13.0</v>
      </c>
      <c r="B15" s="1" t="s">
        <v>22</v>
      </c>
      <c r="C15" s="1">
        <v>6570252.0</v>
      </c>
      <c r="D15" s="1">
        <v>3187553.0</v>
      </c>
      <c r="E15" s="1">
        <v>1874108.0</v>
      </c>
      <c r="F15" s="1">
        <v>6031638.0</v>
      </c>
      <c r="G15" s="1">
        <v>22.9609305700907</v>
      </c>
      <c r="H15" s="1">
        <v>16.081485659451</v>
      </c>
    </row>
    <row r="16">
      <c r="A16" s="1">
        <v>14.0</v>
      </c>
      <c r="B16" s="1" t="s">
        <v>23</v>
      </c>
      <c r="C16" s="1">
        <v>4747365.0</v>
      </c>
      <c r="D16" s="1">
        <v>2412752.0</v>
      </c>
      <c r="E16" s="1">
        <v>767681.0</v>
      </c>
      <c r="F16" s="1">
        <v>4516624.0</v>
      </c>
      <c r="G16" s="1">
        <v>33.0063519447103</v>
      </c>
      <c r="H16" s="1">
        <v>29.5838440392647</v>
      </c>
    </row>
    <row r="17">
      <c r="A17" s="1">
        <v>15.0</v>
      </c>
      <c r="B17" s="1" t="s">
        <v>24</v>
      </c>
      <c r="C17" s="1">
        <v>8924424.0</v>
      </c>
      <c r="D17" s="1">
        <v>4665177.0</v>
      </c>
      <c r="E17" s="1">
        <v>2135854.0</v>
      </c>
      <c r="F17" s="1">
        <v>8665449.0</v>
      </c>
      <c r="G17" s="1">
        <v>23.7930537589876</v>
      </c>
      <c r="H17" s="1">
        <v>21.515538317749</v>
      </c>
    </row>
    <row r="18">
      <c r="A18" s="1">
        <v>16.0</v>
      </c>
      <c r="B18" s="1" t="s">
        <v>25</v>
      </c>
      <c r="C18" s="1">
        <v>6466069.0</v>
      </c>
      <c r="D18" s="1">
        <v>3179634.0</v>
      </c>
      <c r="E18" s="1">
        <v>831992.0</v>
      </c>
      <c r="F18" s="1">
        <v>6171189.0</v>
      </c>
      <c r="G18" s="1">
        <v>37.9588123788966</v>
      </c>
      <c r="H18" s="1">
        <v>34.9942774398904</v>
      </c>
    </row>
    <row r="19">
      <c r="A19" s="1">
        <v>17.0</v>
      </c>
      <c r="B19" s="1" t="s">
        <v>26</v>
      </c>
      <c r="C19" s="1">
        <v>3751716.0</v>
      </c>
      <c r="D19" s="1">
        <v>2200507.0</v>
      </c>
      <c r="E19" s="1">
        <v>2498366.0</v>
      </c>
      <c r="F19" s="1">
        <v>3805388.0</v>
      </c>
      <c r="G19" s="1">
        <v>-25.245967445297</v>
      </c>
      <c r="H19" s="1">
        <v>-23.4794717384928</v>
      </c>
    </row>
    <row r="20">
      <c r="A20" s="1">
        <v>18.0</v>
      </c>
      <c r="B20" s="1" t="s">
        <v>27</v>
      </c>
      <c r="C20" s="1">
        <v>2770417.0</v>
      </c>
      <c r="D20" s="1">
        <v>1589300.0</v>
      </c>
      <c r="E20" s="1">
        <v>2130432.0</v>
      </c>
      <c r="F20" s="1">
        <v>2701641.0</v>
      </c>
      <c r="G20" s="1">
        <v>-34.2661411621427</v>
      </c>
      <c r="H20" s="1">
        <v>-37.6841704726867</v>
      </c>
    </row>
    <row r="21">
      <c r="A21" s="1">
        <v>19.0</v>
      </c>
      <c r="B21" s="1" t="s">
        <v>28</v>
      </c>
      <c r="C21" s="1">
        <v>5512964.0</v>
      </c>
      <c r="D21" s="1">
        <v>2817339.0</v>
      </c>
      <c r="E21" s="1">
        <v>1230113.0</v>
      </c>
      <c r="F21" s="1">
        <v>5210115.0</v>
      </c>
      <c r="G21" s="1">
        <v>26.5830141462922</v>
      </c>
      <c r="H21" s="1">
        <v>22.3154959151573</v>
      </c>
    </row>
    <row r="22">
      <c r="G22" s="2">
        <f t="shared" ref="G22:H22" si="1">AVERAGE(G2:G21)</f>
        <v>16.71463265</v>
      </c>
      <c r="H22" s="2">
        <f t="shared" si="1"/>
        <v>14.17822459</v>
      </c>
    </row>
    <row r="23">
      <c r="G23" s="5">
        <f>STDEV(G2:G21)</f>
        <v>24.34294844</v>
      </c>
      <c r="H23" s="1"/>
      <c r="I23" s="1"/>
      <c r="J23" s="1"/>
    </row>
    <row r="24">
      <c r="H24" s="1"/>
      <c r="I24" s="1"/>
    </row>
    <row r="25">
      <c r="I25" s="1"/>
    </row>
  </sheetData>
  <drawing r:id="rId1"/>
</worksheet>
</file>