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40" windowWidth="19140" windowHeight="7090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definedNames>
    <definedName name="_xlnm._FilterDatabase" localSheetId="2" hidden="1">Sheet3!$C$1:$C$243</definedName>
    <definedName name="_xlnm._FilterDatabase" localSheetId="5" hidden="1">Sheet6!$F$4:$F$102</definedName>
  </definedNames>
  <calcPr calcId="144525"/>
</workbook>
</file>

<file path=xl/calcChain.xml><?xml version="1.0" encoding="utf-8"?>
<calcChain xmlns="http://schemas.openxmlformats.org/spreadsheetml/2006/main">
  <c r="H5" i="6" l="1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4" i="6"/>
  <c r="S5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4" i="1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6" i="4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09" i="1"/>
  <c r="F110" i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" i="3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09" i="1"/>
  <c r="H45" i="1"/>
  <c r="H46" i="1"/>
  <c r="H47" i="1"/>
  <c r="H48" i="1"/>
  <c r="H49" i="1"/>
  <c r="H44" i="1"/>
</calcChain>
</file>

<file path=xl/sharedStrings.xml><?xml version="1.0" encoding="utf-8"?>
<sst xmlns="http://schemas.openxmlformats.org/spreadsheetml/2006/main" count="2972" uniqueCount="272">
  <si>
    <t>id</t>
  </si>
  <si>
    <t>name</t>
  </si>
  <si>
    <t>type</t>
  </si>
  <si>
    <t>cost</t>
  </si>
  <si>
    <t>sell</t>
  </si>
  <si>
    <t>costGold</t>
  </si>
  <si>
    <t>xp</t>
  </si>
  <si>
    <t>time</t>
  </si>
  <si>
    <t>unlockLevel</t>
  </si>
  <si>
    <t>quantity</t>
  </si>
  <si>
    <t>corresponding</t>
  </si>
  <si>
    <t>canBuy</t>
  </si>
  <si>
    <t>canSell</t>
  </si>
  <si>
    <t>stamina</t>
  </si>
  <si>
    <t>pepper</t>
  </si>
  <si>
    <t>carrot</t>
  </si>
  <si>
    <t>pea</t>
  </si>
  <si>
    <t>cucumber</t>
  </si>
  <si>
    <t>eggplant</t>
  </si>
  <si>
    <t>radish</t>
  </si>
  <si>
    <t>onion</t>
  </si>
  <si>
    <t>hops</t>
  </si>
  <si>
    <t>potato</t>
  </si>
  <si>
    <t>tomato</t>
  </si>
  <si>
    <t>leek</t>
  </si>
  <si>
    <t>watermelon</t>
  </si>
  <si>
    <t>corn</t>
  </si>
  <si>
    <t>cabbage</t>
  </si>
  <si>
    <t>pumpkin</t>
  </si>
  <si>
    <t>wheat</t>
  </si>
  <si>
    <t>broccoli</t>
  </si>
  <si>
    <t>cotton</t>
  </si>
  <si>
    <t>sunflower</t>
  </si>
  <si>
    <t>beet</t>
  </si>
  <si>
    <t>seed</t>
  </si>
  <si>
    <t>crop</t>
  </si>
  <si>
    <t>inventoryDatabase.insert(Inventory(</t>
  </si>
  <si>
    <t>,</t>
  </si>
  <si>
    <t>))</t>
  </si>
  <si>
    <t>"</t>
  </si>
  <si>
    <t>iron</t>
  </si>
  <si>
    <t>item</t>
  </si>
  <si>
    <t>3-leaf Clover</t>
  </si>
  <si>
    <t>4-leaf Clover</t>
  </si>
  <si>
    <t>Acorn</t>
  </si>
  <si>
    <t>Amber</t>
  </si>
  <si>
    <t>Amethyst</t>
  </si>
  <si>
    <t>Ancient Coin</t>
  </si>
  <si>
    <t>Antler</t>
  </si>
  <si>
    <t>Apple</t>
  </si>
  <si>
    <t>N/A</t>
  </si>
  <si>
    <t>Aquamarine</t>
  </si>
  <si>
    <t>Small Spring</t>
  </si>
  <si>
    <t>Arrowhead</t>
  </si>
  <si>
    <t>Bacon</t>
  </si>
  <si>
    <t>Bird Egg</t>
  </si>
  <si>
    <t>Blue Feathers</t>
  </si>
  <si>
    <t>Board</t>
  </si>
  <si>
    <t>Bone</t>
  </si>
  <si>
    <t>Carbon Sphere</t>
  </si>
  <si>
    <t>Coal</t>
  </si>
  <si>
    <t>Diamond</t>
  </si>
  <si>
    <t>Dice</t>
  </si>
  <si>
    <t>Emberstone</t>
  </si>
  <si>
    <t>Feathers</t>
  </si>
  <si>
    <t>Fern Leaf</t>
  </si>
  <si>
    <t>Glass Orb</t>
  </si>
  <si>
    <t>Gold Feather</t>
  </si>
  <si>
    <t>Gold Leaf</t>
  </si>
  <si>
    <t>Herbs</t>
  </si>
  <si>
    <t>Hide</t>
  </si>
  <si>
    <t>Horn</t>
  </si>
  <si>
    <t>Iron</t>
  </si>
  <si>
    <t>Lemon</t>
  </si>
  <si>
    <t>Lemon Quartz</t>
  </si>
  <si>
    <t>Magicite</t>
  </si>
  <si>
    <t>Magna Quartz</t>
  </si>
  <si>
    <t>Moonstone</t>
  </si>
  <si>
    <t>Mushroom</t>
  </si>
  <si>
    <t>Nails</t>
  </si>
  <si>
    <t>Oak</t>
  </si>
  <si>
    <t>Orange</t>
  </si>
  <si>
    <t>Pine Cone</t>
  </si>
  <si>
    <t>Pocket Watch</t>
  </si>
  <si>
    <t>Prism Shard</t>
  </si>
  <si>
    <t>Purple Flower</t>
  </si>
  <si>
    <t>Red Berries</t>
  </si>
  <si>
    <t>Runestone 04</t>
  </si>
  <si>
    <t>Runestone 05</t>
  </si>
  <si>
    <t>Runestone 09</t>
  </si>
  <si>
    <t>Runestone 13</t>
  </si>
  <si>
    <t>Runestone 14</t>
  </si>
  <si>
    <t>Runestone 17</t>
  </si>
  <si>
    <t>Runestone 19</t>
  </si>
  <si>
    <t>Salt Rock</t>
  </si>
  <si>
    <t>Sandstone</t>
  </si>
  <si>
    <t>Shimmer Quartz</t>
  </si>
  <si>
    <t>Skull Coin</t>
  </si>
  <si>
    <t>Slimestone</t>
  </si>
  <si>
    <t>Sour Root</t>
  </si>
  <si>
    <t>Spectacles</t>
  </si>
  <si>
    <t>Star</t>
  </si>
  <si>
    <t>Stone</t>
  </si>
  <si>
    <t>Strange Letter</t>
  </si>
  <si>
    <t>Straw</t>
  </si>
  <si>
    <t>Striped Feather</t>
  </si>
  <si>
    <t>Sweet Root</t>
  </si>
  <si>
    <t>Thorns</t>
  </si>
  <si>
    <t>Unpolished Emerald</t>
  </si>
  <si>
    <t>Unpolished Garnet</t>
  </si>
  <si>
    <t>Unpolished Ruby</t>
  </si>
  <si>
    <t>Unpolished Shimmer Stone</t>
  </si>
  <si>
    <t>Wood</t>
  </si>
  <si>
    <t>Wooden Mask</t>
  </si>
  <si>
    <t>Yarn</t>
  </si>
  <si>
    <t>raw</t>
  </si>
  <si>
    <t>Name</t>
  </si>
  <si>
    <t>Selling Price</t>
  </si>
  <si>
    <t>XP</t>
  </si>
  <si>
    <t>Craftable</t>
  </si>
  <si>
    <t>Craft Cost</t>
  </si>
  <si>
    <t>Has Mastery</t>
  </si>
  <si>
    <t>Amethyst Necklace</t>
  </si>
  <si>
    <t>Yes</t>
  </si>
  <si>
    <t>Apple Cider</t>
  </si>
  <si>
    <t>Aquamarine Ring</t>
  </si>
  <si>
    <t>Axe</t>
  </si>
  <si>
    <t>Black Powder</t>
  </si>
  <si>
    <t>Bottle Rocket</t>
  </si>
  <si>
    <t>Broom</t>
  </si>
  <si>
    <t>Bucket</t>
  </si>
  <si>
    <t>Christmas Tree</t>
  </si>
  <si>
    <t>Coin Purse</t>
  </si>
  <si>
    <t>Compass</t>
  </si>
  <si>
    <t>No</t>
  </si>
  <si>
    <t>Emerald</t>
  </si>
  <si>
    <t>Emerald Ring</t>
  </si>
  <si>
    <t>Explosive</t>
  </si>
  <si>
    <t>Fancy Guitar</t>
  </si>
  <si>
    <t>Fancy Pipe</t>
  </si>
  <si>
    <t>Fishing Net</t>
  </si>
  <si>
    <t>Flywheel</t>
  </si>
  <si>
    <t>Garnet</t>
  </si>
  <si>
    <t>Garnet Ring</t>
  </si>
  <si>
    <t>Glass Bottle</t>
  </si>
  <si>
    <t>Grape Juice</t>
  </si>
  <si>
    <t>Green Cloak</t>
  </si>
  <si>
    <t>Green Diary</t>
  </si>
  <si>
    <t>Green Dye</t>
  </si>
  <si>
    <t>Green Parchment</t>
  </si>
  <si>
    <t>Green Scarf</t>
  </si>
  <si>
    <t>Green Shield</t>
  </si>
  <si>
    <t>Hammer</t>
  </si>
  <si>
    <t>Horn Canteen</t>
  </si>
  <si>
    <t>Horseshoe</t>
  </si>
  <si>
    <t>Hourglass</t>
  </si>
  <si>
    <t>Inferno Sphere</t>
  </si>
  <si>
    <t>Iron Cup</t>
  </si>
  <si>
    <t>Iron Ring</t>
  </si>
  <si>
    <t>Jade</t>
  </si>
  <si>
    <t>Jade Charm</t>
  </si>
  <si>
    <t>Ladder</t>
  </si>
  <si>
    <t>Lantern</t>
  </si>
  <si>
    <t>Lava Sphere</t>
  </si>
  <si>
    <t>Leather</t>
  </si>
  <si>
    <t>Leather Bag</t>
  </si>
  <si>
    <t>Leather Diary</t>
  </si>
  <si>
    <t>Leather Waterskin</t>
  </si>
  <si>
    <t>Lemon Quartz Ring</t>
  </si>
  <si>
    <t>Lemonade</t>
  </si>
  <si>
    <t>Looking Glass</t>
  </si>
  <si>
    <t>Magna Core</t>
  </si>
  <si>
    <t>Magnifying Glass</t>
  </si>
  <si>
    <t>Mushroom Paste</t>
  </si>
  <si>
    <t>Mystic Ring</t>
  </si>
  <si>
    <t>Orange Juice</t>
  </si>
  <si>
    <t>Pearl Necklace</t>
  </si>
  <si>
    <t>Purple Diary</t>
  </si>
  <si>
    <t>Purple Parchment</t>
  </si>
  <si>
    <t>Rope</t>
  </si>
  <si>
    <t>Ruby</t>
  </si>
  <si>
    <t>Ruby Ring</t>
  </si>
  <si>
    <t>Sand</t>
  </si>
  <si>
    <t>Scissors</t>
  </si>
  <si>
    <t>Shimmer Ring</t>
  </si>
  <si>
    <t>Shimmer Stone</t>
  </si>
  <si>
    <t>Shimmer Topaz</t>
  </si>
  <si>
    <t>Shovel</t>
  </si>
  <si>
    <t>Snowman</t>
  </si>
  <si>
    <t>Steel</t>
  </si>
  <si>
    <t>Steel Wire</t>
  </si>
  <si>
    <t>Sturdy Box</t>
  </si>
  <si>
    <t>Sturdy Shield</t>
  </si>
  <si>
    <t>Sturdy Sword</t>
  </si>
  <si>
    <t>Treasure Chest</t>
  </si>
  <si>
    <t>Twine</t>
  </si>
  <si>
    <t>Wagon Wheel</t>
  </si>
  <si>
    <t>White Parchment</t>
  </si>
  <si>
    <t>Wine</t>
  </si>
  <si>
    <t>Wizard Hat</t>
  </si>
  <si>
    <t>Wood Plank</t>
  </si>
  <si>
    <t>Wooden Barrel</t>
  </si>
  <si>
    <t>Wooden Box</t>
  </si>
  <si>
    <t>Wooden Shield</t>
  </si>
  <si>
    <t>Wooden Sword</t>
  </si>
  <si>
    <t>product</t>
  </si>
  <si>
    <t>Grapes</t>
  </si>
  <si>
    <t>Pearl</t>
  </si>
  <si>
    <t>Carrot</t>
  </si>
  <si>
    <t>Cotton</t>
  </si>
  <si>
    <t>Cogwheel</t>
  </si>
  <si>
    <t>Runestone 01</t>
  </si>
  <si>
    <t>Runestone 02</t>
  </si>
  <si>
    <t>Runestone 03</t>
  </si>
  <si>
    <t>Runestone 06</t>
  </si>
  <si>
    <t>Runestone 07</t>
  </si>
  <si>
    <t>Runestone 08</t>
  </si>
  <si>
    <t>Runestone 10</t>
  </si>
  <si>
    <t>Unpolished Jade</t>
  </si>
  <si>
    <t>Runestone 11</t>
  </si>
  <si>
    <t>Runestone 12</t>
  </si>
  <si>
    <t>Runestone 15</t>
  </si>
  <si>
    <t>Runestone 16</t>
  </si>
  <si>
    <t>Runestone 18</t>
  </si>
  <si>
    <t>Runestone 20</t>
  </si>
  <si>
    <t>Small Gear</t>
  </si>
  <si>
    <t>Small Screw</t>
  </si>
  <si>
    <t>Seeing Stone</t>
  </si>
  <si>
    <t>finishRequirementDatabase.insert(FinishRequirement(0, 40000, 30000, 5))</t>
  </si>
  <si>
    <t>","</t>
  </si>
  <si>
    <t>",</t>
  </si>
  <si>
    <t>finishRequirementDatabase.insert(FinishRequirement(0,"</t>
  </si>
  <si>
    <t>Pepper</t>
  </si>
  <si>
    <t>Pea</t>
  </si>
  <si>
    <t>Cucumber</t>
  </si>
  <si>
    <t>Eggplant</t>
  </si>
  <si>
    <t>Radish</t>
  </si>
  <si>
    <t>Onion</t>
  </si>
  <si>
    <t>Hops</t>
  </si>
  <si>
    <t>Patato</t>
  </si>
  <si>
    <t>Tomato</t>
  </si>
  <si>
    <t>Leek</t>
  </si>
  <si>
    <t>Watermelon</t>
  </si>
  <si>
    <t>Corn</t>
  </si>
  <si>
    <t>Cabbage</t>
  </si>
  <si>
    <t>Pumpkin</t>
  </si>
  <si>
    <t>Wheat</t>
  </si>
  <si>
    <t>Broccoli</t>
  </si>
  <si>
    <t>Sunflower</t>
  </si>
  <si>
    <t>Beet</t>
  </si>
  <si>
    <t>Seed</t>
  </si>
  <si>
    <t>Pepper Seed</t>
  </si>
  <si>
    <t>Carrot Seed</t>
  </si>
  <si>
    <t>Pea Seed</t>
  </si>
  <si>
    <t>Cucumber Seed</t>
  </si>
  <si>
    <t>Eggplant Seed</t>
  </si>
  <si>
    <t>Radish Seed</t>
  </si>
  <si>
    <t>Onion Seed</t>
  </si>
  <si>
    <t>Hops Seed</t>
  </si>
  <si>
    <t>Patato Seed</t>
  </si>
  <si>
    <t>Tomato Seed</t>
  </si>
  <si>
    <t>Leek Seed</t>
  </si>
  <si>
    <t>Watermelon Seed</t>
  </si>
  <si>
    <t>Corn Seed</t>
  </si>
  <si>
    <t>Cabbage Seed</t>
  </si>
  <si>
    <t>Pumpkin Seed</t>
  </si>
  <si>
    <t>Wheat Seed</t>
  </si>
  <si>
    <t>Broccoli Seed</t>
  </si>
  <si>
    <t>Cotton Seed</t>
  </si>
  <si>
    <t>Sunflower Seed</t>
  </si>
  <si>
    <t>Beet Seed</t>
  </si>
  <si>
    <t>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</si>
</sst>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0" fontId="0" fillId="0" borderId="0" xfId="1" applyNumberFormat="1" applyFont="1"/>
    <xf numFmtId="0" fontId="0" fillId="0" borderId="0" xfId="0" applyNumberFormat="1"/>
    <xf numFmtId="0" fontId="2" fillId="0" borderId="0" xfId="0" applyNumberFormat="1" applyFon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0"/>
  <sheetViews>
    <sheetView topLeftCell="A100" workbookViewId="0">
      <selection activeCell="I111" sqref="I111"/>
    </sheetView>
  </sheetViews>
  <sheetFormatPr defaultRowHeight="14.5"/>
  <cols>
    <col min="1" max="1" width="5.81640625" customWidth="1"/>
    <col min="2" max="2" width="23.6328125" customWidth="1"/>
    <col min="3" max="3" width="7.36328125" customWidth="1"/>
    <col min="4" max="5" width="7.81640625" customWidth="1"/>
    <col min="6" max="6" width="8.08984375" customWidth="1"/>
    <col min="7" max="7" width="6.81640625" customWidth="1"/>
    <col min="8" max="8" width="9.81640625" customWidth="1"/>
    <col min="9" max="9" width="10.453125" bestFit="1" customWidth="1"/>
    <col min="10" max="10" width="7.7265625" customWidth="1"/>
    <col min="11" max="11" width="15.81640625" bestFit="1" customWidth="1"/>
    <col min="12" max="12" width="6.81640625" customWidth="1"/>
    <col min="13" max="13" width="6.54296875" customWidth="1"/>
    <col min="14" max="14" width="7.453125" customWidth="1"/>
    <col min="15" max="15" width="1.6328125" customWidth="1"/>
    <col min="16" max="16" width="31.54296875" bestFit="1" customWidth="1"/>
    <col min="17" max="17" width="1.26953125" customWidth="1"/>
    <col min="18" max="18" width="2.08984375" customWidth="1"/>
    <col min="19" max="19" width="106.26953125" bestFit="1" customWidth="1"/>
  </cols>
  <sheetData>
    <row r="1" spans="1:19">
      <c r="B1" t="s">
        <v>40</v>
      </c>
      <c r="C1" t="s">
        <v>41</v>
      </c>
      <c r="D1">
        <v>0</v>
      </c>
      <c r="E1">
        <v>1</v>
      </c>
      <c r="F1">
        <v>0</v>
      </c>
      <c r="G1">
        <v>10</v>
      </c>
      <c r="H1">
        <v>0</v>
      </c>
      <c r="I1">
        <v>1</v>
      </c>
      <c r="J1">
        <v>10</v>
      </c>
      <c r="K1">
        <v>0</v>
      </c>
      <c r="L1">
        <v>0</v>
      </c>
      <c r="M1">
        <v>1</v>
      </c>
      <c r="N1">
        <v>0</v>
      </c>
    </row>
    <row r="3" spans="1:19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</row>
    <row r="4" spans="1:19">
      <c r="A4">
        <v>0</v>
      </c>
      <c r="B4" t="s">
        <v>251</v>
      </c>
      <c r="C4" t="s">
        <v>34</v>
      </c>
      <c r="D4" s="2">
        <v>9</v>
      </c>
      <c r="E4">
        <v>0</v>
      </c>
      <c r="F4">
        <v>0</v>
      </c>
      <c r="G4" s="3">
        <v>0</v>
      </c>
      <c r="H4">
        <v>60000</v>
      </c>
      <c r="I4">
        <v>1</v>
      </c>
      <c r="J4">
        <v>10</v>
      </c>
      <c r="K4" t="s">
        <v>232</v>
      </c>
      <c r="L4">
        <v>1</v>
      </c>
      <c r="M4">
        <v>0</v>
      </c>
      <c r="N4">
        <v>0</v>
      </c>
      <c r="O4" t="s">
        <v>39</v>
      </c>
      <c r="P4" t="s">
        <v>36</v>
      </c>
      <c r="Q4" t="s">
        <v>37</v>
      </c>
      <c r="R4" t="s">
        <v>38</v>
      </c>
      <c r="S4" t="str">
        <f>CONCATENATE(P4,A4,Q4,O4,B4,O4,Q4,O4,C4,O4,Q4,D4,Q4,E4,Q4,F4,Q4,G4,Q4,H4,Q4,I4,Q4,J4,Q4,O4,K4,O4,Q4,L4,Q4,M4,Q4,N4,R4)</f>
        <v>inventoryDatabase.insert(Inventory(0,"Pepper Seed","seed",9,0,0,0,60000,1,10,"Pepper",1,0,0))</v>
      </c>
    </row>
    <row r="5" spans="1:19">
      <c r="A5">
        <v>1</v>
      </c>
      <c r="B5" t="s">
        <v>252</v>
      </c>
      <c r="C5" t="s">
        <v>34</v>
      </c>
      <c r="D5" s="2">
        <v>18</v>
      </c>
      <c r="E5">
        <v>0</v>
      </c>
      <c r="F5">
        <v>0</v>
      </c>
      <c r="G5" s="3">
        <v>0</v>
      </c>
      <c r="H5">
        <v>120000</v>
      </c>
      <c r="I5">
        <v>2</v>
      </c>
      <c r="J5">
        <v>10</v>
      </c>
      <c r="K5" t="s">
        <v>208</v>
      </c>
      <c r="L5">
        <v>1</v>
      </c>
      <c r="M5">
        <v>0</v>
      </c>
      <c r="N5">
        <v>0</v>
      </c>
      <c r="O5" t="s">
        <v>39</v>
      </c>
      <c r="P5" t="s">
        <v>36</v>
      </c>
      <c r="Q5" t="s">
        <v>37</v>
      </c>
      <c r="R5" t="s">
        <v>38</v>
      </c>
      <c r="S5" t="str">
        <f t="shared" ref="S5:S68" si="0">CONCATENATE(P5,A5,Q5,O5,B5,O5,Q5,O5,C5,O5,Q5,D5,Q5,E5,Q5,F5,Q5,G5,Q5,H5,Q5,I5,Q5,J5,Q5,O5,K5,O5,Q5,L5,Q5,M5,Q5,N5,R5)</f>
        <v>inventoryDatabase.insert(Inventory(1,"Carrot Seed","seed",18,0,0,0,120000,2,10,"Carrot",1,0,0))</v>
      </c>
    </row>
    <row r="6" spans="1:19">
      <c r="A6">
        <v>2</v>
      </c>
      <c r="B6" t="s">
        <v>253</v>
      </c>
      <c r="C6" t="s">
        <v>34</v>
      </c>
      <c r="D6" s="2">
        <v>29</v>
      </c>
      <c r="E6">
        <v>0</v>
      </c>
      <c r="F6">
        <v>0</v>
      </c>
      <c r="G6" s="3">
        <v>0</v>
      </c>
      <c r="H6">
        <v>180000</v>
      </c>
      <c r="I6">
        <v>4</v>
      </c>
      <c r="J6">
        <v>0</v>
      </c>
      <c r="K6" t="s">
        <v>233</v>
      </c>
      <c r="L6">
        <v>1</v>
      </c>
      <c r="M6">
        <v>0</v>
      </c>
      <c r="N6">
        <v>0</v>
      </c>
      <c r="O6" t="s">
        <v>39</v>
      </c>
      <c r="P6" t="s">
        <v>36</v>
      </c>
      <c r="Q6" t="s">
        <v>37</v>
      </c>
      <c r="R6" t="s">
        <v>38</v>
      </c>
      <c r="S6" t="str">
        <f t="shared" si="0"/>
        <v>inventoryDatabase.insert(Inventory(2,"Pea Seed","seed",29,0,0,0,180000,4,0,"Pea",1,0,0))</v>
      </c>
    </row>
    <row r="7" spans="1:19">
      <c r="A7">
        <v>3</v>
      </c>
      <c r="B7" t="s">
        <v>254</v>
      </c>
      <c r="C7" t="s">
        <v>34</v>
      </c>
      <c r="D7" s="2">
        <v>38</v>
      </c>
      <c r="E7">
        <v>0</v>
      </c>
      <c r="F7">
        <v>0</v>
      </c>
      <c r="G7" s="3">
        <v>0</v>
      </c>
      <c r="H7">
        <v>240000</v>
      </c>
      <c r="I7">
        <v>6</v>
      </c>
      <c r="J7">
        <v>0</v>
      </c>
      <c r="K7" t="s">
        <v>234</v>
      </c>
      <c r="L7">
        <v>1</v>
      </c>
      <c r="M7">
        <v>0</v>
      </c>
      <c r="N7">
        <v>0</v>
      </c>
      <c r="O7" t="s">
        <v>39</v>
      </c>
      <c r="P7" t="s">
        <v>36</v>
      </c>
      <c r="Q7" t="s">
        <v>37</v>
      </c>
      <c r="R7" t="s">
        <v>38</v>
      </c>
      <c r="S7" t="str">
        <f t="shared" si="0"/>
        <v>inventoryDatabase.insert(Inventory(3,"Cucumber Seed","seed",38,0,0,0,240000,6,0,"Cucumber",1,0,0))</v>
      </c>
    </row>
    <row r="8" spans="1:19">
      <c r="A8">
        <v>4</v>
      </c>
      <c r="B8" t="s">
        <v>255</v>
      </c>
      <c r="C8" t="s">
        <v>34</v>
      </c>
      <c r="D8" s="2">
        <v>47</v>
      </c>
      <c r="E8">
        <v>0</v>
      </c>
      <c r="F8">
        <v>0</v>
      </c>
      <c r="G8" s="3">
        <v>0</v>
      </c>
      <c r="H8">
        <v>300000</v>
      </c>
      <c r="I8">
        <v>8</v>
      </c>
      <c r="J8">
        <v>0</v>
      </c>
      <c r="K8" t="s">
        <v>235</v>
      </c>
      <c r="L8">
        <v>1</v>
      </c>
      <c r="M8">
        <v>0</v>
      </c>
      <c r="N8">
        <v>0</v>
      </c>
      <c r="O8" t="s">
        <v>39</v>
      </c>
      <c r="P8" t="s">
        <v>36</v>
      </c>
      <c r="Q8" t="s">
        <v>37</v>
      </c>
      <c r="R8" t="s">
        <v>38</v>
      </c>
      <c r="S8" t="str">
        <f t="shared" si="0"/>
        <v>inventoryDatabase.insert(Inventory(4,"Eggplant Seed","seed",47,0,0,0,300000,8,0,"Eggplant",1,0,0))</v>
      </c>
    </row>
    <row r="9" spans="1:19">
      <c r="A9">
        <v>5</v>
      </c>
      <c r="B9" t="s">
        <v>256</v>
      </c>
      <c r="C9" t="s">
        <v>34</v>
      </c>
      <c r="D9" s="2">
        <v>100</v>
      </c>
      <c r="E9">
        <v>0</v>
      </c>
      <c r="F9">
        <v>0</v>
      </c>
      <c r="G9" s="3">
        <v>0</v>
      </c>
      <c r="H9">
        <v>600000</v>
      </c>
      <c r="I9">
        <v>10</v>
      </c>
      <c r="J9">
        <v>0</v>
      </c>
      <c r="K9" t="s">
        <v>236</v>
      </c>
      <c r="L9">
        <v>1</v>
      </c>
      <c r="M9">
        <v>0</v>
      </c>
      <c r="N9">
        <v>0</v>
      </c>
      <c r="O9" t="s">
        <v>39</v>
      </c>
      <c r="P9" t="s">
        <v>36</v>
      </c>
      <c r="Q9" t="s">
        <v>37</v>
      </c>
      <c r="R9" t="s">
        <v>38</v>
      </c>
      <c r="S9" t="str">
        <f t="shared" si="0"/>
        <v>inventoryDatabase.insert(Inventory(5,"Radish Seed","seed",100,0,0,0,600000,10,0,"Radish",1,0,0))</v>
      </c>
    </row>
    <row r="10" spans="1:19">
      <c r="A10">
        <v>6</v>
      </c>
      <c r="B10" t="s">
        <v>257</v>
      </c>
      <c r="C10" t="s">
        <v>34</v>
      </c>
      <c r="D10" s="2">
        <v>159</v>
      </c>
      <c r="E10">
        <v>0</v>
      </c>
      <c r="F10">
        <v>0</v>
      </c>
      <c r="G10" s="3">
        <v>0</v>
      </c>
      <c r="H10">
        <v>900000</v>
      </c>
      <c r="I10">
        <v>12</v>
      </c>
      <c r="J10">
        <v>0</v>
      </c>
      <c r="K10" t="s">
        <v>237</v>
      </c>
      <c r="L10">
        <v>1</v>
      </c>
      <c r="M10">
        <v>0</v>
      </c>
      <c r="N10">
        <v>0</v>
      </c>
      <c r="O10" t="s">
        <v>39</v>
      </c>
      <c r="P10" t="s">
        <v>36</v>
      </c>
      <c r="Q10" t="s">
        <v>37</v>
      </c>
      <c r="R10" t="s">
        <v>38</v>
      </c>
      <c r="S10" t="str">
        <f t="shared" si="0"/>
        <v>inventoryDatabase.insert(Inventory(6,"Onion Seed","seed",159,0,0,0,900000,12,0,"Onion",1,0,0))</v>
      </c>
    </row>
    <row r="11" spans="1:19">
      <c r="A11">
        <v>7</v>
      </c>
      <c r="B11" t="s">
        <v>258</v>
      </c>
      <c r="C11" t="s">
        <v>34</v>
      </c>
      <c r="D11" s="2">
        <v>212</v>
      </c>
      <c r="E11">
        <v>0</v>
      </c>
      <c r="F11">
        <v>0</v>
      </c>
      <c r="G11" s="3">
        <v>0</v>
      </c>
      <c r="H11">
        <v>1200000</v>
      </c>
      <c r="I11">
        <v>14</v>
      </c>
      <c r="J11">
        <v>0</v>
      </c>
      <c r="K11" t="s">
        <v>238</v>
      </c>
      <c r="L11">
        <v>1</v>
      </c>
      <c r="M11">
        <v>0</v>
      </c>
      <c r="N11">
        <v>0</v>
      </c>
      <c r="O11" t="s">
        <v>39</v>
      </c>
      <c r="P11" t="s">
        <v>36</v>
      </c>
      <c r="Q11" t="s">
        <v>37</v>
      </c>
      <c r="R11" t="s">
        <v>38</v>
      </c>
      <c r="S11" t="str">
        <f t="shared" si="0"/>
        <v>inventoryDatabase.insert(Inventory(7,"Hops Seed","seed",212,0,0,0,1200000,14,0,"Hops",1,0,0))</v>
      </c>
    </row>
    <row r="12" spans="1:19">
      <c r="A12">
        <v>8</v>
      </c>
      <c r="B12" t="s">
        <v>259</v>
      </c>
      <c r="C12" t="s">
        <v>34</v>
      </c>
      <c r="D12" s="2">
        <v>267</v>
      </c>
      <c r="E12">
        <v>0</v>
      </c>
      <c r="F12">
        <v>0</v>
      </c>
      <c r="G12" s="3">
        <v>0</v>
      </c>
      <c r="H12">
        <v>1500000</v>
      </c>
      <c r="I12">
        <v>16</v>
      </c>
      <c r="J12">
        <v>0</v>
      </c>
      <c r="K12" t="s">
        <v>239</v>
      </c>
      <c r="L12">
        <v>1</v>
      </c>
      <c r="M12">
        <v>0</v>
      </c>
      <c r="N12">
        <v>0</v>
      </c>
      <c r="O12" t="s">
        <v>39</v>
      </c>
      <c r="P12" t="s">
        <v>36</v>
      </c>
      <c r="Q12" t="s">
        <v>37</v>
      </c>
      <c r="R12" t="s">
        <v>38</v>
      </c>
      <c r="S12" t="str">
        <f t="shared" si="0"/>
        <v>inventoryDatabase.insert(Inventory(8,"Patato Seed","seed",267,0,0,0,1500000,16,0,"Patato",1,0,0))</v>
      </c>
    </row>
    <row r="13" spans="1:19">
      <c r="A13">
        <v>9</v>
      </c>
      <c r="B13" t="s">
        <v>260</v>
      </c>
      <c r="C13" t="s">
        <v>34</v>
      </c>
      <c r="D13" s="2">
        <v>330</v>
      </c>
      <c r="E13">
        <v>0</v>
      </c>
      <c r="F13">
        <v>0</v>
      </c>
      <c r="G13" s="3">
        <v>0</v>
      </c>
      <c r="H13">
        <v>1800000</v>
      </c>
      <c r="I13">
        <v>18</v>
      </c>
      <c r="J13">
        <v>0</v>
      </c>
      <c r="K13" t="s">
        <v>240</v>
      </c>
      <c r="L13">
        <v>1</v>
      </c>
      <c r="M13">
        <v>0</v>
      </c>
      <c r="N13">
        <v>0</v>
      </c>
      <c r="O13" t="s">
        <v>39</v>
      </c>
      <c r="P13" t="s">
        <v>36</v>
      </c>
      <c r="Q13" t="s">
        <v>37</v>
      </c>
      <c r="R13" t="s">
        <v>38</v>
      </c>
      <c r="S13" t="str">
        <f t="shared" si="0"/>
        <v>inventoryDatabase.insert(Inventory(9,"Tomato Seed","seed",330,0,0,0,1800000,18,0,"Tomato",1,0,0))</v>
      </c>
    </row>
    <row r="14" spans="1:19">
      <c r="A14">
        <v>10</v>
      </c>
      <c r="B14" t="s">
        <v>261</v>
      </c>
      <c r="C14" t="s">
        <v>34</v>
      </c>
      <c r="D14" s="2">
        <v>680</v>
      </c>
      <c r="E14">
        <v>0</v>
      </c>
      <c r="F14">
        <v>0</v>
      </c>
      <c r="G14" s="3">
        <v>0</v>
      </c>
      <c r="H14">
        <v>3600000</v>
      </c>
      <c r="I14">
        <v>20</v>
      </c>
      <c r="J14">
        <v>0</v>
      </c>
      <c r="K14" t="s">
        <v>241</v>
      </c>
      <c r="L14">
        <v>1</v>
      </c>
      <c r="M14">
        <v>0</v>
      </c>
      <c r="N14">
        <v>0</v>
      </c>
      <c r="O14" t="s">
        <v>39</v>
      </c>
      <c r="P14" t="s">
        <v>36</v>
      </c>
      <c r="Q14" t="s">
        <v>37</v>
      </c>
      <c r="R14" t="s">
        <v>38</v>
      </c>
      <c r="S14" t="str">
        <f t="shared" si="0"/>
        <v>inventoryDatabase.insert(Inventory(10,"Leek Seed","seed",680,0,0,0,3600000,20,0,"Leek",1,0,0))</v>
      </c>
    </row>
    <row r="15" spans="1:19">
      <c r="A15">
        <v>11</v>
      </c>
      <c r="B15" t="s">
        <v>262</v>
      </c>
      <c r="C15" t="s">
        <v>34</v>
      </c>
      <c r="D15" s="2">
        <v>1400</v>
      </c>
      <c r="E15">
        <v>0</v>
      </c>
      <c r="F15">
        <v>0</v>
      </c>
      <c r="G15" s="3">
        <v>0</v>
      </c>
      <c r="H15">
        <v>7200000</v>
      </c>
      <c r="I15">
        <v>23</v>
      </c>
      <c r="J15">
        <v>0</v>
      </c>
      <c r="K15" t="s">
        <v>242</v>
      </c>
      <c r="L15">
        <v>1</v>
      </c>
      <c r="M15">
        <v>0</v>
      </c>
      <c r="N15">
        <v>0</v>
      </c>
      <c r="O15" t="s">
        <v>39</v>
      </c>
      <c r="P15" t="s">
        <v>36</v>
      </c>
      <c r="Q15" t="s">
        <v>37</v>
      </c>
      <c r="R15" t="s">
        <v>38</v>
      </c>
      <c r="S15" t="str">
        <f t="shared" si="0"/>
        <v>inventoryDatabase.insert(Inventory(11,"Watermelon Seed","seed",1400,0,0,0,7200000,23,0,"Watermelon",1,0,0))</v>
      </c>
    </row>
    <row r="16" spans="1:19">
      <c r="A16">
        <v>12</v>
      </c>
      <c r="B16" t="s">
        <v>263</v>
      </c>
      <c r="C16" t="s">
        <v>34</v>
      </c>
      <c r="D16" s="2">
        <v>2960</v>
      </c>
      <c r="E16">
        <v>0</v>
      </c>
      <c r="F16">
        <v>0</v>
      </c>
      <c r="G16" s="3">
        <v>0</v>
      </c>
      <c r="H16">
        <v>14400000</v>
      </c>
      <c r="I16">
        <v>26</v>
      </c>
      <c r="J16">
        <v>0</v>
      </c>
      <c r="K16" t="s">
        <v>243</v>
      </c>
      <c r="L16">
        <v>1</v>
      </c>
      <c r="M16">
        <v>0</v>
      </c>
      <c r="N16">
        <v>0</v>
      </c>
      <c r="O16" t="s">
        <v>39</v>
      </c>
      <c r="P16" t="s">
        <v>36</v>
      </c>
      <c r="Q16" t="s">
        <v>37</v>
      </c>
      <c r="R16" t="s">
        <v>38</v>
      </c>
      <c r="S16" t="str">
        <f t="shared" si="0"/>
        <v>inventoryDatabase.insert(Inventory(12,"Corn Seed","seed",2960,0,0,0,14400000,26,0,"Corn",1,0,0))</v>
      </c>
    </row>
    <row r="17" spans="1:19">
      <c r="A17">
        <v>13</v>
      </c>
      <c r="B17" t="s">
        <v>264</v>
      </c>
      <c r="C17" t="s">
        <v>34</v>
      </c>
      <c r="D17" s="2">
        <v>6080</v>
      </c>
      <c r="E17">
        <v>0</v>
      </c>
      <c r="F17">
        <v>0</v>
      </c>
      <c r="G17" s="3">
        <v>0</v>
      </c>
      <c r="H17">
        <v>28800000</v>
      </c>
      <c r="I17">
        <v>30</v>
      </c>
      <c r="J17">
        <v>0</v>
      </c>
      <c r="K17" t="s">
        <v>244</v>
      </c>
      <c r="L17">
        <v>1</v>
      </c>
      <c r="M17">
        <v>0</v>
      </c>
      <c r="N17">
        <v>0</v>
      </c>
      <c r="O17" t="s">
        <v>39</v>
      </c>
      <c r="P17" t="s">
        <v>36</v>
      </c>
      <c r="Q17" t="s">
        <v>37</v>
      </c>
      <c r="R17" t="s">
        <v>38</v>
      </c>
      <c r="S17" t="str">
        <f t="shared" si="0"/>
        <v>inventoryDatabase.insert(Inventory(13,"Cabbage Seed","seed",6080,0,0,0,28800000,30,0,"Cabbage",1,0,0))</v>
      </c>
    </row>
    <row r="18" spans="1:19">
      <c r="A18">
        <v>14</v>
      </c>
      <c r="B18" t="s">
        <v>265</v>
      </c>
      <c r="C18" t="s">
        <v>34</v>
      </c>
      <c r="D18" s="2">
        <v>9360</v>
      </c>
      <c r="E18">
        <v>0</v>
      </c>
      <c r="F18">
        <v>0</v>
      </c>
      <c r="G18" s="3">
        <v>0</v>
      </c>
      <c r="H18">
        <v>43200000</v>
      </c>
      <c r="I18">
        <v>40</v>
      </c>
      <c r="J18">
        <v>0</v>
      </c>
      <c r="K18" t="s">
        <v>245</v>
      </c>
      <c r="L18">
        <v>1</v>
      </c>
      <c r="M18">
        <v>0</v>
      </c>
      <c r="N18">
        <v>0</v>
      </c>
      <c r="O18" t="s">
        <v>39</v>
      </c>
      <c r="P18" t="s">
        <v>36</v>
      </c>
      <c r="Q18" t="s">
        <v>37</v>
      </c>
      <c r="R18" t="s">
        <v>38</v>
      </c>
      <c r="S18" t="str">
        <f t="shared" si="0"/>
        <v>inventoryDatabase.insert(Inventory(14,"Pumpkin Seed","seed",9360,0,0,0,43200000,40,0,"Pumpkin",1,0,0))</v>
      </c>
    </row>
    <row r="19" spans="1:19">
      <c r="A19">
        <v>15</v>
      </c>
      <c r="B19" t="s">
        <v>266</v>
      </c>
      <c r="C19" t="s">
        <v>34</v>
      </c>
      <c r="D19" s="2">
        <v>19440</v>
      </c>
      <c r="E19">
        <v>0</v>
      </c>
      <c r="F19">
        <v>0</v>
      </c>
      <c r="G19" s="3">
        <v>0</v>
      </c>
      <c r="H19">
        <v>86400000</v>
      </c>
      <c r="I19">
        <v>50</v>
      </c>
      <c r="J19">
        <v>0</v>
      </c>
      <c r="K19" t="s">
        <v>246</v>
      </c>
      <c r="L19">
        <v>1</v>
      </c>
      <c r="M19">
        <v>0</v>
      </c>
      <c r="N19">
        <v>0</v>
      </c>
      <c r="O19" t="s">
        <v>39</v>
      </c>
      <c r="P19" t="s">
        <v>36</v>
      </c>
      <c r="Q19" t="s">
        <v>37</v>
      </c>
      <c r="R19" t="s">
        <v>38</v>
      </c>
      <c r="S19" t="str">
        <f t="shared" si="0"/>
        <v>inventoryDatabase.insert(Inventory(15,"Wheat Seed","seed",19440,0,0,0,86400000,50,0,"Wheat",1,0,0))</v>
      </c>
    </row>
    <row r="20" spans="1:19">
      <c r="A20">
        <v>16</v>
      </c>
      <c r="B20" t="s">
        <v>267</v>
      </c>
      <c r="C20" t="s">
        <v>34</v>
      </c>
      <c r="D20" s="2">
        <v>42880</v>
      </c>
      <c r="E20">
        <v>0</v>
      </c>
      <c r="F20">
        <v>0</v>
      </c>
      <c r="G20" s="3">
        <v>0</v>
      </c>
      <c r="H20">
        <v>172800000</v>
      </c>
      <c r="I20">
        <v>60</v>
      </c>
      <c r="J20">
        <v>0</v>
      </c>
      <c r="K20" t="s">
        <v>247</v>
      </c>
      <c r="L20">
        <v>1</v>
      </c>
      <c r="M20">
        <v>0</v>
      </c>
      <c r="N20">
        <v>0</v>
      </c>
      <c r="O20" t="s">
        <v>39</v>
      </c>
      <c r="P20" t="s">
        <v>36</v>
      </c>
      <c r="Q20" t="s">
        <v>37</v>
      </c>
      <c r="R20" t="s">
        <v>38</v>
      </c>
      <c r="S20" t="str">
        <f t="shared" si="0"/>
        <v>inventoryDatabase.insert(Inventory(16,"Broccoli Seed","seed",42880,0,0,0,172800000,60,0,"Broccoli",1,0,0))</v>
      </c>
    </row>
    <row r="21" spans="1:19">
      <c r="A21">
        <v>17</v>
      </c>
      <c r="B21" t="s">
        <v>268</v>
      </c>
      <c r="C21" t="s">
        <v>34</v>
      </c>
      <c r="D21" s="2">
        <v>84000</v>
      </c>
      <c r="E21">
        <v>0</v>
      </c>
      <c r="F21">
        <v>0</v>
      </c>
      <c r="G21" s="3">
        <v>0</v>
      </c>
      <c r="H21">
        <v>345600000</v>
      </c>
      <c r="I21">
        <v>70</v>
      </c>
      <c r="J21">
        <v>0</v>
      </c>
      <c r="K21" t="s">
        <v>209</v>
      </c>
      <c r="L21">
        <v>1</v>
      </c>
      <c r="M21">
        <v>0</v>
      </c>
      <c r="N21">
        <v>0</v>
      </c>
      <c r="O21" t="s">
        <v>39</v>
      </c>
      <c r="P21" t="s">
        <v>36</v>
      </c>
      <c r="Q21" t="s">
        <v>37</v>
      </c>
      <c r="R21" t="s">
        <v>38</v>
      </c>
      <c r="S21" t="str">
        <f t="shared" si="0"/>
        <v>inventoryDatabase.insert(Inventory(17,"Cotton Seed","seed",84000,0,0,0,345600000,70,0,"Cotton",1,0,0))</v>
      </c>
    </row>
    <row r="22" spans="1:19">
      <c r="A22">
        <v>18</v>
      </c>
      <c r="B22" t="s">
        <v>269</v>
      </c>
      <c r="C22" t="s">
        <v>34</v>
      </c>
      <c r="D22" s="2">
        <v>126000</v>
      </c>
      <c r="E22">
        <v>0</v>
      </c>
      <c r="F22">
        <v>0</v>
      </c>
      <c r="G22" s="3">
        <v>0</v>
      </c>
      <c r="H22">
        <v>518400000</v>
      </c>
      <c r="I22">
        <v>80</v>
      </c>
      <c r="J22">
        <v>0</v>
      </c>
      <c r="K22" t="s">
        <v>248</v>
      </c>
      <c r="L22">
        <v>1</v>
      </c>
      <c r="M22">
        <v>0</v>
      </c>
      <c r="N22">
        <v>0</v>
      </c>
      <c r="O22" t="s">
        <v>39</v>
      </c>
      <c r="P22" t="s">
        <v>36</v>
      </c>
      <c r="Q22" t="s">
        <v>37</v>
      </c>
      <c r="R22" t="s">
        <v>38</v>
      </c>
      <c r="S22" t="str">
        <f t="shared" si="0"/>
        <v>inventoryDatabase.insert(Inventory(18,"Sunflower Seed","seed",126000,0,0,0,518400000,80,0,"Sunflower",1,0,0))</v>
      </c>
    </row>
    <row r="23" spans="1:19">
      <c r="A23">
        <v>19</v>
      </c>
      <c r="B23" t="s">
        <v>270</v>
      </c>
      <c r="C23" t="s">
        <v>34</v>
      </c>
      <c r="D23" s="2">
        <v>189000</v>
      </c>
      <c r="E23">
        <v>0</v>
      </c>
      <c r="F23">
        <v>0</v>
      </c>
      <c r="G23" s="3">
        <v>0</v>
      </c>
      <c r="H23">
        <v>777600000</v>
      </c>
      <c r="I23">
        <v>90</v>
      </c>
      <c r="J23">
        <v>0</v>
      </c>
      <c r="K23" t="s">
        <v>249</v>
      </c>
      <c r="L23">
        <v>1</v>
      </c>
      <c r="M23">
        <v>0</v>
      </c>
      <c r="N23">
        <v>0</v>
      </c>
      <c r="O23" t="s">
        <v>39</v>
      </c>
      <c r="P23" t="s">
        <v>36</v>
      </c>
      <c r="Q23" t="s">
        <v>37</v>
      </c>
      <c r="R23" t="s">
        <v>38</v>
      </c>
      <c r="S23" t="str">
        <f t="shared" si="0"/>
        <v>inventoryDatabase.insert(Inventory(19,"Beet Seed","seed",189000,0,0,0,777600000,90,0,"Beet",1,0,0))</v>
      </c>
    </row>
    <row r="24" spans="1:19">
      <c r="A24">
        <v>20000</v>
      </c>
      <c r="B24" t="s">
        <v>232</v>
      </c>
      <c r="C24" t="s">
        <v>35</v>
      </c>
      <c r="D24" s="2">
        <v>0</v>
      </c>
      <c r="E24">
        <v>10</v>
      </c>
      <c r="F24">
        <v>0</v>
      </c>
      <c r="G24" s="3">
        <v>10</v>
      </c>
      <c r="H24">
        <v>0</v>
      </c>
      <c r="I24">
        <v>0</v>
      </c>
      <c r="J24">
        <v>0</v>
      </c>
      <c r="K24" t="s">
        <v>251</v>
      </c>
      <c r="L24">
        <v>0</v>
      </c>
      <c r="M24">
        <v>1</v>
      </c>
      <c r="N24">
        <v>0</v>
      </c>
      <c r="O24" t="s">
        <v>39</v>
      </c>
      <c r="P24" t="s">
        <v>36</v>
      </c>
      <c r="Q24" t="s">
        <v>37</v>
      </c>
      <c r="R24" t="s">
        <v>38</v>
      </c>
      <c r="S24" t="str">
        <f t="shared" si="0"/>
        <v>inventoryDatabase.insert(Inventory(20000,"Pepper","crop",0,10,0,10,0,0,0,"Pepper Seed",0,1,0))</v>
      </c>
    </row>
    <row r="25" spans="1:19">
      <c r="A25">
        <v>20001</v>
      </c>
      <c r="B25" t="s">
        <v>208</v>
      </c>
      <c r="C25" t="s">
        <v>35</v>
      </c>
      <c r="D25" s="2">
        <v>0</v>
      </c>
      <c r="E25">
        <v>20</v>
      </c>
      <c r="F25">
        <v>0</v>
      </c>
      <c r="G25" s="3">
        <v>20</v>
      </c>
      <c r="H25">
        <v>0</v>
      </c>
      <c r="I25">
        <v>0</v>
      </c>
      <c r="J25">
        <v>0</v>
      </c>
      <c r="K25" t="s">
        <v>252</v>
      </c>
      <c r="L25">
        <v>0</v>
      </c>
      <c r="M25">
        <v>1</v>
      </c>
      <c r="N25">
        <v>0</v>
      </c>
      <c r="O25" t="s">
        <v>39</v>
      </c>
      <c r="P25" t="s">
        <v>36</v>
      </c>
      <c r="Q25" t="s">
        <v>37</v>
      </c>
      <c r="R25" t="s">
        <v>38</v>
      </c>
      <c r="S25" t="str">
        <f t="shared" si="0"/>
        <v>inventoryDatabase.insert(Inventory(20001,"Carrot","crop",0,20,0,20,0,0,0,"Carrot Seed",0,1,0))</v>
      </c>
    </row>
    <row r="26" spans="1:19">
      <c r="A26">
        <v>20002</v>
      </c>
      <c r="B26" t="s">
        <v>233</v>
      </c>
      <c r="C26" t="s">
        <v>35</v>
      </c>
      <c r="D26" s="2">
        <v>0</v>
      </c>
      <c r="E26">
        <v>32</v>
      </c>
      <c r="F26">
        <v>0</v>
      </c>
      <c r="G26" s="3">
        <v>30</v>
      </c>
      <c r="H26">
        <v>0</v>
      </c>
      <c r="I26">
        <v>0</v>
      </c>
      <c r="J26">
        <v>0</v>
      </c>
      <c r="K26" t="s">
        <v>253</v>
      </c>
      <c r="L26">
        <v>0</v>
      </c>
      <c r="M26">
        <v>1</v>
      </c>
      <c r="N26">
        <v>0</v>
      </c>
      <c r="O26" t="s">
        <v>39</v>
      </c>
      <c r="P26" t="s">
        <v>36</v>
      </c>
      <c r="Q26" t="s">
        <v>37</v>
      </c>
      <c r="R26" t="s">
        <v>38</v>
      </c>
      <c r="S26" t="str">
        <f t="shared" si="0"/>
        <v>inventoryDatabase.insert(Inventory(20002,"Pea","crop",0,32,0,30,0,0,0,"Pea Seed",0,1,0))</v>
      </c>
    </row>
    <row r="27" spans="1:19">
      <c r="A27">
        <v>20003</v>
      </c>
      <c r="B27" t="s">
        <v>234</v>
      </c>
      <c r="C27" t="s">
        <v>35</v>
      </c>
      <c r="D27" s="2">
        <v>0</v>
      </c>
      <c r="E27">
        <v>42</v>
      </c>
      <c r="F27">
        <v>0</v>
      </c>
      <c r="G27" s="3">
        <v>40</v>
      </c>
      <c r="H27">
        <v>0</v>
      </c>
      <c r="I27">
        <v>0</v>
      </c>
      <c r="J27">
        <v>0</v>
      </c>
      <c r="K27" t="s">
        <v>254</v>
      </c>
      <c r="L27">
        <v>0</v>
      </c>
      <c r="M27">
        <v>1</v>
      </c>
      <c r="N27">
        <v>0</v>
      </c>
      <c r="O27" t="s">
        <v>39</v>
      </c>
      <c r="P27" t="s">
        <v>36</v>
      </c>
      <c r="Q27" t="s">
        <v>37</v>
      </c>
      <c r="R27" t="s">
        <v>38</v>
      </c>
      <c r="S27" t="str">
        <f t="shared" si="0"/>
        <v>inventoryDatabase.insert(Inventory(20003,"Cucumber","crop",0,42,0,40,0,0,0,"Cucumber Seed",0,1,0))</v>
      </c>
    </row>
    <row r="28" spans="1:19">
      <c r="A28">
        <v>20004</v>
      </c>
      <c r="B28" t="s">
        <v>235</v>
      </c>
      <c r="C28" t="s">
        <v>35</v>
      </c>
      <c r="D28" s="2">
        <v>0</v>
      </c>
      <c r="E28">
        <v>53</v>
      </c>
      <c r="F28">
        <v>0</v>
      </c>
      <c r="G28" s="3">
        <v>50</v>
      </c>
      <c r="H28">
        <v>0</v>
      </c>
      <c r="I28">
        <v>0</v>
      </c>
      <c r="J28">
        <v>0</v>
      </c>
      <c r="K28" t="s">
        <v>255</v>
      </c>
      <c r="L28">
        <v>0</v>
      </c>
      <c r="M28">
        <v>1</v>
      </c>
      <c r="N28">
        <v>0</v>
      </c>
      <c r="O28" t="s">
        <v>39</v>
      </c>
      <c r="P28" t="s">
        <v>36</v>
      </c>
      <c r="Q28" t="s">
        <v>37</v>
      </c>
      <c r="R28" t="s">
        <v>38</v>
      </c>
      <c r="S28" t="str">
        <f t="shared" si="0"/>
        <v>inventoryDatabase.insert(Inventory(20004,"Eggplant","crop",0,53,0,50,0,0,0,"Eggplant Seed",0,1,0))</v>
      </c>
    </row>
    <row r="29" spans="1:19">
      <c r="A29">
        <v>20005</v>
      </c>
      <c r="B29" t="s">
        <v>236</v>
      </c>
      <c r="C29" t="s">
        <v>35</v>
      </c>
      <c r="D29" s="2">
        <v>0</v>
      </c>
      <c r="E29">
        <v>113</v>
      </c>
      <c r="F29">
        <v>0</v>
      </c>
      <c r="G29" s="3">
        <v>100</v>
      </c>
      <c r="H29">
        <v>0</v>
      </c>
      <c r="I29">
        <v>0</v>
      </c>
      <c r="J29">
        <v>0</v>
      </c>
      <c r="K29" t="s">
        <v>256</v>
      </c>
      <c r="L29">
        <v>0</v>
      </c>
      <c r="M29">
        <v>1</v>
      </c>
      <c r="N29">
        <v>0</v>
      </c>
      <c r="O29" t="s">
        <v>39</v>
      </c>
      <c r="P29" t="s">
        <v>36</v>
      </c>
      <c r="Q29" t="s">
        <v>37</v>
      </c>
      <c r="R29" t="s">
        <v>38</v>
      </c>
      <c r="S29" t="str">
        <f t="shared" si="0"/>
        <v>inventoryDatabase.insert(Inventory(20005,"Radish","crop",0,113,0,100,0,0,0,"Radish Seed",0,1,0))</v>
      </c>
    </row>
    <row r="30" spans="1:19">
      <c r="A30">
        <v>20006</v>
      </c>
      <c r="B30" t="s">
        <v>237</v>
      </c>
      <c r="C30" t="s">
        <v>35</v>
      </c>
      <c r="D30" s="2">
        <v>0</v>
      </c>
      <c r="E30">
        <v>180</v>
      </c>
      <c r="F30">
        <v>0</v>
      </c>
      <c r="G30" s="3">
        <v>150</v>
      </c>
      <c r="H30">
        <v>0</v>
      </c>
      <c r="I30">
        <v>0</v>
      </c>
      <c r="J30">
        <v>0</v>
      </c>
      <c r="K30" t="s">
        <v>257</v>
      </c>
      <c r="L30">
        <v>0</v>
      </c>
      <c r="M30">
        <v>1</v>
      </c>
      <c r="N30">
        <v>0</v>
      </c>
      <c r="O30" t="s">
        <v>39</v>
      </c>
      <c r="P30" t="s">
        <v>36</v>
      </c>
      <c r="Q30" t="s">
        <v>37</v>
      </c>
      <c r="R30" t="s">
        <v>38</v>
      </c>
      <c r="S30" t="str">
        <f t="shared" si="0"/>
        <v>inventoryDatabase.insert(Inventory(20006,"Onion","crop",0,180,0,150,0,0,0,"Onion Seed",0,1,0))</v>
      </c>
    </row>
    <row r="31" spans="1:19">
      <c r="A31">
        <v>20007</v>
      </c>
      <c r="B31" t="s">
        <v>238</v>
      </c>
      <c r="C31" t="s">
        <v>35</v>
      </c>
      <c r="D31" s="2">
        <v>0</v>
      </c>
      <c r="E31">
        <v>240</v>
      </c>
      <c r="F31">
        <v>0</v>
      </c>
      <c r="G31" s="3">
        <v>200</v>
      </c>
      <c r="H31">
        <v>0</v>
      </c>
      <c r="I31">
        <v>0</v>
      </c>
      <c r="J31">
        <v>0</v>
      </c>
      <c r="K31" t="s">
        <v>258</v>
      </c>
      <c r="L31">
        <v>0</v>
      </c>
      <c r="M31">
        <v>1</v>
      </c>
      <c r="N31">
        <v>0</v>
      </c>
      <c r="O31" t="s">
        <v>39</v>
      </c>
      <c r="P31" t="s">
        <v>36</v>
      </c>
      <c r="Q31" t="s">
        <v>37</v>
      </c>
      <c r="R31" t="s">
        <v>38</v>
      </c>
      <c r="S31" t="str">
        <f t="shared" si="0"/>
        <v>inventoryDatabase.insert(Inventory(20007,"Hops","crop",0,240,0,200,0,0,0,"Hops Seed",0,1,0))</v>
      </c>
    </row>
    <row r="32" spans="1:19">
      <c r="A32">
        <v>20008</v>
      </c>
      <c r="B32" t="s">
        <v>239</v>
      </c>
      <c r="C32" t="s">
        <v>35</v>
      </c>
      <c r="D32" s="2">
        <v>0</v>
      </c>
      <c r="E32">
        <v>303</v>
      </c>
      <c r="F32">
        <v>0</v>
      </c>
      <c r="G32" s="3">
        <v>250</v>
      </c>
      <c r="H32">
        <v>0</v>
      </c>
      <c r="I32">
        <v>0</v>
      </c>
      <c r="J32">
        <v>0</v>
      </c>
      <c r="K32" t="s">
        <v>259</v>
      </c>
      <c r="L32">
        <v>0</v>
      </c>
      <c r="M32">
        <v>1</v>
      </c>
      <c r="N32">
        <v>0</v>
      </c>
      <c r="O32" t="s">
        <v>39</v>
      </c>
      <c r="P32" t="s">
        <v>36</v>
      </c>
      <c r="Q32" t="s">
        <v>37</v>
      </c>
      <c r="R32" t="s">
        <v>38</v>
      </c>
      <c r="S32" t="str">
        <f t="shared" si="0"/>
        <v>inventoryDatabase.insert(Inventory(20008,"Patato","crop",0,303,0,250,0,0,0,"Patato Seed",0,1,0))</v>
      </c>
    </row>
    <row r="33" spans="1:19">
      <c r="A33">
        <v>20009</v>
      </c>
      <c r="B33" t="s">
        <v>240</v>
      </c>
      <c r="C33" t="s">
        <v>35</v>
      </c>
      <c r="D33" s="2">
        <v>0</v>
      </c>
      <c r="E33">
        <v>375</v>
      </c>
      <c r="F33">
        <v>0</v>
      </c>
      <c r="G33" s="3">
        <v>300</v>
      </c>
      <c r="H33">
        <v>0</v>
      </c>
      <c r="I33">
        <v>0</v>
      </c>
      <c r="J33">
        <v>0</v>
      </c>
      <c r="K33" t="s">
        <v>260</v>
      </c>
      <c r="L33">
        <v>0</v>
      </c>
      <c r="M33">
        <v>1</v>
      </c>
      <c r="N33">
        <v>0</v>
      </c>
      <c r="O33" t="s">
        <v>39</v>
      </c>
      <c r="P33" t="s">
        <v>36</v>
      </c>
      <c r="Q33" t="s">
        <v>37</v>
      </c>
      <c r="R33" t="s">
        <v>38</v>
      </c>
      <c r="S33" t="str">
        <f t="shared" si="0"/>
        <v>inventoryDatabase.insert(Inventory(20009,"Tomato","crop",0,375,0,300,0,0,0,"Tomato Seed",0,1,0))</v>
      </c>
    </row>
    <row r="34" spans="1:19">
      <c r="A34">
        <v>20010</v>
      </c>
      <c r="B34" t="s">
        <v>241</v>
      </c>
      <c r="C34" t="s">
        <v>35</v>
      </c>
      <c r="D34" s="2">
        <v>0</v>
      </c>
      <c r="E34">
        <v>775</v>
      </c>
      <c r="F34">
        <v>0</v>
      </c>
      <c r="G34" s="3">
        <v>600</v>
      </c>
      <c r="H34">
        <v>0</v>
      </c>
      <c r="I34">
        <v>0</v>
      </c>
      <c r="J34">
        <v>0</v>
      </c>
      <c r="K34" t="s">
        <v>261</v>
      </c>
      <c r="L34">
        <v>0</v>
      </c>
      <c r="M34">
        <v>1</v>
      </c>
      <c r="N34">
        <v>0</v>
      </c>
      <c r="O34" t="s">
        <v>39</v>
      </c>
      <c r="P34" t="s">
        <v>36</v>
      </c>
      <c r="Q34" t="s">
        <v>37</v>
      </c>
      <c r="R34" t="s">
        <v>38</v>
      </c>
      <c r="S34" t="str">
        <f t="shared" si="0"/>
        <v>inventoryDatabase.insert(Inventory(20010,"Leek","crop",0,775,0,600,0,0,0,"Leek Seed",0,1,0))</v>
      </c>
    </row>
    <row r="35" spans="1:19">
      <c r="A35">
        <v>20011</v>
      </c>
      <c r="B35" t="s">
        <v>242</v>
      </c>
      <c r="C35" t="s">
        <v>35</v>
      </c>
      <c r="D35" s="2">
        <v>0</v>
      </c>
      <c r="E35">
        <v>1600</v>
      </c>
      <c r="F35">
        <v>0</v>
      </c>
      <c r="G35" s="3">
        <v>840</v>
      </c>
      <c r="H35">
        <v>0</v>
      </c>
      <c r="I35">
        <v>0</v>
      </c>
      <c r="J35">
        <v>0</v>
      </c>
      <c r="K35" t="s">
        <v>262</v>
      </c>
      <c r="L35">
        <v>0</v>
      </c>
      <c r="M35">
        <v>1</v>
      </c>
      <c r="N35">
        <v>0</v>
      </c>
      <c r="O35" t="s">
        <v>39</v>
      </c>
      <c r="P35" t="s">
        <v>36</v>
      </c>
      <c r="Q35" t="s">
        <v>37</v>
      </c>
      <c r="R35" t="s">
        <v>38</v>
      </c>
      <c r="S35" t="str">
        <f t="shared" si="0"/>
        <v>inventoryDatabase.insert(Inventory(20011,"Watermelon","crop",0,1600,0,840,0,0,0,"Watermelon Seed",0,1,0))</v>
      </c>
    </row>
    <row r="36" spans="1:19">
      <c r="A36">
        <v>20012</v>
      </c>
      <c r="B36" t="s">
        <v>243</v>
      </c>
      <c r="C36" t="s">
        <v>35</v>
      </c>
      <c r="D36" s="2">
        <v>0</v>
      </c>
      <c r="E36">
        <v>3400</v>
      </c>
      <c r="F36">
        <v>0</v>
      </c>
      <c r="G36" s="3">
        <v>1680</v>
      </c>
      <c r="H36">
        <v>0</v>
      </c>
      <c r="I36">
        <v>0</v>
      </c>
      <c r="J36">
        <v>0</v>
      </c>
      <c r="K36" t="s">
        <v>263</v>
      </c>
      <c r="L36">
        <v>0</v>
      </c>
      <c r="M36">
        <v>1</v>
      </c>
      <c r="N36">
        <v>0</v>
      </c>
      <c r="O36" t="s">
        <v>39</v>
      </c>
      <c r="P36" t="s">
        <v>36</v>
      </c>
      <c r="Q36" t="s">
        <v>37</v>
      </c>
      <c r="R36" t="s">
        <v>38</v>
      </c>
      <c r="S36" t="str">
        <f t="shared" si="0"/>
        <v>inventoryDatabase.insert(Inventory(20012,"Corn","crop",0,3400,0,1680,0,0,0,"Corn Seed",0,1,0))</v>
      </c>
    </row>
    <row r="37" spans="1:19">
      <c r="A37">
        <v>20013</v>
      </c>
      <c r="B37" t="s">
        <v>244</v>
      </c>
      <c r="C37" t="s">
        <v>35</v>
      </c>
      <c r="D37" s="2">
        <v>0</v>
      </c>
      <c r="E37">
        <v>7000</v>
      </c>
      <c r="F37">
        <v>0</v>
      </c>
      <c r="G37" s="3">
        <v>3360</v>
      </c>
      <c r="H37">
        <v>0</v>
      </c>
      <c r="I37">
        <v>0</v>
      </c>
      <c r="J37">
        <v>0</v>
      </c>
      <c r="K37" t="s">
        <v>264</v>
      </c>
      <c r="L37">
        <v>0</v>
      </c>
      <c r="M37">
        <v>1</v>
      </c>
      <c r="N37">
        <v>0</v>
      </c>
      <c r="O37" t="s">
        <v>39</v>
      </c>
      <c r="P37" t="s">
        <v>36</v>
      </c>
      <c r="Q37" t="s">
        <v>37</v>
      </c>
      <c r="R37" t="s">
        <v>38</v>
      </c>
      <c r="S37" t="str">
        <f t="shared" si="0"/>
        <v>inventoryDatabase.insert(Inventory(20013,"Cabbage","crop",0,7000,0,3360,0,0,0,"Cabbage Seed",0,1,0))</v>
      </c>
    </row>
    <row r="38" spans="1:19">
      <c r="A38">
        <v>20014</v>
      </c>
      <c r="B38" t="s">
        <v>245</v>
      </c>
      <c r="C38" t="s">
        <v>35</v>
      </c>
      <c r="D38" s="2">
        <v>0</v>
      </c>
      <c r="E38">
        <v>10800</v>
      </c>
      <c r="F38">
        <v>0</v>
      </c>
      <c r="G38" s="3">
        <v>5040</v>
      </c>
      <c r="H38">
        <v>0</v>
      </c>
      <c r="I38">
        <v>0</v>
      </c>
      <c r="J38">
        <v>0</v>
      </c>
      <c r="K38" t="s">
        <v>265</v>
      </c>
      <c r="L38">
        <v>0</v>
      </c>
      <c r="M38">
        <v>1</v>
      </c>
      <c r="N38">
        <v>0</v>
      </c>
      <c r="O38" t="s">
        <v>39</v>
      </c>
      <c r="P38" t="s">
        <v>36</v>
      </c>
      <c r="Q38" t="s">
        <v>37</v>
      </c>
      <c r="R38" t="s">
        <v>38</v>
      </c>
      <c r="S38" t="str">
        <f t="shared" si="0"/>
        <v>inventoryDatabase.insert(Inventory(20014,"Pumpkin","crop",0,10800,0,5040,0,0,0,"Pumpkin Seed",0,1,0))</v>
      </c>
    </row>
    <row r="39" spans="1:19">
      <c r="A39">
        <v>20015</v>
      </c>
      <c r="B39" t="s">
        <v>246</v>
      </c>
      <c r="C39" t="s">
        <v>35</v>
      </c>
      <c r="D39" s="2">
        <v>0</v>
      </c>
      <c r="E39">
        <v>22500</v>
      </c>
      <c r="F39">
        <v>0</v>
      </c>
      <c r="G39" s="3">
        <v>10080</v>
      </c>
      <c r="H39">
        <v>0</v>
      </c>
      <c r="I39">
        <v>0</v>
      </c>
      <c r="J39">
        <v>0</v>
      </c>
      <c r="K39" t="s">
        <v>266</v>
      </c>
      <c r="L39">
        <v>0</v>
      </c>
      <c r="M39">
        <v>1</v>
      </c>
      <c r="N39">
        <v>0</v>
      </c>
      <c r="O39" t="s">
        <v>39</v>
      </c>
      <c r="P39" t="s">
        <v>36</v>
      </c>
      <c r="Q39" t="s">
        <v>37</v>
      </c>
      <c r="R39" t="s">
        <v>38</v>
      </c>
      <c r="S39" t="str">
        <f t="shared" si="0"/>
        <v>inventoryDatabase.insert(Inventory(20015,"Wheat","crop",0,22500,0,10080,0,0,0,"Wheat Seed",0,1,0))</v>
      </c>
    </row>
    <row r="40" spans="1:19">
      <c r="A40">
        <v>20016</v>
      </c>
      <c r="B40" t="s">
        <v>247</v>
      </c>
      <c r="C40" t="s">
        <v>35</v>
      </c>
      <c r="D40" s="2">
        <v>0</v>
      </c>
      <c r="E40">
        <v>50000</v>
      </c>
      <c r="F40">
        <v>0</v>
      </c>
      <c r="G40" s="3">
        <v>20160</v>
      </c>
      <c r="H40">
        <v>0</v>
      </c>
      <c r="I40">
        <v>0</v>
      </c>
      <c r="J40">
        <v>0</v>
      </c>
      <c r="K40" t="s">
        <v>267</v>
      </c>
      <c r="L40">
        <v>0</v>
      </c>
      <c r="M40">
        <v>1</v>
      </c>
      <c r="N40">
        <v>0</v>
      </c>
      <c r="O40" t="s">
        <v>39</v>
      </c>
      <c r="P40" t="s">
        <v>36</v>
      </c>
      <c r="Q40" t="s">
        <v>37</v>
      </c>
      <c r="R40" t="s">
        <v>38</v>
      </c>
      <c r="S40" t="str">
        <f t="shared" si="0"/>
        <v>inventoryDatabase.insert(Inventory(20016,"Broccoli","crop",0,50000,0,20160,0,0,0,"Broccoli Seed",0,1,0))</v>
      </c>
    </row>
    <row r="41" spans="1:19">
      <c r="A41">
        <v>20017</v>
      </c>
      <c r="B41" t="s">
        <v>209</v>
      </c>
      <c r="C41" t="s">
        <v>35</v>
      </c>
      <c r="D41" s="2">
        <v>0</v>
      </c>
      <c r="E41">
        <v>100000</v>
      </c>
      <c r="F41">
        <v>0</v>
      </c>
      <c r="G41" s="3">
        <v>40320</v>
      </c>
      <c r="H41">
        <v>0</v>
      </c>
      <c r="I41">
        <v>0</v>
      </c>
      <c r="J41">
        <v>0</v>
      </c>
      <c r="K41" t="s">
        <v>268</v>
      </c>
      <c r="L41">
        <v>0</v>
      </c>
      <c r="M41">
        <v>1</v>
      </c>
      <c r="N41">
        <v>0</v>
      </c>
      <c r="O41" t="s">
        <v>39</v>
      </c>
      <c r="P41" t="s">
        <v>36</v>
      </c>
      <c r="Q41" t="s">
        <v>37</v>
      </c>
      <c r="R41" t="s">
        <v>38</v>
      </c>
      <c r="S41" t="str">
        <f t="shared" si="0"/>
        <v>inventoryDatabase.insert(Inventory(20017,"Cotton","crop",0,100000,0,40320,0,0,0,"Cotton Seed",0,1,0))</v>
      </c>
    </row>
    <row r="42" spans="1:19">
      <c r="A42">
        <v>20018</v>
      </c>
      <c r="B42" t="s">
        <v>248</v>
      </c>
      <c r="C42" t="s">
        <v>35</v>
      </c>
      <c r="D42" s="2">
        <v>0</v>
      </c>
      <c r="E42">
        <v>153000</v>
      </c>
      <c r="F42">
        <v>0</v>
      </c>
      <c r="G42" s="3">
        <v>60480</v>
      </c>
      <c r="H42">
        <v>0</v>
      </c>
      <c r="I42">
        <v>0</v>
      </c>
      <c r="J42">
        <v>0</v>
      </c>
      <c r="K42" t="s">
        <v>269</v>
      </c>
      <c r="L42">
        <v>0</v>
      </c>
      <c r="M42">
        <v>1</v>
      </c>
      <c r="N42">
        <v>0</v>
      </c>
      <c r="O42" t="s">
        <v>39</v>
      </c>
      <c r="P42" t="s">
        <v>36</v>
      </c>
      <c r="Q42" t="s">
        <v>37</v>
      </c>
      <c r="R42" t="s">
        <v>38</v>
      </c>
      <c r="S42" t="str">
        <f t="shared" si="0"/>
        <v>inventoryDatabase.insert(Inventory(20018,"Sunflower","crop",0,153000,0,60480,0,0,0,"Sunflower Seed",0,1,0))</v>
      </c>
    </row>
    <row r="43" spans="1:19">
      <c r="A43">
        <v>20019</v>
      </c>
      <c r="B43" t="s">
        <v>249</v>
      </c>
      <c r="C43" t="s">
        <v>35</v>
      </c>
      <c r="D43" s="2">
        <v>0</v>
      </c>
      <c r="E43">
        <v>23000</v>
      </c>
      <c r="F43">
        <v>0</v>
      </c>
      <c r="G43" s="3">
        <v>90720</v>
      </c>
      <c r="H43">
        <v>0</v>
      </c>
      <c r="I43">
        <v>0</v>
      </c>
      <c r="J43">
        <v>0</v>
      </c>
      <c r="K43" t="s">
        <v>270</v>
      </c>
      <c r="L43">
        <v>0</v>
      </c>
      <c r="M43">
        <v>1</v>
      </c>
      <c r="N43">
        <v>0</v>
      </c>
      <c r="O43" t="s">
        <v>39</v>
      </c>
      <c r="P43" t="s">
        <v>36</v>
      </c>
      <c r="Q43" t="s">
        <v>37</v>
      </c>
      <c r="R43" t="s">
        <v>38</v>
      </c>
      <c r="S43" t="str">
        <f t="shared" si="0"/>
        <v>inventoryDatabase.insert(Inventory(20019,"Beet","crop",0,23000,0,90720,0,0,0,"Beet Seed",0,1,0))</v>
      </c>
    </row>
    <row r="44" spans="1:19">
      <c r="A44">
        <v>30000</v>
      </c>
      <c r="B44" t="s">
        <v>72</v>
      </c>
      <c r="C44" t="s">
        <v>115</v>
      </c>
      <c r="D44" s="2">
        <v>50</v>
      </c>
      <c r="E44">
        <v>0</v>
      </c>
      <c r="F44">
        <v>0</v>
      </c>
      <c r="G44" s="3">
        <v>10</v>
      </c>
      <c r="H44" s="3">
        <f>G44*500</f>
        <v>5000</v>
      </c>
      <c r="I44">
        <v>0</v>
      </c>
      <c r="J44">
        <v>0</v>
      </c>
      <c r="L44">
        <v>1</v>
      </c>
      <c r="M44">
        <v>0</v>
      </c>
      <c r="N44">
        <v>0</v>
      </c>
      <c r="O44" t="s">
        <v>39</v>
      </c>
      <c r="P44" t="s">
        <v>36</v>
      </c>
      <c r="Q44" t="s">
        <v>37</v>
      </c>
      <c r="R44" t="s">
        <v>38</v>
      </c>
      <c r="S44" t="str">
        <f t="shared" si="0"/>
        <v>inventoryDatabase.insert(Inventory(30000,"Iron","raw",50,0,0,10,5000,0,0,"",1,0,0))</v>
      </c>
    </row>
    <row r="45" spans="1:19">
      <c r="A45">
        <v>30001</v>
      </c>
      <c r="B45" t="s">
        <v>102</v>
      </c>
      <c r="C45" t="s">
        <v>115</v>
      </c>
      <c r="D45" s="2">
        <v>0</v>
      </c>
      <c r="E45">
        <v>0</v>
      </c>
      <c r="F45">
        <v>0</v>
      </c>
      <c r="G45" s="3">
        <v>10</v>
      </c>
      <c r="H45" s="3">
        <f t="shared" ref="H45:H49" si="1">G45*500</f>
        <v>5000</v>
      </c>
      <c r="I45">
        <v>0</v>
      </c>
      <c r="J45">
        <v>0</v>
      </c>
      <c r="L45">
        <v>0</v>
      </c>
      <c r="M45">
        <v>0</v>
      </c>
      <c r="N45">
        <v>0</v>
      </c>
      <c r="O45" t="s">
        <v>39</v>
      </c>
      <c r="P45" t="s">
        <v>36</v>
      </c>
      <c r="Q45" t="s">
        <v>37</v>
      </c>
      <c r="R45" t="s">
        <v>38</v>
      </c>
      <c r="S45" t="str">
        <f t="shared" si="0"/>
        <v>inventoryDatabase.insert(Inventory(30001,"Stone","raw",0,0,0,10,5000,0,0,"",0,0,0))</v>
      </c>
    </row>
    <row r="46" spans="1:19">
      <c r="A46">
        <v>30002</v>
      </c>
      <c r="B46" t="s">
        <v>104</v>
      </c>
      <c r="C46" t="s">
        <v>115</v>
      </c>
      <c r="D46" s="2">
        <v>0</v>
      </c>
      <c r="E46">
        <v>0</v>
      </c>
      <c r="F46">
        <v>0</v>
      </c>
      <c r="G46" s="3">
        <v>150</v>
      </c>
      <c r="H46" s="3">
        <f t="shared" si="1"/>
        <v>75000</v>
      </c>
      <c r="I46">
        <v>0</v>
      </c>
      <c r="J46">
        <v>0</v>
      </c>
      <c r="L46">
        <v>0</v>
      </c>
      <c r="M46">
        <v>0</v>
      </c>
      <c r="N46">
        <v>0</v>
      </c>
      <c r="O46" t="s">
        <v>39</v>
      </c>
      <c r="P46" t="s">
        <v>36</v>
      </c>
      <c r="Q46" t="s">
        <v>37</v>
      </c>
      <c r="R46" t="s">
        <v>38</v>
      </c>
      <c r="S46" t="str">
        <f t="shared" si="0"/>
        <v>inventoryDatabase.insert(Inventory(30002,"Straw","raw",0,0,0,150,75000,0,0,"",0,0,0))</v>
      </c>
    </row>
    <row r="47" spans="1:19">
      <c r="A47">
        <v>30003</v>
      </c>
      <c r="B47" t="s">
        <v>79</v>
      </c>
      <c r="C47" t="s">
        <v>115</v>
      </c>
      <c r="D47" s="2">
        <v>1</v>
      </c>
      <c r="E47">
        <v>0</v>
      </c>
      <c r="F47">
        <v>0</v>
      </c>
      <c r="G47" s="3">
        <v>1</v>
      </c>
      <c r="H47" s="3">
        <f t="shared" si="1"/>
        <v>500</v>
      </c>
      <c r="I47">
        <v>0</v>
      </c>
      <c r="J47">
        <v>0</v>
      </c>
      <c r="L47">
        <v>1</v>
      </c>
      <c r="M47">
        <v>0</v>
      </c>
      <c r="N47">
        <v>0</v>
      </c>
      <c r="O47" t="s">
        <v>39</v>
      </c>
      <c r="P47" t="s">
        <v>36</v>
      </c>
      <c r="Q47" t="s">
        <v>37</v>
      </c>
      <c r="R47" t="s">
        <v>38</v>
      </c>
      <c r="S47" t="str">
        <f t="shared" si="0"/>
        <v>inventoryDatabase.insert(Inventory(30003,"Nails","raw",1,0,0,1,500,0,0,"",1,0,0))</v>
      </c>
    </row>
    <row r="48" spans="1:19">
      <c r="A48">
        <v>30004</v>
      </c>
      <c r="B48" t="s">
        <v>64</v>
      </c>
      <c r="C48" t="s">
        <v>115</v>
      </c>
      <c r="D48" s="2">
        <v>0</v>
      </c>
      <c r="E48">
        <v>0</v>
      </c>
      <c r="F48">
        <v>0</v>
      </c>
      <c r="G48" s="3">
        <v>15</v>
      </c>
      <c r="H48" s="3">
        <f t="shared" si="1"/>
        <v>7500</v>
      </c>
      <c r="I48">
        <v>0</v>
      </c>
      <c r="J48">
        <v>0</v>
      </c>
      <c r="L48">
        <v>0</v>
      </c>
      <c r="M48">
        <v>0</v>
      </c>
      <c r="N48">
        <v>0</v>
      </c>
      <c r="O48" t="s">
        <v>39</v>
      </c>
      <c r="P48" t="s">
        <v>36</v>
      </c>
      <c r="Q48" t="s">
        <v>37</v>
      </c>
      <c r="R48" t="s">
        <v>38</v>
      </c>
      <c r="S48" t="str">
        <f t="shared" si="0"/>
        <v>inventoryDatabase.insert(Inventory(30004,"Feathers","raw",0,0,0,15,7500,0,0,"",0,0,0))</v>
      </c>
    </row>
    <row r="49" spans="1:19">
      <c r="A49">
        <v>30005</v>
      </c>
      <c r="B49" t="s">
        <v>112</v>
      </c>
      <c r="C49" t="s">
        <v>115</v>
      </c>
      <c r="D49" s="2">
        <v>0</v>
      </c>
      <c r="E49">
        <v>0</v>
      </c>
      <c r="F49">
        <v>0</v>
      </c>
      <c r="G49" s="3">
        <v>10</v>
      </c>
      <c r="H49" s="3">
        <f t="shared" si="1"/>
        <v>5000</v>
      </c>
      <c r="I49">
        <v>0</v>
      </c>
      <c r="J49">
        <v>0</v>
      </c>
      <c r="L49">
        <v>0</v>
      </c>
      <c r="M49">
        <v>0</v>
      </c>
      <c r="N49">
        <v>0</v>
      </c>
      <c r="O49" t="s">
        <v>39</v>
      </c>
      <c r="P49" t="s">
        <v>36</v>
      </c>
      <c r="Q49" t="s">
        <v>37</v>
      </c>
      <c r="R49" t="s">
        <v>38</v>
      </c>
      <c r="S49" t="str">
        <f t="shared" si="0"/>
        <v>inventoryDatabase.insert(Inventory(30005,"Wood","raw",0,0,0,10,5000,0,0,"",0,0,0))</v>
      </c>
    </row>
    <row r="50" spans="1:19">
      <c r="A50">
        <v>30006</v>
      </c>
      <c r="B50" t="s">
        <v>42</v>
      </c>
      <c r="C50" t="s">
        <v>41</v>
      </c>
      <c r="D50" s="2">
        <v>50</v>
      </c>
      <c r="E50">
        <v>0</v>
      </c>
      <c r="F50">
        <v>0</v>
      </c>
      <c r="G50" s="3">
        <v>50</v>
      </c>
      <c r="H50">
        <v>0</v>
      </c>
      <c r="I50">
        <v>0</v>
      </c>
      <c r="J50">
        <v>0</v>
      </c>
      <c r="L50">
        <v>0</v>
      </c>
      <c r="M50">
        <v>0</v>
      </c>
      <c r="N50">
        <v>0</v>
      </c>
      <c r="O50" t="s">
        <v>39</v>
      </c>
      <c r="P50" t="s">
        <v>36</v>
      </c>
      <c r="Q50" t="s">
        <v>37</v>
      </c>
      <c r="R50" t="s">
        <v>38</v>
      </c>
      <c r="S50" t="str">
        <f t="shared" si="0"/>
        <v>inventoryDatabase.insert(Inventory(30006,"3-leaf Clover","item",50,0,0,50,0,0,0,"",0,0,0))</v>
      </c>
    </row>
    <row r="51" spans="1:19">
      <c r="A51">
        <v>30007</v>
      </c>
      <c r="B51" t="s">
        <v>43</v>
      </c>
      <c r="C51" t="s">
        <v>41</v>
      </c>
      <c r="D51" s="2">
        <v>2500</v>
      </c>
      <c r="E51">
        <v>0</v>
      </c>
      <c r="F51">
        <v>0</v>
      </c>
      <c r="G51" s="3">
        <v>2000</v>
      </c>
      <c r="H51">
        <v>0</v>
      </c>
      <c r="I51">
        <v>0</v>
      </c>
      <c r="J51">
        <v>0</v>
      </c>
      <c r="L51">
        <v>0</v>
      </c>
      <c r="M51">
        <v>0</v>
      </c>
      <c r="N51">
        <v>0</v>
      </c>
      <c r="O51" t="s">
        <v>39</v>
      </c>
      <c r="P51" t="s">
        <v>36</v>
      </c>
      <c r="Q51" t="s">
        <v>37</v>
      </c>
      <c r="R51" t="s">
        <v>38</v>
      </c>
      <c r="S51" t="str">
        <f t="shared" si="0"/>
        <v>inventoryDatabase.insert(Inventory(30007,"4-leaf Clover","item",2500,0,0,2000,0,0,0,"",0,0,0))</v>
      </c>
    </row>
    <row r="52" spans="1:19">
      <c r="A52">
        <v>30008</v>
      </c>
      <c r="B52" t="s">
        <v>44</v>
      </c>
      <c r="C52" t="s">
        <v>41</v>
      </c>
      <c r="D52" s="2">
        <v>50</v>
      </c>
      <c r="E52">
        <v>0</v>
      </c>
      <c r="F52">
        <v>0</v>
      </c>
      <c r="G52" s="3">
        <v>50</v>
      </c>
      <c r="H52">
        <v>0</v>
      </c>
      <c r="I52">
        <v>0</v>
      </c>
      <c r="J52">
        <v>0</v>
      </c>
      <c r="L52">
        <v>0</v>
      </c>
      <c r="M52">
        <v>0</v>
      </c>
      <c r="N52">
        <v>0</v>
      </c>
      <c r="O52" t="s">
        <v>39</v>
      </c>
      <c r="P52" t="s">
        <v>36</v>
      </c>
      <c r="Q52" t="s">
        <v>37</v>
      </c>
      <c r="R52" t="s">
        <v>38</v>
      </c>
      <c r="S52" t="str">
        <f t="shared" si="0"/>
        <v>inventoryDatabase.insert(Inventory(30008,"Acorn","item",50,0,0,50,0,0,0,"",0,0,0))</v>
      </c>
    </row>
    <row r="53" spans="1:19">
      <c r="A53">
        <v>30009</v>
      </c>
      <c r="B53" t="s">
        <v>45</v>
      </c>
      <c r="C53" t="s">
        <v>41</v>
      </c>
      <c r="D53" s="2">
        <v>100000</v>
      </c>
      <c r="E53">
        <v>0</v>
      </c>
      <c r="F53">
        <v>0</v>
      </c>
      <c r="G53" s="3">
        <v>5000</v>
      </c>
      <c r="H53">
        <v>0</v>
      </c>
      <c r="I53">
        <v>0</v>
      </c>
      <c r="J53">
        <v>0</v>
      </c>
      <c r="L53">
        <v>0</v>
      </c>
      <c r="M53">
        <v>0</v>
      </c>
      <c r="N53">
        <v>0</v>
      </c>
      <c r="O53" t="s">
        <v>39</v>
      </c>
      <c r="P53" t="s">
        <v>36</v>
      </c>
      <c r="Q53" t="s">
        <v>37</v>
      </c>
      <c r="R53" t="s">
        <v>38</v>
      </c>
      <c r="S53" t="str">
        <f t="shared" si="0"/>
        <v>inventoryDatabase.insert(Inventory(30009,"Amber","item",100000,0,0,5000,0,0,0,"",0,0,0))</v>
      </c>
    </row>
    <row r="54" spans="1:19">
      <c r="A54">
        <v>30010</v>
      </c>
      <c r="B54" t="s">
        <v>46</v>
      </c>
      <c r="C54" t="s">
        <v>41</v>
      </c>
      <c r="D54" s="2">
        <v>500</v>
      </c>
      <c r="E54">
        <v>0</v>
      </c>
      <c r="F54">
        <v>0</v>
      </c>
      <c r="G54" s="3">
        <v>50</v>
      </c>
      <c r="H54">
        <v>0</v>
      </c>
      <c r="I54">
        <v>0</v>
      </c>
      <c r="J54">
        <v>0</v>
      </c>
      <c r="L54">
        <v>0</v>
      </c>
      <c r="M54">
        <v>0</v>
      </c>
      <c r="N54">
        <v>0</v>
      </c>
      <c r="O54" t="s">
        <v>39</v>
      </c>
      <c r="P54" t="s">
        <v>36</v>
      </c>
      <c r="Q54" t="s">
        <v>37</v>
      </c>
      <c r="R54" t="s">
        <v>38</v>
      </c>
      <c r="S54" t="str">
        <f t="shared" si="0"/>
        <v>inventoryDatabase.insert(Inventory(30010,"Amethyst","item",500,0,0,50,0,0,0,"",0,0,0))</v>
      </c>
    </row>
    <row r="55" spans="1:19">
      <c r="A55">
        <v>30011</v>
      </c>
      <c r="B55" t="s">
        <v>47</v>
      </c>
      <c r="C55" t="s">
        <v>41</v>
      </c>
      <c r="D55" s="2">
        <v>1000</v>
      </c>
      <c r="E55">
        <v>0</v>
      </c>
      <c r="F55">
        <v>0</v>
      </c>
      <c r="G55" s="3">
        <v>1000</v>
      </c>
      <c r="H55">
        <v>0</v>
      </c>
      <c r="I55">
        <v>0</v>
      </c>
      <c r="J55">
        <v>0</v>
      </c>
      <c r="L55">
        <v>0</v>
      </c>
      <c r="M55">
        <v>0</v>
      </c>
      <c r="N55">
        <v>0</v>
      </c>
      <c r="O55" t="s">
        <v>39</v>
      </c>
      <c r="P55" t="s">
        <v>36</v>
      </c>
      <c r="Q55" t="s">
        <v>37</v>
      </c>
      <c r="R55" t="s">
        <v>38</v>
      </c>
      <c r="S55" t="str">
        <f t="shared" si="0"/>
        <v>inventoryDatabase.insert(Inventory(30011,"Ancient Coin","item",1000,0,0,1000,0,0,0,"",0,0,0))</v>
      </c>
    </row>
    <row r="56" spans="1:19">
      <c r="A56">
        <v>30012</v>
      </c>
      <c r="B56" t="s">
        <v>48</v>
      </c>
      <c r="C56" t="s">
        <v>41</v>
      </c>
      <c r="D56" s="2">
        <v>250</v>
      </c>
      <c r="E56">
        <v>0</v>
      </c>
      <c r="F56">
        <v>0</v>
      </c>
      <c r="G56" s="3">
        <v>250</v>
      </c>
      <c r="H56">
        <v>0</v>
      </c>
      <c r="I56">
        <v>0</v>
      </c>
      <c r="J56">
        <v>0</v>
      </c>
      <c r="L56">
        <v>0</v>
      </c>
      <c r="M56">
        <v>0</v>
      </c>
      <c r="N56">
        <v>0</v>
      </c>
      <c r="O56" t="s">
        <v>39</v>
      </c>
      <c r="P56" t="s">
        <v>36</v>
      </c>
      <c r="Q56" t="s">
        <v>37</v>
      </c>
      <c r="R56" t="s">
        <v>38</v>
      </c>
      <c r="S56" t="str">
        <f t="shared" si="0"/>
        <v>inventoryDatabase.insert(Inventory(30012,"Antler","item",250,0,0,250,0,0,0,"",0,0,0))</v>
      </c>
    </row>
    <row r="57" spans="1:19">
      <c r="A57">
        <v>30013</v>
      </c>
      <c r="B57" t="s">
        <v>49</v>
      </c>
      <c r="C57" t="s">
        <v>41</v>
      </c>
      <c r="D57" s="2">
        <v>50</v>
      </c>
      <c r="E57">
        <v>0</v>
      </c>
      <c r="F57">
        <v>0</v>
      </c>
      <c r="G57" s="3">
        <v>25</v>
      </c>
      <c r="H57">
        <v>0</v>
      </c>
      <c r="I57">
        <v>0</v>
      </c>
      <c r="J57">
        <v>0</v>
      </c>
      <c r="L57">
        <v>0</v>
      </c>
      <c r="M57">
        <v>0</v>
      </c>
      <c r="N57">
        <v>0</v>
      </c>
      <c r="O57" t="s">
        <v>39</v>
      </c>
      <c r="P57" t="s">
        <v>36</v>
      </c>
      <c r="Q57" t="s">
        <v>37</v>
      </c>
      <c r="R57" t="s">
        <v>38</v>
      </c>
      <c r="S57" t="str">
        <f t="shared" si="0"/>
        <v>inventoryDatabase.insert(Inventory(30013,"Apple","item",50,0,0,25,0,0,0,"",0,0,0))</v>
      </c>
    </row>
    <row r="58" spans="1:19">
      <c r="A58">
        <v>30014</v>
      </c>
      <c r="B58" t="s">
        <v>51</v>
      </c>
      <c r="C58" t="s">
        <v>41</v>
      </c>
      <c r="D58" s="2">
        <v>250</v>
      </c>
      <c r="E58">
        <v>0</v>
      </c>
      <c r="F58">
        <v>0</v>
      </c>
      <c r="G58" s="3">
        <v>250</v>
      </c>
      <c r="H58">
        <v>0</v>
      </c>
      <c r="I58">
        <v>0</v>
      </c>
      <c r="J58">
        <v>0</v>
      </c>
      <c r="L58">
        <v>0</v>
      </c>
      <c r="M58">
        <v>0</v>
      </c>
      <c r="N58">
        <v>0</v>
      </c>
      <c r="O58" t="s">
        <v>39</v>
      </c>
      <c r="P58" t="s">
        <v>36</v>
      </c>
      <c r="Q58" t="s">
        <v>37</v>
      </c>
      <c r="R58" t="s">
        <v>38</v>
      </c>
      <c r="S58" t="str">
        <f t="shared" si="0"/>
        <v>inventoryDatabase.insert(Inventory(30014,"Aquamarine","item",250,0,0,250,0,0,0,"",0,0,0))</v>
      </c>
    </row>
    <row r="59" spans="1:19">
      <c r="A59">
        <v>30015</v>
      </c>
      <c r="B59" t="s">
        <v>53</v>
      </c>
      <c r="C59" t="s">
        <v>41</v>
      </c>
      <c r="D59" s="2">
        <v>150</v>
      </c>
      <c r="E59">
        <v>0</v>
      </c>
      <c r="F59">
        <v>0</v>
      </c>
      <c r="G59" s="3">
        <v>150</v>
      </c>
      <c r="H59">
        <v>0</v>
      </c>
      <c r="I59">
        <v>0</v>
      </c>
      <c r="J59">
        <v>0</v>
      </c>
      <c r="L59">
        <v>0</v>
      </c>
      <c r="M59">
        <v>0</v>
      </c>
      <c r="N59">
        <v>0</v>
      </c>
      <c r="O59" t="s">
        <v>39</v>
      </c>
      <c r="P59" t="s">
        <v>36</v>
      </c>
      <c r="Q59" t="s">
        <v>37</v>
      </c>
      <c r="R59" t="s">
        <v>38</v>
      </c>
      <c r="S59" t="str">
        <f t="shared" si="0"/>
        <v>inventoryDatabase.insert(Inventory(30015,"Arrowhead","item",150,0,0,150,0,0,0,"",0,0,0))</v>
      </c>
    </row>
    <row r="60" spans="1:19">
      <c r="A60">
        <v>30016</v>
      </c>
      <c r="B60" t="s">
        <v>54</v>
      </c>
      <c r="C60" t="s">
        <v>41</v>
      </c>
      <c r="D60" s="2">
        <v>5000</v>
      </c>
      <c r="E60">
        <v>0</v>
      </c>
      <c r="F60">
        <v>0</v>
      </c>
      <c r="G60" s="3">
        <v>2500</v>
      </c>
      <c r="H60">
        <v>0</v>
      </c>
      <c r="I60">
        <v>0</v>
      </c>
      <c r="J60">
        <v>0</v>
      </c>
      <c r="L60">
        <v>0</v>
      </c>
      <c r="M60">
        <v>0</v>
      </c>
      <c r="N60">
        <v>0</v>
      </c>
      <c r="O60" t="s">
        <v>39</v>
      </c>
      <c r="P60" t="s">
        <v>36</v>
      </c>
      <c r="Q60" t="s">
        <v>37</v>
      </c>
      <c r="R60" t="s">
        <v>38</v>
      </c>
      <c r="S60" t="str">
        <f t="shared" si="0"/>
        <v>inventoryDatabase.insert(Inventory(30016,"Bacon","item",5000,0,0,2500,0,0,0,"",0,0,0))</v>
      </c>
    </row>
    <row r="61" spans="1:19">
      <c r="A61">
        <v>30017</v>
      </c>
      <c r="B61" t="s">
        <v>55</v>
      </c>
      <c r="C61" t="s">
        <v>41</v>
      </c>
      <c r="D61" s="2">
        <v>300</v>
      </c>
      <c r="E61">
        <v>0</v>
      </c>
      <c r="F61">
        <v>0</v>
      </c>
      <c r="G61" s="3">
        <v>300</v>
      </c>
      <c r="H61">
        <v>0</v>
      </c>
      <c r="I61">
        <v>0</v>
      </c>
      <c r="J61">
        <v>0</v>
      </c>
      <c r="L61">
        <v>0</v>
      </c>
      <c r="M61">
        <v>0</v>
      </c>
      <c r="N61">
        <v>0</v>
      </c>
      <c r="O61" t="s">
        <v>39</v>
      </c>
      <c r="P61" t="s">
        <v>36</v>
      </c>
      <c r="Q61" t="s">
        <v>37</v>
      </c>
      <c r="R61" t="s">
        <v>38</v>
      </c>
      <c r="S61" t="str">
        <f t="shared" si="0"/>
        <v>inventoryDatabase.insert(Inventory(30017,"Bird Egg","item",300,0,0,300,0,0,0,"",0,0,0))</v>
      </c>
    </row>
    <row r="62" spans="1:19">
      <c r="A62">
        <v>30018</v>
      </c>
      <c r="B62" t="s">
        <v>56</v>
      </c>
      <c r="C62" t="s">
        <v>41</v>
      </c>
      <c r="D62" s="2">
        <v>10</v>
      </c>
      <c r="E62">
        <v>0</v>
      </c>
      <c r="F62">
        <v>0</v>
      </c>
      <c r="G62" s="3">
        <v>150</v>
      </c>
      <c r="H62">
        <v>0</v>
      </c>
      <c r="I62">
        <v>0</v>
      </c>
      <c r="J62">
        <v>0</v>
      </c>
      <c r="L62">
        <v>0</v>
      </c>
      <c r="M62">
        <v>0</v>
      </c>
      <c r="N62">
        <v>0</v>
      </c>
      <c r="O62" t="s">
        <v>39</v>
      </c>
      <c r="P62" t="s">
        <v>36</v>
      </c>
      <c r="Q62" t="s">
        <v>37</v>
      </c>
      <c r="R62" t="s">
        <v>38</v>
      </c>
      <c r="S62" t="str">
        <f t="shared" si="0"/>
        <v>inventoryDatabase.insert(Inventory(30018,"Blue Feathers","item",10,0,0,150,0,0,0,"",0,0,0))</v>
      </c>
    </row>
    <row r="63" spans="1:19">
      <c r="A63">
        <v>30019</v>
      </c>
      <c r="B63" t="s">
        <v>58</v>
      </c>
      <c r="C63" t="s">
        <v>41</v>
      </c>
      <c r="D63" s="2">
        <v>150</v>
      </c>
      <c r="E63">
        <v>0</v>
      </c>
      <c r="F63">
        <v>0</v>
      </c>
      <c r="G63" s="3">
        <v>150</v>
      </c>
      <c r="H63">
        <v>0</v>
      </c>
      <c r="I63">
        <v>0</v>
      </c>
      <c r="J63">
        <v>0</v>
      </c>
      <c r="L63">
        <v>0</v>
      </c>
      <c r="M63">
        <v>0</v>
      </c>
      <c r="N63">
        <v>0</v>
      </c>
      <c r="O63" t="s">
        <v>39</v>
      </c>
      <c r="P63" t="s">
        <v>36</v>
      </c>
      <c r="Q63" t="s">
        <v>37</v>
      </c>
      <c r="R63" t="s">
        <v>38</v>
      </c>
      <c r="S63" t="str">
        <f t="shared" si="0"/>
        <v>inventoryDatabase.insert(Inventory(30019,"Bone","item",150,0,0,150,0,0,0,"",0,0,0))</v>
      </c>
    </row>
    <row r="64" spans="1:19">
      <c r="A64">
        <v>30020</v>
      </c>
      <c r="B64" t="s">
        <v>59</v>
      </c>
      <c r="C64" t="s">
        <v>41</v>
      </c>
      <c r="D64" s="2">
        <v>500</v>
      </c>
      <c r="E64">
        <v>0</v>
      </c>
      <c r="F64">
        <v>0</v>
      </c>
      <c r="G64" s="3">
        <v>200</v>
      </c>
      <c r="H64">
        <v>0</v>
      </c>
      <c r="I64">
        <v>0</v>
      </c>
      <c r="J64">
        <v>0</v>
      </c>
      <c r="L64">
        <v>0</v>
      </c>
      <c r="M64">
        <v>0</v>
      </c>
      <c r="N64">
        <v>0</v>
      </c>
      <c r="O64" t="s">
        <v>39</v>
      </c>
      <c r="P64" t="s">
        <v>36</v>
      </c>
      <c r="Q64" t="s">
        <v>37</v>
      </c>
      <c r="R64" t="s">
        <v>38</v>
      </c>
      <c r="S64" t="str">
        <f t="shared" si="0"/>
        <v>inventoryDatabase.insert(Inventory(30020,"Carbon Sphere","item",500,0,0,200,0,0,0,"",0,0,0))</v>
      </c>
    </row>
    <row r="65" spans="1:19">
      <c r="A65">
        <v>30021</v>
      </c>
      <c r="B65" t="s">
        <v>60</v>
      </c>
      <c r="C65" t="s">
        <v>41</v>
      </c>
      <c r="D65" s="2">
        <v>50</v>
      </c>
      <c r="E65">
        <v>0</v>
      </c>
      <c r="F65">
        <v>0</v>
      </c>
      <c r="G65" s="3">
        <v>50</v>
      </c>
      <c r="H65">
        <v>0</v>
      </c>
      <c r="I65">
        <v>0</v>
      </c>
      <c r="J65">
        <v>0</v>
      </c>
      <c r="L65">
        <v>0</v>
      </c>
      <c r="M65">
        <v>0</v>
      </c>
      <c r="N65">
        <v>0</v>
      </c>
      <c r="O65" t="s">
        <v>39</v>
      </c>
      <c r="P65" t="s">
        <v>36</v>
      </c>
      <c r="Q65" t="s">
        <v>37</v>
      </c>
      <c r="R65" t="s">
        <v>38</v>
      </c>
      <c r="S65" t="str">
        <f t="shared" si="0"/>
        <v>inventoryDatabase.insert(Inventory(30021,"Coal","item",50,0,0,50,0,0,0,"",0,0,0))</v>
      </c>
    </row>
    <row r="66" spans="1:19">
      <c r="A66">
        <v>30022</v>
      </c>
      <c r="B66" t="s">
        <v>61</v>
      </c>
      <c r="C66" t="s">
        <v>41</v>
      </c>
      <c r="D66" s="2">
        <v>100000</v>
      </c>
      <c r="E66">
        <v>0</v>
      </c>
      <c r="F66">
        <v>0</v>
      </c>
      <c r="G66" s="3">
        <v>5000</v>
      </c>
      <c r="H66">
        <v>0</v>
      </c>
      <c r="I66">
        <v>0</v>
      </c>
      <c r="J66">
        <v>0</v>
      </c>
      <c r="L66">
        <v>0</v>
      </c>
      <c r="M66">
        <v>0</v>
      </c>
      <c r="N66">
        <v>0</v>
      </c>
      <c r="O66" t="s">
        <v>39</v>
      </c>
      <c r="P66" t="s">
        <v>36</v>
      </c>
      <c r="Q66" t="s">
        <v>37</v>
      </c>
      <c r="R66" t="s">
        <v>38</v>
      </c>
      <c r="S66" t="str">
        <f t="shared" si="0"/>
        <v>inventoryDatabase.insert(Inventory(30022,"Diamond","item",100000,0,0,5000,0,0,0,"",0,0,0))</v>
      </c>
    </row>
    <row r="67" spans="1:19">
      <c r="A67">
        <v>30023</v>
      </c>
      <c r="B67" t="s">
        <v>62</v>
      </c>
      <c r="C67" t="s">
        <v>41</v>
      </c>
      <c r="D67" s="2">
        <v>1750</v>
      </c>
      <c r="E67">
        <v>0</v>
      </c>
      <c r="F67">
        <v>0</v>
      </c>
      <c r="G67" s="3">
        <v>1750</v>
      </c>
      <c r="H67">
        <v>0</v>
      </c>
      <c r="I67">
        <v>0</v>
      </c>
      <c r="J67">
        <v>0</v>
      </c>
      <c r="L67">
        <v>0</v>
      </c>
      <c r="M67">
        <v>0</v>
      </c>
      <c r="N67">
        <v>0</v>
      </c>
      <c r="O67" t="s">
        <v>39</v>
      </c>
      <c r="P67" t="s">
        <v>36</v>
      </c>
      <c r="Q67" t="s">
        <v>37</v>
      </c>
      <c r="R67" t="s">
        <v>38</v>
      </c>
      <c r="S67" t="str">
        <f t="shared" si="0"/>
        <v>inventoryDatabase.insert(Inventory(30023,"Dice","item",1750,0,0,1750,0,0,0,"",0,0,0))</v>
      </c>
    </row>
    <row r="68" spans="1:19">
      <c r="A68">
        <v>30024</v>
      </c>
      <c r="B68" t="s">
        <v>63</v>
      </c>
      <c r="C68" t="s">
        <v>41</v>
      </c>
      <c r="D68" s="2">
        <v>500</v>
      </c>
      <c r="E68">
        <v>0</v>
      </c>
      <c r="F68">
        <v>0</v>
      </c>
      <c r="G68" s="3">
        <v>500</v>
      </c>
      <c r="H68">
        <v>0</v>
      </c>
      <c r="I68">
        <v>0</v>
      </c>
      <c r="J68">
        <v>0</v>
      </c>
      <c r="L68">
        <v>0</v>
      </c>
      <c r="M68">
        <v>0</v>
      </c>
      <c r="N68">
        <v>0</v>
      </c>
      <c r="O68" t="s">
        <v>39</v>
      </c>
      <c r="P68" t="s">
        <v>36</v>
      </c>
      <c r="Q68" t="s">
        <v>37</v>
      </c>
      <c r="R68" t="s">
        <v>38</v>
      </c>
      <c r="S68" t="str">
        <f t="shared" si="0"/>
        <v>inventoryDatabase.insert(Inventory(30024,"Emberstone","item",500,0,0,500,0,0,0,"",0,0,0))</v>
      </c>
    </row>
    <row r="69" spans="1:19">
      <c r="A69">
        <v>30025</v>
      </c>
      <c r="B69" t="s">
        <v>64</v>
      </c>
      <c r="C69" t="s">
        <v>41</v>
      </c>
      <c r="D69" s="2">
        <v>1</v>
      </c>
      <c r="E69">
        <v>0</v>
      </c>
      <c r="F69">
        <v>0</v>
      </c>
      <c r="G69" s="3">
        <v>15</v>
      </c>
      <c r="H69">
        <v>0</v>
      </c>
      <c r="I69">
        <v>0</v>
      </c>
      <c r="J69">
        <v>0</v>
      </c>
      <c r="L69">
        <v>0</v>
      </c>
      <c r="M69">
        <v>0</v>
      </c>
      <c r="N69">
        <v>0</v>
      </c>
      <c r="O69" t="s">
        <v>39</v>
      </c>
      <c r="P69" t="s">
        <v>36</v>
      </c>
      <c r="Q69" t="s">
        <v>37</v>
      </c>
      <c r="R69" t="s">
        <v>38</v>
      </c>
      <c r="S69" t="str">
        <f t="shared" ref="S69:S132" si="2">CONCATENATE(P69,A69,Q69,O69,B69,O69,Q69,O69,C69,O69,Q69,D69,Q69,E69,Q69,F69,Q69,G69,Q69,H69,Q69,I69,Q69,J69,Q69,O69,K69,O69,Q69,L69,Q69,M69,Q69,N69,R69)</f>
        <v>inventoryDatabase.insert(Inventory(30025,"Feathers","item",1,0,0,15,0,0,0,"",0,0,0))</v>
      </c>
    </row>
    <row r="70" spans="1:19">
      <c r="A70">
        <v>30026</v>
      </c>
      <c r="B70" t="s">
        <v>65</v>
      </c>
      <c r="C70" t="s">
        <v>41</v>
      </c>
      <c r="D70" s="2">
        <v>1</v>
      </c>
      <c r="E70">
        <v>0</v>
      </c>
      <c r="F70">
        <v>0</v>
      </c>
      <c r="G70" s="3">
        <v>25</v>
      </c>
      <c r="H70">
        <v>0</v>
      </c>
      <c r="I70">
        <v>0</v>
      </c>
      <c r="J70">
        <v>0</v>
      </c>
      <c r="L70">
        <v>0</v>
      </c>
      <c r="M70">
        <v>0</v>
      </c>
      <c r="N70">
        <v>0</v>
      </c>
      <c r="O70" t="s">
        <v>39</v>
      </c>
      <c r="P70" t="s">
        <v>36</v>
      </c>
      <c r="Q70" t="s">
        <v>37</v>
      </c>
      <c r="R70" t="s">
        <v>38</v>
      </c>
      <c r="S70" t="str">
        <f t="shared" si="2"/>
        <v>inventoryDatabase.insert(Inventory(30026,"Fern Leaf","item",1,0,0,25,0,0,0,"",0,0,0))</v>
      </c>
    </row>
    <row r="71" spans="1:19">
      <c r="A71">
        <v>30027</v>
      </c>
      <c r="B71" t="s">
        <v>66</v>
      </c>
      <c r="C71" t="s">
        <v>41</v>
      </c>
      <c r="D71" s="2">
        <v>60</v>
      </c>
      <c r="E71">
        <v>0</v>
      </c>
      <c r="F71">
        <v>0</v>
      </c>
      <c r="G71" s="3">
        <v>300</v>
      </c>
      <c r="H71">
        <v>0</v>
      </c>
      <c r="I71">
        <v>0</v>
      </c>
      <c r="J71">
        <v>0</v>
      </c>
      <c r="L71">
        <v>0</v>
      </c>
      <c r="M71">
        <v>0</v>
      </c>
      <c r="N71">
        <v>0</v>
      </c>
      <c r="O71" t="s">
        <v>39</v>
      </c>
      <c r="P71" t="s">
        <v>36</v>
      </c>
      <c r="Q71" t="s">
        <v>37</v>
      </c>
      <c r="R71" t="s">
        <v>38</v>
      </c>
      <c r="S71" t="str">
        <f t="shared" si="2"/>
        <v>inventoryDatabase.insert(Inventory(30027,"Glass Orb","item",60,0,0,300,0,0,0,"",0,0,0))</v>
      </c>
    </row>
    <row r="72" spans="1:19">
      <c r="A72">
        <v>30028</v>
      </c>
      <c r="B72" t="s">
        <v>67</v>
      </c>
      <c r="C72" t="s">
        <v>41</v>
      </c>
      <c r="D72" s="2">
        <v>5000</v>
      </c>
      <c r="E72">
        <v>0</v>
      </c>
      <c r="F72">
        <v>0</v>
      </c>
      <c r="G72" s="3">
        <v>1500</v>
      </c>
      <c r="H72">
        <v>0</v>
      </c>
      <c r="I72">
        <v>0</v>
      </c>
      <c r="J72">
        <v>0</v>
      </c>
      <c r="L72">
        <v>0</v>
      </c>
      <c r="M72">
        <v>0</v>
      </c>
      <c r="N72">
        <v>0</v>
      </c>
      <c r="O72" t="s">
        <v>39</v>
      </c>
      <c r="P72" t="s">
        <v>36</v>
      </c>
      <c r="Q72" t="s">
        <v>37</v>
      </c>
      <c r="R72" t="s">
        <v>38</v>
      </c>
      <c r="S72" t="str">
        <f t="shared" si="2"/>
        <v>inventoryDatabase.insert(Inventory(30028,"Gold Feather","item",5000,0,0,1500,0,0,0,"",0,0,0))</v>
      </c>
    </row>
    <row r="73" spans="1:19">
      <c r="A73">
        <v>30029</v>
      </c>
      <c r="B73" t="s">
        <v>68</v>
      </c>
      <c r="C73" t="s">
        <v>41</v>
      </c>
      <c r="D73" s="2">
        <v>5000</v>
      </c>
      <c r="E73">
        <v>0</v>
      </c>
      <c r="F73">
        <v>0</v>
      </c>
      <c r="G73" s="3">
        <v>1500</v>
      </c>
      <c r="H73">
        <v>0</v>
      </c>
      <c r="I73">
        <v>0</v>
      </c>
      <c r="J73">
        <v>0</v>
      </c>
      <c r="L73">
        <v>0</v>
      </c>
      <c r="M73">
        <v>0</v>
      </c>
      <c r="N73">
        <v>0</v>
      </c>
      <c r="O73" t="s">
        <v>39</v>
      </c>
      <c r="P73" t="s">
        <v>36</v>
      </c>
      <c r="Q73" t="s">
        <v>37</v>
      </c>
      <c r="R73" t="s">
        <v>38</v>
      </c>
      <c r="S73" t="str">
        <f t="shared" si="2"/>
        <v>inventoryDatabase.insert(Inventory(30029,"Gold Leaf","item",5000,0,0,1500,0,0,0,"",0,0,0))</v>
      </c>
    </row>
    <row r="74" spans="1:19">
      <c r="A74">
        <v>30030</v>
      </c>
      <c r="B74" t="s">
        <v>69</v>
      </c>
      <c r="C74" t="s">
        <v>41</v>
      </c>
      <c r="D74" s="2">
        <v>3500</v>
      </c>
      <c r="E74">
        <v>0</v>
      </c>
      <c r="F74">
        <v>0</v>
      </c>
      <c r="G74" s="3">
        <v>3500</v>
      </c>
      <c r="H74">
        <v>0</v>
      </c>
      <c r="I74">
        <v>0</v>
      </c>
      <c r="J74">
        <v>0</v>
      </c>
      <c r="L74">
        <v>0</v>
      </c>
      <c r="M74">
        <v>0</v>
      </c>
      <c r="N74">
        <v>0</v>
      </c>
      <c r="O74" t="s">
        <v>39</v>
      </c>
      <c r="P74" t="s">
        <v>36</v>
      </c>
      <c r="Q74" t="s">
        <v>37</v>
      </c>
      <c r="R74" t="s">
        <v>38</v>
      </c>
      <c r="S74" t="str">
        <f t="shared" si="2"/>
        <v>inventoryDatabase.insert(Inventory(30030,"Herbs","item",3500,0,0,3500,0,0,0,"",0,0,0))</v>
      </c>
    </row>
    <row r="75" spans="1:19">
      <c r="A75">
        <v>30031</v>
      </c>
      <c r="B75" t="s">
        <v>70</v>
      </c>
      <c r="C75" t="s">
        <v>41</v>
      </c>
      <c r="D75" s="2">
        <v>150</v>
      </c>
      <c r="E75">
        <v>0</v>
      </c>
      <c r="F75">
        <v>0</v>
      </c>
      <c r="G75" s="3">
        <v>150</v>
      </c>
      <c r="H75">
        <v>0</v>
      </c>
      <c r="I75">
        <v>0</v>
      </c>
      <c r="J75">
        <v>0</v>
      </c>
      <c r="L75">
        <v>0</v>
      </c>
      <c r="M75">
        <v>0</v>
      </c>
      <c r="N75">
        <v>0</v>
      </c>
      <c r="O75" t="s">
        <v>39</v>
      </c>
      <c r="P75" t="s">
        <v>36</v>
      </c>
      <c r="Q75" t="s">
        <v>37</v>
      </c>
      <c r="R75" t="s">
        <v>38</v>
      </c>
      <c r="S75" t="str">
        <f t="shared" si="2"/>
        <v>inventoryDatabase.insert(Inventory(30031,"Hide","item",150,0,0,150,0,0,0,"",0,0,0))</v>
      </c>
    </row>
    <row r="76" spans="1:19">
      <c r="A76">
        <v>30032</v>
      </c>
      <c r="B76" t="s">
        <v>71</v>
      </c>
      <c r="C76" t="s">
        <v>41</v>
      </c>
      <c r="D76" s="2">
        <v>250</v>
      </c>
      <c r="E76">
        <v>0</v>
      </c>
      <c r="F76">
        <v>0</v>
      </c>
      <c r="G76" s="3">
        <v>250</v>
      </c>
      <c r="H76">
        <v>0</v>
      </c>
      <c r="I76">
        <v>0</v>
      </c>
      <c r="J76">
        <v>0</v>
      </c>
      <c r="L76">
        <v>0</v>
      </c>
      <c r="M76">
        <v>0</v>
      </c>
      <c r="N76">
        <v>0</v>
      </c>
      <c r="O76" t="s">
        <v>39</v>
      </c>
      <c r="P76" t="s">
        <v>36</v>
      </c>
      <c r="Q76" t="s">
        <v>37</v>
      </c>
      <c r="R76" t="s">
        <v>38</v>
      </c>
      <c r="S76" t="str">
        <f t="shared" si="2"/>
        <v>inventoryDatabase.insert(Inventory(30032,"Horn","item",250,0,0,250,0,0,0,"",0,0,0))</v>
      </c>
    </row>
    <row r="77" spans="1:19">
      <c r="A77">
        <v>30033</v>
      </c>
      <c r="B77" t="s">
        <v>73</v>
      </c>
      <c r="C77" t="s">
        <v>41</v>
      </c>
      <c r="D77" s="2">
        <v>25</v>
      </c>
      <c r="E77">
        <v>0</v>
      </c>
      <c r="F77">
        <v>0</v>
      </c>
      <c r="G77" s="3">
        <v>25</v>
      </c>
      <c r="H77">
        <v>0</v>
      </c>
      <c r="I77">
        <v>0</v>
      </c>
      <c r="J77">
        <v>0</v>
      </c>
      <c r="L77">
        <v>0</v>
      </c>
      <c r="M77">
        <v>0</v>
      </c>
      <c r="N77">
        <v>0</v>
      </c>
      <c r="O77" t="s">
        <v>39</v>
      </c>
      <c r="P77" t="s">
        <v>36</v>
      </c>
      <c r="Q77" t="s">
        <v>37</v>
      </c>
      <c r="R77" t="s">
        <v>38</v>
      </c>
      <c r="S77" t="str">
        <f t="shared" si="2"/>
        <v>inventoryDatabase.insert(Inventory(30033,"Lemon","item",25,0,0,25,0,0,0,"",0,0,0))</v>
      </c>
    </row>
    <row r="78" spans="1:19">
      <c r="A78">
        <v>30034</v>
      </c>
      <c r="B78" t="s">
        <v>74</v>
      </c>
      <c r="C78" t="s">
        <v>41</v>
      </c>
      <c r="D78" s="2">
        <v>350</v>
      </c>
      <c r="E78">
        <v>0</v>
      </c>
      <c r="F78">
        <v>0</v>
      </c>
      <c r="G78" s="3">
        <v>100</v>
      </c>
      <c r="H78">
        <v>0</v>
      </c>
      <c r="I78">
        <v>0</v>
      </c>
      <c r="J78">
        <v>0</v>
      </c>
      <c r="L78">
        <v>0</v>
      </c>
      <c r="M78">
        <v>0</v>
      </c>
      <c r="N78">
        <v>0</v>
      </c>
      <c r="O78" t="s">
        <v>39</v>
      </c>
      <c r="P78" t="s">
        <v>36</v>
      </c>
      <c r="Q78" t="s">
        <v>37</v>
      </c>
      <c r="R78" t="s">
        <v>38</v>
      </c>
      <c r="S78" t="str">
        <f t="shared" si="2"/>
        <v>inventoryDatabase.insert(Inventory(30034,"Lemon Quartz","item",350,0,0,100,0,0,0,"",0,0,0))</v>
      </c>
    </row>
    <row r="79" spans="1:19">
      <c r="A79">
        <v>30035</v>
      </c>
      <c r="B79" t="s">
        <v>75</v>
      </c>
      <c r="C79" t="s">
        <v>41</v>
      </c>
      <c r="D79" s="2">
        <v>25000</v>
      </c>
      <c r="E79">
        <v>0</v>
      </c>
      <c r="F79">
        <v>0</v>
      </c>
      <c r="G79" s="3">
        <v>3000</v>
      </c>
      <c r="H79">
        <v>0</v>
      </c>
      <c r="I79">
        <v>0</v>
      </c>
      <c r="J79">
        <v>0</v>
      </c>
      <c r="L79">
        <v>0</v>
      </c>
      <c r="M79">
        <v>0</v>
      </c>
      <c r="N79">
        <v>0</v>
      </c>
      <c r="O79" t="s">
        <v>39</v>
      </c>
      <c r="P79" t="s">
        <v>36</v>
      </c>
      <c r="Q79" t="s">
        <v>37</v>
      </c>
      <c r="R79" t="s">
        <v>38</v>
      </c>
      <c r="S79" t="str">
        <f t="shared" si="2"/>
        <v>inventoryDatabase.insert(Inventory(30035,"Magicite","item",25000,0,0,3000,0,0,0,"",0,0,0))</v>
      </c>
    </row>
    <row r="80" spans="1:19">
      <c r="A80">
        <v>30036</v>
      </c>
      <c r="B80" t="s">
        <v>76</v>
      </c>
      <c r="C80" t="s">
        <v>41</v>
      </c>
      <c r="D80" s="2">
        <v>2500</v>
      </c>
      <c r="E80">
        <v>0</v>
      </c>
      <c r="F80">
        <v>0</v>
      </c>
      <c r="G80" s="3">
        <v>2500</v>
      </c>
      <c r="H80">
        <v>0</v>
      </c>
      <c r="I80">
        <v>0</v>
      </c>
      <c r="J80">
        <v>0</v>
      </c>
      <c r="L80">
        <v>0</v>
      </c>
      <c r="M80">
        <v>0</v>
      </c>
      <c r="N80">
        <v>0</v>
      </c>
      <c r="O80" t="s">
        <v>39</v>
      </c>
      <c r="P80" t="s">
        <v>36</v>
      </c>
      <c r="Q80" t="s">
        <v>37</v>
      </c>
      <c r="R80" t="s">
        <v>38</v>
      </c>
      <c r="S80" t="str">
        <f t="shared" si="2"/>
        <v>inventoryDatabase.insert(Inventory(30036,"Magna Quartz","item",2500,0,0,2500,0,0,0,"",0,0,0))</v>
      </c>
    </row>
    <row r="81" spans="1:19">
      <c r="A81">
        <v>30037</v>
      </c>
      <c r="B81" t="s">
        <v>77</v>
      </c>
      <c r="C81" t="s">
        <v>41</v>
      </c>
      <c r="D81" s="2">
        <v>10000</v>
      </c>
      <c r="E81">
        <v>0</v>
      </c>
      <c r="F81">
        <v>0</v>
      </c>
      <c r="G81" s="3">
        <v>1500</v>
      </c>
      <c r="H81">
        <v>0</v>
      </c>
      <c r="I81">
        <v>0</v>
      </c>
      <c r="J81">
        <v>0</v>
      </c>
      <c r="L81">
        <v>0</v>
      </c>
      <c r="M81">
        <v>0</v>
      </c>
      <c r="N81">
        <v>0</v>
      </c>
      <c r="O81" t="s">
        <v>39</v>
      </c>
      <c r="P81" t="s">
        <v>36</v>
      </c>
      <c r="Q81" t="s">
        <v>37</v>
      </c>
      <c r="R81" t="s">
        <v>38</v>
      </c>
      <c r="S81" t="str">
        <f t="shared" si="2"/>
        <v>inventoryDatabase.insert(Inventory(30037,"Moonstone","item",10000,0,0,1500,0,0,0,"",0,0,0))</v>
      </c>
    </row>
    <row r="82" spans="1:19">
      <c r="A82">
        <v>30038</v>
      </c>
      <c r="B82" t="s">
        <v>78</v>
      </c>
      <c r="C82" t="s">
        <v>41</v>
      </c>
      <c r="D82" s="2">
        <v>1</v>
      </c>
      <c r="E82">
        <v>0</v>
      </c>
      <c r="F82">
        <v>0</v>
      </c>
      <c r="G82" s="3">
        <v>10</v>
      </c>
      <c r="H82">
        <v>0</v>
      </c>
      <c r="I82">
        <v>0</v>
      </c>
      <c r="J82">
        <v>0</v>
      </c>
      <c r="L82">
        <v>0</v>
      </c>
      <c r="M82">
        <v>0</v>
      </c>
      <c r="N82">
        <v>0</v>
      </c>
      <c r="O82" t="s">
        <v>39</v>
      </c>
      <c r="P82" t="s">
        <v>36</v>
      </c>
      <c r="Q82" t="s">
        <v>37</v>
      </c>
      <c r="R82" t="s">
        <v>38</v>
      </c>
      <c r="S82" t="str">
        <f t="shared" si="2"/>
        <v>inventoryDatabase.insert(Inventory(30038,"Mushroom","item",1,0,0,10,0,0,0,"",0,0,0))</v>
      </c>
    </row>
    <row r="83" spans="1:19">
      <c r="A83">
        <v>30039</v>
      </c>
      <c r="B83" t="s">
        <v>80</v>
      </c>
      <c r="C83" t="s">
        <v>41</v>
      </c>
      <c r="D83" s="2">
        <v>100</v>
      </c>
      <c r="E83">
        <v>0</v>
      </c>
      <c r="F83">
        <v>0</v>
      </c>
      <c r="G83" s="3">
        <v>100</v>
      </c>
      <c r="H83">
        <v>0</v>
      </c>
      <c r="I83">
        <v>0</v>
      </c>
      <c r="J83">
        <v>0</v>
      </c>
      <c r="L83">
        <v>0</v>
      </c>
      <c r="M83">
        <v>0</v>
      </c>
      <c r="N83">
        <v>0</v>
      </c>
      <c r="O83" t="s">
        <v>39</v>
      </c>
      <c r="P83" t="s">
        <v>36</v>
      </c>
      <c r="Q83" t="s">
        <v>37</v>
      </c>
      <c r="R83" t="s">
        <v>38</v>
      </c>
      <c r="S83" t="str">
        <f t="shared" si="2"/>
        <v>inventoryDatabase.insert(Inventory(30039,"Oak","item",100,0,0,100,0,0,0,"",0,0,0))</v>
      </c>
    </row>
    <row r="84" spans="1:19">
      <c r="A84">
        <v>30040</v>
      </c>
      <c r="B84" t="s">
        <v>81</v>
      </c>
      <c r="C84" t="s">
        <v>41</v>
      </c>
      <c r="D84" s="2">
        <v>25</v>
      </c>
      <c r="E84">
        <v>0</v>
      </c>
      <c r="F84">
        <v>0</v>
      </c>
      <c r="G84" s="3">
        <v>25</v>
      </c>
      <c r="H84">
        <v>0</v>
      </c>
      <c r="I84">
        <v>0</v>
      </c>
      <c r="J84">
        <v>0</v>
      </c>
      <c r="L84">
        <v>0</v>
      </c>
      <c r="M84">
        <v>0</v>
      </c>
      <c r="N84">
        <v>0</v>
      </c>
      <c r="O84" t="s">
        <v>39</v>
      </c>
      <c r="P84" t="s">
        <v>36</v>
      </c>
      <c r="Q84" t="s">
        <v>37</v>
      </c>
      <c r="R84" t="s">
        <v>38</v>
      </c>
      <c r="S84" t="str">
        <f t="shared" si="2"/>
        <v>inventoryDatabase.insert(Inventory(30040,"Orange","item",25,0,0,25,0,0,0,"",0,0,0))</v>
      </c>
    </row>
    <row r="85" spans="1:19">
      <c r="A85">
        <v>30041</v>
      </c>
      <c r="B85" t="s">
        <v>82</v>
      </c>
      <c r="C85" t="s">
        <v>41</v>
      </c>
      <c r="D85" s="2">
        <v>300</v>
      </c>
      <c r="E85">
        <v>0</v>
      </c>
      <c r="F85">
        <v>0</v>
      </c>
      <c r="G85" s="3">
        <v>300</v>
      </c>
      <c r="H85">
        <v>0</v>
      </c>
      <c r="I85">
        <v>0</v>
      </c>
      <c r="J85">
        <v>0</v>
      </c>
      <c r="L85">
        <v>0</v>
      </c>
      <c r="M85">
        <v>0</v>
      </c>
      <c r="N85">
        <v>0</v>
      </c>
      <c r="O85" t="s">
        <v>39</v>
      </c>
      <c r="P85" t="s">
        <v>36</v>
      </c>
      <c r="Q85" t="s">
        <v>37</v>
      </c>
      <c r="R85" t="s">
        <v>38</v>
      </c>
      <c r="S85" t="str">
        <f t="shared" si="2"/>
        <v>inventoryDatabase.insert(Inventory(30041,"Pine Cone","item",300,0,0,300,0,0,0,"",0,0,0))</v>
      </c>
    </row>
    <row r="86" spans="1:19">
      <c r="A86">
        <v>30042</v>
      </c>
      <c r="B86" t="s">
        <v>83</v>
      </c>
      <c r="C86" t="s">
        <v>41</v>
      </c>
      <c r="D86" s="2">
        <v>1750</v>
      </c>
      <c r="E86">
        <v>0</v>
      </c>
      <c r="F86">
        <v>0</v>
      </c>
      <c r="G86" s="3">
        <v>1750</v>
      </c>
      <c r="H86">
        <v>0</v>
      </c>
      <c r="I86">
        <v>0</v>
      </c>
      <c r="J86">
        <v>0</v>
      </c>
      <c r="L86">
        <v>0</v>
      </c>
      <c r="M86">
        <v>0</v>
      </c>
      <c r="N86">
        <v>0</v>
      </c>
      <c r="O86" t="s">
        <v>39</v>
      </c>
      <c r="P86" t="s">
        <v>36</v>
      </c>
      <c r="Q86" t="s">
        <v>37</v>
      </c>
      <c r="R86" t="s">
        <v>38</v>
      </c>
      <c r="S86" t="str">
        <f t="shared" si="2"/>
        <v>inventoryDatabase.insert(Inventory(30042,"Pocket Watch","item",1750,0,0,1750,0,0,0,"",0,0,0))</v>
      </c>
    </row>
    <row r="87" spans="1:19">
      <c r="A87">
        <v>30043</v>
      </c>
      <c r="B87" t="s">
        <v>84</v>
      </c>
      <c r="C87" t="s">
        <v>41</v>
      </c>
      <c r="D87" s="2">
        <v>2500</v>
      </c>
      <c r="E87">
        <v>0</v>
      </c>
      <c r="F87">
        <v>0</v>
      </c>
      <c r="G87" s="3">
        <v>500</v>
      </c>
      <c r="H87">
        <v>0</v>
      </c>
      <c r="I87">
        <v>0</v>
      </c>
      <c r="J87">
        <v>0</v>
      </c>
      <c r="L87">
        <v>0</v>
      </c>
      <c r="M87">
        <v>0</v>
      </c>
      <c r="N87">
        <v>0</v>
      </c>
      <c r="O87" t="s">
        <v>39</v>
      </c>
      <c r="P87" t="s">
        <v>36</v>
      </c>
      <c r="Q87" t="s">
        <v>37</v>
      </c>
      <c r="R87" t="s">
        <v>38</v>
      </c>
      <c r="S87" t="str">
        <f t="shared" si="2"/>
        <v>inventoryDatabase.insert(Inventory(30043,"Prism Shard","item",2500,0,0,500,0,0,0,"",0,0,0))</v>
      </c>
    </row>
    <row r="88" spans="1:19">
      <c r="A88">
        <v>30044</v>
      </c>
      <c r="B88" t="s">
        <v>85</v>
      </c>
      <c r="C88" t="s">
        <v>41</v>
      </c>
      <c r="D88" s="2">
        <v>1</v>
      </c>
      <c r="E88">
        <v>0</v>
      </c>
      <c r="F88">
        <v>0</v>
      </c>
      <c r="G88" s="3">
        <v>15</v>
      </c>
      <c r="H88">
        <v>0</v>
      </c>
      <c r="I88">
        <v>0</v>
      </c>
      <c r="J88">
        <v>0</v>
      </c>
      <c r="L88">
        <v>0</v>
      </c>
      <c r="M88">
        <v>0</v>
      </c>
      <c r="N88">
        <v>0</v>
      </c>
      <c r="O88" t="s">
        <v>39</v>
      </c>
      <c r="P88" t="s">
        <v>36</v>
      </c>
      <c r="Q88" t="s">
        <v>37</v>
      </c>
      <c r="R88" t="s">
        <v>38</v>
      </c>
      <c r="S88" t="str">
        <f t="shared" si="2"/>
        <v>inventoryDatabase.insert(Inventory(30044,"Purple Flower","item",1,0,0,15,0,0,0,"",0,0,0))</v>
      </c>
    </row>
    <row r="89" spans="1:19">
      <c r="A89">
        <v>30045</v>
      </c>
      <c r="B89" t="s">
        <v>86</v>
      </c>
      <c r="C89" t="s">
        <v>41</v>
      </c>
      <c r="D89" s="2">
        <v>1000</v>
      </c>
      <c r="E89">
        <v>0</v>
      </c>
      <c r="F89">
        <v>0</v>
      </c>
      <c r="G89" s="3">
        <v>1500</v>
      </c>
      <c r="H89">
        <v>0</v>
      </c>
      <c r="I89">
        <v>0</v>
      </c>
      <c r="J89">
        <v>0</v>
      </c>
      <c r="L89">
        <v>0</v>
      </c>
      <c r="M89">
        <v>0</v>
      </c>
      <c r="N89">
        <v>0</v>
      </c>
      <c r="O89" t="s">
        <v>39</v>
      </c>
      <c r="P89" t="s">
        <v>36</v>
      </c>
      <c r="Q89" t="s">
        <v>37</v>
      </c>
      <c r="R89" t="s">
        <v>38</v>
      </c>
      <c r="S89" t="str">
        <f t="shared" si="2"/>
        <v>inventoryDatabase.insert(Inventory(30045,"Red Berries","item",1000,0,0,1500,0,0,0,"",0,0,0))</v>
      </c>
    </row>
    <row r="90" spans="1:19">
      <c r="A90">
        <v>30046</v>
      </c>
      <c r="B90" t="s">
        <v>94</v>
      </c>
      <c r="C90" t="s">
        <v>41</v>
      </c>
      <c r="D90" s="2">
        <v>500</v>
      </c>
      <c r="E90">
        <v>0</v>
      </c>
      <c r="F90">
        <v>0</v>
      </c>
      <c r="G90" s="3">
        <v>500</v>
      </c>
      <c r="H90">
        <v>0</v>
      </c>
      <c r="I90">
        <v>0</v>
      </c>
      <c r="J90">
        <v>0</v>
      </c>
      <c r="L90">
        <v>0</v>
      </c>
      <c r="M90">
        <v>0</v>
      </c>
      <c r="N90">
        <v>0</v>
      </c>
      <c r="O90" t="s">
        <v>39</v>
      </c>
      <c r="P90" t="s">
        <v>36</v>
      </c>
      <c r="Q90" t="s">
        <v>37</v>
      </c>
      <c r="R90" t="s">
        <v>38</v>
      </c>
      <c r="S90" t="str">
        <f t="shared" si="2"/>
        <v>inventoryDatabase.insert(Inventory(30046,"Salt Rock","item",500,0,0,500,0,0,0,"",0,0,0))</v>
      </c>
    </row>
    <row r="91" spans="1:19">
      <c r="A91">
        <v>30047</v>
      </c>
      <c r="B91" t="s">
        <v>95</v>
      </c>
      <c r="C91" t="s">
        <v>41</v>
      </c>
      <c r="D91" s="2">
        <v>50</v>
      </c>
      <c r="E91">
        <v>0</v>
      </c>
      <c r="F91">
        <v>0</v>
      </c>
      <c r="G91" s="3">
        <v>50</v>
      </c>
      <c r="H91">
        <v>0</v>
      </c>
      <c r="I91">
        <v>0</v>
      </c>
      <c r="J91">
        <v>0</v>
      </c>
      <c r="L91">
        <v>0</v>
      </c>
      <c r="M91">
        <v>0</v>
      </c>
      <c r="N91">
        <v>0</v>
      </c>
      <c r="O91" t="s">
        <v>39</v>
      </c>
      <c r="P91" t="s">
        <v>36</v>
      </c>
      <c r="Q91" t="s">
        <v>37</v>
      </c>
      <c r="R91" t="s">
        <v>38</v>
      </c>
      <c r="S91" t="str">
        <f t="shared" si="2"/>
        <v>inventoryDatabase.insert(Inventory(30047,"Sandstone","item",50,0,0,50,0,0,0,"",0,0,0))</v>
      </c>
    </row>
    <row r="92" spans="1:19">
      <c r="A92">
        <v>30048</v>
      </c>
      <c r="B92" t="s">
        <v>96</v>
      </c>
      <c r="C92" t="s">
        <v>41</v>
      </c>
      <c r="D92" s="2">
        <v>450</v>
      </c>
      <c r="E92">
        <v>0</v>
      </c>
      <c r="F92">
        <v>0</v>
      </c>
      <c r="G92" s="3">
        <v>125</v>
      </c>
      <c r="H92">
        <v>0</v>
      </c>
      <c r="I92">
        <v>0</v>
      </c>
      <c r="J92">
        <v>0</v>
      </c>
      <c r="L92">
        <v>0</v>
      </c>
      <c r="M92">
        <v>0</v>
      </c>
      <c r="N92">
        <v>0</v>
      </c>
      <c r="O92" t="s">
        <v>39</v>
      </c>
      <c r="P92" t="s">
        <v>36</v>
      </c>
      <c r="Q92" t="s">
        <v>37</v>
      </c>
      <c r="R92" t="s">
        <v>38</v>
      </c>
      <c r="S92" t="str">
        <f t="shared" si="2"/>
        <v>inventoryDatabase.insert(Inventory(30048,"Shimmer Quartz","item",450,0,0,125,0,0,0,"",0,0,0))</v>
      </c>
    </row>
    <row r="93" spans="1:19">
      <c r="A93">
        <v>30049</v>
      </c>
      <c r="B93" t="s">
        <v>97</v>
      </c>
      <c r="C93" t="s">
        <v>41</v>
      </c>
      <c r="D93" s="2">
        <v>100000</v>
      </c>
      <c r="E93">
        <v>0</v>
      </c>
      <c r="F93">
        <v>0</v>
      </c>
      <c r="G93" s="3">
        <v>5000</v>
      </c>
      <c r="H93">
        <v>0</v>
      </c>
      <c r="I93">
        <v>0</v>
      </c>
      <c r="J93">
        <v>0</v>
      </c>
      <c r="L93">
        <v>0</v>
      </c>
      <c r="M93">
        <v>0</v>
      </c>
      <c r="N93">
        <v>0</v>
      </c>
      <c r="O93" t="s">
        <v>39</v>
      </c>
      <c r="P93" t="s">
        <v>36</v>
      </c>
      <c r="Q93" t="s">
        <v>37</v>
      </c>
      <c r="R93" t="s">
        <v>38</v>
      </c>
      <c r="S93" t="str">
        <f t="shared" si="2"/>
        <v>inventoryDatabase.insert(Inventory(30049,"Skull Coin","item",100000,0,0,5000,0,0,0,"",0,0,0))</v>
      </c>
    </row>
    <row r="94" spans="1:19">
      <c r="A94">
        <v>30050</v>
      </c>
      <c r="B94" t="s">
        <v>98</v>
      </c>
      <c r="C94" t="s">
        <v>41</v>
      </c>
      <c r="D94" s="2">
        <v>150</v>
      </c>
      <c r="E94">
        <v>0</v>
      </c>
      <c r="F94">
        <v>0</v>
      </c>
      <c r="G94" s="3">
        <v>150</v>
      </c>
      <c r="H94">
        <v>0</v>
      </c>
      <c r="I94">
        <v>0</v>
      </c>
      <c r="J94">
        <v>0</v>
      </c>
      <c r="L94">
        <v>0</v>
      </c>
      <c r="M94">
        <v>0</v>
      </c>
      <c r="N94">
        <v>0</v>
      </c>
      <c r="O94" t="s">
        <v>39</v>
      </c>
      <c r="P94" t="s">
        <v>36</v>
      </c>
      <c r="Q94" t="s">
        <v>37</v>
      </c>
      <c r="R94" t="s">
        <v>38</v>
      </c>
      <c r="S94" t="str">
        <f t="shared" si="2"/>
        <v>inventoryDatabase.insert(Inventory(30050,"Slimestone","item",150,0,0,150,0,0,0,"",0,0,0))</v>
      </c>
    </row>
    <row r="95" spans="1:19">
      <c r="A95">
        <v>30051</v>
      </c>
      <c r="B95" t="s">
        <v>99</v>
      </c>
      <c r="C95" t="s">
        <v>41</v>
      </c>
      <c r="D95" s="2">
        <v>1000</v>
      </c>
      <c r="E95">
        <v>0</v>
      </c>
      <c r="F95">
        <v>0</v>
      </c>
      <c r="G95" s="3">
        <v>1500</v>
      </c>
      <c r="H95">
        <v>0</v>
      </c>
      <c r="I95">
        <v>0</v>
      </c>
      <c r="J95">
        <v>0</v>
      </c>
      <c r="L95">
        <v>0</v>
      </c>
      <c r="M95">
        <v>0</v>
      </c>
      <c r="N95">
        <v>0</v>
      </c>
      <c r="O95" t="s">
        <v>39</v>
      </c>
      <c r="P95" t="s">
        <v>36</v>
      </c>
      <c r="Q95" t="s">
        <v>37</v>
      </c>
      <c r="R95" t="s">
        <v>38</v>
      </c>
      <c r="S95" t="str">
        <f t="shared" si="2"/>
        <v>inventoryDatabase.insert(Inventory(30051,"Sour Root","item",1000,0,0,1500,0,0,0,"",0,0,0))</v>
      </c>
    </row>
    <row r="96" spans="1:19">
      <c r="A96">
        <v>30052</v>
      </c>
      <c r="B96" t="s">
        <v>100</v>
      </c>
      <c r="C96" t="s">
        <v>41</v>
      </c>
      <c r="D96" s="2">
        <v>1750</v>
      </c>
      <c r="E96">
        <v>0</v>
      </c>
      <c r="F96">
        <v>0</v>
      </c>
      <c r="G96" s="3">
        <v>1750</v>
      </c>
      <c r="H96">
        <v>0</v>
      </c>
      <c r="I96">
        <v>0</v>
      </c>
      <c r="J96">
        <v>0</v>
      </c>
      <c r="L96">
        <v>0</v>
      </c>
      <c r="M96">
        <v>0</v>
      </c>
      <c r="N96">
        <v>0</v>
      </c>
      <c r="O96" t="s">
        <v>39</v>
      </c>
      <c r="P96" t="s">
        <v>36</v>
      </c>
      <c r="Q96" t="s">
        <v>37</v>
      </c>
      <c r="R96" t="s">
        <v>38</v>
      </c>
      <c r="S96" t="str">
        <f t="shared" si="2"/>
        <v>inventoryDatabase.insert(Inventory(30052,"Spectacles","item",1750,0,0,1750,0,0,0,"",0,0,0))</v>
      </c>
    </row>
    <row r="97" spans="1:19">
      <c r="A97">
        <v>30053</v>
      </c>
      <c r="B97" t="s">
        <v>101</v>
      </c>
      <c r="C97" t="s">
        <v>41</v>
      </c>
      <c r="D97" s="2">
        <v>1000</v>
      </c>
      <c r="E97">
        <v>0</v>
      </c>
      <c r="F97">
        <v>0</v>
      </c>
      <c r="G97" s="3">
        <v>1750</v>
      </c>
      <c r="H97">
        <v>0</v>
      </c>
      <c r="I97">
        <v>0</v>
      </c>
      <c r="J97">
        <v>0</v>
      </c>
      <c r="L97">
        <v>0</v>
      </c>
      <c r="M97">
        <v>0</v>
      </c>
      <c r="N97">
        <v>0</v>
      </c>
      <c r="O97" t="s">
        <v>39</v>
      </c>
      <c r="P97" t="s">
        <v>36</v>
      </c>
      <c r="Q97" t="s">
        <v>37</v>
      </c>
      <c r="R97" t="s">
        <v>38</v>
      </c>
      <c r="S97" t="str">
        <f t="shared" si="2"/>
        <v>inventoryDatabase.insert(Inventory(30053,"Star","item",1000,0,0,1750,0,0,0,"",0,0,0))</v>
      </c>
    </row>
    <row r="98" spans="1:19">
      <c r="A98">
        <v>30054</v>
      </c>
      <c r="B98" t="s">
        <v>102</v>
      </c>
      <c r="C98" t="s">
        <v>41</v>
      </c>
      <c r="D98" s="2">
        <v>1</v>
      </c>
      <c r="E98">
        <v>0</v>
      </c>
      <c r="F98">
        <v>0</v>
      </c>
      <c r="G98" s="3">
        <v>10</v>
      </c>
      <c r="H98">
        <v>0</v>
      </c>
      <c r="I98">
        <v>0</v>
      </c>
      <c r="J98">
        <v>0</v>
      </c>
      <c r="L98">
        <v>0</v>
      </c>
      <c r="M98">
        <v>0</v>
      </c>
      <c r="N98">
        <v>0</v>
      </c>
      <c r="O98" t="s">
        <v>39</v>
      </c>
      <c r="P98" t="s">
        <v>36</v>
      </c>
      <c r="Q98" t="s">
        <v>37</v>
      </c>
      <c r="R98" t="s">
        <v>38</v>
      </c>
      <c r="S98" t="str">
        <f t="shared" si="2"/>
        <v>inventoryDatabase.insert(Inventory(30054,"Stone","item",1,0,0,10,0,0,0,"",0,0,0))</v>
      </c>
    </row>
    <row r="99" spans="1:19">
      <c r="A99">
        <v>30055</v>
      </c>
      <c r="B99" t="s">
        <v>103</v>
      </c>
      <c r="C99" t="s">
        <v>41</v>
      </c>
      <c r="D99" s="2">
        <v>2000</v>
      </c>
      <c r="E99">
        <v>0</v>
      </c>
      <c r="F99">
        <v>0</v>
      </c>
      <c r="G99" s="3">
        <v>2000</v>
      </c>
      <c r="H99">
        <v>0</v>
      </c>
      <c r="I99">
        <v>0</v>
      </c>
      <c r="J99">
        <v>0</v>
      </c>
      <c r="L99">
        <v>0</v>
      </c>
      <c r="M99">
        <v>0</v>
      </c>
      <c r="N99">
        <v>0</v>
      </c>
      <c r="O99" t="s">
        <v>39</v>
      </c>
      <c r="P99" t="s">
        <v>36</v>
      </c>
      <c r="Q99" t="s">
        <v>37</v>
      </c>
      <c r="R99" t="s">
        <v>38</v>
      </c>
      <c r="S99" t="str">
        <f t="shared" si="2"/>
        <v>inventoryDatabase.insert(Inventory(30055,"Strange Letter","item",2000,0,0,2000,0,0,0,"",0,0,0))</v>
      </c>
    </row>
    <row r="100" spans="1:19">
      <c r="A100">
        <v>30056</v>
      </c>
      <c r="B100" t="s">
        <v>105</v>
      </c>
      <c r="C100" t="s">
        <v>41</v>
      </c>
      <c r="D100" s="2">
        <v>1000</v>
      </c>
      <c r="E100">
        <v>0</v>
      </c>
      <c r="F100">
        <v>0</v>
      </c>
      <c r="G100" s="3">
        <v>1500</v>
      </c>
      <c r="H100">
        <v>0</v>
      </c>
      <c r="I100">
        <v>0</v>
      </c>
      <c r="J100">
        <v>0</v>
      </c>
      <c r="L100">
        <v>0</v>
      </c>
      <c r="M100">
        <v>0</v>
      </c>
      <c r="N100">
        <v>0</v>
      </c>
      <c r="O100" t="s">
        <v>39</v>
      </c>
      <c r="P100" t="s">
        <v>36</v>
      </c>
      <c r="Q100" t="s">
        <v>37</v>
      </c>
      <c r="R100" t="s">
        <v>38</v>
      </c>
      <c r="S100" t="str">
        <f t="shared" si="2"/>
        <v>inventoryDatabase.insert(Inventory(30056,"Striped Feather","item",1000,0,0,1500,0,0,0,"",0,0,0))</v>
      </c>
    </row>
    <row r="101" spans="1:19">
      <c r="A101">
        <v>30057</v>
      </c>
      <c r="B101" t="s">
        <v>106</v>
      </c>
      <c r="C101" t="s">
        <v>41</v>
      </c>
      <c r="D101" s="2">
        <v>50</v>
      </c>
      <c r="E101">
        <v>0</v>
      </c>
      <c r="F101">
        <v>0</v>
      </c>
      <c r="G101" s="3">
        <v>50</v>
      </c>
      <c r="H101">
        <v>0</v>
      </c>
      <c r="I101">
        <v>0</v>
      </c>
      <c r="J101">
        <v>0</v>
      </c>
      <c r="L101">
        <v>0</v>
      </c>
      <c r="M101">
        <v>0</v>
      </c>
      <c r="N101">
        <v>0</v>
      </c>
      <c r="O101" t="s">
        <v>39</v>
      </c>
      <c r="P101" t="s">
        <v>36</v>
      </c>
      <c r="Q101" t="s">
        <v>37</v>
      </c>
      <c r="R101" t="s">
        <v>38</v>
      </c>
      <c r="S101" t="str">
        <f t="shared" si="2"/>
        <v>inventoryDatabase.insert(Inventory(30057,"Sweet Root","item",50,0,0,50,0,0,0,"",0,0,0))</v>
      </c>
    </row>
    <row r="102" spans="1:19">
      <c r="A102">
        <v>30058</v>
      </c>
      <c r="B102" t="s">
        <v>107</v>
      </c>
      <c r="C102" t="s">
        <v>41</v>
      </c>
      <c r="D102" s="2">
        <v>1000</v>
      </c>
      <c r="E102">
        <v>0</v>
      </c>
      <c r="F102">
        <v>0</v>
      </c>
      <c r="G102" s="3">
        <v>1500</v>
      </c>
      <c r="H102">
        <v>0</v>
      </c>
      <c r="I102">
        <v>0</v>
      </c>
      <c r="J102">
        <v>0</v>
      </c>
      <c r="L102">
        <v>0</v>
      </c>
      <c r="M102">
        <v>0</v>
      </c>
      <c r="N102">
        <v>0</v>
      </c>
      <c r="O102" t="s">
        <v>39</v>
      </c>
      <c r="P102" t="s">
        <v>36</v>
      </c>
      <c r="Q102" t="s">
        <v>37</v>
      </c>
      <c r="R102" t="s">
        <v>38</v>
      </c>
      <c r="S102" t="str">
        <f t="shared" si="2"/>
        <v>inventoryDatabase.insert(Inventory(30058,"Thorns","item",1000,0,0,1500,0,0,0,"",0,0,0))</v>
      </c>
    </row>
    <row r="103" spans="1:19">
      <c r="A103">
        <v>30059</v>
      </c>
      <c r="B103" t="s">
        <v>108</v>
      </c>
      <c r="C103" t="s">
        <v>41</v>
      </c>
      <c r="D103" s="2">
        <v>750</v>
      </c>
      <c r="E103">
        <v>0</v>
      </c>
      <c r="F103">
        <v>0</v>
      </c>
      <c r="G103" s="3">
        <v>250</v>
      </c>
      <c r="H103">
        <v>0</v>
      </c>
      <c r="I103">
        <v>0</v>
      </c>
      <c r="J103">
        <v>0</v>
      </c>
      <c r="L103">
        <v>0</v>
      </c>
      <c r="M103">
        <v>0</v>
      </c>
      <c r="N103">
        <v>0</v>
      </c>
      <c r="O103" t="s">
        <v>39</v>
      </c>
      <c r="P103" t="s">
        <v>36</v>
      </c>
      <c r="Q103" t="s">
        <v>37</v>
      </c>
      <c r="R103" t="s">
        <v>38</v>
      </c>
      <c r="S103" t="str">
        <f t="shared" si="2"/>
        <v>inventoryDatabase.insert(Inventory(30059,"Unpolished Emerald","item",750,0,0,250,0,0,0,"",0,0,0))</v>
      </c>
    </row>
    <row r="104" spans="1:19">
      <c r="A104">
        <v>30060</v>
      </c>
      <c r="B104" t="s">
        <v>109</v>
      </c>
      <c r="C104" t="s">
        <v>41</v>
      </c>
      <c r="D104" s="2">
        <v>5000</v>
      </c>
      <c r="E104">
        <v>0</v>
      </c>
      <c r="F104">
        <v>0</v>
      </c>
      <c r="G104" s="3">
        <v>5000</v>
      </c>
      <c r="H104">
        <v>0</v>
      </c>
      <c r="I104">
        <v>0</v>
      </c>
      <c r="J104">
        <v>0</v>
      </c>
      <c r="L104">
        <v>0</v>
      </c>
      <c r="M104">
        <v>0</v>
      </c>
      <c r="N104">
        <v>0</v>
      </c>
      <c r="O104" t="s">
        <v>39</v>
      </c>
      <c r="P104" t="s">
        <v>36</v>
      </c>
      <c r="Q104" t="s">
        <v>37</v>
      </c>
      <c r="R104" t="s">
        <v>38</v>
      </c>
      <c r="S104" t="str">
        <f t="shared" si="2"/>
        <v>inventoryDatabase.insert(Inventory(30060,"Unpolished Garnet","item",5000,0,0,5000,0,0,0,"",0,0,0))</v>
      </c>
    </row>
    <row r="105" spans="1:19">
      <c r="A105">
        <v>30061</v>
      </c>
      <c r="B105" t="s">
        <v>110</v>
      </c>
      <c r="C105" t="s">
        <v>41</v>
      </c>
      <c r="D105" s="2">
        <v>500</v>
      </c>
      <c r="E105">
        <v>0</v>
      </c>
      <c r="F105">
        <v>0</v>
      </c>
      <c r="G105" s="3">
        <v>150</v>
      </c>
      <c r="H105">
        <v>0</v>
      </c>
      <c r="I105">
        <v>0</v>
      </c>
      <c r="J105">
        <v>0</v>
      </c>
      <c r="L105">
        <v>0</v>
      </c>
      <c r="M105">
        <v>0</v>
      </c>
      <c r="N105">
        <v>0</v>
      </c>
      <c r="O105" t="s">
        <v>39</v>
      </c>
      <c r="P105" t="s">
        <v>36</v>
      </c>
      <c r="Q105" t="s">
        <v>37</v>
      </c>
      <c r="R105" t="s">
        <v>38</v>
      </c>
      <c r="S105" t="str">
        <f t="shared" si="2"/>
        <v>inventoryDatabase.insert(Inventory(30061,"Unpolished Ruby","item",500,0,0,150,0,0,0,"",0,0,0))</v>
      </c>
    </row>
    <row r="106" spans="1:19">
      <c r="A106">
        <v>30062</v>
      </c>
      <c r="B106" t="s">
        <v>111</v>
      </c>
      <c r="C106" t="s">
        <v>41</v>
      </c>
      <c r="D106" s="2">
        <v>10</v>
      </c>
      <c r="E106">
        <v>0</v>
      </c>
      <c r="F106">
        <v>0</v>
      </c>
      <c r="G106" s="3">
        <v>50</v>
      </c>
      <c r="H106">
        <v>0</v>
      </c>
      <c r="I106">
        <v>0</v>
      </c>
      <c r="J106">
        <v>0</v>
      </c>
      <c r="L106">
        <v>0</v>
      </c>
      <c r="M106">
        <v>0</v>
      </c>
      <c r="N106">
        <v>0</v>
      </c>
      <c r="O106" t="s">
        <v>39</v>
      </c>
      <c r="P106" t="s">
        <v>36</v>
      </c>
      <c r="Q106" t="s">
        <v>37</v>
      </c>
      <c r="R106" t="s">
        <v>38</v>
      </c>
      <c r="S106" t="str">
        <f t="shared" si="2"/>
        <v>inventoryDatabase.insert(Inventory(30062,"Unpolished Shimmer Stone","item",10,0,0,50,0,0,0,"",0,0,0))</v>
      </c>
    </row>
    <row r="107" spans="1:19">
      <c r="A107">
        <v>30063</v>
      </c>
      <c r="B107" t="s">
        <v>113</v>
      </c>
      <c r="C107" t="s">
        <v>41</v>
      </c>
      <c r="D107" s="2">
        <v>1750</v>
      </c>
      <c r="E107">
        <v>0</v>
      </c>
      <c r="F107">
        <v>0</v>
      </c>
      <c r="G107" s="3">
        <v>1750</v>
      </c>
      <c r="H107">
        <v>0</v>
      </c>
      <c r="I107">
        <v>0</v>
      </c>
      <c r="J107">
        <v>0</v>
      </c>
      <c r="L107">
        <v>0</v>
      </c>
      <c r="M107">
        <v>0</v>
      </c>
      <c r="N107">
        <v>0</v>
      </c>
      <c r="O107" t="s">
        <v>39</v>
      </c>
      <c r="P107" t="s">
        <v>36</v>
      </c>
      <c r="Q107" t="s">
        <v>37</v>
      </c>
      <c r="R107" t="s">
        <v>38</v>
      </c>
      <c r="S107" t="str">
        <f t="shared" si="2"/>
        <v>inventoryDatabase.insert(Inventory(30063,"Wooden Mask","item",1750,0,0,1750,0,0,0,"",0,0,0))</v>
      </c>
    </row>
    <row r="108" spans="1:19">
      <c r="A108">
        <v>30064</v>
      </c>
      <c r="B108" t="s">
        <v>114</v>
      </c>
      <c r="C108" t="s">
        <v>41</v>
      </c>
      <c r="D108" s="2">
        <v>250</v>
      </c>
      <c r="E108">
        <v>0</v>
      </c>
      <c r="F108">
        <v>0</v>
      </c>
      <c r="G108" s="3">
        <v>1750</v>
      </c>
      <c r="H108">
        <v>0</v>
      </c>
      <c r="I108">
        <v>0</v>
      </c>
      <c r="J108">
        <v>0</v>
      </c>
      <c r="L108">
        <v>0</v>
      </c>
      <c r="M108">
        <v>0</v>
      </c>
      <c r="N108">
        <v>0</v>
      </c>
      <c r="O108" t="s">
        <v>39</v>
      </c>
      <c r="P108" t="s">
        <v>36</v>
      </c>
      <c r="Q108" t="s">
        <v>37</v>
      </c>
      <c r="R108" t="s">
        <v>38</v>
      </c>
      <c r="S108" t="str">
        <f t="shared" si="2"/>
        <v>inventoryDatabase.insert(Inventory(30064,"Yarn","item",250,0,0,1750,0,0,0,"",0,0,0))</v>
      </c>
    </row>
    <row r="109" spans="1:19">
      <c r="A109">
        <v>40000</v>
      </c>
      <c r="B109" t="s">
        <v>122</v>
      </c>
      <c r="C109" t="s">
        <v>205</v>
      </c>
      <c r="D109">
        <v>50</v>
      </c>
      <c r="E109">
        <v>800</v>
      </c>
      <c r="F109">
        <f>CEILING(E109/1000,1)</f>
        <v>1</v>
      </c>
      <c r="G109">
        <v>1000</v>
      </c>
      <c r="H109" s="3">
        <f>G109*500</f>
        <v>500000</v>
      </c>
      <c r="I109">
        <v>5</v>
      </c>
      <c r="J109">
        <v>0</v>
      </c>
      <c r="L109">
        <v>0</v>
      </c>
      <c r="M109">
        <v>1</v>
      </c>
      <c r="N109">
        <v>0</v>
      </c>
      <c r="O109" t="s">
        <v>39</v>
      </c>
      <c r="P109" t="s">
        <v>36</v>
      </c>
      <c r="Q109" t="s">
        <v>37</v>
      </c>
      <c r="R109" t="s">
        <v>38</v>
      </c>
      <c r="S109" t="str">
        <f t="shared" si="2"/>
        <v>inventoryDatabase.insert(Inventory(40000,"Amethyst Necklace","product",50,800,1,1000,500000,5,0,"",0,1,0))</v>
      </c>
    </row>
    <row r="110" spans="1:19">
      <c r="A110">
        <v>40001</v>
      </c>
      <c r="B110" t="s">
        <v>124</v>
      </c>
      <c r="C110" t="s">
        <v>271</v>
      </c>
      <c r="D110">
        <v>5000</v>
      </c>
      <c r="E110">
        <v>5000</v>
      </c>
      <c r="F110">
        <f>CEILING(E110/1000,1)</f>
        <v>5</v>
      </c>
      <c r="G110">
        <v>100</v>
      </c>
      <c r="H110" s="3">
        <f t="shared" ref="H110:H171" si="3">G110*500</f>
        <v>50000</v>
      </c>
      <c r="I110">
        <v>30</v>
      </c>
      <c r="J110">
        <v>0</v>
      </c>
      <c r="L110">
        <v>0</v>
      </c>
      <c r="M110">
        <v>1</v>
      </c>
      <c r="N110">
        <v>1000</v>
      </c>
      <c r="O110" t="s">
        <v>39</v>
      </c>
      <c r="P110" t="s">
        <v>36</v>
      </c>
      <c r="Q110" t="s">
        <v>37</v>
      </c>
      <c r="R110" t="s">
        <v>38</v>
      </c>
      <c r="S110" t="str">
        <f t="shared" si="2"/>
        <v>inventoryDatabase.insert(Inventory(40001,"Apple Cider","food",5000,5000,5,100,50000,30,0,"",0,1,1000))</v>
      </c>
    </row>
    <row r="111" spans="1:19">
      <c r="A111">
        <v>40002</v>
      </c>
      <c r="B111" t="s">
        <v>125</v>
      </c>
      <c r="C111" t="s">
        <v>205</v>
      </c>
      <c r="D111">
        <v>50</v>
      </c>
      <c r="E111">
        <v>750</v>
      </c>
      <c r="F111">
        <f t="shared" ref="F111:F174" si="4">CEILING(E111/1000,1)</f>
        <v>1</v>
      </c>
      <c r="G111">
        <v>1000</v>
      </c>
      <c r="H111" s="3">
        <f t="shared" si="3"/>
        <v>500000</v>
      </c>
      <c r="I111">
        <v>5</v>
      </c>
      <c r="J111">
        <v>0</v>
      </c>
      <c r="L111">
        <v>0</v>
      </c>
      <c r="M111">
        <v>1</v>
      </c>
      <c r="N111">
        <v>0</v>
      </c>
      <c r="O111" t="s">
        <v>39</v>
      </c>
      <c r="P111" t="s">
        <v>36</v>
      </c>
      <c r="Q111" t="s">
        <v>37</v>
      </c>
      <c r="R111" t="s">
        <v>38</v>
      </c>
      <c r="S111" t="str">
        <f t="shared" si="2"/>
        <v>inventoryDatabase.insert(Inventory(40002,"Aquamarine Ring","product",50,750,1,1000,500000,5,0,"",0,1,0))</v>
      </c>
    </row>
    <row r="112" spans="1:19">
      <c r="A112">
        <v>40003</v>
      </c>
      <c r="B112" t="s">
        <v>126</v>
      </c>
      <c r="C112" t="s">
        <v>205</v>
      </c>
      <c r="D112">
        <v>25</v>
      </c>
      <c r="E112">
        <v>200</v>
      </c>
      <c r="F112">
        <f t="shared" si="4"/>
        <v>1</v>
      </c>
      <c r="G112">
        <v>450</v>
      </c>
      <c r="H112" s="3">
        <f t="shared" si="3"/>
        <v>225000</v>
      </c>
      <c r="I112">
        <v>3</v>
      </c>
      <c r="J112">
        <v>0</v>
      </c>
      <c r="L112">
        <v>0</v>
      </c>
      <c r="M112">
        <v>1</v>
      </c>
      <c r="N112">
        <v>0</v>
      </c>
      <c r="O112" t="s">
        <v>39</v>
      </c>
      <c r="P112" t="s">
        <v>36</v>
      </c>
      <c r="Q112" t="s">
        <v>37</v>
      </c>
      <c r="R112" t="s">
        <v>38</v>
      </c>
      <c r="S112" t="str">
        <f t="shared" si="2"/>
        <v>inventoryDatabase.insert(Inventory(40003,"Axe","product",25,200,1,450,225000,3,0,"",0,1,0))</v>
      </c>
    </row>
    <row r="113" spans="1:19">
      <c r="A113">
        <v>40004</v>
      </c>
      <c r="B113" t="s">
        <v>127</v>
      </c>
      <c r="C113" t="s">
        <v>205</v>
      </c>
      <c r="D113">
        <v>50</v>
      </c>
      <c r="E113">
        <v>60</v>
      </c>
      <c r="F113">
        <f t="shared" si="4"/>
        <v>1</v>
      </c>
      <c r="G113">
        <v>1500</v>
      </c>
      <c r="H113" s="3">
        <f t="shared" si="3"/>
        <v>750000</v>
      </c>
      <c r="I113">
        <v>12</v>
      </c>
      <c r="J113">
        <v>0</v>
      </c>
      <c r="L113">
        <v>0</v>
      </c>
      <c r="M113">
        <v>1</v>
      </c>
      <c r="N113">
        <v>0</v>
      </c>
      <c r="O113" t="s">
        <v>39</v>
      </c>
      <c r="P113" t="s">
        <v>36</v>
      </c>
      <c r="Q113" t="s">
        <v>37</v>
      </c>
      <c r="R113" t="s">
        <v>38</v>
      </c>
      <c r="S113" t="str">
        <f t="shared" si="2"/>
        <v>inventoryDatabase.insert(Inventory(40004,"Black Powder","product",50,60,1,1500,750000,12,0,"",0,1,0))</v>
      </c>
    </row>
    <row r="114" spans="1:19">
      <c r="A114">
        <v>40005</v>
      </c>
      <c r="B114" t="s">
        <v>57</v>
      </c>
      <c r="C114" t="s">
        <v>205</v>
      </c>
      <c r="D114">
        <v>1</v>
      </c>
      <c r="E114">
        <v>30</v>
      </c>
      <c r="F114">
        <f t="shared" si="4"/>
        <v>1</v>
      </c>
      <c r="G114">
        <v>25</v>
      </c>
      <c r="H114" s="3">
        <f t="shared" si="3"/>
        <v>12500</v>
      </c>
      <c r="I114">
        <v>1</v>
      </c>
      <c r="J114">
        <v>0</v>
      </c>
      <c r="L114">
        <v>0</v>
      </c>
      <c r="M114">
        <v>1</v>
      </c>
      <c r="N114">
        <v>0</v>
      </c>
      <c r="O114" t="s">
        <v>39</v>
      </c>
      <c r="P114" t="s">
        <v>36</v>
      </c>
      <c r="Q114" t="s">
        <v>37</v>
      </c>
      <c r="R114" t="s">
        <v>38</v>
      </c>
      <c r="S114" t="str">
        <f t="shared" si="2"/>
        <v>inventoryDatabase.insert(Inventory(40005,"Board","product",1,30,1,25,12500,1,0,"",0,1,0))</v>
      </c>
    </row>
    <row r="115" spans="1:19">
      <c r="A115">
        <v>40006</v>
      </c>
      <c r="B115" t="s">
        <v>128</v>
      </c>
      <c r="C115" t="s">
        <v>205</v>
      </c>
      <c r="D115">
        <v>100</v>
      </c>
      <c r="E115">
        <v>150</v>
      </c>
      <c r="F115">
        <f t="shared" si="4"/>
        <v>1</v>
      </c>
      <c r="G115">
        <v>300</v>
      </c>
      <c r="H115" s="3">
        <f t="shared" si="3"/>
        <v>150000</v>
      </c>
      <c r="I115">
        <v>12</v>
      </c>
      <c r="J115">
        <v>0</v>
      </c>
      <c r="L115">
        <v>0</v>
      </c>
      <c r="M115">
        <v>1</v>
      </c>
      <c r="N115">
        <v>0</v>
      </c>
      <c r="O115" t="s">
        <v>39</v>
      </c>
      <c r="P115" t="s">
        <v>36</v>
      </c>
      <c r="Q115" t="s">
        <v>37</v>
      </c>
      <c r="R115" t="s">
        <v>38</v>
      </c>
      <c r="S115" t="str">
        <f t="shared" si="2"/>
        <v>inventoryDatabase.insert(Inventory(40006,"Bottle Rocket","product",100,150,1,300,150000,12,0,"",0,1,0))</v>
      </c>
    </row>
    <row r="116" spans="1:19">
      <c r="A116">
        <v>40007</v>
      </c>
      <c r="B116" t="s">
        <v>129</v>
      </c>
      <c r="C116" t="s">
        <v>205</v>
      </c>
      <c r="D116">
        <v>15</v>
      </c>
      <c r="E116">
        <v>300</v>
      </c>
      <c r="F116">
        <f t="shared" si="4"/>
        <v>1</v>
      </c>
      <c r="G116">
        <v>250</v>
      </c>
      <c r="H116" s="3">
        <f t="shared" si="3"/>
        <v>125000</v>
      </c>
      <c r="I116">
        <v>3</v>
      </c>
      <c r="J116">
        <v>0</v>
      </c>
      <c r="L116">
        <v>0</v>
      </c>
      <c r="M116">
        <v>1</v>
      </c>
      <c r="N116">
        <v>0</v>
      </c>
      <c r="O116" t="s">
        <v>39</v>
      </c>
      <c r="P116" t="s">
        <v>36</v>
      </c>
      <c r="Q116" t="s">
        <v>37</v>
      </c>
      <c r="R116" t="s">
        <v>38</v>
      </c>
      <c r="S116" t="str">
        <f t="shared" si="2"/>
        <v>inventoryDatabase.insert(Inventory(40007,"Broom","product",15,300,1,250,125000,3,0,"",0,1,0))</v>
      </c>
    </row>
    <row r="117" spans="1:19">
      <c r="A117">
        <v>40008</v>
      </c>
      <c r="B117" t="s">
        <v>130</v>
      </c>
      <c r="C117" t="s">
        <v>205</v>
      </c>
      <c r="D117">
        <v>5</v>
      </c>
      <c r="E117">
        <v>90</v>
      </c>
      <c r="F117">
        <f t="shared" si="4"/>
        <v>1</v>
      </c>
      <c r="G117">
        <v>250</v>
      </c>
      <c r="H117" s="3">
        <f t="shared" si="3"/>
        <v>125000</v>
      </c>
      <c r="I117">
        <v>1</v>
      </c>
      <c r="J117">
        <v>0</v>
      </c>
      <c r="L117">
        <v>0</v>
      </c>
      <c r="M117">
        <v>1</v>
      </c>
      <c r="N117">
        <v>0</v>
      </c>
      <c r="O117" t="s">
        <v>39</v>
      </c>
      <c r="P117" t="s">
        <v>36</v>
      </c>
      <c r="Q117" t="s">
        <v>37</v>
      </c>
      <c r="R117" t="s">
        <v>38</v>
      </c>
      <c r="S117" t="str">
        <f t="shared" si="2"/>
        <v>inventoryDatabase.insert(Inventory(40008,"Bucket","product",5,90,1,250,125000,1,0,"",0,1,0))</v>
      </c>
    </row>
    <row r="118" spans="1:19">
      <c r="A118">
        <v>40010</v>
      </c>
      <c r="B118" t="s">
        <v>132</v>
      </c>
      <c r="C118" t="s">
        <v>205</v>
      </c>
      <c r="D118">
        <v>25</v>
      </c>
      <c r="E118">
        <v>250</v>
      </c>
      <c r="F118">
        <f t="shared" si="4"/>
        <v>1</v>
      </c>
      <c r="G118">
        <v>750</v>
      </c>
      <c r="H118" s="3">
        <f t="shared" si="3"/>
        <v>375000</v>
      </c>
      <c r="I118">
        <v>8</v>
      </c>
      <c r="J118">
        <v>0</v>
      </c>
      <c r="L118">
        <v>0</v>
      </c>
      <c r="M118">
        <v>1</v>
      </c>
      <c r="N118">
        <v>0</v>
      </c>
      <c r="O118" t="s">
        <v>39</v>
      </c>
      <c r="P118" t="s">
        <v>36</v>
      </c>
      <c r="Q118" t="s">
        <v>37</v>
      </c>
      <c r="R118" t="s">
        <v>38</v>
      </c>
      <c r="S118" t="str">
        <f t="shared" si="2"/>
        <v>inventoryDatabase.insert(Inventory(40010,"Coin Purse","product",25,250,1,750,375000,8,0,"",0,1,0))</v>
      </c>
    </row>
    <row r="119" spans="1:19">
      <c r="A119">
        <v>40011</v>
      </c>
      <c r="B119" t="s">
        <v>133</v>
      </c>
      <c r="C119" t="s">
        <v>205</v>
      </c>
      <c r="D119">
        <v>250000</v>
      </c>
      <c r="E119">
        <v>100000</v>
      </c>
      <c r="F119">
        <f t="shared" si="4"/>
        <v>100</v>
      </c>
      <c r="G119">
        <v>50000</v>
      </c>
      <c r="H119" s="3">
        <f t="shared" si="3"/>
        <v>25000000</v>
      </c>
      <c r="I119">
        <v>70</v>
      </c>
      <c r="J119">
        <v>0</v>
      </c>
      <c r="L119">
        <v>0</v>
      </c>
      <c r="M119">
        <v>1</v>
      </c>
      <c r="N119">
        <v>0</v>
      </c>
      <c r="O119" t="s">
        <v>39</v>
      </c>
      <c r="P119" t="s">
        <v>36</v>
      </c>
      <c r="Q119" t="s">
        <v>37</v>
      </c>
      <c r="R119" t="s">
        <v>38</v>
      </c>
      <c r="S119" t="str">
        <f t="shared" si="2"/>
        <v>inventoryDatabase.insert(Inventory(40011,"Compass","product",250000,100000,100,50000,25000000,70,0,"",0,1,0))</v>
      </c>
    </row>
    <row r="120" spans="1:19">
      <c r="A120">
        <v>40012</v>
      </c>
      <c r="B120" t="s">
        <v>135</v>
      </c>
      <c r="C120" t="s">
        <v>205</v>
      </c>
      <c r="D120">
        <v>100</v>
      </c>
      <c r="E120">
        <v>2000</v>
      </c>
      <c r="F120">
        <f t="shared" si="4"/>
        <v>2</v>
      </c>
      <c r="G120">
        <v>450</v>
      </c>
      <c r="H120" s="3">
        <f t="shared" si="3"/>
        <v>225000</v>
      </c>
      <c r="I120">
        <v>10</v>
      </c>
      <c r="J120">
        <v>0</v>
      </c>
      <c r="L120">
        <v>0</v>
      </c>
      <c r="M120">
        <v>1</v>
      </c>
      <c r="N120">
        <v>0</v>
      </c>
      <c r="O120" t="s">
        <v>39</v>
      </c>
      <c r="P120" t="s">
        <v>36</v>
      </c>
      <c r="Q120" t="s">
        <v>37</v>
      </c>
      <c r="R120" t="s">
        <v>38</v>
      </c>
      <c r="S120" t="str">
        <f t="shared" si="2"/>
        <v>inventoryDatabase.insert(Inventory(40012,"Emerald","product",100,2000,2,450,225000,10,0,"",0,1,0))</v>
      </c>
    </row>
    <row r="121" spans="1:19">
      <c r="A121">
        <v>40013</v>
      </c>
      <c r="B121" t="s">
        <v>136</v>
      </c>
      <c r="C121" t="s">
        <v>205</v>
      </c>
      <c r="D121">
        <v>300</v>
      </c>
      <c r="E121">
        <v>2500</v>
      </c>
      <c r="F121">
        <f t="shared" si="4"/>
        <v>3</v>
      </c>
      <c r="G121">
        <v>2500</v>
      </c>
      <c r="H121" s="3">
        <f t="shared" si="3"/>
        <v>1250000</v>
      </c>
      <c r="I121">
        <v>15</v>
      </c>
      <c r="J121">
        <v>0</v>
      </c>
      <c r="L121">
        <v>0</v>
      </c>
      <c r="M121">
        <v>1</v>
      </c>
      <c r="N121">
        <v>0</v>
      </c>
      <c r="O121" t="s">
        <v>39</v>
      </c>
      <c r="P121" t="s">
        <v>36</v>
      </c>
      <c r="Q121" t="s">
        <v>37</v>
      </c>
      <c r="R121" t="s">
        <v>38</v>
      </c>
      <c r="S121" t="str">
        <f t="shared" si="2"/>
        <v>inventoryDatabase.insert(Inventory(40013,"Emerald Ring","product",300,2500,3,2500,1250000,15,0,"",0,1,0))</v>
      </c>
    </row>
    <row r="122" spans="1:19">
      <c r="A122">
        <v>40014</v>
      </c>
      <c r="B122" t="s">
        <v>137</v>
      </c>
      <c r="C122" t="s">
        <v>205</v>
      </c>
      <c r="D122">
        <v>100</v>
      </c>
      <c r="E122">
        <v>300</v>
      </c>
      <c r="F122">
        <f t="shared" si="4"/>
        <v>1</v>
      </c>
      <c r="G122">
        <v>350</v>
      </c>
      <c r="H122" s="3">
        <f t="shared" si="3"/>
        <v>175000</v>
      </c>
      <c r="I122">
        <v>14</v>
      </c>
      <c r="J122">
        <v>0</v>
      </c>
      <c r="L122">
        <v>0</v>
      </c>
      <c r="M122">
        <v>1</v>
      </c>
      <c r="N122">
        <v>0</v>
      </c>
      <c r="O122" t="s">
        <v>39</v>
      </c>
      <c r="P122" t="s">
        <v>36</v>
      </c>
      <c r="Q122" t="s">
        <v>37</v>
      </c>
      <c r="R122" t="s">
        <v>38</v>
      </c>
      <c r="S122" t="str">
        <f t="shared" si="2"/>
        <v>inventoryDatabase.insert(Inventory(40014,"Explosive","product",100,300,1,350,175000,14,0,"",0,1,0))</v>
      </c>
    </row>
    <row r="123" spans="1:19">
      <c r="A123">
        <v>40015</v>
      </c>
      <c r="B123" t="s">
        <v>138</v>
      </c>
      <c r="C123" t="s">
        <v>205</v>
      </c>
      <c r="D123">
        <v>8550</v>
      </c>
      <c r="E123">
        <v>65000</v>
      </c>
      <c r="F123">
        <f t="shared" si="4"/>
        <v>65</v>
      </c>
      <c r="G123">
        <v>55000</v>
      </c>
      <c r="H123" s="3">
        <f t="shared" si="3"/>
        <v>27500000</v>
      </c>
      <c r="I123">
        <v>80</v>
      </c>
      <c r="J123">
        <v>0</v>
      </c>
      <c r="L123">
        <v>0</v>
      </c>
      <c r="M123">
        <v>1</v>
      </c>
      <c r="N123">
        <v>0</v>
      </c>
      <c r="O123" t="s">
        <v>39</v>
      </c>
      <c r="P123" t="s">
        <v>36</v>
      </c>
      <c r="Q123" t="s">
        <v>37</v>
      </c>
      <c r="R123" t="s">
        <v>38</v>
      </c>
      <c r="S123" t="str">
        <f t="shared" si="2"/>
        <v>inventoryDatabase.insert(Inventory(40015,"Fancy Guitar","product",8550,65000,65,55000,27500000,80,0,"",0,1,0))</v>
      </c>
    </row>
    <row r="124" spans="1:19">
      <c r="A124">
        <v>40016</v>
      </c>
      <c r="B124" t="s">
        <v>139</v>
      </c>
      <c r="C124" t="s">
        <v>205</v>
      </c>
      <c r="D124">
        <v>150</v>
      </c>
      <c r="E124">
        <v>5000</v>
      </c>
      <c r="F124">
        <f t="shared" si="4"/>
        <v>5</v>
      </c>
      <c r="G124">
        <v>5000</v>
      </c>
      <c r="H124" s="3">
        <f t="shared" si="3"/>
        <v>2500000</v>
      </c>
      <c r="I124">
        <v>46</v>
      </c>
      <c r="J124">
        <v>0</v>
      </c>
      <c r="L124">
        <v>0</v>
      </c>
      <c r="M124">
        <v>1</v>
      </c>
      <c r="N124">
        <v>0</v>
      </c>
      <c r="O124" t="s">
        <v>39</v>
      </c>
      <c r="P124" t="s">
        <v>36</v>
      </c>
      <c r="Q124" t="s">
        <v>37</v>
      </c>
      <c r="R124" t="s">
        <v>38</v>
      </c>
      <c r="S124" t="str">
        <f t="shared" si="2"/>
        <v>inventoryDatabase.insert(Inventory(40016,"Fancy Pipe","product",150,5000,5,5000,2500000,46,0,"",0,1,0))</v>
      </c>
    </row>
    <row r="125" spans="1:19">
      <c r="A125">
        <v>40017</v>
      </c>
      <c r="B125" t="s">
        <v>140</v>
      </c>
      <c r="C125" t="s">
        <v>205</v>
      </c>
      <c r="D125">
        <v>100</v>
      </c>
      <c r="E125">
        <v>1000</v>
      </c>
      <c r="F125">
        <f t="shared" si="4"/>
        <v>1</v>
      </c>
      <c r="G125">
        <v>1500</v>
      </c>
      <c r="H125" s="3">
        <f t="shared" si="3"/>
        <v>750000</v>
      </c>
      <c r="I125">
        <v>19</v>
      </c>
      <c r="J125">
        <v>0</v>
      </c>
      <c r="L125">
        <v>0</v>
      </c>
      <c r="M125">
        <v>1</v>
      </c>
      <c r="N125">
        <v>0</v>
      </c>
      <c r="O125" t="s">
        <v>39</v>
      </c>
      <c r="P125" t="s">
        <v>36</v>
      </c>
      <c r="Q125" t="s">
        <v>37</v>
      </c>
      <c r="R125" t="s">
        <v>38</v>
      </c>
      <c r="S125" t="str">
        <f t="shared" si="2"/>
        <v>inventoryDatabase.insert(Inventory(40017,"Fishing Net","product",100,1000,1,1500,750000,19,0,"",0,1,0))</v>
      </c>
    </row>
    <row r="126" spans="1:19">
      <c r="A126">
        <v>40018</v>
      </c>
      <c r="B126" t="s">
        <v>141</v>
      </c>
      <c r="C126" t="s">
        <v>205</v>
      </c>
      <c r="D126">
        <v>50000</v>
      </c>
      <c r="E126">
        <v>10000</v>
      </c>
      <c r="F126">
        <f t="shared" si="4"/>
        <v>10</v>
      </c>
      <c r="G126">
        <v>2500</v>
      </c>
      <c r="H126" s="3">
        <f t="shared" si="3"/>
        <v>1250000</v>
      </c>
      <c r="I126">
        <v>50</v>
      </c>
      <c r="J126">
        <v>0</v>
      </c>
      <c r="L126">
        <v>0</v>
      </c>
      <c r="M126">
        <v>1</v>
      </c>
      <c r="N126">
        <v>0</v>
      </c>
      <c r="O126" t="s">
        <v>39</v>
      </c>
      <c r="P126" t="s">
        <v>36</v>
      </c>
      <c r="Q126" t="s">
        <v>37</v>
      </c>
      <c r="R126" t="s">
        <v>38</v>
      </c>
      <c r="S126" t="str">
        <f t="shared" si="2"/>
        <v>inventoryDatabase.insert(Inventory(40018,"Flywheel","product",50000,10000,10,2500,1250000,50,0,"",0,1,0))</v>
      </c>
    </row>
    <row r="127" spans="1:19">
      <c r="A127">
        <v>40019</v>
      </c>
      <c r="B127" t="s">
        <v>142</v>
      </c>
      <c r="C127" t="s">
        <v>205</v>
      </c>
      <c r="D127">
        <v>750</v>
      </c>
      <c r="E127">
        <v>15000</v>
      </c>
      <c r="F127">
        <f t="shared" si="4"/>
        <v>15</v>
      </c>
      <c r="G127">
        <v>15000</v>
      </c>
      <c r="H127" s="3">
        <f t="shared" si="3"/>
        <v>7500000</v>
      </c>
      <c r="I127">
        <v>43</v>
      </c>
      <c r="J127">
        <v>0</v>
      </c>
      <c r="L127">
        <v>0</v>
      </c>
      <c r="M127">
        <v>1</v>
      </c>
      <c r="N127">
        <v>0</v>
      </c>
      <c r="O127" t="s">
        <v>39</v>
      </c>
      <c r="P127" t="s">
        <v>36</v>
      </c>
      <c r="Q127" t="s">
        <v>37</v>
      </c>
      <c r="R127" t="s">
        <v>38</v>
      </c>
      <c r="S127" t="str">
        <f t="shared" si="2"/>
        <v>inventoryDatabase.insert(Inventory(40019,"Garnet","product",750,15000,15,15000,7500000,43,0,"",0,1,0))</v>
      </c>
    </row>
    <row r="128" spans="1:19">
      <c r="A128">
        <v>40020</v>
      </c>
      <c r="B128" t="s">
        <v>143</v>
      </c>
      <c r="C128" t="s">
        <v>205</v>
      </c>
      <c r="D128">
        <v>1500</v>
      </c>
      <c r="E128">
        <v>30000</v>
      </c>
      <c r="F128">
        <f t="shared" si="4"/>
        <v>30</v>
      </c>
      <c r="G128">
        <v>30000</v>
      </c>
      <c r="H128" s="3">
        <f t="shared" si="3"/>
        <v>15000000</v>
      </c>
      <c r="I128">
        <v>51</v>
      </c>
      <c r="J128">
        <v>0</v>
      </c>
      <c r="L128">
        <v>0</v>
      </c>
      <c r="M128">
        <v>1</v>
      </c>
      <c r="N128">
        <v>0</v>
      </c>
      <c r="O128" t="s">
        <v>39</v>
      </c>
      <c r="P128" t="s">
        <v>36</v>
      </c>
      <c r="Q128" t="s">
        <v>37</v>
      </c>
      <c r="R128" t="s">
        <v>38</v>
      </c>
      <c r="S128" t="str">
        <f t="shared" si="2"/>
        <v>inventoryDatabase.insert(Inventory(40020,"Garnet Ring","product",1500,30000,30,30000,15000000,51,0,"",0,1,0))</v>
      </c>
    </row>
    <row r="129" spans="1:19">
      <c r="A129">
        <v>40021</v>
      </c>
      <c r="B129" t="s">
        <v>144</v>
      </c>
      <c r="C129" t="s">
        <v>205</v>
      </c>
      <c r="D129">
        <v>25</v>
      </c>
      <c r="E129">
        <v>10</v>
      </c>
      <c r="F129">
        <f t="shared" si="4"/>
        <v>1</v>
      </c>
      <c r="G129">
        <v>150</v>
      </c>
      <c r="H129" s="3">
        <f t="shared" si="3"/>
        <v>75000</v>
      </c>
      <c r="I129">
        <v>5</v>
      </c>
      <c r="J129">
        <v>0</v>
      </c>
      <c r="L129">
        <v>0</v>
      </c>
      <c r="M129">
        <v>1</v>
      </c>
      <c r="N129">
        <v>0</v>
      </c>
      <c r="O129" t="s">
        <v>39</v>
      </c>
      <c r="P129" t="s">
        <v>36</v>
      </c>
      <c r="Q129" t="s">
        <v>37</v>
      </c>
      <c r="R129" t="s">
        <v>38</v>
      </c>
      <c r="S129" t="str">
        <f t="shared" si="2"/>
        <v>inventoryDatabase.insert(Inventory(40021,"Glass Bottle","product",25,10,1,150,75000,5,0,"",0,1,0))</v>
      </c>
    </row>
    <row r="130" spans="1:19">
      <c r="A130">
        <v>40022</v>
      </c>
      <c r="B130" t="s">
        <v>66</v>
      </c>
      <c r="C130" t="s">
        <v>205</v>
      </c>
      <c r="D130">
        <v>10</v>
      </c>
      <c r="E130">
        <v>60</v>
      </c>
      <c r="F130">
        <f t="shared" si="4"/>
        <v>1</v>
      </c>
      <c r="G130">
        <v>300</v>
      </c>
      <c r="H130" s="3">
        <f t="shared" si="3"/>
        <v>150000</v>
      </c>
      <c r="I130">
        <v>5</v>
      </c>
      <c r="J130">
        <v>0</v>
      </c>
      <c r="L130">
        <v>0</v>
      </c>
      <c r="M130">
        <v>1</v>
      </c>
      <c r="N130">
        <v>0</v>
      </c>
      <c r="O130" t="s">
        <v>39</v>
      </c>
      <c r="P130" t="s">
        <v>36</v>
      </c>
      <c r="Q130" t="s">
        <v>37</v>
      </c>
      <c r="R130" t="s">
        <v>38</v>
      </c>
      <c r="S130" t="str">
        <f t="shared" si="2"/>
        <v>inventoryDatabase.insert(Inventory(40022,"Glass Orb","product",10,60,1,300,150000,5,0,"",0,1,0))</v>
      </c>
    </row>
    <row r="131" spans="1:19">
      <c r="A131">
        <v>40023</v>
      </c>
      <c r="B131" t="s">
        <v>145</v>
      </c>
      <c r="C131" t="s">
        <v>205</v>
      </c>
      <c r="D131">
        <v>500</v>
      </c>
      <c r="E131">
        <v>10000</v>
      </c>
      <c r="F131">
        <f t="shared" si="4"/>
        <v>10</v>
      </c>
      <c r="G131">
        <v>100</v>
      </c>
      <c r="H131" s="3">
        <f t="shared" si="3"/>
        <v>50000</v>
      </c>
      <c r="I131">
        <v>1</v>
      </c>
      <c r="J131">
        <v>0</v>
      </c>
      <c r="L131">
        <v>0</v>
      </c>
      <c r="M131">
        <v>1</v>
      </c>
      <c r="N131">
        <v>0</v>
      </c>
      <c r="O131" t="s">
        <v>39</v>
      </c>
      <c r="P131" t="s">
        <v>36</v>
      </c>
      <c r="Q131" t="s">
        <v>37</v>
      </c>
      <c r="R131" t="s">
        <v>38</v>
      </c>
      <c r="S131" t="str">
        <f t="shared" si="2"/>
        <v>inventoryDatabase.insert(Inventory(40023,"Grape Juice","product",500,10000,10,100,50000,1,0,"",0,1,0))</v>
      </c>
    </row>
    <row r="132" spans="1:19">
      <c r="A132">
        <v>40024</v>
      </c>
      <c r="B132" t="s">
        <v>146</v>
      </c>
      <c r="C132" t="s">
        <v>205</v>
      </c>
      <c r="D132">
        <v>2500</v>
      </c>
      <c r="E132">
        <v>125000</v>
      </c>
      <c r="F132">
        <f t="shared" si="4"/>
        <v>125</v>
      </c>
      <c r="G132">
        <v>125000</v>
      </c>
      <c r="H132" s="3">
        <f t="shared" si="3"/>
        <v>62500000</v>
      </c>
      <c r="I132">
        <v>55</v>
      </c>
      <c r="J132">
        <v>0</v>
      </c>
      <c r="L132">
        <v>0</v>
      </c>
      <c r="M132">
        <v>1</v>
      </c>
      <c r="N132">
        <v>0</v>
      </c>
      <c r="O132" t="s">
        <v>39</v>
      </c>
      <c r="P132" t="s">
        <v>36</v>
      </c>
      <c r="Q132" t="s">
        <v>37</v>
      </c>
      <c r="R132" t="s">
        <v>38</v>
      </c>
      <c r="S132" t="str">
        <f t="shared" si="2"/>
        <v>inventoryDatabase.insert(Inventory(40024,"Green Cloak","product",2500,125000,125,125000,62500000,55,0,"",0,1,0))</v>
      </c>
    </row>
    <row r="133" spans="1:19">
      <c r="A133">
        <v>40025</v>
      </c>
      <c r="B133" t="s">
        <v>147</v>
      </c>
      <c r="C133" t="s">
        <v>205</v>
      </c>
      <c r="D133">
        <v>10</v>
      </c>
      <c r="E133">
        <v>150</v>
      </c>
      <c r="F133">
        <f t="shared" si="4"/>
        <v>1</v>
      </c>
      <c r="G133">
        <v>200</v>
      </c>
      <c r="H133" s="3">
        <f t="shared" si="3"/>
        <v>100000</v>
      </c>
      <c r="I133">
        <v>6</v>
      </c>
      <c r="J133">
        <v>0</v>
      </c>
      <c r="L133">
        <v>0</v>
      </c>
      <c r="M133">
        <v>1</v>
      </c>
      <c r="N133">
        <v>0</v>
      </c>
      <c r="O133" t="s">
        <v>39</v>
      </c>
      <c r="P133" t="s">
        <v>36</v>
      </c>
      <c r="Q133" t="s">
        <v>37</v>
      </c>
      <c r="R133" t="s">
        <v>38</v>
      </c>
      <c r="S133" t="str">
        <f t="shared" ref="S133:S190" si="5">CONCATENATE(P133,A133,Q133,O133,B133,O133,Q133,O133,C133,O133,Q133,D133,Q133,E133,Q133,F133,Q133,G133,Q133,H133,Q133,I133,Q133,J133,Q133,O133,K133,O133,Q133,L133,Q133,M133,Q133,N133,R133)</f>
        <v>inventoryDatabase.insert(Inventory(40025,"Green Diary","product",10,150,1,200,100000,6,0,"",0,1,0))</v>
      </c>
    </row>
    <row r="134" spans="1:19">
      <c r="A134">
        <v>40026</v>
      </c>
      <c r="B134" t="s">
        <v>148</v>
      </c>
      <c r="C134" t="s">
        <v>205</v>
      </c>
      <c r="D134">
        <v>2</v>
      </c>
      <c r="E134">
        <v>35</v>
      </c>
      <c r="F134">
        <f t="shared" si="4"/>
        <v>1</v>
      </c>
      <c r="G134">
        <v>500</v>
      </c>
      <c r="H134" s="3">
        <f t="shared" si="3"/>
        <v>250000</v>
      </c>
      <c r="I134">
        <v>5</v>
      </c>
      <c r="J134">
        <v>0</v>
      </c>
      <c r="L134">
        <v>0</v>
      </c>
      <c r="M134">
        <v>1</v>
      </c>
      <c r="N134">
        <v>0</v>
      </c>
      <c r="O134" t="s">
        <v>39</v>
      </c>
      <c r="P134" t="s">
        <v>36</v>
      </c>
      <c r="Q134" t="s">
        <v>37</v>
      </c>
      <c r="R134" t="s">
        <v>38</v>
      </c>
      <c r="S134" t="str">
        <f t="shared" si="5"/>
        <v>inventoryDatabase.insert(Inventory(40026,"Green Dye","product",2,35,1,500,250000,5,0,"",0,1,0))</v>
      </c>
    </row>
    <row r="135" spans="1:19">
      <c r="A135">
        <v>40027</v>
      </c>
      <c r="B135" t="s">
        <v>149</v>
      </c>
      <c r="C135" t="s">
        <v>205</v>
      </c>
      <c r="D135">
        <v>2</v>
      </c>
      <c r="E135">
        <v>50</v>
      </c>
      <c r="F135">
        <f t="shared" si="4"/>
        <v>1</v>
      </c>
      <c r="G135">
        <v>100</v>
      </c>
      <c r="H135" s="3">
        <f t="shared" si="3"/>
        <v>50000</v>
      </c>
      <c r="I135">
        <v>2</v>
      </c>
      <c r="J135">
        <v>0</v>
      </c>
      <c r="L135">
        <v>0</v>
      </c>
      <c r="M135">
        <v>1</v>
      </c>
      <c r="N135">
        <v>0</v>
      </c>
      <c r="O135" t="s">
        <v>39</v>
      </c>
      <c r="P135" t="s">
        <v>36</v>
      </c>
      <c r="Q135" t="s">
        <v>37</v>
      </c>
      <c r="R135" t="s">
        <v>38</v>
      </c>
      <c r="S135" t="str">
        <f t="shared" si="5"/>
        <v>inventoryDatabase.insert(Inventory(40027,"Green Parchment","product",2,50,1,100,50000,2,0,"",0,1,0))</v>
      </c>
    </row>
    <row r="136" spans="1:19">
      <c r="A136">
        <v>40029</v>
      </c>
      <c r="B136" t="s">
        <v>151</v>
      </c>
      <c r="C136" t="s">
        <v>205</v>
      </c>
      <c r="D136">
        <v>500</v>
      </c>
      <c r="E136">
        <v>5500</v>
      </c>
      <c r="F136">
        <f t="shared" si="4"/>
        <v>6</v>
      </c>
      <c r="G136">
        <v>5500</v>
      </c>
      <c r="H136" s="3">
        <f t="shared" si="3"/>
        <v>2750000</v>
      </c>
      <c r="I136">
        <v>30</v>
      </c>
      <c r="J136">
        <v>0</v>
      </c>
      <c r="L136">
        <v>0</v>
      </c>
      <c r="M136">
        <v>1</v>
      </c>
      <c r="N136">
        <v>0</v>
      </c>
      <c r="O136" t="s">
        <v>39</v>
      </c>
      <c r="P136" t="s">
        <v>36</v>
      </c>
      <c r="Q136" t="s">
        <v>37</v>
      </c>
      <c r="R136" t="s">
        <v>38</v>
      </c>
      <c r="S136" t="str">
        <f t="shared" si="5"/>
        <v>inventoryDatabase.insert(Inventory(40029,"Green Shield","product",500,5500,6,5500,2750000,30,0,"",0,1,0))</v>
      </c>
    </row>
    <row r="137" spans="1:19">
      <c r="A137">
        <v>40030</v>
      </c>
      <c r="B137" t="s">
        <v>152</v>
      </c>
      <c r="C137" t="s">
        <v>205</v>
      </c>
      <c r="D137">
        <v>10</v>
      </c>
      <c r="E137">
        <v>150</v>
      </c>
      <c r="F137">
        <f t="shared" si="4"/>
        <v>1</v>
      </c>
      <c r="G137">
        <v>350</v>
      </c>
      <c r="H137" s="3">
        <f t="shared" si="3"/>
        <v>175000</v>
      </c>
      <c r="I137">
        <v>2</v>
      </c>
      <c r="J137">
        <v>0</v>
      </c>
      <c r="L137">
        <v>0</v>
      </c>
      <c r="M137">
        <v>1</v>
      </c>
      <c r="N137">
        <v>0</v>
      </c>
      <c r="O137" t="s">
        <v>39</v>
      </c>
      <c r="P137" t="s">
        <v>36</v>
      </c>
      <c r="Q137" t="s">
        <v>37</v>
      </c>
      <c r="R137" t="s">
        <v>38</v>
      </c>
      <c r="S137" t="str">
        <f t="shared" si="5"/>
        <v>inventoryDatabase.insert(Inventory(40030,"Hammer","product",10,150,1,350,175000,2,0,"",0,1,0))</v>
      </c>
    </row>
    <row r="138" spans="1:19">
      <c r="A138">
        <v>40031</v>
      </c>
      <c r="B138" t="s">
        <v>153</v>
      </c>
      <c r="C138" t="s">
        <v>205</v>
      </c>
      <c r="D138">
        <v>150</v>
      </c>
      <c r="E138">
        <v>2500</v>
      </c>
      <c r="F138">
        <f t="shared" si="4"/>
        <v>3</v>
      </c>
      <c r="G138">
        <v>2500</v>
      </c>
      <c r="H138" s="3">
        <f t="shared" si="3"/>
        <v>1250000</v>
      </c>
      <c r="I138">
        <v>16</v>
      </c>
      <c r="J138">
        <v>0</v>
      </c>
      <c r="L138">
        <v>0</v>
      </c>
      <c r="M138">
        <v>1</v>
      </c>
      <c r="N138">
        <v>0</v>
      </c>
      <c r="O138" t="s">
        <v>39</v>
      </c>
      <c r="P138" t="s">
        <v>36</v>
      </c>
      <c r="Q138" t="s">
        <v>37</v>
      </c>
      <c r="R138" t="s">
        <v>38</v>
      </c>
      <c r="S138" t="str">
        <f t="shared" si="5"/>
        <v>inventoryDatabase.insert(Inventory(40031,"Horn Canteen","product",150,2500,3,2500,1250000,16,0,"",0,1,0))</v>
      </c>
    </row>
    <row r="139" spans="1:19">
      <c r="A139">
        <v>40032</v>
      </c>
      <c r="B139" t="s">
        <v>154</v>
      </c>
      <c r="C139" t="s">
        <v>205</v>
      </c>
      <c r="D139">
        <v>100</v>
      </c>
      <c r="E139">
        <v>1000</v>
      </c>
      <c r="F139">
        <f t="shared" si="4"/>
        <v>1</v>
      </c>
      <c r="G139">
        <v>1000</v>
      </c>
      <c r="H139" s="3">
        <f t="shared" si="3"/>
        <v>500000</v>
      </c>
      <c r="I139">
        <v>24</v>
      </c>
      <c r="J139">
        <v>0</v>
      </c>
      <c r="L139">
        <v>0</v>
      </c>
      <c r="M139">
        <v>1</v>
      </c>
      <c r="N139">
        <v>0</v>
      </c>
      <c r="O139" t="s">
        <v>39</v>
      </c>
      <c r="P139" t="s">
        <v>36</v>
      </c>
      <c r="Q139" t="s">
        <v>37</v>
      </c>
      <c r="R139" t="s">
        <v>38</v>
      </c>
      <c r="S139" t="str">
        <f t="shared" si="5"/>
        <v>inventoryDatabase.insert(Inventory(40032,"Horseshoe","product",100,1000,1,1000,500000,24,0,"",0,1,0))</v>
      </c>
    </row>
    <row r="140" spans="1:19">
      <c r="A140">
        <v>40033</v>
      </c>
      <c r="B140" t="s">
        <v>155</v>
      </c>
      <c r="C140" t="s">
        <v>205</v>
      </c>
      <c r="D140">
        <v>2000</v>
      </c>
      <c r="E140">
        <v>25000</v>
      </c>
      <c r="F140">
        <f t="shared" si="4"/>
        <v>25</v>
      </c>
      <c r="G140">
        <v>25000</v>
      </c>
      <c r="H140" s="3">
        <f t="shared" si="3"/>
        <v>12500000</v>
      </c>
      <c r="I140">
        <v>59</v>
      </c>
      <c r="J140">
        <v>0</v>
      </c>
      <c r="L140">
        <v>0</v>
      </c>
      <c r="M140">
        <v>1</v>
      </c>
      <c r="N140">
        <v>0</v>
      </c>
      <c r="O140" t="s">
        <v>39</v>
      </c>
      <c r="P140" t="s">
        <v>36</v>
      </c>
      <c r="Q140" t="s">
        <v>37</v>
      </c>
      <c r="R140" t="s">
        <v>38</v>
      </c>
      <c r="S140" t="str">
        <f t="shared" si="5"/>
        <v>inventoryDatabase.insert(Inventory(40033,"Hourglass","product",2000,25000,25,25000,12500000,59,0,"",0,1,0))</v>
      </c>
    </row>
    <row r="141" spans="1:19">
      <c r="A141">
        <v>40034</v>
      </c>
      <c r="B141" t="s">
        <v>156</v>
      </c>
      <c r="C141" t="s">
        <v>205</v>
      </c>
      <c r="D141">
        <v>1000000</v>
      </c>
      <c r="E141">
        <v>2000000</v>
      </c>
      <c r="F141">
        <f t="shared" si="4"/>
        <v>2000</v>
      </c>
      <c r="G141">
        <v>50000</v>
      </c>
      <c r="H141" s="3">
        <f t="shared" si="3"/>
        <v>25000000</v>
      </c>
      <c r="I141">
        <v>22</v>
      </c>
      <c r="J141">
        <v>0</v>
      </c>
      <c r="L141">
        <v>0</v>
      </c>
      <c r="M141">
        <v>1</v>
      </c>
      <c r="N141">
        <v>0</v>
      </c>
      <c r="O141" t="s">
        <v>39</v>
      </c>
      <c r="P141" t="s">
        <v>36</v>
      </c>
      <c r="Q141" t="s">
        <v>37</v>
      </c>
      <c r="R141" t="s">
        <v>38</v>
      </c>
      <c r="S141" t="str">
        <f t="shared" si="5"/>
        <v>inventoryDatabase.insert(Inventory(40034,"Inferno Sphere","product",1000000,2000000,2000,50000,25000000,22,0,"",0,1,0))</v>
      </c>
    </row>
    <row r="142" spans="1:19">
      <c r="A142">
        <v>40035</v>
      </c>
      <c r="B142" t="s">
        <v>157</v>
      </c>
      <c r="C142" t="s">
        <v>205</v>
      </c>
      <c r="D142">
        <v>15</v>
      </c>
      <c r="E142">
        <v>165</v>
      </c>
      <c r="F142">
        <f t="shared" si="4"/>
        <v>1</v>
      </c>
      <c r="G142">
        <v>100</v>
      </c>
      <c r="H142" s="3">
        <f t="shared" si="3"/>
        <v>50000</v>
      </c>
      <c r="I142">
        <v>1</v>
      </c>
      <c r="J142">
        <v>0</v>
      </c>
      <c r="L142">
        <v>0</v>
      </c>
      <c r="M142">
        <v>1</v>
      </c>
      <c r="N142">
        <v>0</v>
      </c>
      <c r="O142" t="s">
        <v>39</v>
      </c>
      <c r="P142" t="s">
        <v>36</v>
      </c>
      <c r="Q142" t="s">
        <v>37</v>
      </c>
      <c r="R142" t="s">
        <v>38</v>
      </c>
      <c r="S142" t="str">
        <f t="shared" si="5"/>
        <v>inventoryDatabase.insert(Inventory(40035,"Iron Cup","product",15,165,1,100,50000,1,0,"",0,1,0))</v>
      </c>
    </row>
    <row r="143" spans="1:19">
      <c r="A143">
        <v>40036</v>
      </c>
      <c r="B143" t="s">
        <v>158</v>
      </c>
      <c r="C143" t="s">
        <v>205</v>
      </c>
      <c r="D143">
        <v>10</v>
      </c>
      <c r="E143">
        <v>110</v>
      </c>
      <c r="F143">
        <f t="shared" si="4"/>
        <v>1</v>
      </c>
      <c r="G143">
        <v>25</v>
      </c>
      <c r="H143" s="3">
        <f t="shared" si="3"/>
        <v>12500</v>
      </c>
      <c r="I143">
        <v>4</v>
      </c>
      <c r="J143">
        <v>0</v>
      </c>
      <c r="L143">
        <v>0</v>
      </c>
      <c r="M143">
        <v>1</v>
      </c>
      <c r="N143">
        <v>0</v>
      </c>
      <c r="O143" t="s">
        <v>39</v>
      </c>
      <c r="P143" t="s">
        <v>36</v>
      </c>
      <c r="Q143" t="s">
        <v>37</v>
      </c>
      <c r="R143" t="s">
        <v>38</v>
      </c>
      <c r="S143" t="str">
        <f t="shared" si="5"/>
        <v>inventoryDatabase.insert(Inventory(40036,"Iron Ring","product",10,110,1,25,12500,4,0,"",0,1,0))</v>
      </c>
    </row>
    <row r="144" spans="1:19">
      <c r="A144">
        <v>40037</v>
      </c>
      <c r="B144" t="s">
        <v>159</v>
      </c>
      <c r="C144" t="s">
        <v>205</v>
      </c>
      <c r="D144">
        <v>500</v>
      </c>
      <c r="E144">
        <v>5000</v>
      </c>
      <c r="F144">
        <f t="shared" si="4"/>
        <v>5</v>
      </c>
      <c r="G144">
        <v>3000</v>
      </c>
      <c r="H144" s="3">
        <f t="shared" si="3"/>
        <v>1500000</v>
      </c>
      <c r="I144">
        <v>33</v>
      </c>
      <c r="J144">
        <v>0</v>
      </c>
      <c r="L144">
        <v>0</v>
      </c>
      <c r="M144">
        <v>1</v>
      </c>
      <c r="N144">
        <v>0</v>
      </c>
      <c r="O144" t="s">
        <v>39</v>
      </c>
      <c r="P144" t="s">
        <v>36</v>
      </c>
      <c r="Q144" t="s">
        <v>37</v>
      </c>
      <c r="R144" t="s">
        <v>38</v>
      </c>
      <c r="S144" t="str">
        <f t="shared" si="5"/>
        <v>inventoryDatabase.insert(Inventory(40037,"Jade","product",500,5000,5,3000,1500000,33,0,"",0,1,0))</v>
      </c>
    </row>
    <row r="145" spans="1:19">
      <c r="A145">
        <v>40038</v>
      </c>
      <c r="B145" t="s">
        <v>160</v>
      </c>
      <c r="C145" t="s">
        <v>205</v>
      </c>
      <c r="D145">
        <v>1000</v>
      </c>
      <c r="E145">
        <v>15000</v>
      </c>
      <c r="F145">
        <f t="shared" si="4"/>
        <v>15</v>
      </c>
      <c r="G145">
        <v>8000</v>
      </c>
      <c r="H145" s="3">
        <f t="shared" si="3"/>
        <v>4000000</v>
      </c>
      <c r="I145">
        <v>42</v>
      </c>
      <c r="J145">
        <v>0</v>
      </c>
      <c r="L145">
        <v>0</v>
      </c>
      <c r="M145">
        <v>1</v>
      </c>
      <c r="N145">
        <v>0</v>
      </c>
      <c r="O145" t="s">
        <v>39</v>
      </c>
      <c r="P145" t="s">
        <v>36</v>
      </c>
      <c r="Q145" t="s">
        <v>37</v>
      </c>
      <c r="R145" t="s">
        <v>38</v>
      </c>
      <c r="S145" t="str">
        <f t="shared" si="5"/>
        <v>inventoryDatabase.insert(Inventory(40038,"Jade Charm","product",1000,15000,15,8000,4000000,42,0,"",0,1,0))</v>
      </c>
    </row>
    <row r="146" spans="1:19">
      <c r="A146">
        <v>40039</v>
      </c>
      <c r="B146" t="s">
        <v>161</v>
      </c>
      <c r="C146" t="s">
        <v>205</v>
      </c>
      <c r="D146">
        <v>10</v>
      </c>
      <c r="E146">
        <v>500</v>
      </c>
      <c r="F146">
        <f t="shared" si="4"/>
        <v>1</v>
      </c>
      <c r="G146">
        <v>500</v>
      </c>
      <c r="H146" s="3">
        <f t="shared" si="3"/>
        <v>250000</v>
      </c>
      <c r="I146">
        <v>9</v>
      </c>
      <c r="J146">
        <v>0</v>
      </c>
      <c r="L146">
        <v>0</v>
      </c>
      <c r="M146">
        <v>1</v>
      </c>
      <c r="N146">
        <v>0</v>
      </c>
      <c r="O146" t="s">
        <v>39</v>
      </c>
      <c r="P146" t="s">
        <v>36</v>
      </c>
      <c r="Q146" t="s">
        <v>37</v>
      </c>
      <c r="R146" t="s">
        <v>38</v>
      </c>
      <c r="S146" t="str">
        <f t="shared" si="5"/>
        <v>inventoryDatabase.insert(Inventory(40039,"Ladder","product",10,500,1,500,250000,9,0,"",0,1,0))</v>
      </c>
    </row>
    <row r="147" spans="1:19">
      <c r="A147">
        <v>40040</v>
      </c>
      <c r="B147" t="s">
        <v>162</v>
      </c>
      <c r="C147" t="s">
        <v>205</v>
      </c>
      <c r="D147">
        <v>4000</v>
      </c>
      <c r="E147">
        <v>40000</v>
      </c>
      <c r="F147">
        <f t="shared" si="4"/>
        <v>40</v>
      </c>
      <c r="G147">
        <v>40000</v>
      </c>
      <c r="H147" s="3">
        <f t="shared" si="3"/>
        <v>20000000</v>
      </c>
      <c r="I147">
        <v>70</v>
      </c>
      <c r="J147">
        <v>0</v>
      </c>
      <c r="L147">
        <v>0</v>
      </c>
      <c r="M147">
        <v>1</v>
      </c>
      <c r="N147">
        <v>0</v>
      </c>
      <c r="O147" t="s">
        <v>39</v>
      </c>
      <c r="P147" t="s">
        <v>36</v>
      </c>
      <c r="Q147" t="s">
        <v>37</v>
      </c>
      <c r="R147" t="s">
        <v>38</v>
      </c>
      <c r="S147" t="str">
        <f t="shared" si="5"/>
        <v>inventoryDatabase.insert(Inventory(40040,"Lantern","product",4000,40000,40,40000,20000000,70,0,"",0,1,0))</v>
      </c>
    </row>
    <row r="148" spans="1:19">
      <c r="A148">
        <v>40041</v>
      </c>
      <c r="B148" t="s">
        <v>163</v>
      </c>
      <c r="C148" t="s">
        <v>205</v>
      </c>
      <c r="D148">
        <v>2000000</v>
      </c>
      <c r="E148">
        <v>4000000</v>
      </c>
      <c r="F148">
        <f t="shared" si="4"/>
        <v>4000</v>
      </c>
      <c r="G148">
        <v>150000</v>
      </c>
      <c r="H148" s="3">
        <f t="shared" si="3"/>
        <v>75000000</v>
      </c>
      <c r="I148">
        <v>35</v>
      </c>
      <c r="J148">
        <v>0</v>
      </c>
      <c r="L148">
        <v>0</v>
      </c>
      <c r="M148">
        <v>1</v>
      </c>
      <c r="N148">
        <v>0</v>
      </c>
      <c r="O148" t="s">
        <v>39</v>
      </c>
      <c r="P148" t="s">
        <v>36</v>
      </c>
      <c r="Q148" t="s">
        <v>37</v>
      </c>
      <c r="R148" t="s">
        <v>38</v>
      </c>
      <c r="S148" t="str">
        <f t="shared" si="5"/>
        <v>inventoryDatabase.insert(Inventory(40041,"Lava Sphere","product",2000000,4000000,4000,150000,75000000,35,0,"",0,1,0))</v>
      </c>
    </row>
    <row r="149" spans="1:19">
      <c r="A149">
        <v>40042</v>
      </c>
      <c r="B149" t="s">
        <v>164</v>
      </c>
      <c r="C149" t="s">
        <v>205</v>
      </c>
      <c r="D149">
        <v>25</v>
      </c>
      <c r="E149">
        <v>250</v>
      </c>
      <c r="F149">
        <f t="shared" si="4"/>
        <v>1</v>
      </c>
      <c r="G149">
        <v>250</v>
      </c>
      <c r="H149" s="3">
        <f t="shared" si="3"/>
        <v>125000</v>
      </c>
      <c r="I149">
        <v>1</v>
      </c>
      <c r="J149">
        <v>0</v>
      </c>
      <c r="L149">
        <v>0</v>
      </c>
      <c r="M149">
        <v>1</v>
      </c>
      <c r="N149">
        <v>0</v>
      </c>
      <c r="O149" t="s">
        <v>39</v>
      </c>
      <c r="P149" t="s">
        <v>36</v>
      </c>
      <c r="Q149" t="s">
        <v>37</v>
      </c>
      <c r="R149" t="s">
        <v>38</v>
      </c>
      <c r="S149" t="str">
        <f t="shared" si="5"/>
        <v>inventoryDatabase.insert(Inventory(40042,"Leather","product",25,250,1,250,125000,1,0,"",0,1,0))</v>
      </c>
    </row>
    <row r="150" spans="1:19">
      <c r="A150">
        <v>40043</v>
      </c>
      <c r="B150" t="s">
        <v>165</v>
      </c>
      <c r="C150" t="s">
        <v>205</v>
      </c>
      <c r="D150">
        <v>250</v>
      </c>
      <c r="E150">
        <v>3000</v>
      </c>
      <c r="F150">
        <f t="shared" si="4"/>
        <v>3</v>
      </c>
      <c r="G150">
        <v>3000</v>
      </c>
      <c r="H150" s="3">
        <f t="shared" si="3"/>
        <v>1500000</v>
      </c>
      <c r="I150">
        <v>17</v>
      </c>
      <c r="J150">
        <v>0</v>
      </c>
      <c r="L150">
        <v>0</v>
      </c>
      <c r="M150">
        <v>1</v>
      </c>
      <c r="N150">
        <v>0</v>
      </c>
      <c r="O150" t="s">
        <v>39</v>
      </c>
      <c r="P150" t="s">
        <v>36</v>
      </c>
      <c r="Q150" t="s">
        <v>37</v>
      </c>
      <c r="R150" t="s">
        <v>38</v>
      </c>
      <c r="S150" t="str">
        <f t="shared" si="5"/>
        <v>inventoryDatabase.insert(Inventory(40043,"Leather Bag","product",250,3000,3,3000,1500000,17,0,"",0,1,0))</v>
      </c>
    </row>
    <row r="151" spans="1:19">
      <c r="A151">
        <v>40044</v>
      </c>
      <c r="B151" t="s">
        <v>166</v>
      </c>
      <c r="C151" t="s">
        <v>205</v>
      </c>
      <c r="D151">
        <v>25</v>
      </c>
      <c r="E151">
        <v>250</v>
      </c>
      <c r="F151">
        <f t="shared" si="4"/>
        <v>1</v>
      </c>
      <c r="G151">
        <v>250</v>
      </c>
      <c r="H151" s="3">
        <f t="shared" si="3"/>
        <v>125000</v>
      </c>
      <c r="I151">
        <v>8</v>
      </c>
      <c r="J151">
        <v>0</v>
      </c>
      <c r="L151">
        <v>0</v>
      </c>
      <c r="M151">
        <v>1</v>
      </c>
      <c r="N151">
        <v>0</v>
      </c>
      <c r="O151" t="s">
        <v>39</v>
      </c>
      <c r="P151" t="s">
        <v>36</v>
      </c>
      <c r="Q151" t="s">
        <v>37</v>
      </c>
      <c r="R151" t="s">
        <v>38</v>
      </c>
      <c r="S151" t="str">
        <f t="shared" si="5"/>
        <v>inventoryDatabase.insert(Inventory(40044,"Leather Diary","product",25,250,1,250,125000,8,0,"",0,1,0))</v>
      </c>
    </row>
    <row r="152" spans="1:19">
      <c r="A152">
        <v>40045</v>
      </c>
      <c r="B152" t="s">
        <v>167</v>
      </c>
      <c r="C152" t="s">
        <v>205</v>
      </c>
      <c r="D152">
        <v>275</v>
      </c>
      <c r="E152">
        <v>3250</v>
      </c>
      <c r="F152">
        <f t="shared" si="4"/>
        <v>4</v>
      </c>
      <c r="G152">
        <v>3250</v>
      </c>
      <c r="H152" s="3">
        <f t="shared" si="3"/>
        <v>1625000</v>
      </c>
      <c r="I152">
        <v>18</v>
      </c>
      <c r="J152">
        <v>0</v>
      </c>
      <c r="L152">
        <v>0</v>
      </c>
      <c r="M152">
        <v>1</v>
      </c>
      <c r="N152">
        <v>0</v>
      </c>
      <c r="O152" t="s">
        <v>39</v>
      </c>
      <c r="P152" t="s">
        <v>36</v>
      </c>
      <c r="Q152" t="s">
        <v>37</v>
      </c>
      <c r="R152" t="s">
        <v>38</v>
      </c>
      <c r="S152" t="str">
        <f t="shared" si="5"/>
        <v>inventoryDatabase.insert(Inventory(40045,"Leather Waterskin","product",275,3250,4,3250,1625000,18,0,"",0,1,0))</v>
      </c>
    </row>
    <row r="153" spans="1:19">
      <c r="A153">
        <v>40046</v>
      </c>
      <c r="B153" t="s">
        <v>168</v>
      </c>
      <c r="C153" t="s">
        <v>205</v>
      </c>
      <c r="D153">
        <v>75</v>
      </c>
      <c r="E153">
        <v>1500</v>
      </c>
      <c r="F153">
        <f t="shared" si="4"/>
        <v>2</v>
      </c>
      <c r="G153">
        <v>1000</v>
      </c>
      <c r="H153" s="3">
        <f t="shared" si="3"/>
        <v>500000</v>
      </c>
      <c r="I153">
        <v>7</v>
      </c>
      <c r="J153">
        <v>0</v>
      </c>
      <c r="L153">
        <v>0</v>
      </c>
      <c r="M153">
        <v>1</v>
      </c>
      <c r="N153">
        <v>0</v>
      </c>
      <c r="O153" t="s">
        <v>39</v>
      </c>
      <c r="P153" t="s">
        <v>36</v>
      </c>
      <c r="Q153" t="s">
        <v>37</v>
      </c>
      <c r="R153" t="s">
        <v>38</v>
      </c>
      <c r="S153" t="str">
        <f t="shared" si="5"/>
        <v>inventoryDatabase.insert(Inventory(40046,"Lemon Quartz Ring","product",75,1500,2,1000,500000,7,0,"",0,1,0))</v>
      </c>
    </row>
    <row r="154" spans="1:19">
      <c r="A154">
        <v>40047</v>
      </c>
      <c r="B154" t="s">
        <v>169</v>
      </c>
      <c r="C154" t="s">
        <v>271</v>
      </c>
      <c r="D154">
        <v>2</v>
      </c>
      <c r="E154">
        <v>35</v>
      </c>
      <c r="F154">
        <f t="shared" si="4"/>
        <v>1</v>
      </c>
      <c r="G154">
        <v>500</v>
      </c>
      <c r="H154" s="3">
        <f t="shared" si="3"/>
        <v>250000</v>
      </c>
      <c r="I154">
        <v>5</v>
      </c>
      <c r="J154">
        <v>0</v>
      </c>
      <c r="L154">
        <v>0</v>
      </c>
      <c r="M154">
        <v>1</v>
      </c>
      <c r="N154">
        <v>100</v>
      </c>
      <c r="O154" t="s">
        <v>39</v>
      </c>
      <c r="P154" t="s">
        <v>36</v>
      </c>
      <c r="Q154" t="s">
        <v>37</v>
      </c>
      <c r="R154" t="s">
        <v>38</v>
      </c>
      <c r="S154" t="str">
        <f t="shared" si="5"/>
        <v>inventoryDatabase.insert(Inventory(40047,"Lemonade","food",2,35,1,500,250000,5,0,"",0,1,100))</v>
      </c>
    </row>
    <row r="155" spans="1:19">
      <c r="A155">
        <v>40048</v>
      </c>
      <c r="B155" t="s">
        <v>170</v>
      </c>
      <c r="C155" t="s">
        <v>205</v>
      </c>
      <c r="D155">
        <v>50</v>
      </c>
      <c r="E155">
        <v>250</v>
      </c>
      <c r="F155">
        <f t="shared" si="4"/>
        <v>1</v>
      </c>
      <c r="G155">
        <v>2500</v>
      </c>
      <c r="H155" s="3">
        <f t="shared" si="3"/>
        <v>1250000</v>
      </c>
      <c r="I155">
        <v>8</v>
      </c>
      <c r="J155">
        <v>0</v>
      </c>
      <c r="L155">
        <v>0</v>
      </c>
      <c r="M155">
        <v>1</v>
      </c>
      <c r="N155">
        <v>0</v>
      </c>
      <c r="O155" t="s">
        <v>39</v>
      </c>
      <c r="P155" t="s">
        <v>36</v>
      </c>
      <c r="Q155" t="s">
        <v>37</v>
      </c>
      <c r="R155" t="s">
        <v>38</v>
      </c>
      <c r="S155" t="str">
        <f t="shared" si="5"/>
        <v>inventoryDatabase.insert(Inventory(40048,"Looking Glass","product",50,250,1,2500,1250000,8,0,"",0,1,0))</v>
      </c>
    </row>
    <row r="156" spans="1:19">
      <c r="A156">
        <v>40049</v>
      </c>
      <c r="B156" t="s">
        <v>75</v>
      </c>
      <c r="C156" t="s">
        <v>205</v>
      </c>
      <c r="D156">
        <v>5000</v>
      </c>
      <c r="E156">
        <v>25000</v>
      </c>
      <c r="F156">
        <f t="shared" si="4"/>
        <v>25</v>
      </c>
      <c r="G156">
        <v>3000</v>
      </c>
      <c r="H156" s="3">
        <f t="shared" si="3"/>
        <v>1500000</v>
      </c>
      <c r="I156">
        <v>21</v>
      </c>
      <c r="J156">
        <v>0</v>
      </c>
      <c r="L156">
        <v>0</v>
      </c>
      <c r="M156">
        <v>1</v>
      </c>
      <c r="N156">
        <v>0</v>
      </c>
      <c r="O156" t="s">
        <v>39</v>
      </c>
      <c r="P156" t="s">
        <v>36</v>
      </c>
      <c r="Q156" t="s">
        <v>37</v>
      </c>
      <c r="R156" t="s">
        <v>38</v>
      </c>
      <c r="S156" t="str">
        <f t="shared" si="5"/>
        <v>inventoryDatabase.insert(Inventory(40049,"Magicite","product",5000,25000,25,3000,1500000,21,0,"",0,1,0))</v>
      </c>
    </row>
    <row r="157" spans="1:19">
      <c r="A157">
        <v>40050</v>
      </c>
      <c r="B157" t="s">
        <v>171</v>
      </c>
      <c r="C157" t="s">
        <v>205</v>
      </c>
      <c r="D157">
        <v>500000</v>
      </c>
      <c r="E157">
        <v>2000000</v>
      </c>
      <c r="F157">
        <f t="shared" si="4"/>
        <v>2000</v>
      </c>
      <c r="G157">
        <v>50000</v>
      </c>
      <c r="H157" s="3">
        <f t="shared" si="3"/>
        <v>25000000</v>
      </c>
      <c r="I157">
        <v>60</v>
      </c>
      <c r="J157">
        <v>0</v>
      </c>
      <c r="L157">
        <v>0</v>
      </c>
      <c r="M157">
        <v>1</v>
      </c>
      <c r="N157">
        <v>0</v>
      </c>
      <c r="O157" t="s">
        <v>39</v>
      </c>
      <c r="P157" t="s">
        <v>36</v>
      </c>
      <c r="Q157" t="s">
        <v>37</v>
      </c>
      <c r="R157" t="s">
        <v>38</v>
      </c>
      <c r="S157" t="str">
        <f t="shared" si="5"/>
        <v>inventoryDatabase.insert(Inventory(40050,"Magna Core","product",500000,2000000,2000,50000,25000000,60,0,"",0,1,0))</v>
      </c>
    </row>
    <row r="158" spans="1:19">
      <c r="A158">
        <v>40051</v>
      </c>
      <c r="B158" t="s">
        <v>172</v>
      </c>
      <c r="C158" t="s">
        <v>205</v>
      </c>
      <c r="D158">
        <v>300</v>
      </c>
      <c r="E158">
        <v>5250</v>
      </c>
      <c r="F158">
        <f t="shared" si="4"/>
        <v>6</v>
      </c>
      <c r="G158">
        <v>5250</v>
      </c>
      <c r="H158" s="3">
        <f t="shared" si="3"/>
        <v>2625000</v>
      </c>
      <c r="I158">
        <v>25</v>
      </c>
      <c r="J158">
        <v>0</v>
      </c>
      <c r="L158">
        <v>0</v>
      </c>
      <c r="M158">
        <v>1</v>
      </c>
      <c r="N158">
        <v>0</v>
      </c>
      <c r="O158" t="s">
        <v>39</v>
      </c>
      <c r="P158" t="s">
        <v>36</v>
      </c>
      <c r="Q158" t="s">
        <v>37</v>
      </c>
      <c r="R158" t="s">
        <v>38</v>
      </c>
      <c r="S158" t="str">
        <f t="shared" si="5"/>
        <v>inventoryDatabase.insert(Inventory(40051,"Magnifying Glass","product",300,5250,6,5250,2625000,25,0,"",0,1,0))</v>
      </c>
    </row>
    <row r="159" spans="1:19">
      <c r="A159">
        <v>40052</v>
      </c>
      <c r="B159" t="s">
        <v>173</v>
      </c>
      <c r="C159" t="s">
        <v>205</v>
      </c>
      <c r="D159">
        <v>2</v>
      </c>
      <c r="E159">
        <v>50</v>
      </c>
      <c r="F159">
        <f t="shared" si="4"/>
        <v>1</v>
      </c>
      <c r="G159">
        <v>25</v>
      </c>
      <c r="H159" s="3">
        <f t="shared" si="3"/>
        <v>12500</v>
      </c>
      <c r="I159">
        <v>3</v>
      </c>
      <c r="J159">
        <v>0</v>
      </c>
      <c r="L159">
        <v>0</v>
      </c>
      <c r="M159">
        <v>1</v>
      </c>
      <c r="N159">
        <v>0</v>
      </c>
      <c r="O159" t="s">
        <v>39</v>
      </c>
      <c r="P159" t="s">
        <v>36</v>
      </c>
      <c r="Q159" t="s">
        <v>37</v>
      </c>
      <c r="R159" t="s">
        <v>38</v>
      </c>
      <c r="S159" t="str">
        <f t="shared" si="5"/>
        <v>inventoryDatabase.insert(Inventory(40052,"Mushroom Paste","product",2,50,1,25,12500,3,0,"",0,1,0))</v>
      </c>
    </row>
    <row r="160" spans="1:19">
      <c r="A160">
        <v>40053</v>
      </c>
      <c r="B160" t="s">
        <v>174</v>
      </c>
      <c r="C160" t="s">
        <v>205</v>
      </c>
      <c r="D160">
        <v>600</v>
      </c>
      <c r="E160">
        <v>5000</v>
      </c>
      <c r="F160">
        <f t="shared" si="4"/>
        <v>5</v>
      </c>
      <c r="G160">
        <v>5000</v>
      </c>
      <c r="H160" s="3">
        <f t="shared" si="3"/>
        <v>2500000</v>
      </c>
      <c r="I160">
        <v>23</v>
      </c>
      <c r="J160">
        <v>0</v>
      </c>
      <c r="L160">
        <v>0</v>
      </c>
      <c r="M160">
        <v>1</v>
      </c>
      <c r="N160">
        <v>0</v>
      </c>
      <c r="O160" t="s">
        <v>39</v>
      </c>
      <c r="P160" t="s">
        <v>36</v>
      </c>
      <c r="Q160" t="s">
        <v>37</v>
      </c>
      <c r="R160" t="s">
        <v>38</v>
      </c>
      <c r="S160" t="str">
        <f t="shared" si="5"/>
        <v>inventoryDatabase.insert(Inventory(40053,"Mystic Ring","product",600,5000,5,5000,2500000,23,0,"",0,1,0))</v>
      </c>
    </row>
    <row r="161" spans="1:19">
      <c r="A161">
        <v>40054</v>
      </c>
      <c r="B161" t="s">
        <v>175</v>
      </c>
      <c r="C161" t="s">
        <v>271</v>
      </c>
      <c r="D161">
        <v>2</v>
      </c>
      <c r="E161">
        <v>35</v>
      </c>
      <c r="F161">
        <f t="shared" si="4"/>
        <v>1</v>
      </c>
      <c r="G161">
        <v>500</v>
      </c>
      <c r="H161" s="3">
        <f t="shared" si="3"/>
        <v>250000</v>
      </c>
      <c r="I161">
        <v>5</v>
      </c>
      <c r="J161">
        <v>0</v>
      </c>
      <c r="L161">
        <v>0</v>
      </c>
      <c r="M161">
        <v>1</v>
      </c>
      <c r="N161">
        <v>500</v>
      </c>
      <c r="O161" t="s">
        <v>39</v>
      </c>
      <c r="P161" t="s">
        <v>36</v>
      </c>
      <c r="Q161" t="s">
        <v>37</v>
      </c>
      <c r="R161" t="s">
        <v>38</v>
      </c>
      <c r="S161" t="str">
        <f t="shared" si="5"/>
        <v>inventoryDatabase.insert(Inventory(40054,"Orange Juice","food",2,35,1,500,250000,5,0,"",0,1,500))</v>
      </c>
    </row>
    <row r="162" spans="1:19">
      <c r="A162">
        <v>40055</v>
      </c>
      <c r="B162" t="s">
        <v>176</v>
      </c>
      <c r="C162" t="s">
        <v>205</v>
      </c>
      <c r="D162">
        <v>100</v>
      </c>
      <c r="E162">
        <v>1000</v>
      </c>
      <c r="F162">
        <f t="shared" si="4"/>
        <v>1</v>
      </c>
      <c r="G162">
        <v>1000</v>
      </c>
      <c r="H162" s="3">
        <f t="shared" si="3"/>
        <v>500000</v>
      </c>
      <c r="I162">
        <v>16</v>
      </c>
      <c r="J162">
        <v>0</v>
      </c>
      <c r="L162">
        <v>0</v>
      </c>
      <c r="M162">
        <v>1</v>
      </c>
      <c r="N162">
        <v>0</v>
      </c>
      <c r="O162" t="s">
        <v>39</v>
      </c>
      <c r="P162" t="s">
        <v>36</v>
      </c>
      <c r="Q162" t="s">
        <v>37</v>
      </c>
      <c r="R162" t="s">
        <v>38</v>
      </c>
      <c r="S162" t="str">
        <f t="shared" si="5"/>
        <v>inventoryDatabase.insert(Inventory(40055,"Pearl Necklace","product",100,1000,1,1000,500000,16,0,"",0,1,0))</v>
      </c>
    </row>
    <row r="163" spans="1:19">
      <c r="A163">
        <v>40056</v>
      </c>
      <c r="B163" t="s">
        <v>177</v>
      </c>
      <c r="C163" t="s">
        <v>205</v>
      </c>
      <c r="D163">
        <v>10</v>
      </c>
      <c r="E163">
        <v>150</v>
      </c>
      <c r="F163">
        <f t="shared" si="4"/>
        <v>1</v>
      </c>
      <c r="G163">
        <v>200</v>
      </c>
      <c r="H163" s="3">
        <f t="shared" si="3"/>
        <v>100000</v>
      </c>
      <c r="I163">
        <v>6</v>
      </c>
      <c r="J163">
        <v>0</v>
      </c>
      <c r="L163">
        <v>0</v>
      </c>
      <c r="M163">
        <v>1</v>
      </c>
      <c r="N163">
        <v>0</v>
      </c>
      <c r="O163" t="s">
        <v>39</v>
      </c>
      <c r="P163" t="s">
        <v>36</v>
      </c>
      <c r="Q163" t="s">
        <v>37</v>
      </c>
      <c r="R163" t="s">
        <v>38</v>
      </c>
      <c r="S163" t="str">
        <f t="shared" si="5"/>
        <v>inventoryDatabase.insert(Inventory(40056,"Purple Diary","product",10,150,1,200,100000,6,0,"",0,1,0))</v>
      </c>
    </row>
    <row r="164" spans="1:19">
      <c r="A164">
        <v>40057</v>
      </c>
      <c r="B164" t="s">
        <v>178</v>
      </c>
      <c r="C164" t="s">
        <v>205</v>
      </c>
      <c r="D164">
        <v>2</v>
      </c>
      <c r="E164">
        <v>50</v>
      </c>
      <c r="F164">
        <f t="shared" si="4"/>
        <v>1</v>
      </c>
      <c r="G164">
        <v>100</v>
      </c>
      <c r="H164" s="3">
        <f t="shared" si="3"/>
        <v>50000</v>
      </c>
      <c r="I164">
        <v>2</v>
      </c>
      <c r="J164">
        <v>0</v>
      </c>
      <c r="L164">
        <v>0</v>
      </c>
      <c r="M164">
        <v>1</v>
      </c>
      <c r="N164">
        <v>0</v>
      </c>
      <c r="O164" t="s">
        <v>39</v>
      </c>
      <c r="P164" t="s">
        <v>36</v>
      </c>
      <c r="Q164" t="s">
        <v>37</v>
      </c>
      <c r="R164" t="s">
        <v>38</v>
      </c>
      <c r="S164" t="str">
        <f t="shared" si="5"/>
        <v>inventoryDatabase.insert(Inventory(40057,"Purple Parchment","product",2,50,1,100,50000,2,0,"",0,1,0))</v>
      </c>
    </row>
    <row r="165" spans="1:19">
      <c r="A165">
        <v>40058</v>
      </c>
      <c r="B165" t="s">
        <v>179</v>
      </c>
      <c r="C165" t="s">
        <v>205</v>
      </c>
      <c r="D165">
        <v>50</v>
      </c>
      <c r="E165">
        <v>5</v>
      </c>
      <c r="F165">
        <f t="shared" si="4"/>
        <v>1</v>
      </c>
      <c r="G165">
        <v>1500</v>
      </c>
      <c r="H165" s="3">
        <f t="shared" si="3"/>
        <v>750000</v>
      </c>
      <c r="I165">
        <v>18</v>
      </c>
      <c r="J165">
        <v>0</v>
      </c>
      <c r="L165">
        <v>0</v>
      </c>
      <c r="M165">
        <v>1</v>
      </c>
      <c r="N165">
        <v>0</v>
      </c>
      <c r="O165" t="s">
        <v>39</v>
      </c>
      <c r="P165" t="s">
        <v>36</v>
      </c>
      <c r="Q165" t="s">
        <v>37</v>
      </c>
      <c r="R165" t="s">
        <v>38</v>
      </c>
      <c r="S165" t="str">
        <f t="shared" si="5"/>
        <v>inventoryDatabase.insert(Inventory(40058,"Rope","product",50,5,1,1500,750000,18,0,"",0,1,0))</v>
      </c>
    </row>
    <row r="166" spans="1:19">
      <c r="A166">
        <v>40059</v>
      </c>
      <c r="B166" t="s">
        <v>180</v>
      </c>
      <c r="C166" t="s">
        <v>205</v>
      </c>
      <c r="D166">
        <v>50</v>
      </c>
      <c r="E166">
        <v>1500</v>
      </c>
      <c r="F166">
        <f t="shared" si="4"/>
        <v>2</v>
      </c>
      <c r="G166">
        <v>350</v>
      </c>
      <c r="H166" s="3">
        <f t="shared" si="3"/>
        <v>175000</v>
      </c>
      <c r="I166">
        <v>8</v>
      </c>
      <c r="J166">
        <v>0</v>
      </c>
      <c r="L166">
        <v>0</v>
      </c>
      <c r="M166">
        <v>1</v>
      </c>
      <c r="N166">
        <v>0</v>
      </c>
      <c r="O166" t="s">
        <v>39</v>
      </c>
      <c r="P166" t="s">
        <v>36</v>
      </c>
      <c r="Q166" t="s">
        <v>37</v>
      </c>
      <c r="R166" t="s">
        <v>38</v>
      </c>
      <c r="S166" t="str">
        <f t="shared" si="5"/>
        <v>inventoryDatabase.insert(Inventory(40059,"Ruby","product",50,1500,2,350,175000,8,0,"",0,1,0))</v>
      </c>
    </row>
    <row r="167" spans="1:19">
      <c r="A167">
        <v>40060</v>
      </c>
      <c r="B167" t="s">
        <v>181</v>
      </c>
      <c r="C167" t="s">
        <v>205</v>
      </c>
      <c r="D167">
        <v>100</v>
      </c>
      <c r="E167">
        <v>2000</v>
      </c>
      <c r="F167">
        <f t="shared" si="4"/>
        <v>2</v>
      </c>
      <c r="G167">
        <v>1500</v>
      </c>
      <c r="H167" s="3">
        <f t="shared" si="3"/>
        <v>750000</v>
      </c>
      <c r="I167">
        <v>10</v>
      </c>
      <c r="J167">
        <v>0</v>
      </c>
      <c r="L167">
        <v>0</v>
      </c>
      <c r="M167">
        <v>1</v>
      </c>
      <c r="N167">
        <v>0</v>
      </c>
      <c r="O167" t="s">
        <v>39</v>
      </c>
      <c r="P167" t="s">
        <v>36</v>
      </c>
      <c r="Q167" t="s">
        <v>37</v>
      </c>
      <c r="R167" t="s">
        <v>38</v>
      </c>
      <c r="S167" t="str">
        <f t="shared" si="5"/>
        <v>inventoryDatabase.insert(Inventory(40060,"Ruby Ring","product",100,2000,2,1500,750000,10,0,"",0,1,0))</v>
      </c>
    </row>
    <row r="168" spans="1:19">
      <c r="A168">
        <v>40061</v>
      </c>
      <c r="B168" t="s">
        <v>182</v>
      </c>
      <c r="C168" t="s">
        <v>205</v>
      </c>
      <c r="D168">
        <v>750</v>
      </c>
      <c r="E168">
        <v>500</v>
      </c>
      <c r="F168">
        <f t="shared" si="4"/>
        <v>1</v>
      </c>
      <c r="G168">
        <v>250</v>
      </c>
      <c r="H168" s="3">
        <f t="shared" si="3"/>
        <v>125000</v>
      </c>
      <c r="I168">
        <v>44</v>
      </c>
      <c r="J168">
        <v>0</v>
      </c>
      <c r="L168">
        <v>0</v>
      </c>
      <c r="M168">
        <v>1</v>
      </c>
      <c r="N168">
        <v>0</v>
      </c>
      <c r="O168" t="s">
        <v>39</v>
      </c>
      <c r="P168" t="s">
        <v>36</v>
      </c>
      <c r="Q168" t="s">
        <v>37</v>
      </c>
      <c r="R168" t="s">
        <v>38</v>
      </c>
      <c r="S168" t="str">
        <f t="shared" si="5"/>
        <v>inventoryDatabase.insert(Inventory(40061,"Sand","product",750,500,1,250,125000,44,0,"",0,1,0))</v>
      </c>
    </row>
    <row r="169" spans="1:19">
      <c r="A169">
        <v>40062</v>
      </c>
      <c r="B169" t="s">
        <v>183</v>
      </c>
      <c r="C169" t="s">
        <v>205</v>
      </c>
      <c r="D169">
        <v>250</v>
      </c>
      <c r="E169">
        <v>1750</v>
      </c>
      <c r="F169">
        <f t="shared" si="4"/>
        <v>2</v>
      </c>
      <c r="G169">
        <v>1750</v>
      </c>
      <c r="H169" s="3">
        <f t="shared" si="3"/>
        <v>875000</v>
      </c>
      <c r="I169">
        <v>37</v>
      </c>
      <c r="J169">
        <v>0</v>
      </c>
      <c r="L169">
        <v>0</v>
      </c>
      <c r="M169">
        <v>1</v>
      </c>
      <c r="N169">
        <v>0</v>
      </c>
      <c r="O169" t="s">
        <v>39</v>
      </c>
      <c r="P169" t="s">
        <v>36</v>
      </c>
      <c r="Q169" t="s">
        <v>37</v>
      </c>
      <c r="R169" t="s">
        <v>38</v>
      </c>
      <c r="S169" t="str">
        <f t="shared" si="5"/>
        <v>inventoryDatabase.insert(Inventory(40062,"Scissors","product",250,1750,2,1750,875000,37,0,"",0,1,0))</v>
      </c>
    </row>
    <row r="170" spans="1:19">
      <c r="A170">
        <v>40063</v>
      </c>
      <c r="B170" t="s">
        <v>184</v>
      </c>
      <c r="C170" t="s">
        <v>205</v>
      </c>
      <c r="D170">
        <v>1000</v>
      </c>
      <c r="E170">
        <v>5000</v>
      </c>
      <c r="F170">
        <f t="shared" si="4"/>
        <v>5</v>
      </c>
      <c r="G170">
        <v>5000</v>
      </c>
      <c r="H170" s="3">
        <f t="shared" si="3"/>
        <v>2500000</v>
      </c>
      <c r="I170">
        <v>26</v>
      </c>
      <c r="J170">
        <v>0</v>
      </c>
      <c r="L170">
        <v>0</v>
      </c>
      <c r="M170">
        <v>1</v>
      </c>
      <c r="N170">
        <v>0</v>
      </c>
      <c r="O170" t="s">
        <v>39</v>
      </c>
      <c r="P170" t="s">
        <v>36</v>
      </c>
      <c r="Q170" t="s">
        <v>37</v>
      </c>
      <c r="R170" t="s">
        <v>38</v>
      </c>
      <c r="S170" t="str">
        <f t="shared" si="5"/>
        <v>inventoryDatabase.insert(Inventory(40063,"Shimmer Ring","product",1000,5000,5,5000,2500000,26,0,"",0,1,0))</v>
      </c>
    </row>
    <row r="171" spans="1:19">
      <c r="A171">
        <v>40064</v>
      </c>
      <c r="B171" t="s">
        <v>185</v>
      </c>
      <c r="C171" t="s">
        <v>205</v>
      </c>
      <c r="D171">
        <v>5</v>
      </c>
      <c r="E171">
        <v>25</v>
      </c>
      <c r="F171">
        <f t="shared" si="4"/>
        <v>1</v>
      </c>
      <c r="G171">
        <v>250</v>
      </c>
      <c r="H171" s="3">
        <f t="shared" si="3"/>
        <v>125000</v>
      </c>
      <c r="I171">
        <v>4</v>
      </c>
      <c r="J171">
        <v>0</v>
      </c>
      <c r="L171">
        <v>0</v>
      </c>
      <c r="M171">
        <v>1</v>
      </c>
      <c r="N171">
        <v>0</v>
      </c>
      <c r="O171" t="s">
        <v>39</v>
      </c>
      <c r="P171" t="s">
        <v>36</v>
      </c>
      <c r="Q171" t="s">
        <v>37</v>
      </c>
      <c r="R171" t="s">
        <v>38</v>
      </c>
      <c r="S171" t="str">
        <f t="shared" si="5"/>
        <v>inventoryDatabase.insert(Inventory(40064,"Shimmer Stone","product",5,25,1,250,125000,4,0,"",0,1,0))</v>
      </c>
    </row>
    <row r="172" spans="1:19">
      <c r="A172">
        <v>40065</v>
      </c>
      <c r="B172" t="s">
        <v>186</v>
      </c>
      <c r="C172" t="s">
        <v>205</v>
      </c>
      <c r="D172">
        <v>500</v>
      </c>
      <c r="E172">
        <v>2500</v>
      </c>
      <c r="F172">
        <f t="shared" si="4"/>
        <v>3</v>
      </c>
      <c r="G172">
        <v>2500</v>
      </c>
      <c r="H172" s="3">
        <f t="shared" ref="H172:H190" si="6">G172*500</f>
        <v>1250000</v>
      </c>
      <c r="I172">
        <v>19</v>
      </c>
      <c r="J172">
        <v>0</v>
      </c>
      <c r="L172">
        <v>0</v>
      </c>
      <c r="M172">
        <v>1</v>
      </c>
      <c r="N172">
        <v>0</v>
      </c>
      <c r="O172" t="s">
        <v>39</v>
      </c>
      <c r="P172" t="s">
        <v>36</v>
      </c>
      <c r="Q172" t="s">
        <v>37</v>
      </c>
      <c r="R172" t="s">
        <v>38</v>
      </c>
      <c r="S172" t="str">
        <f t="shared" si="5"/>
        <v>inventoryDatabase.insert(Inventory(40065,"Shimmer Topaz","product",500,2500,3,2500,1250000,19,0,"",0,1,0))</v>
      </c>
    </row>
    <row r="173" spans="1:19">
      <c r="A173">
        <v>40066</v>
      </c>
      <c r="B173" t="s">
        <v>187</v>
      </c>
      <c r="C173" t="s">
        <v>205</v>
      </c>
      <c r="D173">
        <v>45</v>
      </c>
      <c r="E173">
        <v>300</v>
      </c>
      <c r="F173">
        <f t="shared" si="4"/>
        <v>1</v>
      </c>
      <c r="G173">
        <v>550</v>
      </c>
      <c r="H173" s="3">
        <f t="shared" si="6"/>
        <v>275000</v>
      </c>
      <c r="I173">
        <v>4</v>
      </c>
      <c r="J173">
        <v>0</v>
      </c>
      <c r="L173">
        <v>0</v>
      </c>
      <c r="M173">
        <v>1</v>
      </c>
      <c r="N173">
        <v>0</v>
      </c>
      <c r="O173" t="s">
        <v>39</v>
      </c>
      <c r="P173" t="s">
        <v>36</v>
      </c>
      <c r="Q173" t="s">
        <v>37</v>
      </c>
      <c r="R173" t="s">
        <v>38</v>
      </c>
      <c r="S173" t="str">
        <f t="shared" si="5"/>
        <v>inventoryDatabase.insert(Inventory(40066,"Shovel","product",45,300,1,550,275000,4,0,"",0,1,0))</v>
      </c>
    </row>
    <row r="174" spans="1:19">
      <c r="A174">
        <v>40068</v>
      </c>
      <c r="B174" t="s">
        <v>189</v>
      </c>
      <c r="C174" t="s">
        <v>205</v>
      </c>
      <c r="D174">
        <v>250</v>
      </c>
      <c r="E174">
        <v>800</v>
      </c>
      <c r="F174">
        <f t="shared" si="4"/>
        <v>1</v>
      </c>
      <c r="G174">
        <v>100</v>
      </c>
      <c r="H174" s="3">
        <f t="shared" si="6"/>
        <v>50000</v>
      </c>
      <c r="I174">
        <v>15</v>
      </c>
      <c r="J174">
        <v>0</v>
      </c>
      <c r="L174">
        <v>0</v>
      </c>
      <c r="M174">
        <v>1</v>
      </c>
      <c r="N174">
        <v>0</v>
      </c>
      <c r="O174" t="s">
        <v>39</v>
      </c>
      <c r="P174" t="s">
        <v>36</v>
      </c>
      <c r="Q174" t="s">
        <v>37</v>
      </c>
      <c r="R174" t="s">
        <v>38</v>
      </c>
      <c r="S174" t="str">
        <f t="shared" si="5"/>
        <v>inventoryDatabase.insert(Inventory(40068,"Steel","product",250,800,1,100,50000,15,0,"",0,1,0))</v>
      </c>
    </row>
    <row r="175" spans="1:19">
      <c r="A175">
        <v>40069</v>
      </c>
      <c r="B175" t="s">
        <v>190</v>
      </c>
      <c r="C175" t="s">
        <v>205</v>
      </c>
      <c r="D175">
        <v>100</v>
      </c>
      <c r="E175">
        <v>2000</v>
      </c>
      <c r="F175">
        <f t="shared" ref="F175:F190" si="7">CEILING(E175/1000,1)</f>
        <v>2</v>
      </c>
      <c r="G175">
        <v>1000</v>
      </c>
      <c r="H175" s="3">
        <f t="shared" si="6"/>
        <v>500000</v>
      </c>
      <c r="I175">
        <v>50</v>
      </c>
      <c r="J175">
        <v>0</v>
      </c>
      <c r="L175">
        <v>0</v>
      </c>
      <c r="M175">
        <v>1</v>
      </c>
      <c r="N175">
        <v>0</v>
      </c>
      <c r="O175" t="s">
        <v>39</v>
      </c>
      <c r="P175" t="s">
        <v>36</v>
      </c>
      <c r="Q175" t="s">
        <v>37</v>
      </c>
      <c r="R175" t="s">
        <v>38</v>
      </c>
      <c r="S175" t="str">
        <f t="shared" si="5"/>
        <v>inventoryDatabase.insert(Inventory(40069,"Steel Wire","product",100,2000,2,1000,500000,50,0,"",0,1,0))</v>
      </c>
    </row>
    <row r="176" spans="1:19">
      <c r="A176">
        <v>40070</v>
      </c>
      <c r="B176" t="s">
        <v>191</v>
      </c>
      <c r="C176" t="s">
        <v>205</v>
      </c>
      <c r="D176">
        <v>15</v>
      </c>
      <c r="E176">
        <v>275</v>
      </c>
      <c r="F176">
        <f t="shared" si="7"/>
        <v>1</v>
      </c>
      <c r="G176">
        <v>500</v>
      </c>
      <c r="H176" s="3">
        <f t="shared" si="6"/>
        <v>250000</v>
      </c>
      <c r="I176">
        <v>7</v>
      </c>
      <c r="J176">
        <v>0</v>
      </c>
      <c r="L176">
        <v>0</v>
      </c>
      <c r="M176">
        <v>1</v>
      </c>
      <c r="N176">
        <v>0</v>
      </c>
      <c r="O176" t="s">
        <v>39</v>
      </c>
      <c r="P176" t="s">
        <v>36</v>
      </c>
      <c r="Q176" t="s">
        <v>37</v>
      </c>
      <c r="R176" t="s">
        <v>38</v>
      </c>
      <c r="S176" t="str">
        <f t="shared" si="5"/>
        <v>inventoryDatabase.insert(Inventory(40070,"Sturdy Box","product",15,275,1,500,250000,7,0,"",0,1,0))</v>
      </c>
    </row>
    <row r="177" spans="1:19">
      <c r="A177">
        <v>40071</v>
      </c>
      <c r="B177" t="s">
        <v>192</v>
      </c>
      <c r="C177" t="s">
        <v>205</v>
      </c>
      <c r="D177">
        <v>500</v>
      </c>
      <c r="E177">
        <v>4000</v>
      </c>
      <c r="F177">
        <f t="shared" si="7"/>
        <v>4</v>
      </c>
      <c r="G177">
        <v>4000</v>
      </c>
      <c r="H177" s="3">
        <f t="shared" si="6"/>
        <v>2000000</v>
      </c>
      <c r="I177">
        <v>20</v>
      </c>
      <c r="J177">
        <v>0</v>
      </c>
      <c r="L177">
        <v>0</v>
      </c>
      <c r="M177">
        <v>1</v>
      </c>
      <c r="N177">
        <v>0</v>
      </c>
      <c r="O177" t="s">
        <v>39</v>
      </c>
      <c r="P177" t="s">
        <v>36</v>
      </c>
      <c r="Q177" t="s">
        <v>37</v>
      </c>
      <c r="R177" t="s">
        <v>38</v>
      </c>
      <c r="S177" t="str">
        <f t="shared" si="5"/>
        <v>inventoryDatabase.insert(Inventory(40071,"Sturdy Shield","product",500,4000,4,4000,2000000,20,0,"",0,1,0))</v>
      </c>
    </row>
    <row r="178" spans="1:19">
      <c r="A178">
        <v>40072</v>
      </c>
      <c r="B178" t="s">
        <v>193</v>
      </c>
      <c r="C178" t="s">
        <v>205</v>
      </c>
      <c r="D178">
        <v>1500</v>
      </c>
      <c r="E178">
        <v>11000</v>
      </c>
      <c r="F178">
        <f t="shared" si="7"/>
        <v>11</v>
      </c>
      <c r="G178">
        <v>11000</v>
      </c>
      <c r="H178" s="3">
        <f t="shared" si="6"/>
        <v>5500000</v>
      </c>
      <c r="I178">
        <v>45</v>
      </c>
      <c r="J178">
        <v>0</v>
      </c>
      <c r="L178">
        <v>0</v>
      </c>
      <c r="M178">
        <v>1</v>
      </c>
      <c r="N178">
        <v>0</v>
      </c>
      <c r="O178" t="s">
        <v>39</v>
      </c>
      <c r="P178" t="s">
        <v>36</v>
      </c>
      <c r="Q178" t="s">
        <v>37</v>
      </c>
      <c r="R178" t="s">
        <v>38</v>
      </c>
      <c r="S178" t="str">
        <f t="shared" si="5"/>
        <v>inventoryDatabase.insert(Inventory(40072,"Sturdy Sword","product",1500,11000,11,11000,5500000,45,0,"",0,1,0))</v>
      </c>
    </row>
    <row r="179" spans="1:19">
      <c r="A179">
        <v>40073</v>
      </c>
      <c r="B179" t="s">
        <v>194</v>
      </c>
      <c r="C179" t="s">
        <v>205</v>
      </c>
      <c r="D179">
        <v>1000</v>
      </c>
      <c r="E179">
        <v>7500</v>
      </c>
      <c r="F179">
        <f t="shared" si="7"/>
        <v>8</v>
      </c>
      <c r="G179">
        <v>7500</v>
      </c>
      <c r="H179" s="3">
        <f t="shared" si="6"/>
        <v>3750000</v>
      </c>
      <c r="I179">
        <v>32</v>
      </c>
      <c r="J179">
        <v>0</v>
      </c>
      <c r="L179">
        <v>0</v>
      </c>
      <c r="M179">
        <v>1</v>
      </c>
      <c r="N179">
        <v>0</v>
      </c>
      <c r="O179" t="s">
        <v>39</v>
      </c>
      <c r="P179" t="s">
        <v>36</v>
      </c>
      <c r="Q179" t="s">
        <v>37</v>
      </c>
      <c r="R179" t="s">
        <v>38</v>
      </c>
      <c r="S179" t="str">
        <f t="shared" si="5"/>
        <v>inventoryDatabase.insert(Inventory(40073,"Treasure Chest","product",1000,7500,8,7500,3750000,32,0,"",0,1,0))</v>
      </c>
    </row>
    <row r="180" spans="1:19">
      <c r="A180">
        <v>40074</v>
      </c>
      <c r="B180" t="s">
        <v>195</v>
      </c>
      <c r="C180" t="s">
        <v>205</v>
      </c>
      <c r="D180">
        <v>10</v>
      </c>
      <c r="E180">
        <v>150</v>
      </c>
      <c r="F180">
        <f t="shared" si="7"/>
        <v>1</v>
      </c>
      <c r="G180">
        <v>250</v>
      </c>
      <c r="H180" s="3">
        <f t="shared" si="6"/>
        <v>125000</v>
      </c>
      <c r="I180">
        <v>5</v>
      </c>
      <c r="J180">
        <v>0</v>
      </c>
      <c r="L180">
        <v>0</v>
      </c>
      <c r="M180">
        <v>1</v>
      </c>
      <c r="N180">
        <v>0</v>
      </c>
      <c r="O180" t="s">
        <v>39</v>
      </c>
      <c r="P180" t="s">
        <v>36</v>
      </c>
      <c r="Q180" t="s">
        <v>37</v>
      </c>
      <c r="R180" t="s">
        <v>38</v>
      </c>
      <c r="S180" t="str">
        <f t="shared" si="5"/>
        <v>inventoryDatabase.insert(Inventory(40074,"Twine","product",10,150,1,250,125000,5,0,"",0,1,0))</v>
      </c>
    </row>
    <row r="181" spans="1:19">
      <c r="A181">
        <v>40075</v>
      </c>
      <c r="B181" t="s">
        <v>111</v>
      </c>
      <c r="C181" t="s">
        <v>205</v>
      </c>
      <c r="D181">
        <v>10</v>
      </c>
      <c r="E181">
        <v>10</v>
      </c>
      <c r="F181">
        <f t="shared" si="7"/>
        <v>1</v>
      </c>
      <c r="G181">
        <v>50</v>
      </c>
      <c r="H181" s="3">
        <f t="shared" si="6"/>
        <v>25000</v>
      </c>
      <c r="I181">
        <v>65</v>
      </c>
      <c r="J181">
        <v>0</v>
      </c>
      <c r="L181">
        <v>0</v>
      </c>
      <c r="M181">
        <v>1</v>
      </c>
      <c r="N181">
        <v>0</v>
      </c>
      <c r="O181" t="s">
        <v>39</v>
      </c>
      <c r="P181" t="s">
        <v>36</v>
      </c>
      <c r="Q181" t="s">
        <v>37</v>
      </c>
      <c r="R181" t="s">
        <v>38</v>
      </c>
      <c r="S181" t="str">
        <f t="shared" si="5"/>
        <v>inventoryDatabase.insert(Inventory(40075,"Unpolished Shimmer Stone","product",10,10,1,50,25000,65,0,"",0,1,0))</v>
      </c>
    </row>
    <row r="182" spans="1:19">
      <c r="A182">
        <v>40076</v>
      </c>
      <c r="B182" t="s">
        <v>196</v>
      </c>
      <c r="C182" t="s">
        <v>205</v>
      </c>
      <c r="D182">
        <v>250</v>
      </c>
      <c r="E182">
        <v>1750</v>
      </c>
      <c r="F182">
        <f t="shared" si="7"/>
        <v>2</v>
      </c>
      <c r="G182">
        <v>1750</v>
      </c>
      <c r="H182" s="3">
        <f t="shared" si="6"/>
        <v>875000</v>
      </c>
      <c r="I182">
        <v>31</v>
      </c>
      <c r="J182">
        <v>0</v>
      </c>
      <c r="L182">
        <v>0</v>
      </c>
      <c r="M182">
        <v>1</v>
      </c>
      <c r="N182">
        <v>0</v>
      </c>
      <c r="O182" t="s">
        <v>39</v>
      </c>
      <c r="P182" t="s">
        <v>36</v>
      </c>
      <c r="Q182" t="s">
        <v>37</v>
      </c>
      <c r="R182" t="s">
        <v>38</v>
      </c>
      <c r="S182" t="str">
        <f t="shared" si="5"/>
        <v>inventoryDatabase.insert(Inventory(40076,"Wagon Wheel","product",250,1750,2,1750,875000,31,0,"",0,1,0))</v>
      </c>
    </row>
    <row r="183" spans="1:19">
      <c r="A183">
        <v>40077</v>
      </c>
      <c r="B183" t="s">
        <v>197</v>
      </c>
      <c r="C183" t="s">
        <v>205</v>
      </c>
      <c r="D183">
        <v>2</v>
      </c>
      <c r="E183">
        <v>50</v>
      </c>
      <c r="F183">
        <f t="shared" si="7"/>
        <v>1</v>
      </c>
      <c r="G183">
        <v>100</v>
      </c>
      <c r="H183" s="3">
        <f t="shared" si="6"/>
        <v>50000</v>
      </c>
      <c r="I183">
        <v>2</v>
      </c>
      <c r="J183">
        <v>0</v>
      </c>
      <c r="L183">
        <v>0</v>
      </c>
      <c r="M183">
        <v>1</v>
      </c>
      <c r="N183">
        <v>0</v>
      </c>
      <c r="O183" t="s">
        <v>39</v>
      </c>
      <c r="P183" t="s">
        <v>36</v>
      </c>
      <c r="Q183" t="s">
        <v>37</v>
      </c>
      <c r="R183" t="s">
        <v>38</v>
      </c>
      <c r="S183" t="str">
        <f t="shared" si="5"/>
        <v>inventoryDatabase.insert(Inventory(40077,"White Parchment","product",2,50,1,100,50000,2,0,"",0,1,0))</v>
      </c>
    </row>
    <row r="184" spans="1:19">
      <c r="A184">
        <v>40078</v>
      </c>
      <c r="B184" t="s">
        <v>198</v>
      </c>
      <c r="C184" t="s">
        <v>205</v>
      </c>
      <c r="D184">
        <v>250</v>
      </c>
      <c r="E184">
        <v>1000</v>
      </c>
      <c r="F184">
        <f t="shared" si="7"/>
        <v>1</v>
      </c>
      <c r="G184">
        <v>2000</v>
      </c>
      <c r="H184" s="3">
        <f t="shared" si="6"/>
        <v>1000000</v>
      </c>
      <c r="I184">
        <v>1</v>
      </c>
      <c r="J184">
        <v>0</v>
      </c>
      <c r="L184">
        <v>0</v>
      </c>
      <c r="M184">
        <v>1</v>
      </c>
      <c r="N184">
        <v>0</v>
      </c>
      <c r="O184" t="s">
        <v>39</v>
      </c>
      <c r="P184" t="s">
        <v>36</v>
      </c>
      <c r="Q184" t="s">
        <v>37</v>
      </c>
      <c r="R184" t="s">
        <v>38</v>
      </c>
      <c r="S184" t="str">
        <f t="shared" si="5"/>
        <v>inventoryDatabase.insert(Inventory(40078,"Wine","product",250,1000,1,2000,1000000,1,0,"",0,1,0))</v>
      </c>
    </row>
    <row r="185" spans="1:19">
      <c r="A185">
        <v>40079</v>
      </c>
      <c r="B185" t="s">
        <v>199</v>
      </c>
      <c r="C185" t="s">
        <v>205</v>
      </c>
      <c r="D185">
        <v>300</v>
      </c>
      <c r="E185">
        <v>3300</v>
      </c>
      <c r="F185">
        <f t="shared" si="7"/>
        <v>4</v>
      </c>
      <c r="G185">
        <v>3300</v>
      </c>
      <c r="H185" s="3">
        <f t="shared" si="6"/>
        <v>1650000</v>
      </c>
      <c r="I185">
        <v>17</v>
      </c>
      <c r="J185">
        <v>0</v>
      </c>
      <c r="L185">
        <v>0</v>
      </c>
      <c r="M185">
        <v>1</v>
      </c>
      <c r="N185">
        <v>0</v>
      </c>
      <c r="O185" t="s">
        <v>39</v>
      </c>
      <c r="P185" t="s">
        <v>36</v>
      </c>
      <c r="Q185" t="s">
        <v>37</v>
      </c>
      <c r="R185" t="s">
        <v>38</v>
      </c>
      <c r="S185" t="str">
        <f t="shared" si="5"/>
        <v>inventoryDatabase.insert(Inventory(40079,"Wizard Hat","product",300,3300,4,3300,1650000,17,0,"",0,1,0))</v>
      </c>
    </row>
    <row r="186" spans="1:19">
      <c r="A186">
        <v>40080</v>
      </c>
      <c r="B186" t="s">
        <v>200</v>
      </c>
      <c r="C186" t="s">
        <v>205</v>
      </c>
      <c r="D186">
        <v>2</v>
      </c>
      <c r="E186">
        <v>50</v>
      </c>
      <c r="F186">
        <f t="shared" si="7"/>
        <v>1</v>
      </c>
      <c r="G186">
        <v>50</v>
      </c>
      <c r="H186" s="3">
        <f t="shared" si="6"/>
        <v>25000</v>
      </c>
      <c r="I186">
        <v>1</v>
      </c>
      <c r="J186">
        <v>0</v>
      </c>
      <c r="L186">
        <v>0</v>
      </c>
      <c r="M186">
        <v>1</v>
      </c>
      <c r="N186">
        <v>0</v>
      </c>
      <c r="O186" t="s">
        <v>39</v>
      </c>
      <c r="P186" t="s">
        <v>36</v>
      </c>
      <c r="Q186" t="s">
        <v>37</v>
      </c>
      <c r="R186" t="s">
        <v>38</v>
      </c>
      <c r="S186" t="str">
        <f t="shared" si="5"/>
        <v>inventoryDatabase.insert(Inventory(40080,"Wood Plank","product",2,50,1,50,25000,1,0,"",0,1,0))</v>
      </c>
    </row>
    <row r="187" spans="1:19">
      <c r="A187">
        <v>40081</v>
      </c>
      <c r="B187" t="s">
        <v>201</v>
      </c>
      <c r="C187" t="s">
        <v>205</v>
      </c>
      <c r="D187">
        <v>25</v>
      </c>
      <c r="E187">
        <v>315</v>
      </c>
      <c r="F187">
        <f t="shared" si="7"/>
        <v>1</v>
      </c>
      <c r="G187">
        <v>350</v>
      </c>
      <c r="H187" s="3">
        <f t="shared" si="6"/>
        <v>175000</v>
      </c>
      <c r="I187">
        <v>10</v>
      </c>
      <c r="J187">
        <v>0</v>
      </c>
      <c r="L187">
        <v>0</v>
      </c>
      <c r="M187">
        <v>1</v>
      </c>
      <c r="N187">
        <v>0</v>
      </c>
      <c r="O187" t="s">
        <v>39</v>
      </c>
      <c r="P187" t="s">
        <v>36</v>
      </c>
      <c r="Q187" t="s">
        <v>37</v>
      </c>
      <c r="R187" t="s">
        <v>38</v>
      </c>
      <c r="S187" t="str">
        <f t="shared" si="5"/>
        <v>inventoryDatabase.insert(Inventory(40081,"Wooden Barrel","product",25,315,1,350,175000,10,0,"",0,1,0))</v>
      </c>
    </row>
    <row r="188" spans="1:19">
      <c r="A188">
        <v>40082</v>
      </c>
      <c r="B188" t="s">
        <v>202</v>
      </c>
      <c r="C188" t="s">
        <v>205</v>
      </c>
      <c r="D188">
        <v>10</v>
      </c>
      <c r="E188">
        <v>165</v>
      </c>
      <c r="F188">
        <f t="shared" si="7"/>
        <v>1</v>
      </c>
      <c r="G188">
        <v>200</v>
      </c>
      <c r="H188" s="3">
        <f t="shared" si="6"/>
        <v>100000</v>
      </c>
      <c r="I188">
        <v>1</v>
      </c>
      <c r="J188">
        <v>0</v>
      </c>
      <c r="L188">
        <v>0</v>
      </c>
      <c r="M188">
        <v>1</v>
      </c>
      <c r="N188">
        <v>0</v>
      </c>
      <c r="O188" t="s">
        <v>39</v>
      </c>
      <c r="P188" t="s">
        <v>36</v>
      </c>
      <c r="Q188" t="s">
        <v>37</v>
      </c>
      <c r="R188" t="s">
        <v>38</v>
      </c>
      <c r="S188" t="str">
        <f t="shared" si="5"/>
        <v>inventoryDatabase.insert(Inventory(40082,"Wooden Box","product",10,165,1,200,100000,1,0,"",0,1,0))</v>
      </c>
    </row>
    <row r="189" spans="1:19">
      <c r="A189">
        <v>40083</v>
      </c>
      <c r="B189" t="s">
        <v>203</v>
      </c>
      <c r="C189" t="s">
        <v>205</v>
      </c>
      <c r="D189">
        <v>75</v>
      </c>
      <c r="E189">
        <v>500</v>
      </c>
      <c r="F189">
        <f t="shared" si="7"/>
        <v>1</v>
      </c>
      <c r="G189">
        <v>450</v>
      </c>
      <c r="H189" s="3">
        <f t="shared" si="6"/>
        <v>225000</v>
      </c>
      <c r="I189">
        <v>13</v>
      </c>
      <c r="J189">
        <v>0</v>
      </c>
      <c r="L189">
        <v>0</v>
      </c>
      <c r="M189">
        <v>1</v>
      </c>
      <c r="N189">
        <v>0</v>
      </c>
      <c r="O189" t="s">
        <v>39</v>
      </c>
      <c r="P189" t="s">
        <v>36</v>
      </c>
      <c r="Q189" t="s">
        <v>37</v>
      </c>
      <c r="R189" t="s">
        <v>38</v>
      </c>
      <c r="S189" t="str">
        <f t="shared" si="5"/>
        <v>inventoryDatabase.insert(Inventory(40083,"Wooden Shield","product",75,500,1,450,225000,13,0,"",0,1,0))</v>
      </c>
    </row>
    <row r="190" spans="1:19">
      <c r="A190">
        <v>40084</v>
      </c>
      <c r="B190" t="s">
        <v>204</v>
      </c>
      <c r="C190" t="s">
        <v>205</v>
      </c>
      <c r="D190">
        <v>250</v>
      </c>
      <c r="E190">
        <v>1750</v>
      </c>
      <c r="F190">
        <f t="shared" si="7"/>
        <v>2</v>
      </c>
      <c r="G190">
        <v>1750</v>
      </c>
      <c r="H190" s="3">
        <f t="shared" si="6"/>
        <v>875000</v>
      </c>
      <c r="I190">
        <v>27</v>
      </c>
      <c r="J190">
        <v>0</v>
      </c>
      <c r="L190">
        <v>0</v>
      </c>
      <c r="M190">
        <v>1</v>
      </c>
      <c r="N190">
        <v>0</v>
      </c>
      <c r="O190" t="s">
        <v>39</v>
      </c>
      <c r="P190" t="s">
        <v>36</v>
      </c>
      <c r="Q190" t="s">
        <v>37</v>
      </c>
      <c r="R190" t="s">
        <v>38</v>
      </c>
      <c r="S190" t="str">
        <f t="shared" si="5"/>
        <v>inventoryDatabase.insert(Inventory(40084,"Wooden Sword","product",250,1750,2,1750,875000,27,0,"",0,1,0))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108"/>
  <sheetViews>
    <sheetView workbookViewId="0">
      <selection activeCell="H4" sqref="D3:I88"/>
    </sheetView>
  </sheetViews>
  <sheetFormatPr defaultRowHeight="14.5"/>
  <cols>
    <col min="4" max="4" width="23.6328125" bestFit="1" customWidth="1"/>
    <col min="5" max="5" width="10.54296875" bestFit="1" customWidth="1"/>
    <col min="6" max="6" width="7.7265625" bestFit="1" customWidth="1"/>
    <col min="7" max="7" width="8.453125" customWidth="1"/>
    <col min="8" max="8" width="9" bestFit="1" customWidth="1"/>
    <col min="9" max="9" width="11.1796875" bestFit="1" customWidth="1"/>
  </cols>
  <sheetData>
    <row r="3" spans="4:9">
      <c r="D3" t="s">
        <v>116</v>
      </c>
      <c r="E3" t="s">
        <v>117</v>
      </c>
      <c r="F3" t="s">
        <v>118</v>
      </c>
      <c r="G3" t="s">
        <v>119</v>
      </c>
      <c r="H3" t="s">
        <v>120</v>
      </c>
      <c r="I3" t="s">
        <v>121</v>
      </c>
    </row>
    <row r="4" spans="4:9">
      <c r="D4" t="s">
        <v>122</v>
      </c>
      <c r="E4">
        <v>800</v>
      </c>
      <c r="F4" s="1">
        <v>1000</v>
      </c>
      <c r="G4">
        <v>5</v>
      </c>
      <c r="H4">
        <v>50</v>
      </c>
      <c r="I4" t="s">
        <v>123</v>
      </c>
    </row>
    <row r="5" spans="4:9">
      <c r="D5" t="s">
        <v>124</v>
      </c>
      <c r="E5" t="s">
        <v>50</v>
      </c>
      <c r="F5">
        <v>100</v>
      </c>
      <c r="G5">
        <v>30</v>
      </c>
      <c r="H5" s="1">
        <v>5000</v>
      </c>
      <c r="I5" t="s">
        <v>123</v>
      </c>
    </row>
    <row r="6" spans="4:9">
      <c r="D6" t="s">
        <v>125</v>
      </c>
      <c r="E6" s="1">
        <v>750</v>
      </c>
      <c r="F6" s="1">
        <v>1000</v>
      </c>
      <c r="G6">
        <v>5</v>
      </c>
      <c r="H6">
        <v>50</v>
      </c>
      <c r="I6" t="s">
        <v>123</v>
      </c>
    </row>
    <row r="7" spans="4:9">
      <c r="D7" t="s">
        <v>126</v>
      </c>
      <c r="E7">
        <v>200</v>
      </c>
      <c r="F7">
        <v>450</v>
      </c>
      <c r="G7">
        <v>3</v>
      </c>
      <c r="H7">
        <v>25</v>
      </c>
      <c r="I7" t="s">
        <v>123</v>
      </c>
    </row>
    <row r="8" spans="4:9">
      <c r="D8" t="s">
        <v>127</v>
      </c>
      <c r="E8" s="1">
        <v>60</v>
      </c>
      <c r="F8" s="1">
        <v>1500</v>
      </c>
      <c r="G8">
        <v>12</v>
      </c>
      <c r="H8">
        <v>50</v>
      </c>
      <c r="I8" t="s">
        <v>123</v>
      </c>
    </row>
    <row r="9" spans="4:9">
      <c r="D9" t="s">
        <v>57</v>
      </c>
      <c r="E9" t="s">
        <v>50</v>
      </c>
      <c r="F9">
        <v>25</v>
      </c>
      <c r="G9">
        <v>1</v>
      </c>
      <c r="H9">
        <v>1</v>
      </c>
      <c r="I9" t="s">
        <v>123</v>
      </c>
    </row>
    <row r="10" spans="4:9">
      <c r="D10" t="s">
        <v>128</v>
      </c>
      <c r="E10" s="1">
        <v>150</v>
      </c>
      <c r="F10" s="1">
        <v>300</v>
      </c>
      <c r="G10">
        <v>12</v>
      </c>
      <c r="H10">
        <v>100</v>
      </c>
      <c r="I10" t="s">
        <v>123</v>
      </c>
    </row>
    <row r="11" spans="4:9">
      <c r="D11" t="s">
        <v>129</v>
      </c>
      <c r="E11">
        <v>300</v>
      </c>
      <c r="F11">
        <v>250</v>
      </c>
      <c r="G11">
        <v>3</v>
      </c>
      <c r="H11">
        <v>15</v>
      </c>
      <c r="I11" t="s">
        <v>123</v>
      </c>
    </row>
    <row r="12" spans="4:9">
      <c r="D12" t="s">
        <v>130</v>
      </c>
      <c r="E12">
        <v>90</v>
      </c>
      <c r="F12">
        <v>250</v>
      </c>
      <c r="G12">
        <v>1</v>
      </c>
      <c r="H12">
        <v>5</v>
      </c>
      <c r="I12" t="s">
        <v>123</v>
      </c>
    </row>
    <row r="13" spans="4:9">
      <c r="D13" t="s">
        <v>131</v>
      </c>
      <c r="E13" s="1">
        <v>100000</v>
      </c>
      <c r="F13" s="1">
        <v>25000</v>
      </c>
      <c r="G13">
        <v>30</v>
      </c>
      <c r="H13" s="1">
        <v>10000</v>
      </c>
      <c r="I13" t="s">
        <v>123</v>
      </c>
    </row>
    <row r="14" spans="4:9">
      <c r="D14" t="s">
        <v>132</v>
      </c>
      <c r="E14">
        <v>250</v>
      </c>
      <c r="F14">
        <v>750</v>
      </c>
      <c r="G14">
        <v>8</v>
      </c>
      <c r="H14">
        <v>25</v>
      </c>
      <c r="I14" t="s">
        <v>123</v>
      </c>
    </row>
    <row r="15" spans="4:9">
      <c r="D15" t="s">
        <v>133</v>
      </c>
      <c r="E15" s="1" t="s">
        <v>50</v>
      </c>
      <c r="F15" s="1">
        <v>50000</v>
      </c>
      <c r="G15">
        <v>70</v>
      </c>
      <c r="H15" s="1">
        <v>250000</v>
      </c>
      <c r="I15" t="s">
        <v>134</v>
      </c>
    </row>
    <row r="16" spans="4:9">
      <c r="D16" t="s">
        <v>135</v>
      </c>
      <c r="E16" s="1">
        <v>2000</v>
      </c>
      <c r="F16">
        <v>450</v>
      </c>
      <c r="G16">
        <v>10</v>
      </c>
      <c r="H16">
        <v>100</v>
      </c>
      <c r="I16" t="s">
        <v>123</v>
      </c>
    </row>
    <row r="17" spans="4:9">
      <c r="D17" t="s">
        <v>136</v>
      </c>
      <c r="E17" s="1">
        <v>2500</v>
      </c>
      <c r="F17" s="1">
        <v>2500</v>
      </c>
      <c r="G17">
        <v>15</v>
      </c>
      <c r="H17">
        <v>300</v>
      </c>
      <c r="I17" t="s">
        <v>123</v>
      </c>
    </row>
    <row r="18" spans="4:9">
      <c r="D18" t="s">
        <v>137</v>
      </c>
      <c r="E18">
        <v>300</v>
      </c>
      <c r="F18">
        <v>350</v>
      </c>
      <c r="G18">
        <v>14</v>
      </c>
      <c r="H18">
        <v>100</v>
      </c>
      <c r="I18" t="s">
        <v>123</v>
      </c>
    </row>
    <row r="19" spans="4:9">
      <c r="D19" t="s">
        <v>138</v>
      </c>
      <c r="E19" s="1">
        <v>65000</v>
      </c>
      <c r="F19" s="1">
        <v>55000</v>
      </c>
      <c r="G19">
        <v>80</v>
      </c>
      <c r="H19" s="1">
        <v>8550</v>
      </c>
      <c r="I19" t="s">
        <v>123</v>
      </c>
    </row>
    <row r="20" spans="4:9">
      <c r="D20" t="s">
        <v>139</v>
      </c>
      <c r="E20" s="1">
        <v>5000</v>
      </c>
      <c r="F20" s="1">
        <v>5000</v>
      </c>
      <c r="G20">
        <v>46</v>
      </c>
      <c r="H20">
        <v>150</v>
      </c>
      <c r="I20" t="s">
        <v>123</v>
      </c>
    </row>
    <row r="21" spans="4:9">
      <c r="D21" t="s">
        <v>140</v>
      </c>
      <c r="E21" s="1" t="s">
        <v>50</v>
      </c>
      <c r="F21" s="1">
        <v>1500</v>
      </c>
      <c r="G21">
        <v>19</v>
      </c>
      <c r="H21">
        <v>100</v>
      </c>
      <c r="I21" t="s">
        <v>123</v>
      </c>
    </row>
    <row r="22" spans="4:9">
      <c r="D22" t="s">
        <v>141</v>
      </c>
      <c r="E22" s="1">
        <v>10000</v>
      </c>
      <c r="F22" s="1">
        <v>2500</v>
      </c>
      <c r="G22">
        <v>50</v>
      </c>
      <c r="H22" s="1">
        <v>50000</v>
      </c>
      <c r="I22" t="s">
        <v>123</v>
      </c>
    </row>
    <row r="23" spans="4:9">
      <c r="D23" t="s">
        <v>142</v>
      </c>
      <c r="E23" s="1">
        <v>15000</v>
      </c>
      <c r="F23" s="1">
        <v>15000</v>
      </c>
      <c r="G23">
        <v>43</v>
      </c>
      <c r="H23">
        <v>750</v>
      </c>
      <c r="I23" t="s">
        <v>123</v>
      </c>
    </row>
    <row r="24" spans="4:9">
      <c r="D24" t="s">
        <v>143</v>
      </c>
      <c r="E24" s="1">
        <v>30000</v>
      </c>
      <c r="F24" s="1">
        <v>30000</v>
      </c>
      <c r="G24">
        <v>51</v>
      </c>
      <c r="H24" s="1">
        <v>1500</v>
      </c>
      <c r="I24" t="s">
        <v>123</v>
      </c>
    </row>
    <row r="25" spans="4:9">
      <c r="D25" t="s">
        <v>144</v>
      </c>
      <c r="E25">
        <v>10</v>
      </c>
      <c r="F25">
        <v>150</v>
      </c>
      <c r="G25">
        <v>5</v>
      </c>
      <c r="H25">
        <v>25</v>
      </c>
      <c r="I25" t="s">
        <v>123</v>
      </c>
    </row>
    <row r="26" spans="4:9">
      <c r="D26" t="s">
        <v>66</v>
      </c>
      <c r="E26">
        <v>60</v>
      </c>
      <c r="F26">
        <v>300</v>
      </c>
      <c r="G26">
        <v>5</v>
      </c>
      <c r="H26">
        <v>10</v>
      </c>
      <c r="I26" t="s">
        <v>123</v>
      </c>
    </row>
    <row r="27" spans="4:9">
      <c r="D27" t="s">
        <v>145</v>
      </c>
      <c r="E27" s="1" t="s">
        <v>50</v>
      </c>
      <c r="F27" s="1">
        <v>100</v>
      </c>
      <c r="G27">
        <v>1</v>
      </c>
      <c r="H27">
        <v>500</v>
      </c>
      <c r="I27" t="s">
        <v>123</v>
      </c>
    </row>
    <row r="28" spans="4:9">
      <c r="D28" t="s">
        <v>146</v>
      </c>
      <c r="E28" s="1">
        <v>125000</v>
      </c>
      <c r="F28" s="1">
        <v>125000</v>
      </c>
      <c r="G28">
        <v>55</v>
      </c>
      <c r="H28" s="1">
        <v>2500</v>
      </c>
      <c r="I28" t="s">
        <v>123</v>
      </c>
    </row>
    <row r="29" spans="4:9">
      <c r="D29" t="s">
        <v>147</v>
      </c>
      <c r="E29" s="1">
        <v>150</v>
      </c>
      <c r="F29" s="1">
        <v>200</v>
      </c>
      <c r="G29">
        <v>6</v>
      </c>
      <c r="H29">
        <v>10</v>
      </c>
      <c r="I29" t="s">
        <v>123</v>
      </c>
    </row>
    <row r="30" spans="4:9">
      <c r="D30" t="s">
        <v>148</v>
      </c>
      <c r="E30">
        <v>35</v>
      </c>
      <c r="F30">
        <v>500</v>
      </c>
      <c r="G30">
        <v>5</v>
      </c>
      <c r="H30">
        <v>2</v>
      </c>
      <c r="I30" t="s">
        <v>123</v>
      </c>
    </row>
    <row r="31" spans="4:9">
      <c r="D31" t="s">
        <v>149</v>
      </c>
      <c r="E31">
        <v>50</v>
      </c>
      <c r="F31">
        <v>100</v>
      </c>
      <c r="G31">
        <v>2</v>
      </c>
      <c r="H31">
        <v>2</v>
      </c>
      <c r="I31" t="s">
        <v>123</v>
      </c>
    </row>
    <row r="32" spans="4:9">
      <c r="D32" t="s">
        <v>150</v>
      </c>
      <c r="E32" s="1">
        <v>1750</v>
      </c>
      <c r="F32" s="1">
        <v>1750</v>
      </c>
      <c r="G32">
        <v>30</v>
      </c>
      <c r="H32" s="1">
        <v>1000</v>
      </c>
      <c r="I32" t="s">
        <v>123</v>
      </c>
    </row>
    <row r="33" spans="4:9">
      <c r="D33" t="s">
        <v>151</v>
      </c>
      <c r="E33" s="1">
        <v>5500</v>
      </c>
      <c r="F33" s="1">
        <v>5500</v>
      </c>
      <c r="G33">
        <v>30</v>
      </c>
      <c r="H33">
        <v>500</v>
      </c>
      <c r="I33" t="s">
        <v>123</v>
      </c>
    </row>
    <row r="34" spans="4:9">
      <c r="D34" t="s">
        <v>152</v>
      </c>
      <c r="E34" s="1">
        <v>150</v>
      </c>
      <c r="F34" s="1">
        <v>350</v>
      </c>
      <c r="G34">
        <v>2</v>
      </c>
      <c r="H34">
        <v>10</v>
      </c>
      <c r="I34" t="s">
        <v>123</v>
      </c>
    </row>
    <row r="35" spans="4:9">
      <c r="D35" t="s">
        <v>153</v>
      </c>
      <c r="E35" s="1">
        <v>2500</v>
      </c>
      <c r="F35" s="1">
        <v>2500</v>
      </c>
      <c r="G35">
        <v>16</v>
      </c>
      <c r="H35">
        <v>150</v>
      </c>
      <c r="I35" t="s">
        <v>123</v>
      </c>
    </row>
    <row r="36" spans="4:9">
      <c r="D36" t="s">
        <v>154</v>
      </c>
      <c r="E36" s="1">
        <v>1000</v>
      </c>
      <c r="F36" s="1">
        <v>1000</v>
      </c>
      <c r="G36">
        <v>24</v>
      </c>
      <c r="H36">
        <v>100</v>
      </c>
      <c r="I36" t="s">
        <v>123</v>
      </c>
    </row>
    <row r="37" spans="4:9">
      <c r="D37" t="s">
        <v>155</v>
      </c>
      <c r="E37" s="1">
        <v>25000</v>
      </c>
      <c r="F37" s="1">
        <v>25000</v>
      </c>
      <c r="G37">
        <v>59</v>
      </c>
      <c r="H37" s="1">
        <v>2000</v>
      </c>
      <c r="I37" t="s">
        <v>123</v>
      </c>
    </row>
    <row r="38" spans="4:9">
      <c r="D38" t="s">
        <v>156</v>
      </c>
      <c r="E38" s="1">
        <v>2000000</v>
      </c>
      <c r="F38" s="1">
        <v>50000</v>
      </c>
      <c r="G38">
        <v>22</v>
      </c>
      <c r="H38" s="1">
        <v>1000000</v>
      </c>
      <c r="I38" t="s">
        <v>134</v>
      </c>
    </row>
    <row r="39" spans="4:9">
      <c r="D39" t="s">
        <v>157</v>
      </c>
      <c r="E39">
        <v>165</v>
      </c>
      <c r="F39">
        <v>100</v>
      </c>
      <c r="G39">
        <v>1</v>
      </c>
      <c r="H39">
        <v>15</v>
      </c>
      <c r="I39" t="s">
        <v>123</v>
      </c>
    </row>
    <row r="40" spans="4:9">
      <c r="D40" t="s">
        <v>158</v>
      </c>
      <c r="E40">
        <v>110</v>
      </c>
      <c r="F40">
        <v>25</v>
      </c>
      <c r="G40">
        <v>4</v>
      </c>
      <c r="H40">
        <v>10</v>
      </c>
      <c r="I40" t="s">
        <v>123</v>
      </c>
    </row>
    <row r="41" spans="4:9">
      <c r="D41" t="s">
        <v>159</v>
      </c>
      <c r="E41" s="1">
        <v>5000</v>
      </c>
      <c r="F41" s="1">
        <v>3000</v>
      </c>
      <c r="G41">
        <v>33</v>
      </c>
      <c r="H41">
        <v>500</v>
      </c>
      <c r="I41" t="s">
        <v>123</v>
      </c>
    </row>
    <row r="42" spans="4:9">
      <c r="D42" t="s">
        <v>160</v>
      </c>
      <c r="E42" s="1">
        <v>15000</v>
      </c>
      <c r="F42" s="1">
        <v>8000</v>
      </c>
      <c r="G42">
        <v>42</v>
      </c>
      <c r="H42" s="1">
        <v>1000</v>
      </c>
      <c r="I42" t="s">
        <v>123</v>
      </c>
    </row>
    <row r="43" spans="4:9">
      <c r="D43" t="s">
        <v>161</v>
      </c>
      <c r="E43">
        <v>500</v>
      </c>
      <c r="F43">
        <v>500</v>
      </c>
      <c r="G43">
        <v>9</v>
      </c>
      <c r="H43">
        <v>10</v>
      </c>
      <c r="I43" t="s">
        <v>123</v>
      </c>
    </row>
    <row r="44" spans="4:9">
      <c r="D44" t="s">
        <v>162</v>
      </c>
      <c r="E44" s="1">
        <v>40000</v>
      </c>
      <c r="F44" s="1">
        <v>40000</v>
      </c>
      <c r="G44">
        <v>70</v>
      </c>
      <c r="H44" s="1">
        <v>4000</v>
      </c>
      <c r="I44" t="s">
        <v>123</v>
      </c>
    </row>
    <row r="45" spans="4:9">
      <c r="D45" t="s">
        <v>163</v>
      </c>
      <c r="E45" s="1">
        <v>4000000</v>
      </c>
      <c r="F45" s="1">
        <v>150000</v>
      </c>
      <c r="G45">
        <v>35</v>
      </c>
      <c r="H45" s="1">
        <v>2000000</v>
      </c>
      <c r="I45" t="s">
        <v>134</v>
      </c>
    </row>
    <row r="46" spans="4:9">
      <c r="D46" t="s">
        <v>164</v>
      </c>
      <c r="E46">
        <v>250</v>
      </c>
      <c r="F46">
        <v>250</v>
      </c>
      <c r="G46">
        <v>1</v>
      </c>
      <c r="H46">
        <v>25</v>
      </c>
      <c r="I46" t="s">
        <v>123</v>
      </c>
    </row>
    <row r="47" spans="4:9">
      <c r="D47" t="s">
        <v>165</v>
      </c>
      <c r="E47" s="1">
        <v>3000</v>
      </c>
      <c r="F47" s="1">
        <v>3000</v>
      </c>
      <c r="G47">
        <v>17</v>
      </c>
      <c r="H47">
        <v>250</v>
      </c>
      <c r="I47" t="s">
        <v>123</v>
      </c>
    </row>
    <row r="48" spans="4:9">
      <c r="D48" t="s">
        <v>166</v>
      </c>
      <c r="E48" s="1">
        <v>250</v>
      </c>
      <c r="F48" s="1">
        <v>250</v>
      </c>
      <c r="G48">
        <v>8</v>
      </c>
      <c r="H48">
        <v>25</v>
      </c>
      <c r="I48" t="s">
        <v>123</v>
      </c>
    </row>
    <row r="49" spans="4:9">
      <c r="D49" t="s">
        <v>167</v>
      </c>
      <c r="E49" s="1">
        <v>3250</v>
      </c>
      <c r="F49" s="1">
        <v>3250</v>
      </c>
      <c r="G49">
        <v>18</v>
      </c>
      <c r="H49">
        <v>275</v>
      </c>
      <c r="I49" t="s">
        <v>123</v>
      </c>
    </row>
    <row r="50" spans="4:9">
      <c r="D50" t="s">
        <v>168</v>
      </c>
      <c r="E50" s="1">
        <v>1500</v>
      </c>
      <c r="F50" s="1">
        <v>1000</v>
      </c>
      <c r="G50">
        <v>7</v>
      </c>
      <c r="H50">
        <v>75</v>
      </c>
      <c r="I50" t="s">
        <v>123</v>
      </c>
    </row>
    <row r="51" spans="4:9">
      <c r="D51" t="s">
        <v>169</v>
      </c>
      <c r="E51" s="1">
        <v>35</v>
      </c>
      <c r="F51" s="1">
        <v>500</v>
      </c>
      <c r="G51">
        <v>5</v>
      </c>
      <c r="H51">
        <v>2</v>
      </c>
      <c r="I51" t="s">
        <v>123</v>
      </c>
    </row>
    <row r="52" spans="4:9">
      <c r="D52" t="s">
        <v>170</v>
      </c>
      <c r="E52" s="1">
        <v>250</v>
      </c>
      <c r="F52" s="1">
        <v>2500</v>
      </c>
      <c r="G52">
        <v>8</v>
      </c>
      <c r="H52">
        <v>50</v>
      </c>
      <c r="I52" t="s">
        <v>123</v>
      </c>
    </row>
    <row r="53" spans="4:9">
      <c r="D53" t="s">
        <v>75</v>
      </c>
      <c r="E53" s="1">
        <v>25000</v>
      </c>
      <c r="F53" s="1">
        <v>3000</v>
      </c>
      <c r="G53">
        <v>21</v>
      </c>
      <c r="H53" s="1">
        <v>5000</v>
      </c>
      <c r="I53" t="s">
        <v>123</v>
      </c>
    </row>
    <row r="54" spans="4:9">
      <c r="D54" t="s">
        <v>171</v>
      </c>
      <c r="E54" s="1">
        <v>2000000</v>
      </c>
      <c r="F54" s="1">
        <v>50000</v>
      </c>
      <c r="G54">
        <v>60</v>
      </c>
      <c r="H54" s="1">
        <v>500000</v>
      </c>
      <c r="I54" t="s">
        <v>134</v>
      </c>
    </row>
    <row r="55" spans="4:9">
      <c r="D55" t="s">
        <v>172</v>
      </c>
      <c r="E55" s="1">
        <v>5250</v>
      </c>
      <c r="F55" s="1">
        <v>5250</v>
      </c>
      <c r="G55">
        <v>25</v>
      </c>
      <c r="H55">
        <v>300</v>
      </c>
      <c r="I55" t="s">
        <v>123</v>
      </c>
    </row>
    <row r="56" spans="4:9">
      <c r="D56" t="s">
        <v>173</v>
      </c>
      <c r="E56">
        <v>50</v>
      </c>
      <c r="F56">
        <v>25</v>
      </c>
      <c r="G56">
        <v>3</v>
      </c>
      <c r="H56">
        <v>2</v>
      </c>
      <c r="I56" t="s">
        <v>123</v>
      </c>
    </row>
    <row r="57" spans="4:9">
      <c r="D57" t="s">
        <v>174</v>
      </c>
      <c r="E57" s="1">
        <v>5000</v>
      </c>
      <c r="F57" s="1">
        <v>5000</v>
      </c>
      <c r="G57">
        <v>23</v>
      </c>
      <c r="H57">
        <v>600</v>
      </c>
      <c r="I57" t="s">
        <v>123</v>
      </c>
    </row>
    <row r="58" spans="4:9">
      <c r="D58" t="s">
        <v>175</v>
      </c>
      <c r="E58">
        <v>35</v>
      </c>
      <c r="F58">
        <v>500</v>
      </c>
      <c r="G58">
        <v>5</v>
      </c>
      <c r="H58">
        <v>2</v>
      </c>
      <c r="I58" t="s">
        <v>123</v>
      </c>
    </row>
    <row r="59" spans="4:9">
      <c r="D59" t="s">
        <v>176</v>
      </c>
      <c r="E59" s="1">
        <v>1000</v>
      </c>
      <c r="F59" s="1">
        <v>1000</v>
      </c>
      <c r="G59">
        <v>16</v>
      </c>
      <c r="H59">
        <v>100</v>
      </c>
      <c r="I59" t="s">
        <v>123</v>
      </c>
    </row>
    <row r="60" spans="4:9">
      <c r="D60" t="s">
        <v>177</v>
      </c>
      <c r="E60">
        <v>150</v>
      </c>
      <c r="F60">
        <v>200</v>
      </c>
      <c r="G60">
        <v>6</v>
      </c>
      <c r="H60">
        <v>10</v>
      </c>
      <c r="I60" t="s">
        <v>123</v>
      </c>
    </row>
    <row r="61" spans="4:9">
      <c r="D61" t="s">
        <v>178</v>
      </c>
      <c r="E61">
        <v>50</v>
      </c>
      <c r="F61">
        <v>100</v>
      </c>
      <c r="G61">
        <v>2</v>
      </c>
      <c r="H61">
        <v>2</v>
      </c>
      <c r="I61" t="s">
        <v>123</v>
      </c>
    </row>
    <row r="62" spans="4:9">
      <c r="D62" t="s">
        <v>179</v>
      </c>
      <c r="E62" s="1">
        <v>5</v>
      </c>
      <c r="F62" s="1">
        <v>1500</v>
      </c>
      <c r="G62">
        <v>18</v>
      </c>
      <c r="H62">
        <v>50</v>
      </c>
      <c r="I62" t="s">
        <v>123</v>
      </c>
    </row>
    <row r="63" spans="4:9">
      <c r="D63" t="s">
        <v>180</v>
      </c>
      <c r="E63" s="1">
        <v>1500</v>
      </c>
      <c r="F63" s="1">
        <v>350</v>
      </c>
      <c r="G63">
        <v>8</v>
      </c>
      <c r="H63">
        <v>50</v>
      </c>
      <c r="I63" t="s">
        <v>123</v>
      </c>
    </row>
    <row r="64" spans="4:9">
      <c r="D64" t="s">
        <v>181</v>
      </c>
      <c r="E64" s="1">
        <v>2000</v>
      </c>
      <c r="F64" s="1">
        <v>1500</v>
      </c>
      <c r="G64">
        <v>10</v>
      </c>
      <c r="H64">
        <v>100</v>
      </c>
      <c r="I64" t="s">
        <v>123</v>
      </c>
    </row>
    <row r="65" spans="4:9">
      <c r="D65" t="s">
        <v>182</v>
      </c>
      <c r="E65">
        <v>500</v>
      </c>
      <c r="F65">
        <v>250</v>
      </c>
      <c r="G65">
        <v>44</v>
      </c>
      <c r="H65">
        <v>750</v>
      </c>
      <c r="I65" t="s">
        <v>123</v>
      </c>
    </row>
    <row r="66" spans="4:9">
      <c r="D66" t="s">
        <v>183</v>
      </c>
      <c r="E66" s="1">
        <v>1750</v>
      </c>
      <c r="F66" s="1">
        <v>1750</v>
      </c>
      <c r="G66">
        <v>37</v>
      </c>
      <c r="H66">
        <v>250</v>
      </c>
      <c r="I66" t="s">
        <v>123</v>
      </c>
    </row>
    <row r="67" spans="4:9">
      <c r="D67" t="s">
        <v>184</v>
      </c>
      <c r="E67" s="1">
        <v>5000</v>
      </c>
      <c r="F67" s="1">
        <v>5000</v>
      </c>
      <c r="G67">
        <v>26</v>
      </c>
      <c r="H67" s="1">
        <v>1000</v>
      </c>
      <c r="I67" t="s">
        <v>123</v>
      </c>
    </row>
    <row r="68" spans="4:9">
      <c r="D68" t="s">
        <v>185</v>
      </c>
      <c r="E68" s="1">
        <v>25</v>
      </c>
      <c r="F68" s="1">
        <v>250</v>
      </c>
      <c r="G68">
        <v>4</v>
      </c>
      <c r="H68">
        <v>5</v>
      </c>
      <c r="I68" t="s">
        <v>123</v>
      </c>
    </row>
    <row r="69" spans="4:9">
      <c r="D69" t="s">
        <v>186</v>
      </c>
      <c r="E69" s="1">
        <v>2500</v>
      </c>
      <c r="F69" s="1">
        <v>2500</v>
      </c>
      <c r="G69">
        <v>19</v>
      </c>
      <c r="H69">
        <v>500</v>
      </c>
      <c r="I69" t="s">
        <v>123</v>
      </c>
    </row>
    <row r="70" spans="4:9">
      <c r="D70" t="s">
        <v>187</v>
      </c>
      <c r="E70">
        <v>300</v>
      </c>
      <c r="F70">
        <v>550</v>
      </c>
      <c r="G70">
        <v>4</v>
      </c>
      <c r="H70">
        <v>45</v>
      </c>
      <c r="I70" t="s">
        <v>123</v>
      </c>
    </row>
    <row r="71" spans="4:9">
      <c r="D71" t="s">
        <v>188</v>
      </c>
      <c r="E71" s="1">
        <v>50000</v>
      </c>
      <c r="F71" s="1">
        <v>2500</v>
      </c>
      <c r="G71">
        <v>30</v>
      </c>
      <c r="H71" s="1">
        <v>2500</v>
      </c>
      <c r="I71" t="s">
        <v>123</v>
      </c>
    </row>
    <row r="72" spans="4:9">
      <c r="D72" t="s">
        <v>189</v>
      </c>
      <c r="E72" s="1">
        <v>800</v>
      </c>
      <c r="F72" s="1">
        <v>100</v>
      </c>
      <c r="G72">
        <v>15</v>
      </c>
      <c r="H72">
        <v>250</v>
      </c>
      <c r="I72" t="s">
        <v>123</v>
      </c>
    </row>
    <row r="73" spans="4:9">
      <c r="D73" t="s">
        <v>190</v>
      </c>
      <c r="E73" s="1">
        <v>2000</v>
      </c>
      <c r="F73" s="1">
        <v>1000</v>
      </c>
      <c r="G73">
        <v>50</v>
      </c>
      <c r="H73">
        <v>100</v>
      </c>
      <c r="I73" t="s">
        <v>123</v>
      </c>
    </row>
    <row r="74" spans="4:9">
      <c r="D74" t="s">
        <v>191</v>
      </c>
      <c r="E74" s="1">
        <v>275</v>
      </c>
      <c r="F74" s="1">
        <v>500</v>
      </c>
      <c r="G74">
        <v>7</v>
      </c>
      <c r="H74">
        <v>15</v>
      </c>
      <c r="I74" t="s">
        <v>123</v>
      </c>
    </row>
    <row r="75" spans="4:9">
      <c r="D75" t="s">
        <v>192</v>
      </c>
      <c r="E75" s="1">
        <v>4000</v>
      </c>
      <c r="F75" s="1">
        <v>4000</v>
      </c>
      <c r="G75">
        <v>20</v>
      </c>
      <c r="H75">
        <v>500</v>
      </c>
      <c r="I75" t="s">
        <v>123</v>
      </c>
    </row>
    <row r="76" spans="4:9">
      <c r="D76" t="s">
        <v>193</v>
      </c>
      <c r="E76" s="1">
        <v>11000</v>
      </c>
      <c r="F76" s="1">
        <v>11000</v>
      </c>
      <c r="G76">
        <v>45</v>
      </c>
      <c r="H76" s="1">
        <v>1500</v>
      </c>
      <c r="I76" t="s">
        <v>123</v>
      </c>
    </row>
    <row r="77" spans="4:9">
      <c r="D77" t="s">
        <v>194</v>
      </c>
      <c r="E77" s="1">
        <v>7500</v>
      </c>
      <c r="F77" s="1">
        <v>7500</v>
      </c>
      <c r="G77">
        <v>32</v>
      </c>
      <c r="H77" s="1">
        <v>1000</v>
      </c>
      <c r="I77" t="s">
        <v>123</v>
      </c>
    </row>
    <row r="78" spans="4:9">
      <c r="D78" t="s">
        <v>195</v>
      </c>
      <c r="E78" s="1">
        <v>150</v>
      </c>
      <c r="F78" s="1">
        <v>250</v>
      </c>
      <c r="G78">
        <v>5</v>
      </c>
      <c r="H78">
        <v>10</v>
      </c>
      <c r="I78" t="s">
        <v>123</v>
      </c>
    </row>
    <row r="79" spans="4:9">
      <c r="D79" t="s">
        <v>111</v>
      </c>
      <c r="E79" s="1">
        <v>10</v>
      </c>
      <c r="F79" s="1">
        <v>50</v>
      </c>
      <c r="G79">
        <v>65</v>
      </c>
      <c r="H79">
        <v>10</v>
      </c>
      <c r="I79" t="s">
        <v>123</v>
      </c>
    </row>
    <row r="80" spans="4:9">
      <c r="D80" t="s">
        <v>196</v>
      </c>
      <c r="E80" s="1">
        <v>1750</v>
      </c>
      <c r="F80" s="1">
        <v>1750</v>
      </c>
      <c r="G80">
        <v>31</v>
      </c>
      <c r="H80">
        <v>250</v>
      </c>
      <c r="I80" t="s">
        <v>123</v>
      </c>
    </row>
    <row r="81" spans="4:9">
      <c r="D81" t="s">
        <v>197</v>
      </c>
      <c r="E81">
        <v>50</v>
      </c>
      <c r="F81">
        <v>100</v>
      </c>
      <c r="G81">
        <v>2</v>
      </c>
      <c r="H81">
        <v>2</v>
      </c>
      <c r="I81" t="s">
        <v>123</v>
      </c>
    </row>
    <row r="82" spans="4:9">
      <c r="D82" t="s">
        <v>198</v>
      </c>
      <c r="E82" s="1">
        <v>1000</v>
      </c>
      <c r="F82" s="1">
        <v>2000</v>
      </c>
      <c r="G82">
        <v>1</v>
      </c>
      <c r="H82">
        <v>250</v>
      </c>
      <c r="I82" t="s">
        <v>123</v>
      </c>
    </row>
    <row r="83" spans="4:9">
      <c r="D83" t="s">
        <v>199</v>
      </c>
      <c r="E83" s="1">
        <v>3300</v>
      </c>
      <c r="F83" s="1">
        <v>3300</v>
      </c>
      <c r="G83">
        <v>17</v>
      </c>
      <c r="H83">
        <v>300</v>
      </c>
      <c r="I83" t="s">
        <v>123</v>
      </c>
    </row>
    <row r="84" spans="4:9">
      <c r="D84" t="s">
        <v>200</v>
      </c>
      <c r="E84" t="s">
        <v>50</v>
      </c>
      <c r="F84" s="1">
        <v>50</v>
      </c>
      <c r="G84">
        <v>1</v>
      </c>
      <c r="H84">
        <v>2</v>
      </c>
      <c r="I84" t="s">
        <v>123</v>
      </c>
    </row>
    <row r="85" spans="4:9">
      <c r="D85" t="s">
        <v>201</v>
      </c>
      <c r="E85">
        <v>315</v>
      </c>
      <c r="F85">
        <v>350</v>
      </c>
      <c r="G85">
        <v>10</v>
      </c>
      <c r="H85">
        <v>25</v>
      </c>
      <c r="I85" t="s">
        <v>123</v>
      </c>
    </row>
    <row r="86" spans="4:9">
      <c r="D86" t="s">
        <v>202</v>
      </c>
      <c r="E86">
        <v>165</v>
      </c>
      <c r="F86">
        <v>200</v>
      </c>
      <c r="G86">
        <v>1</v>
      </c>
      <c r="H86">
        <v>10</v>
      </c>
      <c r="I86" t="s">
        <v>123</v>
      </c>
    </row>
    <row r="87" spans="4:9">
      <c r="D87" t="s">
        <v>203</v>
      </c>
      <c r="E87">
        <v>500</v>
      </c>
      <c r="F87">
        <v>450</v>
      </c>
      <c r="G87">
        <v>13</v>
      </c>
      <c r="H87">
        <v>75</v>
      </c>
      <c r="I87" t="s">
        <v>123</v>
      </c>
    </row>
    <row r="88" spans="4:9">
      <c r="D88" t="s">
        <v>204</v>
      </c>
      <c r="E88" s="1">
        <v>1750</v>
      </c>
      <c r="F88" s="1">
        <v>1750</v>
      </c>
      <c r="G88">
        <v>27</v>
      </c>
      <c r="H88">
        <v>250</v>
      </c>
      <c r="I88" t="s">
        <v>123</v>
      </c>
    </row>
    <row r="89" spans="4:9">
      <c r="F89" s="1"/>
    </row>
    <row r="93" spans="4:9">
      <c r="F93" s="1"/>
    </row>
    <row r="108" spans="6:6">
      <c r="F108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3"/>
  <sheetViews>
    <sheetView topLeftCell="B22" workbookViewId="0">
      <selection activeCell="I243" sqref="I2:I243"/>
    </sheetView>
  </sheetViews>
  <sheetFormatPr defaultRowHeight="14.5"/>
  <cols>
    <col min="2" max="2" width="49.26953125" bestFit="1" customWidth="1"/>
    <col min="3" max="3" width="63.36328125" bestFit="1" customWidth="1"/>
    <col min="4" max="4" width="2.90625" customWidth="1"/>
    <col min="5" max="5" width="23.6328125" bestFit="1" customWidth="1"/>
    <col min="6" max="6" width="2.08984375" customWidth="1"/>
    <col min="7" max="7" width="3.81640625" customWidth="1"/>
    <col min="8" max="8" width="2.08984375" customWidth="1"/>
  </cols>
  <sheetData>
    <row r="1" spans="2:9">
      <c r="C1" t="s">
        <v>228</v>
      </c>
    </row>
    <row r="2" spans="2:9">
      <c r="B2" t="s">
        <v>231</v>
      </c>
      <c r="C2" t="s">
        <v>57</v>
      </c>
      <c r="D2" t="s">
        <v>229</v>
      </c>
      <c r="E2" t="s">
        <v>112</v>
      </c>
      <c r="F2" t="s">
        <v>230</v>
      </c>
      <c r="G2">
        <v>5</v>
      </c>
      <c r="H2" t="s">
        <v>38</v>
      </c>
      <c r="I2" t="str">
        <f>CONCATENATE(B2,C2,D2,E2,F2,G2,H2)</f>
        <v>finishRequirementDatabase.insert(FinishRequirement(0,"Board","Wood",5))</v>
      </c>
    </row>
    <row r="3" spans="2:9">
      <c r="B3" t="s">
        <v>231</v>
      </c>
      <c r="C3" t="s">
        <v>130</v>
      </c>
      <c r="D3" t="s">
        <v>229</v>
      </c>
      <c r="E3" t="s">
        <v>57</v>
      </c>
      <c r="F3" t="s">
        <v>230</v>
      </c>
      <c r="G3">
        <v>5</v>
      </c>
      <c r="H3" t="s">
        <v>38</v>
      </c>
      <c r="I3" t="str">
        <f t="shared" ref="I3:I66" si="0">CONCATENATE(B3,C3,D3,E3,F3,G3,H3)</f>
        <v>finishRequirementDatabase.insert(FinishRequirement(0,"Bucket","Board",5))</v>
      </c>
    </row>
    <row r="4" spans="2:9">
      <c r="B4" t="s">
        <v>231</v>
      </c>
      <c r="C4" t="s">
        <v>130</v>
      </c>
      <c r="D4" t="s">
        <v>229</v>
      </c>
      <c r="E4" t="s">
        <v>72</v>
      </c>
      <c r="F4" t="s">
        <v>230</v>
      </c>
      <c r="G4">
        <v>1</v>
      </c>
      <c r="H4" t="s">
        <v>38</v>
      </c>
      <c r="I4" t="str">
        <f t="shared" si="0"/>
        <v>finishRequirementDatabase.insert(FinishRequirement(0,"Bucket","Iron",1))</v>
      </c>
    </row>
    <row r="5" spans="2:9">
      <c r="B5" t="s">
        <v>231</v>
      </c>
      <c r="C5" t="s">
        <v>145</v>
      </c>
      <c r="D5" t="s">
        <v>229</v>
      </c>
      <c r="E5" t="s">
        <v>144</v>
      </c>
      <c r="F5" t="s">
        <v>230</v>
      </c>
      <c r="G5">
        <v>1</v>
      </c>
      <c r="H5" t="s">
        <v>38</v>
      </c>
      <c r="I5" t="str">
        <f t="shared" si="0"/>
        <v>finishRequirementDatabase.insert(FinishRequirement(0,"Grape Juice","Glass Bottle",1))</v>
      </c>
    </row>
    <row r="6" spans="2:9">
      <c r="B6" t="s">
        <v>231</v>
      </c>
      <c r="C6" t="s">
        <v>145</v>
      </c>
      <c r="D6" t="s">
        <v>229</v>
      </c>
      <c r="E6" t="s">
        <v>206</v>
      </c>
      <c r="F6" t="s">
        <v>230</v>
      </c>
      <c r="G6">
        <v>200</v>
      </c>
      <c r="H6" t="s">
        <v>38</v>
      </c>
      <c r="I6" t="str">
        <f t="shared" si="0"/>
        <v>finishRequirementDatabase.insert(FinishRequirement(0,"Grape Juice","Grapes",200))</v>
      </c>
    </row>
    <row r="7" spans="2:9">
      <c r="B7" t="s">
        <v>231</v>
      </c>
      <c r="C7" t="s">
        <v>157</v>
      </c>
      <c r="D7" t="s">
        <v>229</v>
      </c>
      <c r="E7" t="s">
        <v>72</v>
      </c>
      <c r="F7" t="s">
        <v>230</v>
      </c>
      <c r="G7">
        <v>3</v>
      </c>
      <c r="H7" t="s">
        <v>38</v>
      </c>
      <c r="I7" t="str">
        <f t="shared" si="0"/>
        <v>finishRequirementDatabase.insert(FinishRequirement(0,"Iron Cup","Iron",3))</v>
      </c>
    </row>
    <row r="8" spans="2:9">
      <c r="B8" t="s">
        <v>231</v>
      </c>
      <c r="C8" t="s">
        <v>157</v>
      </c>
      <c r="D8" t="s">
        <v>229</v>
      </c>
      <c r="E8" t="s">
        <v>102</v>
      </c>
      <c r="F8" t="s">
        <v>230</v>
      </c>
      <c r="G8">
        <v>1</v>
      </c>
      <c r="H8" t="s">
        <v>38</v>
      </c>
      <c r="I8" t="str">
        <f t="shared" si="0"/>
        <v>finishRequirementDatabase.insert(FinishRequirement(0,"Iron Cup","Stone",1))</v>
      </c>
    </row>
    <row r="9" spans="2:9">
      <c r="B9" t="s">
        <v>231</v>
      </c>
      <c r="C9" t="s">
        <v>164</v>
      </c>
      <c r="D9" t="s">
        <v>229</v>
      </c>
      <c r="E9" t="s">
        <v>70</v>
      </c>
      <c r="F9" t="s">
        <v>230</v>
      </c>
      <c r="G9">
        <v>2</v>
      </c>
      <c r="H9" t="s">
        <v>38</v>
      </c>
      <c r="I9" t="str">
        <f t="shared" si="0"/>
        <v>finishRequirementDatabase.insert(FinishRequirement(0,"Leather","Hide",2))</v>
      </c>
    </row>
    <row r="10" spans="2:9">
      <c r="B10" t="s">
        <v>231</v>
      </c>
      <c r="C10" t="s">
        <v>198</v>
      </c>
      <c r="D10" t="s">
        <v>229</v>
      </c>
      <c r="E10" t="s">
        <v>144</v>
      </c>
      <c r="F10" t="s">
        <v>230</v>
      </c>
      <c r="G10">
        <v>1</v>
      </c>
      <c r="H10" t="s">
        <v>38</v>
      </c>
      <c r="I10" t="str">
        <f t="shared" si="0"/>
        <v>finishRequirementDatabase.insert(FinishRequirement(0,"Wine","Glass Bottle",1))</v>
      </c>
    </row>
    <row r="11" spans="2:9">
      <c r="B11" t="s">
        <v>231</v>
      </c>
      <c r="C11" t="s">
        <v>198</v>
      </c>
      <c r="D11" t="s">
        <v>229</v>
      </c>
      <c r="E11" t="s">
        <v>206</v>
      </c>
      <c r="F11" t="s">
        <v>230</v>
      </c>
      <c r="G11">
        <v>100</v>
      </c>
      <c r="H11" t="s">
        <v>38</v>
      </c>
      <c r="I11" t="str">
        <f t="shared" si="0"/>
        <v>finishRequirementDatabase.insert(FinishRequirement(0,"Wine","Grapes",100))</v>
      </c>
    </row>
    <row r="12" spans="2:9">
      <c r="B12" t="s">
        <v>231</v>
      </c>
      <c r="C12" t="s">
        <v>200</v>
      </c>
      <c r="D12" t="s">
        <v>229</v>
      </c>
      <c r="E12" t="s">
        <v>57</v>
      </c>
      <c r="F12" t="s">
        <v>230</v>
      </c>
      <c r="G12">
        <v>4</v>
      </c>
      <c r="H12" t="s">
        <v>38</v>
      </c>
      <c r="I12" t="str">
        <f t="shared" si="0"/>
        <v>finishRequirementDatabase.insert(FinishRequirement(0,"Wood Plank","Board",4))</v>
      </c>
    </row>
    <row r="13" spans="2:9">
      <c r="B13" t="s">
        <v>231</v>
      </c>
      <c r="C13" t="s">
        <v>200</v>
      </c>
      <c r="D13" t="s">
        <v>229</v>
      </c>
      <c r="E13" t="s">
        <v>79</v>
      </c>
      <c r="F13" t="s">
        <v>230</v>
      </c>
      <c r="G13">
        <v>4</v>
      </c>
      <c r="H13" t="s">
        <v>38</v>
      </c>
      <c r="I13" t="str">
        <f t="shared" si="0"/>
        <v>finishRequirementDatabase.insert(FinishRequirement(0,"Wood Plank","Nails",4))</v>
      </c>
    </row>
    <row r="14" spans="2:9">
      <c r="B14" t="s">
        <v>231</v>
      </c>
      <c r="C14" t="s">
        <v>202</v>
      </c>
      <c r="D14" t="s">
        <v>229</v>
      </c>
      <c r="E14" t="s">
        <v>79</v>
      </c>
      <c r="F14" t="s">
        <v>230</v>
      </c>
      <c r="G14">
        <v>6</v>
      </c>
      <c r="H14" t="s">
        <v>38</v>
      </c>
      <c r="I14" t="str">
        <f t="shared" si="0"/>
        <v>finishRequirementDatabase.insert(FinishRequirement(0,"Wooden Box","Nails",6))</v>
      </c>
    </row>
    <row r="15" spans="2:9">
      <c r="B15" t="s">
        <v>231</v>
      </c>
      <c r="C15" t="s">
        <v>202</v>
      </c>
      <c r="D15" t="s">
        <v>229</v>
      </c>
      <c r="E15" t="s">
        <v>200</v>
      </c>
      <c r="F15" t="s">
        <v>230</v>
      </c>
      <c r="G15">
        <v>6</v>
      </c>
      <c r="H15" t="s">
        <v>38</v>
      </c>
      <c r="I15" t="str">
        <f t="shared" si="0"/>
        <v>finishRequirementDatabase.insert(FinishRequirement(0,"Wooden Box","Wood Plank",6))</v>
      </c>
    </row>
    <row r="16" spans="2:9">
      <c r="B16" t="s">
        <v>231</v>
      </c>
      <c r="C16" t="s">
        <v>149</v>
      </c>
      <c r="D16" t="s">
        <v>229</v>
      </c>
      <c r="E16" t="s">
        <v>65</v>
      </c>
      <c r="F16" t="s">
        <v>230</v>
      </c>
      <c r="G16">
        <v>3</v>
      </c>
      <c r="H16" t="s">
        <v>38</v>
      </c>
      <c r="I16" t="str">
        <f t="shared" si="0"/>
        <v>finishRequirementDatabase.insert(FinishRequirement(0,"Green Parchment","Fern Leaf",3))</v>
      </c>
    </row>
    <row r="17" spans="2:9">
      <c r="B17" t="s">
        <v>231</v>
      </c>
      <c r="C17" t="s">
        <v>152</v>
      </c>
      <c r="D17" t="s">
        <v>229</v>
      </c>
      <c r="E17" t="s">
        <v>57</v>
      </c>
      <c r="F17" t="s">
        <v>230</v>
      </c>
      <c r="G17">
        <v>1</v>
      </c>
      <c r="H17" t="s">
        <v>38</v>
      </c>
      <c r="I17" t="str">
        <f t="shared" si="0"/>
        <v>finishRequirementDatabase.insert(FinishRequirement(0,"Hammer","Board",1))</v>
      </c>
    </row>
    <row r="18" spans="2:9">
      <c r="B18" t="s">
        <v>231</v>
      </c>
      <c r="C18" t="s">
        <v>152</v>
      </c>
      <c r="D18" t="s">
        <v>229</v>
      </c>
      <c r="E18" t="s">
        <v>72</v>
      </c>
      <c r="F18" t="s">
        <v>230</v>
      </c>
      <c r="G18">
        <v>1</v>
      </c>
      <c r="H18" t="s">
        <v>38</v>
      </c>
      <c r="I18" t="str">
        <f t="shared" si="0"/>
        <v>finishRequirementDatabase.insert(FinishRequirement(0,"Hammer","Iron",1))</v>
      </c>
    </row>
    <row r="19" spans="2:9">
      <c r="B19" t="s">
        <v>231</v>
      </c>
      <c r="C19" t="s">
        <v>152</v>
      </c>
      <c r="D19" t="s">
        <v>229</v>
      </c>
      <c r="E19" t="s">
        <v>173</v>
      </c>
      <c r="F19" t="s">
        <v>230</v>
      </c>
      <c r="G19">
        <v>1</v>
      </c>
      <c r="H19" t="s">
        <v>38</v>
      </c>
      <c r="I19" t="str">
        <f t="shared" si="0"/>
        <v>finishRequirementDatabase.insert(FinishRequirement(0,"Hammer","Mushroom Paste",1))</v>
      </c>
    </row>
    <row r="20" spans="2:9">
      <c r="B20" t="s">
        <v>231</v>
      </c>
      <c r="C20" t="s">
        <v>178</v>
      </c>
      <c r="D20" t="s">
        <v>229</v>
      </c>
      <c r="E20" t="s">
        <v>85</v>
      </c>
      <c r="F20" t="s">
        <v>230</v>
      </c>
      <c r="G20">
        <v>3</v>
      </c>
      <c r="H20" t="s">
        <v>38</v>
      </c>
      <c r="I20" t="str">
        <f t="shared" si="0"/>
        <v>finishRequirementDatabase.insert(FinishRequirement(0,"Purple Parchment","Purple Flower",3))</v>
      </c>
    </row>
    <row r="21" spans="2:9">
      <c r="B21" t="s">
        <v>231</v>
      </c>
      <c r="C21" t="s">
        <v>197</v>
      </c>
      <c r="D21" t="s">
        <v>229</v>
      </c>
      <c r="E21" t="s">
        <v>64</v>
      </c>
      <c r="F21" t="s">
        <v>230</v>
      </c>
      <c r="G21">
        <v>3</v>
      </c>
      <c r="H21" t="s">
        <v>38</v>
      </c>
      <c r="I21" t="str">
        <f t="shared" si="0"/>
        <v>finishRequirementDatabase.insert(FinishRequirement(0,"White Parchment","Feathers",3))</v>
      </c>
    </row>
    <row r="22" spans="2:9">
      <c r="B22" t="s">
        <v>231</v>
      </c>
      <c r="C22" t="s">
        <v>126</v>
      </c>
      <c r="D22" t="s">
        <v>229</v>
      </c>
      <c r="E22" t="s">
        <v>57</v>
      </c>
      <c r="F22" t="s">
        <v>230</v>
      </c>
      <c r="G22">
        <v>1</v>
      </c>
      <c r="H22" t="s">
        <v>38</v>
      </c>
      <c r="I22" t="str">
        <f t="shared" si="0"/>
        <v>finishRequirementDatabase.insert(FinishRequirement(0,"Axe","Board",1))</v>
      </c>
    </row>
    <row r="23" spans="2:9">
      <c r="B23" t="s">
        <v>231</v>
      </c>
      <c r="C23" t="s">
        <v>126</v>
      </c>
      <c r="D23" t="s">
        <v>229</v>
      </c>
      <c r="E23" t="s">
        <v>72</v>
      </c>
      <c r="F23" t="s">
        <v>230</v>
      </c>
      <c r="G23">
        <v>1</v>
      </c>
      <c r="H23" t="s">
        <v>38</v>
      </c>
      <c r="I23" t="str">
        <f t="shared" si="0"/>
        <v>finishRequirementDatabase.insert(FinishRequirement(0,"Axe","Iron",1))</v>
      </c>
    </row>
    <row r="24" spans="2:9">
      <c r="B24" t="s">
        <v>231</v>
      </c>
      <c r="C24" t="s">
        <v>126</v>
      </c>
      <c r="D24" t="s">
        <v>229</v>
      </c>
      <c r="E24" t="s">
        <v>173</v>
      </c>
      <c r="F24" t="s">
        <v>230</v>
      </c>
      <c r="G24">
        <v>1</v>
      </c>
      <c r="H24" t="s">
        <v>38</v>
      </c>
      <c r="I24" t="str">
        <f t="shared" si="0"/>
        <v>finishRequirementDatabase.insert(FinishRequirement(0,"Axe","Mushroom Paste",1))</v>
      </c>
    </row>
    <row r="25" spans="2:9">
      <c r="B25" t="s">
        <v>231</v>
      </c>
      <c r="C25" t="s">
        <v>126</v>
      </c>
      <c r="D25" t="s">
        <v>229</v>
      </c>
      <c r="E25" t="s">
        <v>79</v>
      </c>
      <c r="F25" t="s">
        <v>230</v>
      </c>
      <c r="G25">
        <v>2</v>
      </c>
      <c r="H25" t="s">
        <v>38</v>
      </c>
      <c r="I25" t="str">
        <f t="shared" si="0"/>
        <v>finishRequirementDatabase.insert(FinishRequirement(0,"Axe","Nails",2))</v>
      </c>
    </row>
    <row r="26" spans="2:9">
      <c r="B26" t="s">
        <v>231</v>
      </c>
      <c r="C26" t="s">
        <v>126</v>
      </c>
      <c r="D26" t="s">
        <v>229</v>
      </c>
      <c r="E26" t="s">
        <v>102</v>
      </c>
      <c r="F26" t="s">
        <v>230</v>
      </c>
      <c r="G26">
        <v>1</v>
      </c>
      <c r="H26" t="s">
        <v>38</v>
      </c>
      <c r="I26" t="str">
        <f t="shared" si="0"/>
        <v>finishRequirementDatabase.insert(FinishRequirement(0,"Axe","Stone",1))</v>
      </c>
    </row>
    <row r="27" spans="2:9">
      <c r="B27" t="s">
        <v>231</v>
      </c>
      <c r="C27" t="s">
        <v>129</v>
      </c>
      <c r="D27" t="s">
        <v>229</v>
      </c>
      <c r="E27" t="s">
        <v>57</v>
      </c>
      <c r="F27" t="s">
        <v>230</v>
      </c>
      <c r="G27">
        <v>1</v>
      </c>
      <c r="H27" t="s">
        <v>38</v>
      </c>
      <c r="I27" t="str">
        <f t="shared" si="0"/>
        <v>finishRequirementDatabase.insert(FinishRequirement(0,"Broom","Board",1))</v>
      </c>
    </row>
    <row r="28" spans="2:9">
      <c r="B28" t="s">
        <v>231</v>
      </c>
      <c r="C28" t="s">
        <v>129</v>
      </c>
      <c r="D28" t="s">
        <v>229</v>
      </c>
      <c r="E28" t="s">
        <v>104</v>
      </c>
      <c r="F28" t="s">
        <v>230</v>
      </c>
      <c r="G28">
        <v>1</v>
      </c>
      <c r="H28" t="s">
        <v>38</v>
      </c>
      <c r="I28" t="str">
        <f t="shared" si="0"/>
        <v>finishRequirementDatabase.insert(FinishRequirement(0,"Broom","Straw",1))</v>
      </c>
    </row>
    <row r="29" spans="2:9">
      <c r="B29" t="s">
        <v>231</v>
      </c>
      <c r="C29" t="s">
        <v>173</v>
      </c>
      <c r="D29" t="s">
        <v>229</v>
      </c>
      <c r="E29" t="s">
        <v>78</v>
      </c>
      <c r="F29" t="s">
        <v>230</v>
      </c>
      <c r="G29">
        <v>3</v>
      </c>
      <c r="H29" t="s">
        <v>38</v>
      </c>
      <c r="I29" t="str">
        <f t="shared" si="0"/>
        <v>finishRequirementDatabase.insert(FinishRequirement(0,"Mushroom Paste","Mushroom",3))</v>
      </c>
    </row>
    <row r="30" spans="2:9">
      <c r="B30" t="s">
        <v>231</v>
      </c>
      <c r="C30" t="s">
        <v>158</v>
      </c>
      <c r="D30" t="s">
        <v>229</v>
      </c>
      <c r="E30" t="s">
        <v>72</v>
      </c>
      <c r="F30" t="s">
        <v>230</v>
      </c>
      <c r="G30">
        <v>2</v>
      </c>
      <c r="H30" t="s">
        <v>38</v>
      </c>
      <c r="I30" t="str">
        <f t="shared" si="0"/>
        <v>finishRequirementDatabase.insert(FinishRequirement(0,"Iron Ring","Iron",2))</v>
      </c>
    </row>
    <row r="31" spans="2:9">
      <c r="B31" t="s">
        <v>231</v>
      </c>
      <c r="C31" t="s">
        <v>158</v>
      </c>
      <c r="D31" t="s">
        <v>229</v>
      </c>
      <c r="E31" t="s">
        <v>102</v>
      </c>
      <c r="F31" t="s">
        <v>230</v>
      </c>
      <c r="G31">
        <v>1</v>
      </c>
      <c r="H31" t="s">
        <v>38</v>
      </c>
      <c r="I31" t="str">
        <f t="shared" si="0"/>
        <v>finishRequirementDatabase.insert(FinishRequirement(0,"Iron Ring","Stone",1))</v>
      </c>
    </row>
    <row r="32" spans="2:9">
      <c r="B32" t="s">
        <v>231</v>
      </c>
      <c r="C32" t="s">
        <v>185</v>
      </c>
      <c r="D32" t="s">
        <v>229</v>
      </c>
      <c r="E32" t="s">
        <v>111</v>
      </c>
      <c r="F32" t="s">
        <v>230</v>
      </c>
      <c r="G32">
        <v>2</v>
      </c>
      <c r="H32" t="s">
        <v>38</v>
      </c>
      <c r="I32" t="str">
        <f t="shared" si="0"/>
        <v>finishRequirementDatabase.insert(FinishRequirement(0,"Shimmer Stone","Unpolished Shimmer Stone",2))</v>
      </c>
    </row>
    <row r="33" spans="2:9">
      <c r="B33" t="s">
        <v>231</v>
      </c>
      <c r="C33" t="s">
        <v>187</v>
      </c>
      <c r="D33" t="s">
        <v>229</v>
      </c>
      <c r="E33" t="s">
        <v>57</v>
      </c>
      <c r="F33" t="s">
        <v>230</v>
      </c>
      <c r="G33">
        <v>1</v>
      </c>
      <c r="H33" t="s">
        <v>38</v>
      </c>
      <c r="I33" t="str">
        <f t="shared" si="0"/>
        <v>finishRequirementDatabase.insert(FinishRequirement(0,"Shovel","Board",1))</v>
      </c>
    </row>
    <row r="34" spans="2:9">
      <c r="B34" t="s">
        <v>231</v>
      </c>
      <c r="C34" t="s">
        <v>187</v>
      </c>
      <c r="D34" t="s">
        <v>229</v>
      </c>
      <c r="E34" t="s">
        <v>72</v>
      </c>
      <c r="F34" t="s">
        <v>230</v>
      </c>
      <c r="G34">
        <v>2</v>
      </c>
      <c r="H34" t="s">
        <v>38</v>
      </c>
      <c r="I34" t="str">
        <f t="shared" si="0"/>
        <v>finishRequirementDatabase.insert(FinishRequirement(0,"Shovel","Iron",2))</v>
      </c>
    </row>
    <row r="35" spans="2:9">
      <c r="B35" t="s">
        <v>231</v>
      </c>
      <c r="C35" t="s">
        <v>187</v>
      </c>
      <c r="D35" t="s">
        <v>229</v>
      </c>
      <c r="E35" t="s">
        <v>173</v>
      </c>
      <c r="F35" t="s">
        <v>230</v>
      </c>
      <c r="G35">
        <v>1</v>
      </c>
      <c r="H35" t="s">
        <v>38</v>
      </c>
      <c r="I35" t="str">
        <f t="shared" si="0"/>
        <v>finishRequirementDatabase.insert(FinishRequirement(0,"Shovel","Mushroom Paste",1))</v>
      </c>
    </row>
    <row r="36" spans="2:9">
      <c r="B36" t="s">
        <v>231</v>
      </c>
      <c r="C36" t="s">
        <v>187</v>
      </c>
      <c r="D36" t="s">
        <v>229</v>
      </c>
      <c r="E36" t="s">
        <v>102</v>
      </c>
      <c r="F36" t="s">
        <v>230</v>
      </c>
      <c r="G36">
        <v>1</v>
      </c>
      <c r="H36" t="s">
        <v>38</v>
      </c>
      <c r="I36" t="str">
        <f t="shared" si="0"/>
        <v>finishRequirementDatabase.insert(FinishRequirement(0,"Shovel","Stone",1))</v>
      </c>
    </row>
    <row r="37" spans="2:9">
      <c r="B37" t="s">
        <v>231</v>
      </c>
      <c r="C37" t="s">
        <v>122</v>
      </c>
      <c r="D37" t="s">
        <v>229</v>
      </c>
      <c r="E37" t="s">
        <v>46</v>
      </c>
      <c r="F37" t="s">
        <v>230</v>
      </c>
      <c r="G37">
        <v>1</v>
      </c>
      <c r="H37" t="s">
        <v>38</v>
      </c>
      <c r="I37" t="str">
        <f t="shared" si="0"/>
        <v>finishRequirementDatabase.insert(FinishRequirement(0,"Amethyst Necklace","Amethyst",1))</v>
      </c>
    </row>
    <row r="38" spans="2:9">
      <c r="B38" t="s">
        <v>231</v>
      </c>
      <c r="C38" t="s">
        <v>122</v>
      </c>
      <c r="D38" t="s">
        <v>229</v>
      </c>
      <c r="E38" t="s">
        <v>158</v>
      </c>
      <c r="F38" t="s">
        <v>230</v>
      </c>
      <c r="G38">
        <v>2</v>
      </c>
      <c r="H38" t="s">
        <v>38</v>
      </c>
      <c r="I38" t="str">
        <f t="shared" si="0"/>
        <v>finishRequirementDatabase.insert(FinishRequirement(0,"Amethyst Necklace","Iron Ring",2))</v>
      </c>
    </row>
    <row r="39" spans="2:9">
      <c r="B39" t="s">
        <v>231</v>
      </c>
      <c r="C39" t="s">
        <v>125</v>
      </c>
      <c r="D39" t="s">
        <v>229</v>
      </c>
      <c r="E39" t="s">
        <v>51</v>
      </c>
      <c r="F39" t="s">
        <v>230</v>
      </c>
      <c r="G39">
        <v>1</v>
      </c>
      <c r="H39" t="s">
        <v>38</v>
      </c>
      <c r="I39" t="str">
        <f t="shared" si="0"/>
        <v>finishRequirementDatabase.insert(FinishRequirement(0,"Aquamarine Ring","Aquamarine",1))</v>
      </c>
    </row>
    <row r="40" spans="2:9">
      <c r="B40" t="s">
        <v>231</v>
      </c>
      <c r="C40" t="s">
        <v>125</v>
      </c>
      <c r="D40" t="s">
        <v>229</v>
      </c>
      <c r="E40" t="s">
        <v>158</v>
      </c>
      <c r="F40" t="s">
        <v>230</v>
      </c>
      <c r="G40">
        <v>1</v>
      </c>
      <c r="H40" t="s">
        <v>38</v>
      </c>
      <c r="I40" t="str">
        <f t="shared" si="0"/>
        <v>finishRequirementDatabase.insert(FinishRequirement(0,"Aquamarine Ring","Iron Ring",1))</v>
      </c>
    </row>
    <row r="41" spans="2:9">
      <c r="B41" t="s">
        <v>231</v>
      </c>
      <c r="C41" t="s">
        <v>125</v>
      </c>
      <c r="D41" t="s">
        <v>229</v>
      </c>
      <c r="E41" t="s">
        <v>173</v>
      </c>
      <c r="F41" t="s">
        <v>230</v>
      </c>
      <c r="G41">
        <v>1</v>
      </c>
      <c r="H41" t="s">
        <v>38</v>
      </c>
      <c r="I41" t="str">
        <f t="shared" si="0"/>
        <v>finishRequirementDatabase.insert(FinishRequirement(0,"Aquamarine Ring","Mushroom Paste",1))</v>
      </c>
    </row>
    <row r="42" spans="2:9">
      <c r="B42" t="s">
        <v>231</v>
      </c>
      <c r="C42" t="s">
        <v>144</v>
      </c>
      <c r="D42" t="s">
        <v>229</v>
      </c>
      <c r="E42" t="s">
        <v>66</v>
      </c>
      <c r="F42" t="s">
        <v>230</v>
      </c>
      <c r="G42">
        <v>1</v>
      </c>
      <c r="H42" t="s">
        <v>38</v>
      </c>
      <c r="I42" t="str">
        <f t="shared" si="0"/>
        <v>finishRequirementDatabase.insert(FinishRequirement(0,"Glass Bottle","Glass Orb",1))</v>
      </c>
    </row>
    <row r="43" spans="2:9">
      <c r="B43" t="s">
        <v>231</v>
      </c>
      <c r="C43" t="s">
        <v>144</v>
      </c>
      <c r="D43" t="s">
        <v>229</v>
      </c>
      <c r="E43" t="s">
        <v>102</v>
      </c>
      <c r="F43" t="s">
        <v>230</v>
      </c>
      <c r="G43">
        <v>1</v>
      </c>
      <c r="H43" t="s">
        <v>38</v>
      </c>
      <c r="I43" t="str">
        <f t="shared" si="0"/>
        <v>finishRequirementDatabase.insert(FinishRequirement(0,"Glass Bottle","Stone",1))</v>
      </c>
    </row>
    <row r="44" spans="2:9">
      <c r="B44" t="s">
        <v>231</v>
      </c>
      <c r="C44" t="s">
        <v>66</v>
      </c>
      <c r="D44" t="s">
        <v>229</v>
      </c>
      <c r="E44" t="s">
        <v>185</v>
      </c>
      <c r="F44" t="s">
        <v>230</v>
      </c>
      <c r="G44">
        <v>2</v>
      </c>
      <c r="H44" t="s">
        <v>38</v>
      </c>
      <c r="I44" t="str">
        <f t="shared" si="0"/>
        <v>finishRequirementDatabase.insert(FinishRequirement(0,"Glass Orb","Shimmer Stone",2))</v>
      </c>
    </row>
    <row r="45" spans="2:9">
      <c r="B45" t="s">
        <v>231</v>
      </c>
      <c r="C45" t="s">
        <v>66</v>
      </c>
      <c r="D45" t="s">
        <v>229</v>
      </c>
      <c r="E45" t="s">
        <v>102</v>
      </c>
      <c r="F45" t="s">
        <v>230</v>
      </c>
      <c r="G45">
        <v>1</v>
      </c>
      <c r="H45" t="s">
        <v>38</v>
      </c>
      <c r="I45" t="str">
        <f t="shared" si="0"/>
        <v>finishRequirementDatabase.insert(FinishRequirement(0,"Glass Orb","Stone",1))</v>
      </c>
    </row>
    <row r="46" spans="2:9">
      <c r="B46" t="s">
        <v>231</v>
      </c>
      <c r="C46" t="s">
        <v>148</v>
      </c>
      <c r="D46" t="s">
        <v>229</v>
      </c>
      <c r="E46" t="s">
        <v>65</v>
      </c>
      <c r="F46" t="s">
        <v>230</v>
      </c>
      <c r="G46">
        <v>6</v>
      </c>
      <c r="H46" t="s">
        <v>38</v>
      </c>
      <c r="I46" t="str">
        <f t="shared" si="0"/>
        <v>finishRequirementDatabase.insert(FinishRequirement(0,"Green Dye","Fern Leaf",6))</v>
      </c>
    </row>
    <row r="47" spans="2:9">
      <c r="B47" t="s">
        <v>231</v>
      </c>
      <c r="C47" t="s">
        <v>148</v>
      </c>
      <c r="D47" t="s">
        <v>229</v>
      </c>
      <c r="E47" t="s">
        <v>144</v>
      </c>
      <c r="F47" t="s">
        <v>230</v>
      </c>
      <c r="G47">
        <v>1</v>
      </c>
      <c r="H47" t="s">
        <v>38</v>
      </c>
      <c r="I47" t="str">
        <f t="shared" si="0"/>
        <v>finishRequirementDatabase.insert(FinishRequirement(0,"Green Dye","Glass Bottle",1))</v>
      </c>
    </row>
    <row r="48" spans="2:9">
      <c r="B48" t="s">
        <v>231</v>
      </c>
      <c r="C48" t="s">
        <v>169</v>
      </c>
      <c r="D48" t="s">
        <v>229</v>
      </c>
      <c r="E48" t="s">
        <v>144</v>
      </c>
      <c r="F48" t="s">
        <v>230</v>
      </c>
      <c r="G48">
        <v>1</v>
      </c>
      <c r="H48" t="s">
        <v>38</v>
      </c>
      <c r="I48" t="str">
        <f t="shared" si="0"/>
        <v>finishRequirementDatabase.insert(FinishRequirement(0,"Lemonade","Glass Bottle",1))</v>
      </c>
    </row>
    <row r="49" spans="2:9">
      <c r="B49" t="s">
        <v>231</v>
      </c>
      <c r="C49" t="s">
        <v>169</v>
      </c>
      <c r="D49" t="s">
        <v>229</v>
      </c>
      <c r="E49" t="s">
        <v>73</v>
      </c>
      <c r="F49" t="s">
        <v>230</v>
      </c>
      <c r="G49">
        <v>6</v>
      </c>
      <c r="H49" t="s">
        <v>38</v>
      </c>
      <c r="I49" t="str">
        <f t="shared" si="0"/>
        <v>finishRequirementDatabase.insert(FinishRequirement(0,"Lemonade","Lemon",6))</v>
      </c>
    </row>
    <row r="50" spans="2:9">
      <c r="B50" t="s">
        <v>231</v>
      </c>
      <c r="C50" t="s">
        <v>175</v>
      </c>
      <c r="D50" t="s">
        <v>229</v>
      </c>
      <c r="E50" t="s">
        <v>144</v>
      </c>
      <c r="F50" t="s">
        <v>230</v>
      </c>
      <c r="G50">
        <v>1</v>
      </c>
      <c r="H50" t="s">
        <v>38</v>
      </c>
      <c r="I50" t="str">
        <f t="shared" si="0"/>
        <v>finishRequirementDatabase.insert(FinishRequirement(0,"Orange Juice","Glass Bottle",1))</v>
      </c>
    </row>
    <row r="51" spans="2:9">
      <c r="B51" t="s">
        <v>231</v>
      </c>
      <c r="C51" t="s">
        <v>175</v>
      </c>
      <c r="D51" t="s">
        <v>229</v>
      </c>
      <c r="E51" t="s">
        <v>81</v>
      </c>
      <c r="F51" t="s">
        <v>230</v>
      </c>
      <c r="G51">
        <v>6</v>
      </c>
      <c r="H51" t="s">
        <v>38</v>
      </c>
      <c r="I51" t="str">
        <f t="shared" si="0"/>
        <v>finishRequirementDatabase.insert(FinishRequirement(0,"Orange Juice","Orange",6))</v>
      </c>
    </row>
    <row r="52" spans="2:9">
      <c r="B52" t="s">
        <v>231</v>
      </c>
      <c r="C52" t="s">
        <v>195</v>
      </c>
      <c r="D52" t="s">
        <v>229</v>
      </c>
      <c r="E52" t="s">
        <v>104</v>
      </c>
      <c r="F52" t="s">
        <v>230</v>
      </c>
      <c r="G52">
        <v>2</v>
      </c>
      <c r="H52" t="s">
        <v>38</v>
      </c>
      <c r="I52" t="str">
        <f t="shared" si="0"/>
        <v>finishRequirementDatabase.insert(FinishRequirement(0,"Twine","Straw",2))</v>
      </c>
    </row>
    <row r="53" spans="2:9">
      <c r="B53" t="s">
        <v>231</v>
      </c>
      <c r="C53" t="s">
        <v>195</v>
      </c>
      <c r="D53" t="s">
        <v>229</v>
      </c>
      <c r="E53" t="s">
        <v>112</v>
      </c>
      <c r="F53" t="s">
        <v>230</v>
      </c>
      <c r="G53">
        <v>1</v>
      </c>
      <c r="H53" t="s">
        <v>38</v>
      </c>
      <c r="I53" t="str">
        <f t="shared" si="0"/>
        <v>finishRequirementDatabase.insert(FinishRequirement(0,"Twine","Wood",1))</v>
      </c>
    </row>
    <row r="54" spans="2:9">
      <c r="B54" t="s">
        <v>231</v>
      </c>
      <c r="C54" t="s">
        <v>147</v>
      </c>
      <c r="D54" t="s">
        <v>229</v>
      </c>
      <c r="E54" t="s">
        <v>149</v>
      </c>
      <c r="F54" t="s">
        <v>230</v>
      </c>
      <c r="G54">
        <v>1</v>
      </c>
      <c r="H54" t="s">
        <v>38</v>
      </c>
      <c r="I54" t="str">
        <f t="shared" si="0"/>
        <v>finishRequirementDatabase.insert(FinishRequirement(0,"Green Diary","Green Parchment",1))</v>
      </c>
    </row>
    <row r="55" spans="2:9">
      <c r="B55" t="s">
        <v>231</v>
      </c>
      <c r="C55" t="s">
        <v>147</v>
      </c>
      <c r="D55" t="s">
        <v>229</v>
      </c>
      <c r="E55" t="s">
        <v>173</v>
      </c>
      <c r="F55" t="s">
        <v>230</v>
      </c>
      <c r="G55">
        <v>1</v>
      </c>
      <c r="H55" t="s">
        <v>38</v>
      </c>
      <c r="I55" t="str">
        <f t="shared" si="0"/>
        <v>finishRequirementDatabase.insert(FinishRequirement(0,"Green Diary","Mushroom Paste",1))</v>
      </c>
    </row>
    <row r="56" spans="2:9">
      <c r="B56" t="s">
        <v>231</v>
      </c>
      <c r="C56" t="s">
        <v>147</v>
      </c>
      <c r="D56" t="s">
        <v>229</v>
      </c>
      <c r="E56" t="s">
        <v>197</v>
      </c>
      <c r="F56" t="s">
        <v>230</v>
      </c>
      <c r="G56">
        <v>1</v>
      </c>
      <c r="H56" t="s">
        <v>38</v>
      </c>
      <c r="I56" t="str">
        <f t="shared" si="0"/>
        <v>finishRequirementDatabase.insert(FinishRequirement(0,"Green Diary","White Parchment",1))</v>
      </c>
    </row>
    <row r="57" spans="2:9">
      <c r="B57" t="s">
        <v>231</v>
      </c>
      <c r="C57" t="s">
        <v>177</v>
      </c>
      <c r="D57" t="s">
        <v>229</v>
      </c>
      <c r="E57" t="s">
        <v>173</v>
      </c>
      <c r="F57" t="s">
        <v>230</v>
      </c>
      <c r="G57">
        <v>1</v>
      </c>
      <c r="H57" t="s">
        <v>38</v>
      </c>
      <c r="I57" t="str">
        <f t="shared" si="0"/>
        <v>finishRequirementDatabase.insert(FinishRequirement(0,"Purple Diary","Mushroom Paste",1))</v>
      </c>
    </row>
    <row r="58" spans="2:9">
      <c r="B58" t="s">
        <v>231</v>
      </c>
      <c r="C58" t="s">
        <v>177</v>
      </c>
      <c r="D58" t="s">
        <v>229</v>
      </c>
      <c r="E58" t="s">
        <v>178</v>
      </c>
      <c r="F58" t="s">
        <v>230</v>
      </c>
      <c r="G58">
        <v>1</v>
      </c>
      <c r="H58" t="s">
        <v>38</v>
      </c>
      <c r="I58" t="str">
        <f t="shared" si="0"/>
        <v>finishRequirementDatabase.insert(FinishRequirement(0,"Purple Diary","Purple Parchment",1))</v>
      </c>
    </row>
    <row r="59" spans="2:9">
      <c r="B59" t="s">
        <v>231</v>
      </c>
      <c r="C59" t="s">
        <v>177</v>
      </c>
      <c r="D59" t="s">
        <v>229</v>
      </c>
      <c r="E59" t="s">
        <v>197</v>
      </c>
      <c r="F59" t="s">
        <v>230</v>
      </c>
      <c r="G59">
        <v>1</v>
      </c>
      <c r="H59" t="s">
        <v>38</v>
      </c>
      <c r="I59" t="str">
        <f t="shared" si="0"/>
        <v>finishRequirementDatabase.insert(FinishRequirement(0,"Purple Diary","White Parchment",1))</v>
      </c>
    </row>
    <row r="60" spans="2:9">
      <c r="B60" t="s">
        <v>231</v>
      </c>
      <c r="C60" t="s">
        <v>168</v>
      </c>
      <c r="D60" t="s">
        <v>229</v>
      </c>
      <c r="E60" t="s">
        <v>158</v>
      </c>
      <c r="F60" t="s">
        <v>230</v>
      </c>
      <c r="G60">
        <v>1</v>
      </c>
      <c r="H60" t="s">
        <v>38</v>
      </c>
      <c r="I60" t="str">
        <f t="shared" si="0"/>
        <v>finishRequirementDatabase.insert(FinishRequirement(0,"Lemon Quartz Ring","Iron Ring",1))</v>
      </c>
    </row>
    <row r="61" spans="2:9">
      <c r="B61" t="s">
        <v>231</v>
      </c>
      <c r="C61" t="s">
        <v>168</v>
      </c>
      <c r="D61" t="s">
        <v>229</v>
      </c>
      <c r="E61" t="s">
        <v>74</v>
      </c>
      <c r="F61" t="s">
        <v>230</v>
      </c>
      <c r="G61">
        <v>1</v>
      </c>
      <c r="H61" t="s">
        <v>38</v>
      </c>
      <c r="I61" t="str">
        <f t="shared" si="0"/>
        <v>finishRequirementDatabase.insert(FinishRequirement(0,"Lemon Quartz Ring","Lemon Quartz",1))</v>
      </c>
    </row>
    <row r="62" spans="2:9">
      <c r="B62" t="s">
        <v>231</v>
      </c>
      <c r="C62" t="s">
        <v>168</v>
      </c>
      <c r="D62" t="s">
        <v>229</v>
      </c>
      <c r="E62" t="s">
        <v>173</v>
      </c>
      <c r="F62" t="s">
        <v>230</v>
      </c>
      <c r="G62">
        <v>1</v>
      </c>
      <c r="H62" t="s">
        <v>38</v>
      </c>
      <c r="I62" t="str">
        <f t="shared" si="0"/>
        <v>finishRequirementDatabase.insert(FinishRequirement(0,"Lemon Quartz Ring","Mushroom Paste",1))</v>
      </c>
    </row>
    <row r="63" spans="2:9">
      <c r="B63" t="s">
        <v>231</v>
      </c>
      <c r="C63" t="s">
        <v>191</v>
      </c>
      <c r="D63" t="s">
        <v>229</v>
      </c>
      <c r="E63" t="s">
        <v>72</v>
      </c>
      <c r="F63" t="s">
        <v>230</v>
      </c>
      <c r="G63">
        <v>2</v>
      </c>
      <c r="H63" t="s">
        <v>38</v>
      </c>
      <c r="I63" t="str">
        <f t="shared" si="0"/>
        <v>finishRequirementDatabase.insert(FinishRequirement(0,"Sturdy Box","Iron",2))</v>
      </c>
    </row>
    <row r="64" spans="2:9">
      <c r="B64" t="s">
        <v>231</v>
      </c>
      <c r="C64" t="s">
        <v>191</v>
      </c>
      <c r="D64" t="s">
        <v>229</v>
      </c>
      <c r="E64" t="s">
        <v>79</v>
      </c>
      <c r="F64" t="s">
        <v>230</v>
      </c>
      <c r="G64">
        <v>6</v>
      </c>
      <c r="H64" t="s">
        <v>38</v>
      </c>
      <c r="I64" t="str">
        <f t="shared" si="0"/>
        <v>finishRequirementDatabase.insert(FinishRequirement(0,"Sturdy Box","Nails",6))</v>
      </c>
    </row>
    <row r="65" spans="2:9">
      <c r="B65" t="s">
        <v>231</v>
      </c>
      <c r="C65" t="s">
        <v>191</v>
      </c>
      <c r="D65" t="s">
        <v>229</v>
      </c>
      <c r="E65" t="s">
        <v>200</v>
      </c>
      <c r="F65" t="s">
        <v>230</v>
      </c>
      <c r="G65">
        <v>6</v>
      </c>
      <c r="H65" t="s">
        <v>38</v>
      </c>
      <c r="I65" t="str">
        <f t="shared" si="0"/>
        <v>finishRequirementDatabase.insert(FinishRequirement(0,"Sturdy Box","Wood Plank",6))</v>
      </c>
    </row>
    <row r="66" spans="2:9">
      <c r="B66" t="s">
        <v>231</v>
      </c>
      <c r="C66" t="s">
        <v>132</v>
      </c>
      <c r="D66" t="s">
        <v>229</v>
      </c>
      <c r="E66" t="s">
        <v>158</v>
      </c>
      <c r="F66" t="s">
        <v>230</v>
      </c>
      <c r="G66">
        <v>1</v>
      </c>
      <c r="H66" t="s">
        <v>38</v>
      </c>
      <c r="I66" t="str">
        <f t="shared" si="0"/>
        <v>finishRequirementDatabase.insert(FinishRequirement(0,"Coin Purse","Iron Ring",1))</v>
      </c>
    </row>
    <row r="67" spans="2:9">
      <c r="B67" t="s">
        <v>231</v>
      </c>
      <c r="C67" t="s">
        <v>132</v>
      </c>
      <c r="D67" t="s">
        <v>229</v>
      </c>
      <c r="E67" t="s">
        <v>164</v>
      </c>
      <c r="F67" t="s">
        <v>230</v>
      </c>
      <c r="G67">
        <v>2</v>
      </c>
      <c r="H67" t="s">
        <v>38</v>
      </c>
      <c r="I67" t="str">
        <f t="shared" ref="I67:I130" si="1">CONCATENATE(B67,C67,D67,E67,F67,G67,H67)</f>
        <v>finishRequirementDatabase.insert(FinishRequirement(0,"Coin Purse","Leather",2))</v>
      </c>
    </row>
    <row r="68" spans="2:9">
      <c r="B68" t="s">
        <v>231</v>
      </c>
      <c r="C68" t="s">
        <v>166</v>
      </c>
      <c r="D68" t="s">
        <v>229</v>
      </c>
      <c r="E68" t="s">
        <v>164</v>
      </c>
      <c r="F68" t="s">
        <v>230</v>
      </c>
      <c r="G68">
        <v>1</v>
      </c>
      <c r="H68" t="s">
        <v>38</v>
      </c>
      <c r="I68" t="str">
        <f t="shared" si="1"/>
        <v>finishRequirementDatabase.insert(FinishRequirement(0,"Leather Diary","Leather",1))</v>
      </c>
    </row>
    <row r="69" spans="2:9">
      <c r="B69" t="s">
        <v>231</v>
      </c>
      <c r="C69" t="s">
        <v>166</v>
      </c>
      <c r="D69" t="s">
        <v>229</v>
      </c>
      <c r="E69" t="s">
        <v>173</v>
      </c>
      <c r="F69" t="s">
        <v>230</v>
      </c>
      <c r="G69">
        <v>1</v>
      </c>
      <c r="H69" t="s">
        <v>38</v>
      </c>
      <c r="I69" t="str">
        <f t="shared" si="1"/>
        <v>finishRequirementDatabase.insert(FinishRequirement(0,"Leather Diary","Mushroom Paste",1))</v>
      </c>
    </row>
    <row r="70" spans="2:9">
      <c r="B70" t="s">
        <v>231</v>
      </c>
      <c r="C70" t="s">
        <v>166</v>
      </c>
      <c r="D70" t="s">
        <v>229</v>
      </c>
      <c r="E70" t="s">
        <v>197</v>
      </c>
      <c r="F70" t="s">
        <v>230</v>
      </c>
      <c r="G70">
        <v>1</v>
      </c>
      <c r="H70" t="s">
        <v>38</v>
      </c>
      <c r="I70" t="str">
        <f t="shared" si="1"/>
        <v>finishRequirementDatabase.insert(FinishRequirement(0,"Leather Diary","White Parchment",1))</v>
      </c>
    </row>
    <row r="71" spans="2:9">
      <c r="B71" t="s">
        <v>231</v>
      </c>
      <c r="C71" t="s">
        <v>170</v>
      </c>
      <c r="D71" t="s">
        <v>229</v>
      </c>
      <c r="E71" t="s">
        <v>57</v>
      </c>
      <c r="F71" t="s">
        <v>230</v>
      </c>
      <c r="G71">
        <v>3</v>
      </c>
      <c r="H71" t="s">
        <v>38</v>
      </c>
      <c r="I71" t="str">
        <f t="shared" si="1"/>
        <v>finishRequirementDatabase.insert(FinishRequirement(0,"Looking Glass","Board",3))</v>
      </c>
    </row>
    <row r="72" spans="2:9">
      <c r="B72" t="s">
        <v>231</v>
      </c>
      <c r="C72" t="s">
        <v>170</v>
      </c>
      <c r="D72" t="s">
        <v>229</v>
      </c>
      <c r="E72" t="s">
        <v>66</v>
      </c>
      <c r="F72" t="s">
        <v>230</v>
      </c>
      <c r="G72">
        <v>1</v>
      </c>
      <c r="H72" t="s">
        <v>38</v>
      </c>
      <c r="I72" t="str">
        <f t="shared" si="1"/>
        <v>finishRequirementDatabase.insert(FinishRequirement(0,"Looking Glass","Glass Orb",1))</v>
      </c>
    </row>
    <row r="73" spans="2:9">
      <c r="B73" t="s">
        <v>231</v>
      </c>
      <c r="C73" t="s">
        <v>170</v>
      </c>
      <c r="D73" t="s">
        <v>229</v>
      </c>
      <c r="E73" t="s">
        <v>72</v>
      </c>
      <c r="F73" t="s">
        <v>230</v>
      </c>
      <c r="G73">
        <v>1</v>
      </c>
      <c r="H73" t="s">
        <v>38</v>
      </c>
      <c r="I73" t="str">
        <f t="shared" si="1"/>
        <v>finishRequirementDatabase.insert(FinishRequirement(0,"Looking Glass","Iron",1))</v>
      </c>
    </row>
    <row r="74" spans="2:9">
      <c r="B74" t="s">
        <v>231</v>
      </c>
      <c r="C74" t="s">
        <v>180</v>
      </c>
      <c r="D74" t="s">
        <v>229</v>
      </c>
      <c r="E74" t="s">
        <v>102</v>
      </c>
      <c r="F74" t="s">
        <v>230</v>
      </c>
      <c r="G74">
        <v>1</v>
      </c>
      <c r="H74" t="s">
        <v>38</v>
      </c>
      <c r="I74" t="str">
        <f t="shared" si="1"/>
        <v>finishRequirementDatabase.insert(FinishRequirement(0,"Ruby","Stone",1))</v>
      </c>
    </row>
    <row r="75" spans="2:9">
      <c r="B75" t="s">
        <v>231</v>
      </c>
      <c r="C75" t="s">
        <v>180</v>
      </c>
      <c r="D75" t="s">
        <v>229</v>
      </c>
      <c r="E75" t="s">
        <v>110</v>
      </c>
      <c r="F75" t="s">
        <v>230</v>
      </c>
      <c r="G75">
        <v>2</v>
      </c>
      <c r="H75" t="s">
        <v>38</v>
      </c>
      <c r="I75" t="str">
        <f t="shared" si="1"/>
        <v>finishRequirementDatabase.insert(FinishRequirement(0,"Ruby","Unpolished Ruby",2))</v>
      </c>
    </row>
    <row r="76" spans="2:9">
      <c r="B76" t="s">
        <v>231</v>
      </c>
      <c r="C76" t="s">
        <v>161</v>
      </c>
      <c r="D76" t="s">
        <v>229</v>
      </c>
      <c r="E76" t="s">
        <v>57</v>
      </c>
      <c r="F76" t="s">
        <v>230</v>
      </c>
      <c r="G76">
        <v>6</v>
      </c>
      <c r="H76" t="s">
        <v>38</v>
      </c>
      <c r="I76" t="str">
        <f t="shared" si="1"/>
        <v>finishRequirementDatabase.insert(FinishRequirement(0,"Ladder","Board",6))</v>
      </c>
    </row>
    <row r="77" spans="2:9">
      <c r="B77" t="s">
        <v>231</v>
      </c>
      <c r="C77" t="s">
        <v>161</v>
      </c>
      <c r="D77" t="s">
        <v>229</v>
      </c>
      <c r="E77" t="s">
        <v>79</v>
      </c>
      <c r="F77" t="s">
        <v>230</v>
      </c>
      <c r="G77">
        <v>8</v>
      </c>
      <c r="H77" t="s">
        <v>38</v>
      </c>
      <c r="I77" t="str">
        <f t="shared" si="1"/>
        <v>finishRequirementDatabase.insert(FinishRequirement(0,"Ladder","Nails",8))</v>
      </c>
    </row>
    <row r="78" spans="2:9">
      <c r="B78" t="s">
        <v>231</v>
      </c>
      <c r="C78" t="s">
        <v>135</v>
      </c>
      <c r="D78" t="s">
        <v>229</v>
      </c>
      <c r="E78" t="s">
        <v>102</v>
      </c>
      <c r="F78" t="s">
        <v>230</v>
      </c>
      <c r="G78">
        <v>2</v>
      </c>
      <c r="H78" t="s">
        <v>38</v>
      </c>
      <c r="I78" t="str">
        <f t="shared" si="1"/>
        <v>finishRequirementDatabase.insert(FinishRequirement(0,"Emerald","Stone",2))</v>
      </c>
    </row>
    <row r="79" spans="2:9">
      <c r="B79" t="s">
        <v>231</v>
      </c>
      <c r="C79" t="s">
        <v>135</v>
      </c>
      <c r="D79" t="s">
        <v>229</v>
      </c>
      <c r="E79" t="s">
        <v>108</v>
      </c>
      <c r="F79" t="s">
        <v>230</v>
      </c>
      <c r="G79">
        <v>2</v>
      </c>
      <c r="H79" t="s">
        <v>38</v>
      </c>
      <c r="I79" t="str">
        <f t="shared" si="1"/>
        <v>finishRequirementDatabase.insert(FinishRequirement(0,"Emerald","Unpolished Emerald",2))</v>
      </c>
    </row>
    <row r="80" spans="2:9">
      <c r="B80" t="s">
        <v>231</v>
      </c>
      <c r="C80" t="s">
        <v>181</v>
      </c>
      <c r="D80" t="s">
        <v>229</v>
      </c>
      <c r="E80" t="s">
        <v>158</v>
      </c>
      <c r="F80" t="s">
        <v>230</v>
      </c>
      <c r="G80">
        <v>1</v>
      </c>
      <c r="H80" t="s">
        <v>38</v>
      </c>
      <c r="I80" t="str">
        <f t="shared" si="1"/>
        <v>finishRequirementDatabase.insert(FinishRequirement(0,"Ruby Ring","Iron Ring",1))</v>
      </c>
    </row>
    <row r="81" spans="2:9">
      <c r="B81" t="s">
        <v>231</v>
      </c>
      <c r="C81" t="s">
        <v>181</v>
      </c>
      <c r="D81" t="s">
        <v>229</v>
      </c>
      <c r="E81" t="s">
        <v>173</v>
      </c>
      <c r="F81" t="s">
        <v>230</v>
      </c>
      <c r="G81">
        <v>1</v>
      </c>
      <c r="H81" t="s">
        <v>38</v>
      </c>
      <c r="I81" t="str">
        <f t="shared" si="1"/>
        <v>finishRequirementDatabase.insert(FinishRequirement(0,"Ruby Ring","Mushroom Paste",1))</v>
      </c>
    </row>
    <row r="82" spans="2:9">
      <c r="B82" t="s">
        <v>231</v>
      </c>
      <c r="C82" t="s">
        <v>181</v>
      </c>
      <c r="D82" t="s">
        <v>229</v>
      </c>
      <c r="E82" t="s">
        <v>180</v>
      </c>
      <c r="F82" t="s">
        <v>230</v>
      </c>
      <c r="G82">
        <v>1</v>
      </c>
      <c r="H82" t="s">
        <v>38</v>
      </c>
      <c r="I82" t="str">
        <f t="shared" si="1"/>
        <v>finishRequirementDatabase.insert(FinishRequirement(0,"Ruby Ring","Ruby",1))</v>
      </c>
    </row>
    <row r="83" spans="2:9">
      <c r="B83" t="s">
        <v>231</v>
      </c>
      <c r="C83" t="s">
        <v>201</v>
      </c>
      <c r="D83" t="s">
        <v>229</v>
      </c>
      <c r="E83" t="s">
        <v>57</v>
      </c>
      <c r="F83" t="s">
        <v>230</v>
      </c>
      <c r="G83">
        <v>10</v>
      </c>
      <c r="H83" t="s">
        <v>38</v>
      </c>
      <c r="I83" t="str">
        <f t="shared" si="1"/>
        <v>finishRequirementDatabase.insert(FinishRequirement(0,"Wooden Barrel","Board",10))</v>
      </c>
    </row>
    <row r="84" spans="2:9">
      <c r="B84" t="s">
        <v>231</v>
      </c>
      <c r="C84" t="s">
        <v>201</v>
      </c>
      <c r="D84" t="s">
        <v>229</v>
      </c>
      <c r="E84" t="s">
        <v>72</v>
      </c>
      <c r="F84" t="s">
        <v>230</v>
      </c>
      <c r="G84">
        <v>4</v>
      </c>
      <c r="H84" t="s">
        <v>38</v>
      </c>
      <c r="I84" t="str">
        <f t="shared" si="1"/>
        <v>finishRequirementDatabase.insert(FinishRequirement(0,"Wooden Barrel","Iron",4))</v>
      </c>
    </row>
    <row r="85" spans="2:9">
      <c r="B85" t="s">
        <v>231</v>
      </c>
      <c r="C85" t="s">
        <v>201</v>
      </c>
      <c r="D85" t="s">
        <v>229</v>
      </c>
      <c r="E85" t="s">
        <v>79</v>
      </c>
      <c r="F85" t="s">
        <v>230</v>
      </c>
      <c r="G85">
        <v>10</v>
      </c>
      <c r="H85" t="s">
        <v>38</v>
      </c>
      <c r="I85" t="str">
        <f t="shared" si="1"/>
        <v>finishRequirementDatabase.insert(FinishRequirement(0,"Wooden Barrel","Nails",10))</v>
      </c>
    </row>
    <row r="86" spans="2:9">
      <c r="B86" t="s">
        <v>231</v>
      </c>
      <c r="C86" t="s">
        <v>127</v>
      </c>
      <c r="D86" t="s">
        <v>229</v>
      </c>
      <c r="E86" t="s">
        <v>60</v>
      </c>
      <c r="F86" t="s">
        <v>230</v>
      </c>
      <c r="G86">
        <v>3</v>
      </c>
      <c r="H86" t="s">
        <v>38</v>
      </c>
      <c r="I86" t="str">
        <f t="shared" si="1"/>
        <v>finishRequirementDatabase.insert(FinishRequirement(0,"Black Powder","Coal",3))</v>
      </c>
    </row>
    <row r="87" spans="2:9">
      <c r="B87" t="s">
        <v>231</v>
      </c>
      <c r="C87" t="s">
        <v>128</v>
      </c>
      <c r="D87" t="s">
        <v>229</v>
      </c>
      <c r="E87" t="s">
        <v>127</v>
      </c>
      <c r="F87" t="s">
        <v>230</v>
      </c>
      <c r="G87">
        <v>1</v>
      </c>
      <c r="H87" t="s">
        <v>38</v>
      </c>
      <c r="I87" t="str">
        <f t="shared" si="1"/>
        <v>finishRequirementDatabase.insert(FinishRequirement(0,"Bottle Rocket","Black Powder",1))</v>
      </c>
    </row>
    <row r="88" spans="2:9">
      <c r="B88" t="s">
        <v>231</v>
      </c>
      <c r="C88" t="s">
        <v>128</v>
      </c>
      <c r="D88" t="s">
        <v>229</v>
      </c>
      <c r="E88" t="s">
        <v>64</v>
      </c>
      <c r="F88" t="s">
        <v>230</v>
      </c>
      <c r="G88">
        <v>2</v>
      </c>
      <c r="H88" t="s">
        <v>38</v>
      </c>
      <c r="I88" t="str">
        <f t="shared" si="1"/>
        <v>finishRequirementDatabase.insert(FinishRequirement(0,"Bottle Rocket","Feathers",2))</v>
      </c>
    </row>
    <row r="89" spans="2:9">
      <c r="B89" t="s">
        <v>231</v>
      </c>
      <c r="C89" t="s">
        <v>128</v>
      </c>
      <c r="D89" t="s">
        <v>229</v>
      </c>
      <c r="E89" t="s">
        <v>112</v>
      </c>
      <c r="F89" t="s">
        <v>230</v>
      </c>
      <c r="G89">
        <v>3</v>
      </c>
      <c r="H89" t="s">
        <v>38</v>
      </c>
      <c r="I89" t="str">
        <f t="shared" si="1"/>
        <v>finishRequirementDatabase.insert(FinishRequirement(0,"Bottle Rocket","Wood",3))</v>
      </c>
    </row>
    <row r="90" spans="2:9">
      <c r="B90" t="s">
        <v>231</v>
      </c>
      <c r="C90" t="s">
        <v>203</v>
      </c>
      <c r="D90" t="s">
        <v>229</v>
      </c>
      <c r="E90" t="s">
        <v>72</v>
      </c>
      <c r="F90" t="s">
        <v>230</v>
      </c>
      <c r="G90">
        <v>1</v>
      </c>
      <c r="H90" t="s">
        <v>38</v>
      </c>
      <c r="I90" t="str">
        <f t="shared" si="1"/>
        <v>finishRequirementDatabase.insert(FinishRequirement(0,"Wooden Shield","Iron",1))</v>
      </c>
    </row>
    <row r="91" spans="2:9">
      <c r="B91" t="s">
        <v>231</v>
      </c>
      <c r="C91" t="s">
        <v>203</v>
      </c>
      <c r="D91" t="s">
        <v>229</v>
      </c>
      <c r="E91" t="s">
        <v>79</v>
      </c>
      <c r="F91" t="s">
        <v>230</v>
      </c>
      <c r="G91">
        <v>4</v>
      </c>
      <c r="H91" t="s">
        <v>38</v>
      </c>
      <c r="I91" t="str">
        <f t="shared" si="1"/>
        <v>finishRequirementDatabase.insert(FinishRequirement(0,"Wooden Shield","Nails",4))</v>
      </c>
    </row>
    <row r="92" spans="2:9">
      <c r="B92" t="s">
        <v>231</v>
      </c>
      <c r="C92" t="s">
        <v>203</v>
      </c>
      <c r="D92" t="s">
        <v>229</v>
      </c>
      <c r="E92" t="s">
        <v>200</v>
      </c>
      <c r="F92" t="s">
        <v>230</v>
      </c>
      <c r="G92">
        <v>1</v>
      </c>
      <c r="H92" t="s">
        <v>38</v>
      </c>
      <c r="I92" t="str">
        <f t="shared" si="1"/>
        <v>finishRequirementDatabase.insert(FinishRequirement(0,"Wooden Shield","Wood Plank",1))</v>
      </c>
    </row>
    <row r="93" spans="2:9">
      <c r="B93" t="s">
        <v>231</v>
      </c>
      <c r="C93" t="s">
        <v>137</v>
      </c>
      <c r="D93" t="s">
        <v>229</v>
      </c>
      <c r="E93" t="s">
        <v>127</v>
      </c>
      <c r="F93" t="s">
        <v>230</v>
      </c>
      <c r="G93">
        <v>2</v>
      </c>
      <c r="H93" t="s">
        <v>38</v>
      </c>
      <c r="I93" t="str">
        <f t="shared" si="1"/>
        <v>finishRequirementDatabase.insert(FinishRequirement(0,"Explosive","Black Powder",2))</v>
      </c>
    </row>
    <row r="94" spans="2:9">
      <c r="B94" t="s">
        <v>231</v>
      </c>
      <c r="C94" t="s">
        <v>137</v>
      </c>
      <c r="D94" t="s">
        <v>229</v>
      </c>
      <c r="E94" t="s">
        <v>57</v>
      </c>
      <c r="F94" t="s">
        <v>230</v>
      </c>
      <c r="G94">
        <v>3</v>
      </c>
      <c r="H94" t="s">
        <v>38</v>
      </c>
      <c r="I94" t="str">
        <f t="shared" si="1"/>
        <v>finishRequirementDatabase.insert(FinishRequirement(0,"Explosive","Board",3))</v>
      </c>
    </row>
    <row r="95" spans="2:9">
      <c r="B95" t="s">
        <v>231</v>
      </c>
      <c r="C95" t="s">
        <v>137</v>
      </c>
      <c r="D95" t="s">
        <v>229</v>
      </c>
      <c r="E95" t="s">
        <v>64</v>
      </c>
      <c r="F95" t="s">
        <v>230</v>
      </c>
      <c r="G95">
        <v>1</v>
      </c>
      <c r="H95" t="s">
        <v>38</v>
      </c>
      <c r="I95" t="str">
        <f t="shared" si="1"/>
        <v>finishRequirementDatabase.insert(FinishRequirement(0,"Explosive","Feathers",1))</v>
      </c>
    </row>
    <row r="96" spans="2:9">
      <c r="B96" t="s">
        <v>231</v>
      </c>
      <c r="C96" t="s">
        <v>137</v>
      </c>
      <c r="D96" t="s">
        <v>229</v>
      </c>
      <c r="E96" t="s">
        <v>79</v>
      </c>
      <c r="F96" t="s">
        <v>230</v>
      </c>
      <c r="G96">
        <v>6</v>
      </c>
      <c r="H96" t="s">
        <v>38</v>
      </c>
      <c r="I96" t="str">
        <f t="shared" si="1"/>
        <v>finishRequirementDatabase.insert(FinishRequirement(0,"Explosive","Nails",6))</v>
      </c>
    </row>
    <row r="97" spans="2:9">
      <c r="B97" t="s">
        <v>231</v>
      </c>
      <c r="C97" t="s">
        <v>136</v>
      </c>
      <c r="D97" t="s">
        <v>229</v>
      </c>
      <c r="E97" t="s">
        <v>135</v>
      </c>
      <c r="F97" t="s">
        <v>230</v>
      </c>
      <c r="G97">
        <v>1</v>
      </c>
      <c r="H97" t="s">
        <v>38</v>
      </c>
      <c r="I97" t="str">
        <f t="shared" si="1"/>
        <v>finishRequirementDatabase.insert(FinishRequirement(0,"Emerald Ring","Emerald",1))</v>
      </c>
    </row>
    <row r="98" spans="2:9">
      <c r="B98" t="s">
        <v>231</v>
      </c>
      <c r="C98" t="s">
        <v>136</v>
      </c>
      <c r="D98" t="s">
        <v>229</v>
      </c>
      <c r="E98" t="s">
        <v>158</v>
      </c>
      <c r="F98" t="s">
        <v>230</v>
      </c>
      <c r="G98">
        <v>1</v>
      </c>
      <c r="H98" t="s">
        <v>38</v>
      </c>
      <c r="I98" t="str">
        <f t="shared" si="1"/>
        <v>finishRequirementDatabase.insert(FinishRequirement(0,"Emerald Ring","Iron Ring",1))</v>
      </c>
    </row>
    <row r="99" spans="2:9">
      <c r="B99" t="s">
        <v>231</v>
      </c>
      <c r="C99" t="s">
        <v>136</v>
      </c>
      <c r="D99" t="s">
        <v>229</v>
      </c>
      <c r="E99" t="s">
        <v>173</v>
      </c>
      <c r="F99" t="s">
        <v>230</v>
      </c>
      <c r="G99">
        <v>1</v>
      </c>
      <c r="H99" t="s">
        <v>38</v>
      </c>
      <c r="I99" t="str">
        <f t="shared" si="1"/>
        <v>finishRequirementDatabase.insert(FinishRequirement(0,"Emerald Ring","Mushroom Paste",1))</v>
      </c>
    </row>
    <row r="100" spans="2:9">
      <c r="B100" t="s">
        <v>231</v>
      </c>
      <c r="C100" t="s">
        <v>189</v>
      </c>
      <c r="D100" t="s">
        <v>229</v>
      </c>
      <c r="E100" t="s">
        <v>59</v>
      </c>
      <c r="F100" t="s">
        <v>230</v>
      </c>
      <c r="G100">
        <v>1</v>
      </c>
      <c r="H100" t="s">
        <v>38</v>
      </c>
      <c r="I100" t="str">
        <f t="shared" si="1"/>
        <v>finishRequirementDatabase.insert(FinishRequirement(0,"Steel","Carbon Sphere",1))</v>
      </c>
    </row>
    <row r="101" spans="2:9">
      <c r="B101" t="s">
        <v>231</v>
      </c>
      <c r="C101" t="s">
        <v>189</v>
      </c>
      <c r="D101" t="s">
        <v>229</v>
      </c>
      <c r="E101" t="s">
        <v>66</v>
      </c>
      <c r="F101" t="s">
        <v>230</v>
      </c>
      <c r="G101">
        <v>1</v>
      </c>
      <c r="H101" t="s">
        <v>38</v>
      </c>
      <c r="I101" t="str">
        <f t="shared" si="1"/>
        <v>finishRequirementDatabase.insert(FinishRequirement(0,"Steel","Glass Orb",1))</v>
      </c>
    </row>
    <row r="102" spans="2:9">
      <c r="B102" t="s">
        <v>231</v>
      </c>
      <c r="C102" t="s">
        <v>189</v>
      </c>
      <c r="D102" t="s">
        <v>229</v>
      </c>
      <c r="E102" t="s">
        <v>72</v>
      </c>
      <c r="F102" t="s">
        <v>230</v>
      </c>
      <c r="G102">
        <v>10</v>
      </c>
      <c r="H102" t="s">
        <v>38</v>
      </c>
      <c r="I102" t="str">
        <f t="shared" si="1"/>
        <v>finishRequirementDatabase.insert(FinishRequirement(0,"Steel","Iron",10))</v>
      </c>
    </row>
    <row r="103" spans="2:9">
      <c r="B103" t="s">
        <v>231</v>
      </c>
      <c r="C103" t="s">
        <v>153</v>
      </c>
      <c r="D103" t="s">
        <v>229</v>
      </c>
      <c r="E103" t="s">
        <v>71</v>
      </c>
      <c r="F103" t="s">
        <v>230</v>
      </c>
      <c r="G103">
        <v>1</v>
      </c>
      <c r="H103" t="s">
        <v>38</v>
      </c>
      <c r="I103" t="str">
        <f t="shared" si="1"/>
        <v>finishRequirementDatabase.insert(FinishRequirement(0,"Horn Canteen","Horn",1))</v>
      </c>
    </row>
    <row r="104" spans="2:9">
      <c r="B104" t="s">
        <v>231</v>
      </c>
      <c r="C104" t="s">
        <v>153</v>
      </c>
      <c r="D104" t="s">
        <v>229</v>
      </c>
      <c r="E104" t="s">
        <v>158</v>
      </c>
      <c r="F104" t="s">
        <v>230</v>
      </c>
      <c r="G104">
        <v>2</v>
      </c>
      <c r="H104" t="s">
        <v>38</v>
      </c>
      <c r="I104" t="str">
        <f t="shared" si="1"/>
        <v>finishRequirementDatabase.insert(FinishRequirement(0,"Horn Canteen","Iron Ring",2))</v>
      </c>
    </row>
    <row r="105" spans="2:9">
      <c r="B105" t="s">
        <v>231</v>
      </c>
      <c r="C105" t="s">
        <v>153</v>
      </c>
      <c r="D105" t="s">
        <v>229</v>
      </c>
      <c r="E105" t="s">
        <v>195</v>
      </c>
      <c r="F105" t="s">
        <v>230</v>
      </c>
      <c r="G105">
        <v>1</v>
      </c>
      <c r="H105" t="s">
        <v>38</v>
      </c>
      <c r="I105" t="str">
        <f t="shared" si="1"/>
        <v>finishRequirementDatabase.insert(FinishRequirement(0,"Horn Canteen","Twine",1))</v>
      </c>
    </row>
    <row r="106" spans="2:9">
      <c r="B106" t="s">
        <v>231</v>
      </c>
      <c r="C106" t="s">
        <v>153</v>
      </c>
      <c r="D106" t="s">
        <v>229</v>
      </c>
      <c r="E106" t="s">
        <v>112</v>
      </c>
      <c r="F106" t="s">
        <v>230</v>
      </c>
      <c r="G106">
        <v>1</v>
      </c>
      <c r="H106" t="s">
        <v>38</v>
      </c>
      <c r="I106" t="str">
        <f t="shared" si="1"/>
        <v>finishRequirementDatabase.insert(FinishRequirement(0,"Horn Canteen","Wood",1))</v>
      </c>
    </row>
    <row r="107" spans="2:9">
      <c r="B107" t="s">
        <v>231</v>
      </c>
      <c r="C107" t="s">
        <v>176</v>
      </c>
      <c r="D107" t="s">
        <v>229</v>
      </c>
      <c r="E107" t="s">
        <v>158</v>
      </c>
      <c r="F107" t="s">
        <v>230</v>
      </c>
      <c r="G107">
        <v>1</v>
      </c>
      <c r="H107" t="s">
        <v>38</v>
      </c>
      <c r="I107" t="str">
        <f t="shared" si="1"/>
        <v>finishRequirementDatabase.insert(FinishRequirement(0,"Pearl Necklace","Iron Ring",1))</v>
      </c>
    </row>
    <row r="108" spans="2:9">
      <c r="B108" t="s">
        <v>231</v>
      </c>
      <c r="C108" t="s">
        <v>176</v>
      </c>
      <c r="D108" t="s">
        <v>229</v>
      </c>
      <c r="E108" t="s">
        <v>207</v>
      </c>
      <c r="F108" t="s">
        <v>230</v>
      </c>
      <c r="G108">
        <v>1</v>
      </c>
      <c r="H108" t="s">
        <v>38</v>
      </c>
      <c r="I108" t="str">
        <f t="shared" si="1"/>
        <v>finishRequirementDatabase.insert(FinishRequirement(0,"Pearl Necklace","Pearl",1))</v>
      </c>
    </row>
    <row r="109" spans="2:9">
      <c r="B109" t="s">
        <v>231</v>
      </c>
      <c r="C109" t="s">
        <v>176</v>
      </c>
      <c r="D109" t="s">
        <v>229</v>
      </c>
      <c r="E109" t="s">
        <v>195</v>
      </c>
      <c r="F109" t="s">
        <v>230</v>
      </c>
      <c r="G109">
        <v>1</v>
      </c>
      <c r="H109" t="s">
        <v>38</v>
      </c>
      <c r="I109" t="str">
        <f t="shared" si="1"/>
        <v>finishRequirementDatabase.insert(FinishRequirement(0,"Pearl Necklace","Twine",1))</v>
      </c>
    </row>
    <row r="110" spans="2:9">
      <c r="B110" t="s">
        <v>231</v>
      </c>
      <c r="C110" t="s">
        <v>165</v>
      </c>
      <c r="D110" t="s">
        <v>229</v>
      </c>
      <c r="E110" t="s">
        <v>158</v>
      </c>
      <c r="F110" t="s">
        <v>230</v>
      </c>
      <c r="G110">
        <v>4</v>
      </c>
      <c r="H110" t="s">
        <v>38</v>
      </c>
      <c r="I110" t="str">
        <f t="shared" si="1"/>
        <v>finishRequirementDatabase.insert(FinishRequirement(0,"Leather Bag","Iron Ring",4))</v>
      </c>
    </row>
    <row r="111" spans="2:9">
      <c r="B111" t="s">
        <v>231</v>
      </c>
      <c r="C111" t="s">
        <v>165</v>
      </c>
      <c r="D111" t="s">
        <v>229</v>
      </c>
      <c r="E111" t="s">
        <v>164</v>
      </c>
      <c r="F111" t="s">
        <v>230</v>
      </c>
      <c r="G111">
        <v>2</v>
      </c>
      <c r="H111" t="s">
        <v>38</v>
      </c>
      <c r="I111" t="str">
        <f t="shared" si="1"/>
        <v>finishRequirementDatabase.insert(FinishRequirement(0,"Leather Bag","Leather",2))</v>
      </c>
    </row>
    <row r="112" spans="2:9">
      <c r="B112" t="s">
        <v>231</v>
      </c>
      <c r="C112" t="s">
        <v>165</v>
      </c>
      <c r="D112" t="s">
        <v>229</v>
      </c>
      <c r="E112" t="s">
        <v>195</v>
      </c>
      <c r="F112" t="s">
        <v>230</v>
      </c>
      <c r="G112">
        <v>2</v>
      </c>
      <c r="H112" t="s">
        <v>38</v>
      </c>
      <c r="I112" t="str">
        <f t="shared" si="1"/>
        <v>finishRequirementDatabase.insert(FinishRequirement(0,"Leather Bag","Twine",2))</v>
      </c>
    </row>
    <row r="113" spans="2:9">
      <c r="B113" t="s">
        <v>231</v>
      </c>
      <c r="C113" t="s">
        <v>199</v>
      </c>
      <c r="D113" t="s">
        <v>229</v>
      </c>
      <c r="E113" t="s">
        <v>164</v>
      </c>
      <c r="F113" t="s">
        <v>230</v>
      </c>
      <c r="G113">
        <v>2</v>
      </c>
      <c r="H113" t="s">
        <v>38</v>
      </c>
      <c r="I113" t="str">
        <f t="shared" si="1"/>
        <v>finishRequirementDatabase.insert(FinishRequirement(0,"Wizard Hat","Leather",2))</v>
      </c>
    </row>
    <row r="114" spans="2:9">
      <c r="B114" t="s">
        <v>231</v>
      </c>
      <c r="C114" t="s">
        <v>199</v>
      </c>
      <c r="D114" t="s">
        <v>229</v>
      </c>
      <c r="E114" t="s">
        <v>85</v>
      </c>
      <c r="F114" t="s">
        <v>230</v>
      </c>
      <c r="G114">
        <v>10</v>
      </c>
      <c r="H114" t="s">
        <v>38</v>
      </c>
      <c r="I114" t="str">
        <f t="shared" si="1"/>
        <v>finishRequirementDatabase.insert(FinishRequirement(0,"Wizard Hat","Purple Flower",10))</v>
      </c>
    </row>
    <row r="115" spans="2:9">
      <c r="B115" t="s">
        <v>231</v>
      </c>
      <c r="C115" t="s">
        <v>199</v>
      </c>
      <c r="D115" t="s">
        <v>229</v>
      </c>
      <c r="E115" t="s">
        <v>195</v>
      </c>
      <c r="F115" t="s">
        <v>230</v>
      </c>
      <c r="G115">
        <v>3</v>
      </c>
      <c r="H115" t="s">
        <v>38</v>
      </c>
      <c r="I115" t="str">
        <f t="shared" si="1"/>
        <v>finishRequirementDatabase.insert(FinishRequirement(0,"Wizard Hat","Twine",3))</v>
      </c>
    </row>
    <row r="116" spans="2:9">
      <c r="B116" t="s">
        <v>231</v>
      </c>
      <c r="C116" t="s">
        <v>167</v>
      </c>
      <c r="D116" t="s">
        <v>229</v>
      </c>
      <c r="E116" t="s">
        <v>158</v>
      </c>
      <c r="F116" t="s">
        <v>230</v>
      </c>
      <c r="G116">
        <v>1</v>
      </c>
      <c r="H116" t="s">
        <v>38</v>
      </c>
      <c r="I116" t="str">
        <f t="shared" si="1"/>
        <v>finishRequirementDatabase.insert(FinishRequirement(0,"Leather Waterskin","Iron Ring",1))</v>
      </c>
    </row>
    <row r="117" spans="2:9">
      <c r="B117" t="s">
        <v>231</v>
      </c>
      <c r="C117" t="s">
        <v>167</v>
      </c>
      <c r="D117" t="s">
        <v>229</v>
      </c>
      <c r="E117" t="s">
        <v>164</v>
      </c>
      <c r="F117" t="s">
        <v>230</v>
      </c>
      <c r="G117">
        <v>2</v>
      </c>
      <c r="H117" t="s">
        <v>38</v>
      </c>
      <c r="I117" t="str">
        <f t="shared" si="1"/>
        <v>finishRequirementDatabase.insert(FinishRequirement(0,"Leather Waterskin","Leather",2))</v>
      </c>
    </row>
    <row r="118" spans="2:9">
      <c r="B118" t="s">
        <v>231</v>
      </c>
      <c r="C118" t="s">
        <v>167</v>
      </c>
      <c r="D118" t="s">
        <v>229</v>
      </c>
      <c r="E118" t="s">
        <v>195</v>
      </c>
      <c r="F118" t="s">
        <v>230</v>
      </c>
      <c r="G118">
        <v>2</v>
      </c>
      <c r="H118" t="s">
        <v>38</v>
      </c>
      <c r="I118" t="str">
        <f t="shared" si="1"/>
        <v>finishRequirementDatabase.insert(FinishRequirement(0,"Leather Waterskin","Twine",2))</v>
      </c>
    </row>
    <row r="119" spans="2:9">
      <c r="B119" t="s">
        <v>231</v>
      </c>
      <c r="C119" t="s">
        <v>179</v>
      </c>
      <c r="D119" t="s">
        <v>229</v>
      </c>
      <c r="E119" t="s">
        <v>195</v>
      </c>
      <c r="F119" t="s">
        <v>230</v>
      </c>
      <c r="G119">
        <v>3</v>
      </c>
      <c r="H119" t="s">
        <v>38</v>
      </c>
      <c r="I119" t="str">
        <f t="shared" si="1"/>
        <v>finishRequirementDatabase.insert(FinishRequirement(0,"Rope","Twine",3))</v>
      </c>
    </row>
    <row r="120" spans="2:9">
      <c r="B120" t="s">
        <v>231</v>
      </c>
      <c r="C120" t="s">
        <v>140</v>
      </c>
      <c r="D120" t="s">
        <v>229</v>
      </c>
      <c r="E120" t="s">
        <v>48</v>
      </c>
      <c r="F120" t="s">
        <v>230</v>
      </c>
      <c r="G120">
        <v>1</v>
      </c>
      <c r="H120" t="s">
        <v>38</v>
      </c>
      <c r="I120" t="str">
        <f t="shared" si="1"/>
        <v>finishRequirementDatabase.insert(FinishRequirement(0,"Fishing Net","Antler",1))</v>
      </c>
    </row>
    <row r="121" spans="2:9">
      <c r="B121" t="s">
        <v>231</v>
      </c>
      <c r="C121" t="s">
        <v>140</v>
      </c>
      <c r="D121" t="s">
        <v>229</v>
      </c>
      <c r="E121" t="s">
        <v>72</v>
      </c>
      <c r="F121" t="s">
        <v>230</v>
      </c>
      <c r="G121">
        <v>4</v>
      </c>
      <c r="H121" t="s">
        <v>38</v>
      </c>
      <c r="I121" t="str">
        <f t="shared" si="1"/>
        <v>finishRequirementDatabase.insert(FinishRequirement(0,"Fishing Net","Iron",4))</v>
      </c>
    </row>
    <row r="122" spans="2:9">
      <c r="B122" t="s">
        <v>231</v>
      </c>
      <c r="C122" t="s">
        <v>140</v>
      </c>
      <c r="D122" t="s">
        <v>229</v>
      </c>
      <c r="E122" t="s">
        <v>179</v>
      </c>
      <c r="F122" t="s">
        <v>230</v>
      </c>
      <c r="G122">
        <v>2</v>
      </c>
      <c r="H122" t="s">
        <v>38</v>
      </c>
      <c r="I122" t="str">
        <f t="shared" si="1"/>
        <v>finishRequirementDatabase.insert(FinishRequirement(0,"Fishing Net","Rope",2))</v>
      </c>
    </row>
    <row r="123" spans="2:9">
      <c r="B123" t="s">
        <v>231</v>
      </c>
      <c r="C123" t="s">
        <v>186</v>
      </c>
      <c r="D123" t="s">
        <v>229</v>
      </c>
      <c r="E123" t="s">
        <v>96</v>
      </c>
      <c r="F123" t="s">
        <v>230</v>
      </c>
      <c r="G123">
        <v>3</v>
      </c>
      <c r="H123" t="s">
        <v>38</v>
      </c>
      <c r="I123" t="str">
        <f t="shared" si="1"/>
        <v>finishRequirementDatabase.insert(FinishRequirement(0,"Shimmer Topaz","Shimmer Quartz",3))</v>
      </c>
    </row>
    <row r="124" spans="2:9">
      <c r="B124" t="s">
        <v>231</v>
      </c>
      <c r="C124" t="s">
        <v>192</v>
      </c>
      <c r="D124" t="s">
        <v>229</v>
      </c>
      <c r="E124" t="s">
        <v>72</v>
      </c>
      <c r="F124" t="s">
        <v>230</v>
      </c>
      <c r="G124">
        <v>6</v>
      </c>
      <c r="H124" t="s">
        <v>38</v>
      </c>
      <c r="I124" t="str">
        <f t="shared" si="1"/>
        <v>finishRequirementDatabase.insert(FinishRequirement(0,"Sturdy Shield","Iron",6))</v>
      </c>
    </row>
    <row r="125" spans="2:9">
      <c r="B125" t="s">
        <v>231</v>
      </c>
      <c r="C125" t="s">
        <v>192</v>
      </c>
      <c r="D125" t="s">
        <v>229</v>
      </c>
      <c r="E125" t="s">
        <v>79</v>
      </c>
      <c r="F125" t="s">
        <v>230</v>
      </c>
      <c r="G125">
        <v>6</v>
      </c>
      <c r="H125" t="s">
        <v>38</v>
      </c>
      <c r="I125" t="str">
        <f t="shared" si="1"/>
        <v>finishRequirementDatabase.insert(FinishRequirement(0,"Sturdy Shield","Nails",6))</v>
      </c>
    </row>
    <row r="126" spans="2:9">
      <c r="B126" t="s">
        <v>231</v>
      </c>
      <c r="C126" t="s">
        <v>192</v>
      </c>
      <c r="D126" t="s">
        <v>229</v>
      </c>
      <c r="E126" t="s">
        <v>200</v>
      </c>
      <c r="F126" t="s">
        <v>230</v>
      </c>
      <c r="G126">
        <v>1</v>
      </c>
      <c r="H126" t="s">
        <v>38</v>
      </c>
      <c r="I126" t="str">
        <f t="shared" si="1"/>
        <v>finishRequirementDatabase.insert(FinishRequirement(0,"Sturdy Shield","Wood Plank",1))</v>
      </c>
    </row>
    <row r="127" spans="2:9">
      <c r="B127" t="s">
        <v>231</v>
      </c>
      <c r="C127" t="s">
        <v>75</v>
      </c>
      <c r="D127" t="s">
        <v>229</v>
      </c>
      <c r="E127" t="s">
        <v>84</v>
      </c>
      <c r="F127" t="s">
        <v>230</v>
      </c>
      <c r="G127">
        <v>3</v>
      </c>
      <c r="H127" t="s">
        <v>38</v>
      </c>
      <c r="I127" t="str">
        <f t="shared" si="1"/>
        <v>finishRequirementDatabase.insert(FinishRequirement(0,"Magicite","Prism Shard",3))</v>
      </c>
    </row>
    <row r="128" spans="2:9">
      <c r="B128" t="s">
        <v>231</v>
      </c>
      <c r="C128" t="s">
        <v>156</v>
      </c>
      <c r="D128" t="s">
        <v>229</v>
      </c>
      <c r="E128" t="s">
        <v>211</v>
      </c>
      <c r="F128" t="s">
        <v>230</v>
      </c>
      <c r="G128">
        <v>1</v>
      </c>
      <c r="H128" t="s">
        <v>38</v>
      </c>
      <c r="I128" t="str">
        <f t="shared" si="1"/>
        <v>finishRequirementDatabase.insert(FinishRequirement(0,"Inferno Sphere","Runestone 01",1))</v>
      </c>
    </row>
    <row r="129" spans="2:9">
      <c r="B129" t="s">
        <v>231</v>
      </c>
      <c r="C129" t="s">
        <v>156</v>
      </c>
      <c r="D129" t="s">
        <v>229</v>
      </c>
      <c r="E129" t="s">
        <v>212</v>
      </c>
      <c r="F129" t="s">
        <v>230</v>
      </c>
      <c r="G129">
        <v>1</v>
      </c>
      <c r="H129" t="s">
        <v>38</v>
      </c>
      <c r="I129" t="str">
        <f t="shared" si="1"/>
        <v>finishRequirementDatabase.insert(FinishRequirement(0,"Inferno Sphere","Runestone 02",1))</v>
      </c>
    </row>
    <row r="130" spans="2:9">
      <c r="B130" t="s">
        <v>231</v>
      </c>
      <c r="C130" t="s">
        <v>156</v>
      </c>
      <c r="D130" t="s">
        <v>229</v>
      </c>
      <c r="E130" t="s">
        <v>213</v>
      </c>
      <c r="F130" t="s">
        <v>230</v>
      </c>
      <c r="G130">
        <v>1</v>
      </c>
      <c r="H130" t="s">
        <v>38</v>
      </c>
      <c r="I130" t="str">
        <f t="shared" si="1"/>
        <v>finishRequirementDatabase.insert(FinishRequirement(0,"Inferno Sphere","Runestone 03",1))</v>
      </c>
    </row>
    <row r="131" spans="2:9">
      <c r="B131" t="s">
        <v>231</v>
      </c>
      <c r="C131" t="s">
        <v>156</v>
      </c>
      <c r="D131" t="s">
        <v>229</v>
      </c>
      <c r="E131" t="s">
        <v>87</v>
      </c>
      <c r="F131" t="s">
        <v>230</v>
      </c>
      <c r="G131">
        <v>1</v>
      </c>
      <c r="H131" t="s">
        <v>38</v>
      </c>
      <c r="I131" t="str">
        <f t="shared" ref="I131:I194" si="2">CONCATENATE(B131,C131,D131,E131,F131,G131,H131)</f>
        <v>finishRequirementDatabase.insert(FinishRequirement(0,"Inferno Sphere","Runestone 04",1))</v>
      </c>
    </row>
    <row r="132" spans="2:9">
      <c r="B132" t="s">
        <v>231</v>
      </c>
      <c r="C132" t="s">
        <v>156</v>
      </c>
      <c r="D132" t="s">
        <v>229</v>
      </c>
      <c r="E132" t="s">
        <v>88</v>
      </c>
      <c r="F132" t="s">
        <v>230</v>
      </c>
      <c r="G132">
        <v>1</v>
      </c>
      <c r="H132" t="s">
        <v>38</v>
      </c>
      <c r="I132" t="str">
        <f t="shared" si="2"/>
        <v>finishRequirementDatabase.insert(FinishRequirement(0,"Inferno Sphere","Runestone 05",1))</v>
      </c>
    </row>
    <row r="133" spans="2:9">
      <c r="B133" t="s">
        <v>231</v>
      </c>
      <c r="C133" t="s">
        <v>156</v>
      </c>
      <c r="D133" t="s">
        <v>229</v>
      </c>
      <c r="E133" t="s">
        <v>214</v>
      </c>
      <c r="F133" t="s">
        <v>230</v>
      </c>
      <c r="G133">
        <v>1</v>
      </c>
      <c r="H133" t="s">
        <v>38</v>
      </c>
      <c r="I133" t="str">
        <f t="shared" si="2"/>
        <v>finishRequirementDatabase.insert(FinishRequirement(0,"Inferno Sphere","Runestone 06",1))</v>
      </c>
    </row>
    <row r="134" spans="2:9">
      <c r="B134" t="s">
        <v>231</v>
      </c>
      <c r="C134" t="s">
        <v>156</v>
      </c>
      <c r="D134" t="s">
        <v>229</v>
      </c>
      <c r="E134" t="s">
        <v>215</v>
      </c>
      <c r="F134" t="s">
        <v>230</v>
      </c>
      <c r="G134">
        <v>1</v>
      </c>
      <c r="H134" t="s">
        <v>38</v>
      </c>
      <c r="I134" t="str">
        <f t="shared" si="2"/>
        <v>finishRequirementDatabase.insert(FinishRequirement(0,"Inferno Sphere","Runestone 07",1))</v>
      </c>
    </row>
    <row r="135" spans="2:9">
      <c r="B135" t="s">
        <v>231</v>
      </c>
      <c r="C135" t="s">
        <v>156</v>
      </c>
      <c r="D135" t="s">
        <v>229</v>
      </c>
      <c r="E135" t="s">
        <v>216</v>
      </c>
      <c r="F135" t="s">
        <v>230</v>
      </c>
      <c r="G135">
        <v>1</v>
      </c>
      <c r="H135" t="s">
        <v>38</v>
      </c>
      <c r="I135" t="str">
        <f t="shared" si="2"/>
        <v>finishRequirementDatabase.insert(FinishRequirement(0,"Inferno Sphere","Runestone 08",1))</v>
      </c>
    </row>
    <row r="136" spans="2:9">
      <c r="B136" t="s">
        <v>231</v>
      </c>
      <c r="C136" t="s">
        <v>156</v>
      </c>
      <c r="D136" t="s">
        <v>229</v>
      </c>
      <c r="E136" t="s">
        <v>89</v>
      </c>
      <c r="F136" t="s">
        <v>230</v>
      </c>
      <c r="G136">
        <v>1</v>
      </c>
      <c r="H136" t="s">
        <v>38</v>
      </c>
      <c r="I136" t="str">
        <f t="shared" si="2"/>
        <v>finishRequirementDatabase.insert(FinishRequirement(0,"Inferno Sphere","Runestone 09",1))</v>
      </c>
    </row>
    <row r="137" spans="2:9">
      <c r="B137" t="s">
        <v>231</v>
      </c>
      <c r="C137" t="s">
        <v>156</v>
      </c>
      <c r="D137" t="s">
        <v>229</v>
      </c>
      <c r="E137" t="s">
        <v>217</v>
      </c>
      <c r="F137" t="s">
        <v>230</v>
      </c>
      <c r="G137">
        <v>1</v>
      </c>
      <c r="H137" t="s">
        <v>38</v>
      </c>
      <c r="I137" t="str">
        <f t="shared" si="2"/>
        <v>finishRequirementDatabase.insert(FinishRequirement(0,"Inferno Sphere","Runestone 10",1))</v>
      </c>
    </row>
    <row r="138" spans="2:9">
      <c r="B138" t="s">
        <v>231</v>
      </c>
      <c r="C138" t="s">
        <v>174</v>
      </c>
      <c r="D138" t="s">
        <v>229</v>
      </c>
      <c r="E138" t="s">
        <v>51</v>
      </c>
      <c r="F138" t="s">
        <v>230</v>
      </c>
      <c r="G138">
        <v>1</v>
      </c>
      <c r="H138" t="s">
        <v>38</v>
      </c>
      <c r="I138" t="str">
        <f t="shared" si="2"/>
        <v>finishRequirementDatabase.insert(FinishRequirement(0,"Mystic Ring","Aquamarine",1))</v>
      </c>
    </row>
    <row r="139" spans="2:9">
      <c r="B139" t="s">
        <v>231</v>
      </c>
      <c r="C139" t="s">
        <v>174</v>
      </c>
      <c r="D139" t="s">
        <v>229</v>
      </c>
      <c r="E139" t="s">
        <v>135</v>
      </c>
      <c r="F139" t="s">
        <v>230</v>
      </c>
      <c r="G139">
        <v>2</v>
      </c>
      <c r="H139" t="s">
        <v>38</v>
      </c>
      <c r="I139" t="str">
        <f t="shared" si="2"/>
        <v>finishRequirementDatabase.insert(FinishRequirement(0,"Mystic Ring","Emerald",2))</v>
      </c>
    </row>
    <row r="140" spans="2:9">
      <c r="B140" t="s">
        <v>231</v>
      </c>
      <c r="C140" t="s">
        <v>174</v>
      </c>
      <c r="D140" t="s">
        <v>229</v>
      </c>
      <c r="E140" t="s">
        <v>158</v>
      </c>
      <c r="F140" t="s">
        <v>230</v>
      </c>
      <c r="G140">
        <v>1</v>
      </c>
      <c r="H140" t="s">
        <v>38</v>
      </c>
      <c r="I140" t="str">
        <f t="shared" si="2"/>
        <v>finishRequirementDatabase.insert(FinishRequirement(0,"Mystic Ring","Iron Ring",1))</v>
      </c>
    </row>
    <row r="141" spans="2:9">
      <c r="B141" t="s">
        <v>231</v>
      </c>
      <c r="C141" t="s">
        <v>174</v>
      </c>
      <c r="D141" t="s">
        <v>229</v>
      </c>
      <c r="E141" t="s">
        <v>173</v>
      </c>
      <c r="F141" t="s">
        <v>230</v>
      </c>
      <c r="G141">
        <v>3</v>
      </c>
      <c r="H141" t="s">
        <v>38</v>
      </c>
      <c r="I141" t="str">
        <f t="shared" si="2"/>
        <v>finishRequirementDatabase.insert(FinishRequirement(0,"Mystic Ring","Mushroom Paste",3))</v>
      </c>
    </row>
    <row r="142" spans="2:9">
      <c r="B142" t="s">
        <v>231</v>
      </c>
      <c r="C142" t="s">
        <v>174</v>
      </c>
      <c r="D142" t="s">
        <v>229</v>
      </c>
      <c r="E142" t="s">
        <v>102</v>
      </c>
      <c r="F142" t="s">
        <v>230</v>
      </c>
      <c r="G142">
        <v>1</v>
      </c>
      <c r="H142" t="s">
        <v>38</v>
      </c>
      <c r="I142" t="str">
        <f t="shared" si="2"/>
        <v>finishRequirementDatabase.insert(FinishRequirement(0,"Mystic Ring","Stone",1))</v>
      </c>
    </row>
    <row r="143" spans="2:9">
      <c r="B143" t="s">
        <v>231</v>
      </c>
      <c r="C143" t="s">
        <v>154</v>
      </c>
      <c r="D143" t="s">
        <v>229</v>
      </c>
      <c r="E143" t="s">
        <v>72</v>
      </c>
      <c r="F143" t="s">
        <v>230</v>
      </c>
      <c r="G143">
        <v>5</v>
      </c>
      <c r="H143" t="s">
        <v>38</v>
      </c>
      <c r="I143" t="str">
        <f t="shared" si="2"/>
        <v>finishRequirementDatabase.insert(FinishRequirement(0,"Horseshoe","Iron",5))</v>
      </c>
    </row>
    <row r="144" spans="2:9">
      <c r="B144" t="s">
        <v>231</v>
      </c>
      <c r="C144" t="s">
        <v>154</v>
      </c>
      <c r="D144" t="s">
        <v>229</v>
      </c>
      <c r="E144" t="s">
        <v>79</v>
      </c>
      <c r="F144" t="s">
        <v>230</v>
      </c>
      <c r="G144">
        <v>7</v>
      </c>
      <c r="H144" t="s">
        <v>38</v>
      </c>
      <c r="I144" t="str">
        <f t="shared" si="2"/>
        <v>finishRequirementDatabase.insert(FinishRequirement(0,"Horseshoe","Nails",7))</v>
      </c>
    </row>
    <row r="145" spans="2:9">
      <c r="B145" t="s">
        <v>231</v>
      </c>
      <c r="C145" t="s">
        <v>154</v>
      </c>
      <c r="D145" t="s">
        <v>229</v>
      </c>
      <c r="E145" t="s">
        <v>102</v>
      </c>
      <c r="F145" t="s">
        <v>230</v>
      </c>
      <c r="G145">
        <v>2</v>
      </c>
      <c r="H145" t="s">
        <v>38</v>
      </c>
      <c r="I145" t="str">
        <f t="shared" si="2"/>
        <v>finishRequirementDatabase.insert(FinishRequirement(0,"Horseshoe","Stone",2))</v>
      </c>
    </row>
    <row r="146" spans="2:9">
      <c r="B146" t="s">
        <v>231</v>
      </c>
      <c r="C146" t="s">
        <v>172</v>
      </c>
      <c r="D146" t="s">
        <v>229</v>
      </c>
      <c r="E146" t="s">
        <v>57</v>
      </c>
      <c r="F146" t="s">
        <v>230</v>
      </c>
      <c r="G146">
        <v>1</v>
      </c>
      <c r="H146" t="s">
        <v>38</v>
      </c>
      <c r="I146" t="str">
        <f t="shared" si="2"/>
        <v>finishRequirementDatabase.insert(FinishRequirement(0,"Magnifying Glass","Board",1))</v>
      </c>
    </row>
    <row r="147" spans="2:9">
      <c r="B147" t="s">
        <v>231</v>
      </c>
      <c r="C147" t="s">
        <v>172</v>
      </c>
      <c r="D147" t="s">
        <v>229</v>
      </c>
      <c r="E147" t="s">
        <v>66</v>
      </c>
      <c r="F147" t="s">
        <v>230</v>
      </c>
      <c r="G147">
        <v>1</v>
      </c>
      <c r="H147" t="s">
        <v>38</v>
      </c>
      <c r="I147" t="str">
        <f t="shared" si="2"/>
        <v>finishRequirementDatabase.insert(FinishRequirement(0,"Magnifying Glass","Glass Orb",1))</v>
      </c>
    </row>
    <row r="148" spans="2:9">
      <c r="B148" t="s">
        <v>231</v>
      </c>
      <c r="C148" t="s">
        <v>172</v>
      </c>
      <c r="D148" t="s">
        <v>229</v>
      </c>
      <c r="E148" t="s">
        <v>72</v>
      </c>
      <c r="F148" t="s">
        <v>230</v>
      </c>
      <c r="G148">
        <v>3</v>
      </c>
      <c r="H148" t="s">
        <v>38</v>
      </c>
      <c r="I148" t="str">
        <f t="shared" si="2"/>
        <v>finishRequirementDatabase.insert(FinishRequirement(0,"Magnifying Glass","Iron",3))</v>
      </c>
    </row>
    <row r="149" spans="2:9">
      <c r="B149" t="s">
        <v>231</v>
      </c>
      <c r="C149" t="s">
        <v>172</v>
      </c>
      <c r="D149" t="s">
        <v>229</v>
      </c>
      <c r="E149" t="s">
        <v>158</v>
      </c>
      <c r="F149" t="s">
        <v>230</v>
      </c>
      <c r="G149">
        <v>1</v>
      </c>
      <c r="H149" t="s">
        <v>38</v>
      </c>
      <c r="I149" t="str">
        <f t="shared" si="2"/>
        <v>finishRequirementDatabase.insert(FinishRequirement(0,"Magnifying Glass","Iron Ring",1))</v>
      </c>
    </row>
    <row r="150" spans="2:9">
      <c r="B150" t="s">
        <v>231</v>
      </c>
      <c r="C150" t="s">
        <v>184</v>
      </c>
      <c r="D150" t="s">
        <v>229</v>
      </c>
      <c r="E150" t="s">
        <v>158</v>
      </c>
      <c r="F150" t="s">
        <v>230</v>
      </c>
      <c r="G150">
        <v>1</v>
      </c>
      <c r="H150" t="s">
        <v>38</v>
      </c>
      <c r="I150" t="str">
        <f t="shared" si="2"/>
        <v>finishRequirementDatabase.insert(FinishRequirement(0,"Shimmer Ring","Iron Ring",1))</v>
      </c>
    </row>
    <row r="151" spans="2:9">
      <c r="B151" t="s">
        <v>231</v>
      </c>
      <c r="C151" t="s">
        <v>184</v>
      </c>
      <c r="D151" t="s">
        <v>229</v>
      </c>
      <c r="E151" t="s">
        <v>173</v>
      </c>
      <c r="F151" t="s">
        <v>230</v>
      </c>
      <c r="G151">
        <v>1</v>
      </c>
      <c r="H151" t="s">
        <v>38</v>
      </c>
      <c r="I151" t="str">
        <f t="shared" si="2"/>
        <v>finishRequirementDatabase.insert(FinishRequirement(0,"Shimmer Ring","Mushroom Paste",1))</v>
      </c>
    </row>
    <row r="152" spans="2:9">
      <c r="B152" t="s">
        <v>231</v>
      </c>
      <c r="C152" t="s">
        <v>184</v>
      </c>
      <c r="D152" t="s">
        <v>229</v>
      </c>
      <c r="E152" t="s">
        <v>186</v>
      </c>
      <c r="F152" t="s">
        <v>230</v>
      </c>
      <c r="G152">
        <v>1</v>
      </c>
      <c r="H152" t="s">
        <v>38</v>
      </c>
      <c r="I152" t="str">
        <f t="shared" si="2"/>
        <v>finishRequirementDatabase.insert(FinishRequirement(0,"Shimmer Ring","Shimmer Topaz",1))</v>
      </c>
    </row>
    <row r="153" spans="2:9">
      <c r="B153" t="s">
        <v>231</v>
      </c>
      <c r="C153" t="s">
        <v>204</v>
      </c>
      <c r="D153" t="s">
        <v>229</v>
      </c>
      <c r="E153" t="s">
        <v>57</v>
      </c>
      <c r="F153" t="s">
        <v>230</v>
      </c>
      <c r="G153">
        <v>1</v>
      </c>
      <c r="H153" t="s">
        <v>38</v>
      </c>
      <c r="I153" t="str">
        <f t="shared" si="2"/>
        <v>finishRequirementDatabase.insert(FinishRequirement(0,"Wooden Sword","Board",1))</v>
      </c>
    </row>
    <row r="154" spans="2:9">
      <c r="B154" t="s">
        <v>231</v>
      </c>
      <c r="C154" t="s">
        <v>204</v>
      </c>
      <c r="D154" t="s">
        <v>229</v>
      </c>
      <c r="E154" t="s">
        <v>72</v>
      </c>
      <c r="F154" t="s">
        <v>230</v>
      </c>
      <c r="G154">
        <v>2</v>
      </c>
      <c r="H154" t="s">
        <v>38</v>
      </c>
      <c r="I154" t="str">
        <f t="shared" si="2"/>
        <v>finishRequirementDatabase.insert(FinishRequirement(0,"Wooden Sword","Iron",2))</v>
      </c>
    </row>
    <row r="155" spans="2:9">
      <c r="B155" t="s">
        <v>231</v>
      </c>
      <c r="C155" t="s">
        <v>204</v>
      </c>
      <c r="D155" t="s">
        <v>229</v>
      </c>
      <c r="E155" t="s">
        <v>195</v>
      </c>
      <c r="F155" t="s">
        <v>230</v>
      </c>
      <c r="G155">
        <v>4</v>
      </c>
      <c r="H155" t="s">
        <v>38</v>
      </c>
      <c r="I155" t="str">
        <f t="shared" si="2"/>
        <v>finishRequirementDatabase.insert(FinishRequirement(0,"Wooden Sword","Twine",4))</v>
      </c>
    </row>
    <row r="156" spans="2:9">
      <c r="B156" t="s">
        <v>231</v>
      </c>
      <c r="C156" t="s">
        <v>124</v>
      </c>
      <c r="D156" t="s">
        <v>229</v>
      </c>
      <c r="E156" t="s">
        <v>49</v>
      </c>
      <c r="F156" t="s">
        <v>230</v>
      </c>
      <c r="G156">
        <v>100</v>
      </c>
      <c r="H156" t="s">
        <v>38</v>
      </c>
      <c r="I156" t="str">
        <f t="shared" si="2"/>
        <v>finishRequirementDatabase.insert(FinishRequirement(0,"Apple Cider","Apple",100))</v>
      </c>
    </row>
    <row r="157" spans="2:9">
      <c r="B157" t="s">
        <v>231</v>
      </c>
      <c r="C157" t="s">
        <v>124</v>
      </c>
      <c r="D157" t="s">
        <v>229</v>
      </c>
      <c r="E157" t="s">
        <v>144</v>
      </c>
      <c r="F157" t="s">
        <v>230</v>
      </c>
      <c r="G157">
        <v>1</v>
      </c>
      <c r="H157" t="s">
        <v>38</v>
      </c>
      <c r="I157" t="str">
        <f t="shared" si="2"/>
        <v>finishRequirementDatabase.insert(FinishRequirement(0,"Apple Cider","Glass Bottle",1))</v>
      </c>
    </row>
    <row r="158" spans="2:9">
      <c r="B158" t="s">
        <v>231</v>
      </c>
      <c r="C158" t="s">
        <v>124</v>
      </c>
      <c r="D158" t="s">
        <v>229</v>
      </c>
      <c r="E158" t="s">
        <v>81</v>
      </c>
      <c r="F158" t="s">
        <v>230</v>
      </c>
      <c r="G158">
        <v>1</v>
      </c>
      <c r="H158" t="s">
        <v>38</v>
      </c>
      <c r="I158" t="str">
        <f t="shared" si="2"/>
        <v>finishRequirementDatabase.insert(FinishRequirement(0,"Apple Cider","Orange",1))</v>
      </c>
    </row>
    <row r="159" spans="2:9">
      <c r="B159" t="s">
        <v>231</v>
      </c>
      <c r="C159" t="s">
        <v>150</v>
      </c>
      <c r="D159" t="s">
        <v>229</v>
      </c>
      <c r="E159" t="s">
        <v>148</v>
      </c>
      <c r="F159" t="s">
        <v>230</v>
      </c>
      <c r="G159">
        <v>1</v>
      </c>
      <c r="H159" t="s">
        <v>38</v>
      </c>
      <c r="I159" t="str">
        <f t="shared" si="2"/>
        <v>finishRequirementDatabase.insert(FinishRequirement(0,"Green Scarf","Green Dye",1))</v>
      </c>
    </row>
    <row r="160" spans="2:9">
      <c r="B160" t="s">
        <v>231</v>
      </c>
      <c r="C160" t="s">
        <v>150</v>
      </c>
      <c r="D160" t="s">
        <v>229</v>
      </c>
      <c r="E160" t="s">
        <v>114</v>
      </c>
      <c r="F160" t="s">
        <v>230</v>
      </c>
      <c r="G160">
        <v>2</v>
      </c>
      <c r="H160" t="s">
        <v>38</v>
      </c>
      <c r="I160" t="str">
        <f t="shared" si="2"/>
        <v>finishRequirementDatabase.insert(FinishRequirement(0,"Green Scarf","Yarn",2))</v>
      </c>
    </row>
    <row r="161" spans="2:9">
      <c r="B161" t="s">
        <v>231</v>
      </c>
      <c r="C161" t="s">
        <v>151</v>
      </c>
      <c r="D161" t="s">
        <v>229</v>
      </c>
      <c r="E161" t="s">
        <v>148</v>
      </c>
      <c r="F161" t="s">
        <v>230</v>
      </c>
      <c r="G161">
        <v>1</v>
      </c>
      <c r="H161" t="s">
        <v>38</v>
      </c>
      <c r="I161" t="str">
        <f t="shared" si="2"/>
        <v>finishRequirementDatabase.insert(FinishRequirement(0,"Green Shield","Green Dye",1))</v>
      </c>
    </row>
    <row r="162" spans="2:9">
      <c r="B162" t="s">
        <v>231</v>
      </c>
      <c r="C162" t="s">
        <v>151</v>
      </c>
      <c r="D162" t="s">
        <v>229</v>
      </c>
      <c r="E162" t="s">
        <v>72</v>
      </c>
      <c r="F162" t="s">
        <v>230</v>
      </c>
      <c r="G162">
        <v>3</v>
      </c>
      <c r="H162" t="s">
        <v>38</v>
      </c>
      <c r="I162" t="str">
        <f t="shared" si="2"/>
        <v>finishRequirementDatabase.insert(FinishRequirement(0,"Green Shield","Iron",3))</v>
      </c>
    </row>
    <row r="163" spans="2:9">
      <c r="B163" t="s">
        <v>231</v>
      </c>
      <c r="C163" t="s">
        <v>151</v>
      </c>
      <c r="D163" t="s">
        <v>229</v>
      </c>
      <c r="E163" t="s">
        <v>203</v>
      </c>
      <c r="F163" t="s">
        <v>230</v>
      </c>
      <c r="G163">
        <v>1</v>
      </c>
      <c r="H163" t="s">
        <v>38</v>
      </c>
      <c r="I163" t="str">
        <f t="shared" si="2"/>
        <v>finishRequirementDatabase.insert(FinishRequirement(0,"Green Shield","Wooden Shield",1))</v>
      </c>
    </row>
    <row r="164" spans="2:9">
      <c r="B164" t="s">
        <v>231</v>
      </c>
      <c r="C164" t="s">
        <v>196</v>
      </c>
      <c r="D164" t="s">
        <v>229</v>
      </c>
      <c r="E164" t="s">
        <v>57</v>
      </c>
      <c r="F164" t="s">
        <v>230</v>
      </c>
      <c r="G164">
        <v>12</v>
      </c>
      <c r="H164" t="s">
        <v>38</v>
      </c>
      <c r="I164" t="str">
        <f t="shared" si="2"/>
        <v>finishRequirementDatabase.insert(FinishRequirement(0,"Wagon Wheel","Board",12))</v>
      </c>
    </row>
    <row r="165" spans="2:9">
      <c r="B165" t="s">
        <v>231</v>
      </c>
      <c r="C165" t="s">
        <v>196</v>
      </c>
      <c r="D165" t="s">
        <v>229</v>
      </c>
      <c r="E165" t="s">
        <v>79</v>
      </c>
      <c r="F165" t="s">
        <v>230</v>
      </c>
      <c r="G165">
        <v>14</v>
      </c>
      <c r="H165" t="s">
        <v>38</v>
      </c>
      <c r="I165" t="str">
        <f t="shared" si="2"/>
        <v>finishRequirementDatabase.insert(FinishRequirement(0,"Wagon Wheel","Nails",14))</v>
      </c>
    </row>
    <row r="166" spans="2:9">
      <c r="B166" t="s">
        <v>231</v>
      </c>
      <c r="C166" t="s">
        <v>194</v>
      </c>
      <c r="D166" t="s">
        <v>229</v>
      </c>
      <c r="E166" t="s">
        <v>72</v>
      </c>
      <c r="F166" t="s">
        <v>230</v>
      </c>
      <c r="G166">
        <v>12</v>
      </c>
      <c r="H166" t="s">
        <v>38</v>
      </c>
      <c r="I166" t="str">
        <f t="shared" si="2"/>
        <v>finishRequirementDatabase.insert(FinishRequirement(0,"Treasure Chest","Iron",12))</v>
      </c>
    </row>
    <row r="167" spans="2:9">
      <c r="B167" t="s">
        <v>231</v>
      </c>
      <c r="C167" t="s">
        <v>194</v>
      </c>
      <c r="D167" t="s">
        <v>229</v>
      </c>
      <c r="E167" t="s">
        <v>79</v>
      </c>
      <c r="F167" t="s">
        <v>230</v>
      </c>
      <c r="G167">
        <v>22</v>
      </c>
      <c r="H167" t="s">
        <v>38</v>
      </c>
      <c r="I167" t="str">
        <f t="shared" si="2"/>
        <v>finishRequirementDatabase.insert(FinishRequirement(0,"Treasure Chest","Nails",22))</v>
      </c>
    </row>
    <row r="168" spans="2:9">
      <c r="B168" t="s">
        <v>231</v>
      </c>
      <c r="C168" t="s">
        <v>194</v>
      </c>
      <c r="D168" t="s">
        <v>229</v>
      </c>
      <c r="E168" t="s">
        <v>200</v>
      </c>
      <c r="F168" t="s">
        <v>230</v>
      </c>
      <c r="G168">
        <v>6</v>
      </c>
      <c r="H168" t="s">
        <v>38</v>
      </c>
      <c r="I168" t="str">
        <f t="shared" si="2"/>
        <v>finishRequirementDatabase.insert(FinishRequirement(0,"Treasure Chest","Wood Plank",6))</v>
      </c>
    </row>
    <row r="169" spans="2:9">
      <c r="B169" t="s">
        <v>231</v>
      </c>
      <c r="C169" t="s">
        <v>159</v>
      </c>
      <c r="D169" t="s">
        <v>229</v>
      </c>
      <c r="E169" t="s">
        <v>102</v>
      </c>
      <c r="F169" t="s">
        <v>230</v>
      </c>
      <c r="G169">
        <v>1</v>
      </c>
      <c r="H169" t="s">
        <v>38</v>
      </c>
      <c r="I169" t="str">
        <f t="shared" si="2"/>
        <v>finishRequirementDatabase.insert(FinishRequirement(0,"Jade","Stone",1))</v>
      </c>
    </row>
    <row r="170" spans="2:9">
      <c r="B170" t="s">
        <v>231</v>
      </c>
      <c r="C170" t="s">
        <v>159</v>
      </c>
      <c r="D170" t="s">
        <v>229</v>
      </c>
      <c r="E170" t="s">
        <v>218</v>
      </c>
      <c r="F170" t="s">
        <v>230</v>
      </c>
      <c r="G170">
        <v>2</v>
      </c>
      <c r="H170" t="s">
        <v>38</v>
      </c>
      <c r="I170" t="str">
        <f t="shared" si="2"/>
        <v>finishRequirementDatabase.insert(FinishRequirement(0,"Jade","Unpolished Jade",2))</v>
      </c>
    </row>
    <row r="171" spans="2:9">
      <c r="B171" t="s">
        <v>231</v>
      </c>
      <c r="C171" t="s">
        <v>163</v>
      </c>
      <c r="D171" t="s">
        <v>229</v>
      </c>
      <c r="E171" t="s">
        <v>219</v>
      </c>
      <c r="F171" t="s">
        <v>230</v>
      </c>
      <c r="G171">
        <v>1</v>
      </c>
      <c r="H171" t="s">
        <v>38</v>
      </c>
      <c r="I171" t="str">
        <f t="shared" si="2"/>
        <v>finishRequirementDatabase.insert(FinishRequirement(0,"Lava Sphere","Runestone 11",1))</v>
      </c>
    </row>
    <row r="172" spans="2:9">
      <c r="B172" t="s">
        <v>231</v>
      </c>
      <c r="C172" t="s">
        <v>163</v>
      </c>
      <c r="D172" t="s">
        <v>229</v>
      </c>
      <c r="E172" t="s">
        <v>220</v>
      </c>
      <c r="F172" t="s">
        <v>230</v>
      </c>
      <c r="G172">
        <v>1</v>
      </c>
      <c r="H172" t="s">
        <v>38</v>
      </c>
      <c r="I172" t="str">
        <f t="shared" si="2"/>
        <v>finishRequirementDatabase.insert(FinishRequirement(0,"Lava Sphere","Runestone 12",1))</v>
      </c>
    </row>
    <row r="173" spans="2:9">
      <c r="B173" t="s">
        <v>231</v>
      </c>
      <c r="C173" t="s">
        <v>163</v>
      </c>
      <c r="D173" t="s">
        <v>229</v>
      </c>
      <c r="E173" t="s">
        <v>90</v>
      </c>
      <c r="F173" t="s">
        <v>230</v>
      </c>
      <c r="G173">
        <v>1</v>
      </c>
      <c r="H173" t="s">
        <v>38</v>
      </c>
      <c r="I173" t="str">
        <f t="shared" si="2"/>
        <v>finishRequirementDatabase.insert(FinishRequirement(0,"Lava Sphere","Runestone 13",1))</v>
      </c>
    </row>
    <row r="174" spans="2:9">
      <c r="B174" t="s">
        <v>231</v>
      </c>
      <c r="C174" t="s">
        <v>163</v>
      </c>
      <c r="D174" t="s">
        <v>229</v>
      </c>
      <c r="E174" t="s">
        <v>91</v>
      </c>
      <c r="F174" t="s">
        <v>230</v>
      </c>
      <c r="G174">
        <v>1</v>
      </c>
      <c r="H174" t="s">
        <v>38</v>
      </c>
      <c r="I174" t="str">
        <f t="shared" si="2"/>
        <v>finishRequirementDatabase.insert(FinishRequirement(0,"Lava Sphere","Runestone 14",1))</v>
      </c>
    </row>
    <row r="175" spans="2:9">
      <c r="B175" t="s">
        <v>231</v>
      </c>
      <c r="C175" t="s">
        <v>163</v>
      </c>
      <c r="D175" t="s">
        <v>229</v>
      </c>
      <c r="E175" t="s">
        <v>221</v>
      </c>
      <c r="F175" t="s">
        <v>230</v>
      </c>
      <c r="G175">
        <v>1</v>
      </c>
      <c r="H175" t="s">
        <v>38</v>
      </c>
      <c r="I175" t="str">
        <f t="shared" si="2"/>
        <v>finishRequirementDatabase.insert(FinishRequirement(0,"Lava Sphere","Runestone 15",1))</v>
      </c>
    </row>
    <row r="176" spans="2:9">
      <c r="B176" t="s">
        <v>231</v>
      </c>
      <c r="C176" t="s">
        <v>163</v>
      </c>
      <c r="D176" t="s">
        <v>229</v>
      </c>
      <c r="E176" t="s">
        <v>222</v>
      </c>
      <c r="F176" t="s">
        <v>230</v>
      </c>
      <c r="G176">
        <v>1</v>
      </c>
      <c r="H176" t="s">
        <v>38</v>
      </c>
      <c r="I176" t="str">
        <f t="shared" si="2"/>
        <v>finishRequirementDatabase.insert(FinishRequirement(0,"Lava Sphere","Runestone 16",1))</v>
      </c>
    </row>
    <row r="177" spans="2:9">
      <c r="B177" t="s">
        <v>231</v>
      </c>
      <c r="C177" t="s">
        <v>163</v>
      </c>
      <c r="D177" t="s">
        <v>229</v>
      </c>
      <c r="E177" t="s">
        <v>92</v>
      </c>
      <c r="F177" t="s">
        <v>230</v>
      </c>
      <c r="G177">
        <v>1</v>
      </c>
      <c r="H177" t="s">
        <v>38</v>
      </c>
      <c r="I177" t="str">
        <f t="shared" si="2"/>
        <v>finishRequirementDatabase.insert(FinishRequirement(0,"Lava Sphere","Runestone 17",1))</v>
      </c>
    </row>
    <row r="178" spans="2:9">
      <c r="B178" t="s">
        <v>231</v>
      </c>
      <c r="C178" t="s">
        <v>163</v>
      </c>
      <c r="D178" t="s">
        <v>229</v>
      </c>
      <c r="E178" t="s">
        <v>223</v>
      </c>
      <c r="F178" t="s">
        <v>230</v>
      </c>
      <c r="G178">
        <v>1</v>
      </c>
      <c r="H178" t="s">
        <v>38</v>
      </c>
      <c r="I178" t="str">
        <f t="shared" si="2"/>
        <v>finishRequirementDatabase.insert(FinishRequirement(0,"Lava Sphere","Runestone 18",1))</v>
      </c>
    </row>
    <row r="179" spans="2:9">
      <c r="B179" t="s">
        <v>231</v>
      </c>
      <c r="C179" t="s">
        <v>163</v>
      </c>
      <c r="D179" t="s">
        <v>229</v>
      </c>
      <c r="E179" t="s">
        <v>93</v>
      </c>
      <c r="F179" t="s">
        <v>230</v>
      </c>
      <c r="G179">
        <v>1</v>
      </c>
      <c r="H179" t="s">
        <v>38</v>
      </c>
      <c r="I179" t="str">
        <f t="shared" si="2"/>
        <v>finishRequirementDatabase.insert(FinishRequirement(0,"Lava Sphere","Runestone 19",1))</v>
      </c>
    </row>
    <row r="180" spans="2:9">
      <c r="B180" t="s">
        <v>231</v>
      </c>
      <c r="C180" t="s">
        <v>163</v>
      </c>
      <c r="D180" t="s">
        <v>229</v>
      </c>
      <c r="E180" t="s">
        <v>224</v>
      </c>
      <c r="F180" t="s">
        <v>230</v>
      </c>
      <c r="G180">
        <v>1</v>
      </c>
      <c r="H180" t="s">
        <v>38</v>
      </c>
      <c r="I180" t="str">
        <f t="shared" si="2"/>
        <v>finishRequirementDatabase.insert(FinishRequirement(0,"Lava Sphere","Runestone 20",1))</v>
      </c>
    </row>
    <row r="181" spans="2:9">
      <c r="B181" t="s">
        <v>231</v>
      </c>
      <c r="C181" t="s">
        <v>183</v>
      </c>
      <c r="D181" t="s">
        <v>229</v>
      </c>
      <c r="E181" t="s">
        <v>158</v>
      </c>
      <c r="F181" t="s">
        <v>230</v>
      </c>
      <c r="G181">
        <v>1</v>
      </c>
      <c r="H181" t="s">
        <v>38</v>
      </c>
      <c r="I181" t="str">
        <f t="shared" si="2"/>
        <v>finishRequirementDatabase.insert(FinishRequirement(0,"Scissors","Iron Ring",1))</v>
      </c>
    </row>
    <row r="182" spans="2:9">
      <c r="B182" t="s">
        <v>231</v>
      </c>
      <c r="C182" t="s">
        <v>183</v>
      </c>
      <c r="D182" t="s">
        <v>229</v>
      </c>
      <c r="E182" t="s">
        <v>79</v>
      </c>
      <c r="F182" t="s">
        <v>230</v>
      </c>
      <c r="G182">
        <v>1</v>
      </c>
      <c r="H182" t="s">
        <v>38</v>
      </c>
      <c r="I182" t="str">
        <f t="shared" si="2"/>
        <v>finishRequirementDatabase.insert(FinishRequirement(0,"Scissors","Nails",1))</v>
      </c>
    </row>
    <row r="183" spans="2:9">
      <c r="B183" t="s">
        <v>231</v>
      </c>
      <c r="C183" t="s">
        <v>183</v>
      </c>
      <c r="D183" t="s">
        <v>229</v>
      </c>
      <c r="E183" t="s">
        <v>189</v>
      </c>
      <c r="F183" t="s">
        <v>230</v>
      </c>
      <c r="G183">
        <v>2</v>
      </c>
      <c r="H183" t="s">
        <v>38</v>
      </c>
      <c r="I183" t="str">
        <f t="shared" si="2"/>
        <v>finishRequirementDatabase.insert(FinishRequirement(0,"Scissors","Steel",2))</v>
      </c>
    </row>
    <row r="184" spans="2:9">
      <c r="B184" t="s">
        <v>231</v>
      </c>
      <c r="C184" t="s">
        <v>183</v>
      </c>
      <c r="D184" t="s">
        <v>229</v>
      </c>
      <c r="E184" t="s">
        <v>102</v>
      </c>
      <c r="F184" t="s">
        <v>230</v>
      </c>
      <c r="G184">
        <v>1</v>
      </c>
      <c r="H184" t="s">
        <v>38</v>
      </c>
      <c r="I184" t="str">
        <f t="shared" si="2"/>
        <v>finishRequirementDatabase.insert(FinishRequirement(0,"Scissors","Stone",1))</v>
      </c>
    </row>
    <row r="185" spans="2:9">
      <c r="B185" t="s">
        <v>231</v>
      </c>
      <c r="C185" t="s">
        <v>183</v>
      </c>
      <c r="D185" t="s">
        <v>229</v>
      </c>
      <c r="E185" t="s">
        <v>112</v>
      </c>
      <c r="F185" t="s">
        <v>230</v>
      </c>
      <c r="G185">
        <v>2</v>
      </c>
      <c r="H185" t="s">
        <v>38</v>
      </c>
      <c r="I185" t="str">
        <f t="shared" si="2"/>
        <v>finishRequirementDatabase.insert(FinishRequirement(0,"Scissors","Wood",2))</v>
      </c>
    </row>
    <row r="186" spans="2:9">
      <c r="B186" t="s">
        <v>231</v>
      </c>
      <c r="C186" t="s">
        <v>160</v>
      </c>
      <c r="D186" t="s">
        <v>229</v>
      </c>
      <c r="E186" t="s">
        <v>158</v>
      </c>
      <c r="F186" t="s">
        <v>230</v>
      </c>
      <c r="G186">
        <v>1</v>
      </c>
      <c r="H186" t="s">
        <v>38</v>
      </c>
      <c r="I186" t="str">
        <f t="shared" si="2"/>
        <v>finishRequirementDatabase.insert(FinishRequirement(0,"Jade Charm","Iron Ring",1))</v>
      </c>
    </row>
    <row r="187" spans="2:9">
      <c r="B187" t="s">
        <v>231</v>
      </c>
      <c r="C187" t="s">
        <v>160</v>
      </c>
      <c r="D187" t="s">
        <v>229</v>
      </c>
      <c r="E187" t="s">
        <v>159</v>
      </c>
      <c r="F187" t="s">
        <v>230</v>
      </c>
      <c r="G187">
        <v>1</v>
      </c>
      <c r="H187" t="s">
        <v>38</v>
      </c>
      <c r="I187" t="str">
        <f t="shared" si="2"/>
        <v>finishRequirementDatabase.insert(FinishRequirement(0,"Jade Charm","Jade",1))</v>
      </c>
    </row>
    <row r="188" spans="2:9">
      <c r="B188" t="s">
        <v>231</v>
      </c>
      <c r="C188" t="s">
        <v>160</v>
      </c>
      <c r="D188" t="s">
        <v>229</v>
      </c>
      <c r="E188" t="s">
        <v>189</v>
      </c>
      <c r="F188" t="s">
        <v>230</v>
      </c>
      <c r="G188">
        <v>2</v>
      </c>
      <c r="H188" t="s">
        <v>38</v>
      </c>
      <c r="I188" t="str">
        <f t="shared" si="2"/>
        <v>finishRequirementDatabase.insert(FinishRequirement(0,"Jade Charm","Steel",2))</v>
      </c>
    </row>
    <row r="189" spans="2:9">
      <c r="B189" t="s">
        <v>231</v>
      </c>
      <c r="C189" t="s">
        <v>160</v>
      </c>
      <c r="D189" t="s">
        <v>229</v>
      </c>
      <c r="E189" t="s">
        <v>102</v>
      </c>
      <c r="F189" t="s">
        <v>230</v>
      </c>
      <c r="G189">
        <v>6</v>
      </c>
      <c r="H189" t="s">
        <v>38</v>
      </c>
      <c r="I189" t="str">
        <f t="shared" si="2"/>
        <v>finishRequirementDatabase.insert(FinishRequirement(0,"Jade Charm","Stone",6))</v>
      </c>
    </row>
    <row r="190" spans="2:9">
      <c r="B190" t="s">
        <v>231</v>
      </c>
      <c r="C190" t="s">
        <v>142</v>
      </c>
      <c r="D190" t="s">
        <v>229</v>
      </c>
      <c r="E190" t="s">
        <v>102</v>
      </c>
      <c r="F190" t="s">
        <v>230</v>
      </c>
      <c r="G190">
        <v>1</v>
      </c>
      <c r="H190" t="s">
        <v>38</v>
      </c>
      <c r="I190" t="str">
        <f t="shared" si="2"/>
        <v>finishRequirementDatabase.insert(FinishRequirement(0,"Garnet","Stone",1))</v>
      </c>
    </row>
    <row r="191" spans="2:9">
      <c r="B191" t="s">
        <v>231</v>
      </c>
      <c r="C191" t="s">
        <v>142</v>
      </c>
      <c r="D191" t="s">
        <v>229</v>
      </c>
      <c r="E191" t="s">
        <v>109</v>
      </c>
      <c r="F191" t="s">
        <v>230</v>
      </c>
      <c r="G191">
        <v>2</v>
      </c>
      <c r="H191" t="s">
        <v>38</v>
      </c>
      <c r="I191" t="str">
        <f t="shared" si="2"/>
        <v>finishRequirementDatabase.insert(FinishRequirement(0,"Garnet","Unpolished Garnet",2))</v>
      </c>
    </row>
    <row r="192" spans="2:9">
      <c r="B192" t="s">
        <v>231</v>
      </c>
      <c r="C192" t="s">
        <v>182</v>
      </c>
      <c r="D192" t="s">
        <v>229</v>
      </c>
      <c r="E192" t="s">
        <v>164</v>
      </c>
      <c r="F192" t="s">
        <v>230</v>
      </c>
      <c r="G192">
        <v>1</v>
      </c>
      <c r="H192" t="s">
        <v>38</v>
      </c>
      <c r="I192" t="str">
        <f t="shared" si="2"/>
        <v>finishRequirementDatabase.insert(FinishRequirement(0,"Sand","Leather",1))</v>
      </c>
    </row>
    <row r="193" spans="2:9">
      <c r="B193" t="s">
        <v>231</v>
      </c>
      <c r="C193" t="s">
        <v>182</v>
      </c>
      <c r="D193" t="s">
        <v>229</v>
      </c>
      <c r="E193" t="s">
        <v>95</v>
      </c>
      <c r="F193" t="s">
        <v>230</v>
      </c>
      <c r="G193">
        <v>5</v>
      </c>
      <c r="H193" t="s">
        <v>38</v>
      </c>
      <c r="I193" t="str">
        <f t="shared" si="2"/>
        <v>finishRequirementDatabase.insert(FinishRequirement(0,"Sand","Sandstone",5))</v>
      </c>
    </row>
    <row r="194" spans="2:9">
      <c r="B194" t="s">
        <v>231</v>
      </c>
      <c r="C194" t="s">
        <v>193</v>
      </c>
      <c r="D194" t="s">
        <v>229</v>
      </c>
      <c r="E194" t="s">
        <v>72</v>
      </c>
      <c r="F194" t="s">
        <v>230</v>
      </c>
      <c r="G194">
        <v>2</v>
      </c>
      <c r="H194" t="s">
        <v>38</v>
      </c>
      <c r="I194" t="str">
        <f t="shared" si="2"/>
        <v>finishRequirementDatabase.insert(FinishRequirement(0,"Sturdy Sword","Iron",2))</v>
      </c>
    </row>
    <row r="195" spans="2:9">
      <c r="B195" t="s">
        <v>231</v>
      </c>
      <c r="C195" t="s">
        <v>193</v>
      </c>
      <c r="D195" t="s">
        <v>229</v>
      </c>
      <c r="E195" t="s">
        <v>164</v>
      </c>
      <c r="F195" t="s">
        <v>230</v>
      </c>
      <c r="G195">
        <v>1</v>
      </c>
      <c r="H195" t="s">
        <v>38</v>
      </c>
      <c r="I195" t="str">
        <f t="shared" ref="I195:I243" si="3">CONCATENATE(B195,C195,D195,E195,F195,G195,H195)</f>
        <v>finishRequirementDatabase.insert(FinishRequirement(0,"Sturdy Sword","Leather",1))</v>
      </c>
    </row>
    <row r="196" spans="2:9">
      <c r="B196" t="s">
        <v>231</v>
      </c>
      <c r="C196" t="s">
        <v>193</v>
      </c>
      <c r="D196" t="s">
        <v>229</v>
      </c>
      <c r="E196" t="s">
        <v>173</v>
      </c>
      <c r="F196" t="s">
        <v>230</v>
      </c>
      <c r="G196">
        <v>1</v>
      </c>
      <c r="H196" t="s">
        <v>38</v>
      </c>
      <c r="I196" t="str">
        <f t="shared" si="3"/>
        <v>finishRequirementDatabase.insert(FinishRequirement(0,"Sturdy Sword","Mushroom Paste",1))</v>
      </c>
    </row>
    <row r="197" spans="2:9">
      <c r="B197" t="s">
        <v>231</v>
      </c>
      <c r="C197" t="s">
        <v>193</v>
      </c>
      <c r="D197" t="s">
        <v>229</v>
      </c>
      <c r="E197" t="s">
        <v>189</v>
      </c>
      <c r="F197" t="s">
        <v>230</v>
      </c>
      <c r="G197">
        <v>1</v>
      </c>
      <c r="H197" t="s">
        <v>38</v>
      </c>
      <c r="I197" t="str">
        <f t="shared" si="3"/>
        <v>finishRequirementDatabase.insert(FinishRequirement(0,"Sturdy Sword","Steel",1))</v>
      </c>
    </row>
    <row r="198" spans="2:9">
      <c r="B198" t="s">
        <v>231</v>
      </c>
      <c r="C198" t="s">
        <v>139</v>
      </c>
      <c r="D198" t="s">
        <v>229</v>
      </c>
      <c r="E198" t="s">
        <v>72</v>
      </c>
      <c r="F198" t="s">
        <v>230</v>
      </c>
      <c r="G198">
        <v>1</v>
      </c>
      <c r="H198" t="s">
        <v>38</v>
      </c>
      <c r="I198" t="str">
        <f t="shared" si="3"/>
        <v>finishRequirementDatabase.insert(FinishRequirement(0,"Fancy Pipe","Iron",1))</v>
      </c>
    </row>
    <row r="199" spans="2:9">
      <c r="B199" t="s">
        <v>231</v>
      </c>
      <c r="C199" t="s">
        <v>139</v>
      </c>
      <c r="D199" t="s">
        <v>229</v>
      </c>
      <c r="E199" t="s">
        <v>158</v>
      </c>
      <c r="F199" t="s">
        <v>230</v>
      </c>
      <c r="G199">
        <v>3</v>
      </c>
      <c r="H199" t="s">
        <v>38</v>
      </c>
      <c r="I199" t="str">
        <f t="shared" si="3"/>
        <v>finishRequirementDatabase.insert(FinishRequirement(0,"Fancy Pipe","Iron Ring",3))</v>
      </c>
    </row>
    <row r="200" spans="2:9">
      <c r="B200" t="s">
        <v>231</v>
      </c>
      <c r="C200" t="s">
        <v>139</v>
      </c>
      <c r="D200" t="s">
        <v>229</v>
      </c>
      <c r="E200" t="s">
        <v>112</v>
      </c>
      <c r="F200" t="s">
        <v>230</v>
      </c>
      <c r="G200">
        <v>2</v>
      </c>
      <c r="H200" t="s">
        <v>38</v>
      </c>
      <c r="I200" t="str">
        <f t="shared" si="3"/>
        <v>finishRequirementDatabase.insert(FinishRequirement(0,"Fancy Pipe","Wood",2))</v>
      </c>
    </row>
    <row r="201" spans="2:9">
      <c r="B201" t="s">
        <v>231</v>
      </c>
      <c r="C201" t="s">
        <v>141</v>
      </c>
      <c r="D201" t="s">
        <v>229</v>
      </c>
      <c r="E201" t="s">
        <v>225</v>
      </c>
      <c r="F201" t="s">
        <v>230</v>
      </c>
      <c r="G201">
        <v>1</v>
      </c>
      <c r="H201" t="s">
        <v>38</v>
      </c>
      <c r="I201" t="str">
        <f t="shared" si="3"/>
        <v>finishRequirementDatabase.insert(FinishRequirement(0,"Flywheel","Small Gear",1))</v>
      </c>
    </row>
    <row r="202" spans="2:9">
      <c r="B202" t="s">
        <v>231</v>
      </c>
      <c r="C202" t="s">
        <v>141</v>
      </c>
      <c r="D202" t="s">
        <v>229</v>
      </c>
      <c r="E202" t="s">
        <v>226</v>
      </c>
      <c r="F202" t="s">
        <v>230</v>
      </c>
      <c r="G202">
        <v>7</v>
      </c>
      <c r="H202" t="s">
        <v>38</v>
      </c>
      <c r="I202" t="str">
        <f t="shared" si="3"/>
        <v>finishRequirementDatabase.insert(FinishRequirement(0,"Flywheel","Small Screw",7))</v>
      </c>
    </row>
    <row r="203" spans="2:9">
      <c r="B203" t="s">
        <v>231</v>
      </c>
      <c r="C203" t="s">
        <v>141</v>
      </c>
      <c r="D203" t="s">
        <v>229</v>
      </c>
      <c r="E203" t="s">
        <v>189</v>
      </c>
      <c r="F203" t="s">
        <v>230</v>
      </c>
      <c r="G203">
        <v>20</v>
      </c>
      <c r="H203" t="s">
        <v>38</v>
      </c>
      <c r="I203" t="str">
        <f t="shared" si="3"/>
        <v>finishRequirementDatabase.insert(FinishRequirement(0,"Flywheel","Steel",20))</v>
      </c>
    </row>
    <row r="204" spans="2:9">
      <c r="B204" t="s">
        <v>231</v>
      </c>
      <c r="C204" t="s">
        <v>190</v>
      </c>
      <c r="D204" t="s">
        <v>229</v>
      </c>
      <c r="E204" t="s">
        <v>59</v>
      </c>
      <c r="F204" t="s">
        <v>230</v>
      </c>
      <c r="G204">
        <v>1</v>
      </c>
      <c r="H204" t="s">
        <v>38</v>
      </c>
      <c r="I204" t="str">
        <f t="shared" si="3"/>
        <v>finishRequirementDatabase.insert(FinishRequirement(0,"Steel Wire","Carbon Sphere",1))</v>
      </c>
    </row>
    <row r="205" spans="2:9">
      <c r="B205" t="s">
        <v>231</v>
      </c>
      <c r="C205" t="s">
        <v>190</v>
      </c>
      <c r="D205" t="s">
        <v>229</v>
      </c>
      <c r="E205" t="s">
        <v>72</v>
      </c>
      <c r="F205" t="s">
        <v>230</v>
      </c>
      <c r="G205">
        <v>10</v>
      </c>
      <c r="H205" t="s">
        <v>38</v>
      </c>
      <c r="I205" t="str">
        <f t="shared" si="3"/>
        <v>finishRequirementDatabase.insert(FinishRequirement(0,"Steel Wire","Iron",10))</v>
      </c>
    </row>
    <row r="206" spans="2:9">
      <c r="B206" t="s">
        <v>231</v>
      </c>
      <c r="C206" t="s">
        <v>190</v>
      </c>
      <c r="D206" t="s">
        <v>229</v>
      </c>
      <c r="E206" t="s">
        <v>102</v>
      </c>
      <c r="F206" t="s">
        <v>230</v>
      </c>
      <c r="G206">
        <v>1</v>
      </c>
      <c r="H206" t="s">
        <v>38</v>
      </c>
      <c r="I206" t="str">
        <f t="shared" si="3"/>
        <v>finishRequirementDatabase.insert(FinishRequirement(0,"Steel Wire","Stone",1))</v>
      </c>
    </row>
    <row r="207" spans="2:9">
      <c r="B207" t="s">
        <v>231</v>
      </c>
      <c r="C207" t="s">
        <v>143</v>
      </c>
      <c r="D207" t="s">
        <v>229</v>
      </c>
      <c r="E207" t="s">
        <v>142</v>
      </c>
      <c r="F207" t="s">
        <v>230</v>
      </c>
      <c r="G207">
        <v>1</v>
      </c>
      <c r="H207" t="s">
        <v>38</v>
      </c>
      <c r="I207" t="str">
        <f t="shared" si="3"/>
        <v>finishRequirementDatabase.insert(FinishRequirement(0,"Garnet Ring","Garnet",1))</v>
      </c>
    </row>
    <row r="208" spans="2:9">
      <c r="B208" t="s">
        <v>231</v>
      </c>
      <c r="C208" t="s">
        <v>143</v>
      </c>
      <c r="D208" t="s">
        <v>229</v>
      </c>
      <c r="E208" t="s">
        <v>158</v>
      </c>
      <c r="F208" t="s">
        <v>230</v>
      </c>
      <c r="G208">
        <v>1</v>
      </c>
      <c r="H208" t="s">
        <v>38</v>
      </c>
      <c r="I208" t="str">
        <f t="shared" si="3"/>
        <v>finishRequirementDatabase.insert(FinishRequirement(0,"Garnet Ring","Iron Ring",1))</v>
      </c>
    </row>
    <row r="209" spans="2:9">
      <c r="B209" t="s">
        <v>231</v>
      </c>
      <c r="C209" t="s">
        <v>143</v>
      </c>
      <c r="D209" t="s">
        <v>229</v>
      </c>
      <c r="E209" t="s">
        <v>173</v>
      </c>
      <c r="F209" t="s">
        <v>230</v>
      </c>
      <c r="G209">
        <v>1</v>
      </c>
      <c r="H209" t="s">
        <v>38</v>
      </c>
      <c r="I209" t="str">
        <f t="shared" si="3"/>
        <v>finishRequirementDatabase.insert(FinishRequirement(0,"Garnet Ring","Mushroom Paste",1))</v>
      </c>
    </row>
    <row r="210" spans="2:9">
      <c r="B210" t="s">
        <v>231</v>
      </c>
      <c r="C210" t="s">
        <v>146</v>
      </c>
      <c r="D210" t="s">
        <v>229</v>
      </c>
      <c r="E210" t="s">
        <v>209</v>
      </c>
      <c r="F210" t="s">
        <v>230</v>
      </c>
      <c r="G210">
        <v>1</v>
      </c>
      <c r="H210" t="s">
        <v>38</v>
      </c>
      <c r="I210" t="str">
        <f t="shared" si="3"/>
        <v>finishRequirementDatabase.insert(FinishRequirement(0,"Green Cloak","Cotton",1))</v>
      </c>
    </row>
    <row r="211" spans="2:9">
      <c r="B211" t="s">
        <v>231</v>
      </c>
      <c r="C211" t="s">
        <v>146</v>
      </c>
      <c r="D211" t="s">
        <v>229</v>
      </c>
      <c r="E211" t="s">
        <v>148</v>
      </c>
      <c r="F211" t="s">
        <v>230</v>
      </c>
      <c r="G211">
        <v>10</v>
      </c>
      <c r="H211" t="s">
        <v>38</v>
      </c>
      <c r="I211" t="str">
        <f t="shared" si="3"/>
        <v>finishRequirementDatabase.insert(FinishRequirement(0,"Green Cloak","Green Dye",10))</v>
      </c>
    </row>
    <row r="212" spans="2:9">
      <c r="B212" t="s">
        <v>231</v>
      </c>
      <c r="C212" t="s">
        <v>146</v>
      </c>
      <c r="D212" t="s">
        <v>229</v>
      </c>
      <c r="E212" t="s">
        <v>164</v>
      </c>
      <c r="F212" t="s">
        <v>230</v>
      </c>
      <c r="G212">
        <v>5</v>
      </c>
      <c r="H212" t="s">
        <v>38</v>
      </c>
      <c r="I212" t="str">
        <f t="shared" si="3"/>
        <v>finishRequirementDatabase.insert(FinishRequirement(0,"Green Cloak","Leather",5))</v>
      </c>
    </row>
    <row r="213" spans="2:9">
      <c r="B213" t="s">
        <v>231</v>
      </c>
      <c r="C213" t="s">
        <v>146</v>
      </c>
      <c r="D213" t="s">
        <v>229</v>
      </c>
      <c r="E213" t="s">
        <v>195</v>
      </c>
      <c r="F213" t="s">
        <v>230</v>
      </c>
      <c r="G213">
        <v>10</v>
      </c>
      <c r="H213" t="s">
        <v>38</v>
      </c>
      <c r="I213" t="str">
        <f t="shared" si="3"/>
        <v>finishRequirementDatabase.insert(FinishRequirement(0,"Green Cloak","Twine",10))</v>
      </c>
    </row>
    <row r="214" spans="2:9">
      <c r="B214" t="s">
        <v>231</v>
      </c>
      <c r="C214" t="s">
        <v>155</v>
      </c>
      <c r="D214" t="s">
        <v>229</v>
      </c>
      <c r="E214" t="s">
        <v>144</v>
      </c>
      <c r="F214" t="s">
        <v>230</v>
      </c>
      <c r="G214">
        <v>2</v>
      </c>
      <c r="H214" t="s">
        <v>38</v>
      </c>
      <c r="I214" t="str">
        <f t="shared" si="3"/>
        <v>finishRequirementDatabase.insert(FinishRequirement(0,"Hourglass","Glass Bottle",2))</v>
      </c>
    </row>
    <row r="215" spans="2:9">
      <c r="B215" t="s">
        <v>231</v>
      </c>
      <c r="C215" t="s">
        <v>155</v>
      </c>
      <c r="D215" t="s">
        <v>229</v>
      </c>
      <c r="E215" t="s">
        <v>173</v>
      </c>
      <c r="F215" t="s">
        <v>230</v>
      </c>
      <c r="G215">
        <v>2</v>
      </c>
      <c r="H215" t="s">
        <v>38</v>
      </c>
      <c r="I215" t="str">
        <f t="shared" si="3"/>
        <v>finishRequirementDatabase.insert(FinishRequirement(0,"Hourglass","Mushroom Paste",2))</v>
      </c>
    </row>
    <row r="216" spans="2:9">
      <c r="B216" t="s">
        <v>231</v>
      </c>
      <c r="C216" t="s">
        <v>155</v>
      </c>
      <c r="D216" t="s">
        <v>229</v>
      </c>
      <c r="E216" t="s">
        <v>182</v>
      </c>
      <c r="F216" t="s">
        <v>230</v>
      </c>
      <c r="G216">
        <v>1</v>
      </c>
      <c r="H216" t="s">
        <v>38</v>
      </c>
      <c r="I216" t="str">
        <f t="shared" si="3"/>
        <v>finishRequirementDatabase.insert(FinishRequirement(0,"Hourglass","Sand",1))</v>
      </c>
    </row>
    <row r="217" spans="2:9">
      <c r="B217" t="s">
        <v>231</v>
      </c>
      <c r="C217" t="s">
        <v>155</v>
      </c>
      <c r="D217" t="s">
        <v>229</v>
      </c>
      <c r="E217" t="s">
        <v>112</v>
      </c>
      <c r="F217" t="s">
        <v>230</v>
      </c>
      <c r="G217">
        <v>6</v>
      </c>
      <c r="H217" t="s">
        <v>38</v>
      </c>
      <c r="I217" t="str">
        <f t="shared" si="3"/>
        <v>finishRequirementDatabase.insert(FinishRequirement(0,"Hourglass","Wood",6))</v>
      </c>
    </row>
    <row r="218" spans="2:9">
      <c r="B218" t="s">
        <v>231</v>
      </c>
      <c r="C218" t="s">
        <v>171</v>
      </c>
      <c r="D218" t="s">
        <v>229</v>
      </c>
      <c r="E218" t="s">
        <v>210</v>
      </c>
      <c r="F218" t="s">
        <v>230</v>
      </c>
      <c r="G218">
        <v>3</v>
      </c>
      <c r="H218" t="s">
        <v>38</v>
      </c>
      <c r="I218" t="str">
        <f t="shared" si="3"/>
        <v>finishRequirementDatabase.insert(FinishRequirement(0,"Magna Core","Cogwheel",3))</v>
      </c>
    </row>
    <row r="219" spans="2:9">
      <c r="B219" t="s">
        <v>231</v>
      </c>
      <c r="C219" t="s">
        <v>171</v>
      </c>
      <c r="D219" t="s">
        <v>229</v>
      </c>
      <c r="E219" t="s">
        <v>141</v>
      </c>
      <c r="F219" t="s">
        <v>230</v>
      </c>
      <c r="G219">
        <v>2</v>
      </c>
      <c r="H219" t="s">
        <v>38</v>
      </c>
      <c r="I219" t="str">
        <f t="shared" si="3"/>
        <v>finishRequirementDatabase.insert(FinishRequirement(0,"Magna Core","Flywheel",2))</v>
      </c>
    </row>
    <row r="220" spans="2:9">
      <c r="B220" t="s">
        <v>231</v>
      </c>
      <c r="C220" t="s">
        <v>171</v>
      </c>
      <c r="D220" t="s">
        <v>229</v>
      </c>
      <c r="E220" t="s">
        <v>76</v>
      </c>
      <c r="F220" t="s">
        <v>230</v>
      </c>
      <c r="G220">
        <v>25</v>
      </c>
      <c r="H220" t="s">
        <v>38</v>
      </c>
      <c r="I220" t="str">
        <f t="shared" si="3"/>
        <v>finishRequirementDatabase.insert(FinishRequirement(0,"Magna Core","Magna Quartz",25))</v>
      </c>
    </row>
    <row r="221" spans="2:9">
      <c r="B221" t="s">
        <v>231</v>
      </c>
      <c r="C221" t="s">
        <v>171</v>
      </c>
      <c r="D221" t="s">
        <v>229</v>
      </c>
      <c r="E221" t="s">
        <v>227</v>
      </c>
      <c r="F221" t="s">
        <v>230</v>
      </c>
      <c r="G221">
        <v>1</v>
      </c>
      <c r="H221" t="s">
        <v>38</v>
      </c>
      <c r="I221" t="str">
        <f t="shared" si="3"/>
        <v>finishRequirementDatabase.insert(FinishRequirement(0,"Magna Core","Seeing Stone",1))</v>
      </c>
    </row>
    <row r="222" spans="2:9">
      <c r="B222" t="s">
        <v>231</v>
      </c>
      <c r="C222" t="s">
        <v>171</v>
      </c>
      <c r="D222" t="s">
        <v>229</v>
      </c>
      <c r="E222" t="s">
        <v>226</v>
      </c>
      <c r="F222" t="s">
        <v>230</v>
      </c>
      <c r="G222">
        <v>10</v>
      </c>
      <c r="H222" t="s">
        <v>38</v>
      </c>
      <c r="I222" t="str">
        <f t="shared" si="3"/>
        <v>finishRequirementDatabase.insert(FinishRequirement(0,"Magna Core","Small Screw",10))</v>
      </c>
    </row>
    <row r="223" spans="2:9">
      <c r="B223" t="s">
        <v>231</v>
      </c>
      <c r="C223" t="s">
        <v>171</v>
      </c>
      <c r="D223" t="s">
        <v>229</v>
      </c>
      <c r="E223" t="s">
        <v>52</v>
      </c>
      <c r="F223" t="s">
        <v>230</v>
      </c>
      <c r="G223">
        <v>5</v>
      </c>
      <c r="H223" t="s">
        <v>38</v>
      </c>
      <c r="I223" t="str">
        <f t="shared" si="3"/>
        <v>finishRequirementDatabase.insert(FinishRequirement(0,"Magna Core","Small Spring",5))</v>
      </c>
    </row>
    <row r="224" spans="2:9">
      <c r="B224" t="s">
        <v>231</v>
      </c>
      <c r="C224" t="s">
        <v>171</v>
      </c>
      <c r="D224" t="s">
        <v>229</v>
      </c>
      <c r="E224" t="s">
        <v>189</v>
      </c>
      <c r="F224" t="s">
        <v>230</v>
      </c>
      <c r="G224">
        <v>40</v>
      </c>
      <c r="H224" t="s">
        <v>38</v>
      </c>
      <c r="I224" t="str">
        <f t="shared" si="3"/>
        <v>finishRequirementDatabase.insert(FinishRequirement(0,"Magna Core","Steel",40))</v>
      </c>
    </row>
    <row r="225" spans="2:9">
      <c r="B225" t="s">
        <v>231</v>
      </c>
      <c r="C225" t="s">
        <v>111</v>
      </c>
      <c r="D225" t="s">
        <v>229</v>
      </c>
      <c r="E225" t="s">
        <v>63</v>
      </c>
      <c r="F225" t="s">
        <v>230</v>
      </c>
      <c r="G225">
        <v>1</v>
      </c>
      <c r="H225" t="s">
        <v>38</v>
      </c>
      <c r="I225" t="str">
        <f t="shared" si="3"/>
        <v>finishRequirementDatabase.insert(FinishRequirement(0,"Unpolished Shimmer Stone","Emberstone",1))</v>
      </c>
    </row>
    <row r="226" spans="2:9">
      <c r="B226" t="s">
        <v>231</v>
      </c>
      <c r="C226" t="s">
        <v>111</v>
      </c>
      <c r="D226" t="s">
        <v>229</v>
      </c>
      <c r="E226" t="s">
        <v>95</v>
      </c>
      <c r="F226" t="s">
        <v>230</v>
      </c>
      <c r="G226">
        <v>1</v>
      </c>
      <c r="H226" t="s">
        <v>38</v>
      </c>
      <c r="I226" t="str">
        <f t="shared" si="3"/>
        <v>finishRequirementDatabase.insert(FinishRequirement(0,"Unpolished Shimmer Stone","Sandstone",1))</v>
      </c>
    </row>
    <row r="227" spans="2:9">
      <c r="B227" t="s">
        <v>231</v>
      </c>
      <c r="C227" t="s">
        <v>133</v>
      </c>
      <c r="D227" t="s">
        <v>229</v>
      </c>
      <c r="E227" t="s">
        <v>51</v>
      </c>
      <c r="F227" t="s">
        <v>230</v>
      </c>
      <c r="G227">
        <v>1</v>
      </c>
      <c r="H227" t="s">
        <v>38</v>
      </c>
      <c r="I227" t="str">
        <f t="shared" si="3"/>
        <v>finishRequirementDatabase.insert(FinishRequirement(0,"Compass","Aquamarine",1))</v>
      </c>
    </row>
    <row r="228" spans="2:9">
      <c r="B228" t="s">
        <v>231</v>
      </c>
      <c r="C228" t="s">
        <v>133</v>
      </c>
      <c r="D228" t="s">
        <v>229</v>
      </c>
      <c r="E228" t="s">
        <v>66</v>
      </c>
      <c r="F228" t="s">
        <v>230</v>
      </c>
      <c r="G228">
        <v>1</v>
      </c>
      <c r="H228" t="s">
        <v>38</v>
      </c>
      <c r="I228" t="str">
        <f t="shared" si="3"/>
        <v>finishRequirementDatabase.insert(FinishRequirement(0,"Compass","Glass Orb",1))</v>
      </c>
    </row>
    <row r="229" spans="2:9">
      <c r="B229" t="s">
        <v>231</v>
      </c>
      <c r="C229" t="s">
        <v>133</v>
      </c>
      <c r="D229" t="s">
        <v>229</v>
      </c>
      <c r="E229" t="s">
        <v>158</v>
      </c>
      <c r="F229" t="s">
        <v>230</v>
      </c>
      <c r="G229">
        <v>1</v>
      </c>
      <c r="H229" t="s">
        <v>38</v>
      </c>
      <c r="I229" t="str">
        <f t="shared" si="3"/>
        <v>finishRequirementDatabase.insert(FinishRequirement(0,"Compass","Iron Ring",1))</v>
      </c>
    </row>
    <row r="230" spans="2:9">
      <c r="B230" t="s">
        <v>231</v>
      </c>
      <c r="C230" t="s">
        <v>133</v>
      </c>
      <c r="D230" t="s">
        <v>229</v>
      </c>
      <c r="E230" t="s">
        <v>171</v>
      </c>
      <c r="F230" t="s">
        <v>230</v>
      </c>
      <c r="G230">
        <v>1</v>
      </c>
      <c r="H230" t="s">
        <v>38</v>
      </c>
      <c r="I230" t="str">
        <f t="shared" si="3"/>
        <v>finishRequirementDatabase.insert(FinishRequirement(0,"Compass","Magna Core",1))</v>
      </c>
    </row>
    <row r="231" spans="2:9">
      <c r="B231" t="s">
        <v>231</v>
      </c>
      <c r="C231" t="s">
        <v>133</v>
      </c>
      <c r="D231" t="s">
        <v>229</v>
      </c>
      <c r="E231" t="s">
        <v>180</v>
      </c>
      <c r="F231" t="s">
        <v>230</v>
      </c>
      <c r="G231">
        <v>1</v>
      </c>
      <c r="H231" t="s">
        <v>38</v>
      </c>
      <c r="I231" t="str">
        <f t="shared" si="3"/>
        <v>finishRequirementDatabase.insert(FinishRequirement(0,"Compass","Ruby",1))</v>
      </c>
    </row>
    <row r="232" spans="2:9">
      <c r="B232" t="s">
        <v>231</v>
      </c>
      <c r="C232" t="s">
        <v>133</v>
      </c>
      <c r="D232" t="s">
        <v>229</v>
      </c>
      <c r="E232" t="s">
        <v>226</v>
      </c>
      <c r="F232" t="s">
        <v>230</v>
      </c>
      <c r="G232">
        <v>4</v>
      </c>
      <c r="H232" t="s">
        <v>38</v>
      </c>
      <c r="I232" t="str">
        <f t="shared" si="3"/>
        <v>finishRequirementDatabase.insert(FinishRequirement(0,"Compass","Small Screw",4))</v>
      </c>
    </row>
    <row r="233" spans="2:9">
      <c r="B233" t="s">
        <v>231</v>
      </c>
      <c r="C233" t="s">
        <v>133</v>
      </c>
      <c r="D233" t="s">
        <v>229</v>
      </c>
      <c r="E233" t="s">
        <v>195</v>
      </c>
      <c r="F233" t="s">
        <v>230</v>
      </c>
      <c r="G233">
        <v>1</v>
      </c>
      <c r="H233" t="s">
        <v>38</v>
      </c>
      <c r="I233" t="str">
        <f t="shared" si="3"/>
        <v>finishRequirementDatabase.insert(FinishRequirement(0,"Compass","Twine",1))</v>
      </c>
    </row>
    <row r="234" spans="2:9">
      <c r="B234" t="s">
        <v>231</v>
      </c>
      <c r="C234" t="s">
        <v>133</v>
      </c>
      <c r="D234" t="s">
        <v>229</v>
      </c>
      <c r="E234" t="s">
        <v>112</v>
      </c>
      <c r="F234" t="s">
        <v>230</v>
      </c>
      <c r="G234">
        <v>2</v>
      </c>
      <c r="H234" t="s">
        <v>38</v>
      </c>
      <c r="I234" t="str">
        <f t="shared" si="3"/>
        <v>finishRequirementDatabase.insert(FinishRequirement(0,"Compass","Wood",2))</v>
      </c>
    </row>
    <row r="235" spans="2:9">
      <c r="B235" t="s">
        <v>231</v>
      </c>
      <c r="C235" t="s">
        <v>162</v>
      </c>
      <c r="D235" t="s">
        <v>229</v>
      </c>
      <c r="E235" t="s">
        <v>60</v>
      </c>
      <c r="F235" t="s">
        <v>230</v>
      </c>
      <c r="G235">
        <v>1</v>
      </c>
      <c r="H235" t="s">
        <v>38</v>
      </c>
      <c r="I235" t="str">
        <f t="shared" si="3"/>
        <v>finishRequirementDatabase.insert(FinishRequirement(0,"Lantern","Coal",1))</v>
      </c>
    </row>
    <row r="236" spans="2:9">
      <c r="B236" t="s">
        <v>231</v>
      </c>
      <c r="C236" t="s">
        <v>162</v>
      </c>
      <c r="D236" t="s">
        <v>229</v>
      </c>
      <c r="E236" t="s">
        <v>144</v>
      </c>
      <c r="F236" t="s">
        <v>230</v>
      </c>
      <c r="G236">
        <v>1</v>
      </c>
      <c r="H236" t="s">
        <v>38</v>
      </c>
      <c r="I236" t="str">
        <f t="shared" si="3"/>
        <v>finishRequirementDatabase.insert(FinishRequirement(0,"Lantern","Glass Bottle",1))</v>
      </c>
    </row>
    <row r="237" spans="2:9">
      <c r="B237" t="s">
        <v>231</v>
      </c>
      <c r="C237" t="s">
        <v>162</v>
      </c>
      <c r="D237" t="s">
        <v>229</v>
      </c>
      <c r="E237" t="s">
        <v>72</v>
      </c>
      <c r="F237" t="s">
        <v>230</v>
      </c>
      <c r="G237">
        <v>3</v>
      </c>
      <c r="H237" t="s">
        <v>38</v>
      </c>
      <c r="I237" t="str">
        <f t="shared" si="3"/>
        <v>finishRequirementDatabase.insert(FinishRequirement(0,"Lantern","Iron",3))</v>
      </c>
    </row>
    <row r="238" spans="2:9">
      <c r="B238" t="s">
        <v>231</v>
      </c>
      <c r="C238" t="s">
        <v>162</v>
      </c>
      <c r="D238" t="s">
        <v>229</v>
      </c>
      <c r="E238" t="s">
        <v>158</v>
      </c>
      <c r="F238" t="s">
        <v>230</v>
      </c>
      <c r="G238">
        <v>1</v>
      </c>
      <c r="H238" t="s">
        <v>38</v>
      </c>
      <c r="I238" t="str">
        <f t="shared" si="3"/>
        <v>finishRequirementDatabase.insert(FinishRequirement(0,"Lantern","Iron Ring",1))</v>
      </c>
    </row>
    <row r="239" spans="2:9">
      <c r="B239" t="s">
        <v>231</v>
      </c>
      <c r="C239" t="s">
        <v>162</v>
      </c>
      <c r="D239" t="s">
        <v>229</v>
      </c>
      <c r="E239" t="s">
        <v>195</v>
      </c>
      <c r="F239" t="s">
        <v>230</v>
      </c>
      <c r="G239">
        <v>2</v>
      </c>
      <c r="H239" t="s">
        <v>38</v>
      </c>
      <c r="I239" t="str">
        <f t="shared" si="3"/>
        <v>finishRequirementDatabase.insert(FinishRequirement(0,"Lantern","Twine",2))</v>
      </c>
    </row>
    <row r="240" spans="2:9">
      <c r="B240" t="s">
        <v>231</v>
      </c>
      <c r="C240" t="s">
        <v>138</v>
      </c>
      <c r="D240" t="s">
        <v>229</v>
      </c>
      <c r="E240" t="s">
        <v>72</v>
      </c>
      <c r="F240" t="s">
        <v>230</v>
      </c>
      <c r="G240">
        <v>4</v>
      </c>
      <c r="H240" t="s">
        <v>38</v>
      </c>
      <c r="I240" t="str">
        <f t="shared" si="3"/>
        <v>finishRequirementDatabase.insert(FinishRequirement(0,"Fancy Guitar","Iron",4))</v>
      </c>
    </row>
    <row r="241" spans="2:9">
      <c r="B241" t="s">
        <v>231</v>
      </c>
      <c r="C241" t="s">
        <v>138</v>
      </c>
      <c r="D241" t="s">
        <v>229</v>
      </c>
      <c r="E241" t="s">
        <v>173</v>
      </c>
      <c r="F241" t="s">
        <v>230</v>
      </c>
      <c r="G241">
        <v>3</v>
      </c>
      <c r="H241" t="s">
        <v>38</v>
      </c>
      <c r="I241" t="str">
        <f t="shared" si="3"/>
        <v>finishRequirementDatabase.insert(FinishRequirement(0,"Fancy Guitar","Mushroom Paste",3))</v>
      </c>
    </row>
    <row r="242" spans="2:9">
      <c r="B242" t="s">
        <v>231</v>
      </c>
      <c r="C242" t="s">
        <v>138</v>
      </c>
      <c r="D242" t="s">
        <v>229</v>
      </c>
      <c r="E242" t="s">
        <v>80</v>
      </c>
      <c r="F242" t="s">
        <v>230</v>
      </c>
      <c r="G242">
        <v>5</v>
      </c>
      <c r="H242" t="s">
        <v>38</v>
      </c>
      <c r="I242" t="str">
        <f t="shared" si="3"/>
        <v>finishRequirementDatabase.insert(FinishRequirement(0,"Fancy Guitar","Oak",5))</v>
      </c>
    </row>
    <row r="243" spans="2:9">
      <c r="B243" t="s">
        <v>231</v>
      </c>
      <c r="C243" t="s">
        <v>138</v>
      </c>
      <c r="D243" t="s">
        <v>229</v>
      </c>
      <c r="E243" t="s">
        <v>190</v>
      </c>
      <c r="F243" t="s">
        <v>230</v>
      </c>
      <c r="G243">
        <v>6</v>
      </c>
      <c r="H243" t="s">
        <v>38</v>
      </c>
      <c r="I243" t="str">
        <f t="shared" si="3"/>
        <v>finishRequirementDatabase.insert(FinishRequirement(0,"Fancy Guitar","Steel Wire",6))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I25"/>
  <sheetViews>
    <sheetView topLeftCell="A3" workbookViewId="0">
      <selection activeCell="F6" sqref="F6:F25"/>
    </sheetView>
  </sheetViews>
  <sheetFormatPr defaultRowHeight="14.5"/>
  <sheetData>
    <row r="6" spans="4:9">
      <c r="D6" t="s">
        <v>14</v>
      </c>
      <c r="F6" t="s">
        <v>232</v>
      </c>
      <c r="G6" t="s">
        <v>250</v>
      </c>
      <c r="I6" t="str">
        <f>CONCATENATE(F6," ", G6)</f>
        <v>Pepper Seed</v>
      </c>
    </row>
    <row r="7" spans="4:9">
      <c r="D7" t="s">
        <v>15</v>
      </c>
      <c r="F7" t="s">
        <v>208</v>
      </c>
      <c r="G7" t="s">
        <v>250</v>
      </c>
      <c r="I7" t="str">
        <f t="shared" ref="I7:I25" si="0">CONCATENATE(F7," ", G7)</f>
        <v>Carrot Seed</v>
      </c>
    </row>
    <row r="8" spans="4:9">
      <c r="D8" t="s">
        <v>16</v>
      </c>
      <c r="F8" t="s">
        <v>233</v>
      </c>
      <c r="G8" t="s">
        <v>250</v>
      </c>
      <c r="I8" t="str">
        <f t="shared" si="0"/>
        <v>Pea Seed</v>
      </c>
    </row>
    <row r="9" spans="4:9">
      <c r="D9" t="s">
        <v>17</v>
      </c>
      <c r="F9" t="s">
        <v>234</v>
      </c>
      <c r="G9" t="s">
        <v>250</v>
      </c>
      <c r="I9" t="str">
        <f t="shared" si="0"/>
        <v>Cucumber Seed</v>
      </c>
    </row>
    <row r="10" spans="4:9">
      <c r="D10" t="s">
        <v>18</v>
      </c>
      <c r="F10" t="s">
        <v>235</v>
      </c>
      <c r="G10" t="s">
        <v>250</v>
      </c>
      <c r="I10" t="str">
        <f t="shared" si="0"/>
        <v>Eggplant Seed</v>
      </c>
    </row>
    <row r="11" spans="4:9">
      <c r="D11" t="s">
        <v>19</v>
      </c>
      <c r="F11" t="s">
        <v>236</v>
      </c>
      <c r="G11" t="s">
        <v>250</v>
      </c>
      <c r="I11" t="str">
        <f t="shared" si="0"/>
        <v>Radish Seed</v>
      </c>
    </row>
    <row r="12" spans="4:9">
      <c r="D12" t="s">
        <v>20</v>
      </c>
      <c r="F12" t="s">
        <v>237</v>
      </c>
      <c r="G12" t="s">
        <v>250</v>
      </c>
      <c r="I12" t="str">
        <f t="shared" si="0"/>
        <v>Onion Seed</v>
      </c>
    </row>
    <row r="13" spans="4:9">
      <c r="D13" t="s">
        <v>21</v>
      </c>
      <c r="F13" t="s">
        <v>238</v>
      </c>
      <c r="G13" t="s">
        <v>250</v>
      </c>
      <c r="I13" t="str">
        <f t="shared" si="0"/>
        <v>Hops Seed</v>
      </c>
    </row>
    <row r="14" spans="4:9">
      <c r="D14" t="s">
        <v>22</v>
      </c>
      <c r="F14" t="s">
        <v>239</v>
      </c>
      <c r="G14" t="s">
        <v>250</v>
      </c>
      <c r="I14" t="str">
        <f t="shared" si="0"/>
        <v>Patato Seed</v>
      </c>
    </row>
    <row r="15" spans="4:9">
      <c r="D15" t="s">
        <v>23</v>
      </c>
      <c r="F15" t="s">
        <v>240</v>
      </c>
      <c r="G15" t="s">
        <v>250</v>
      </c>
      <c r="I15" t="str">
        <f t="shared" si="0"/>
        <v>Tomato Seed</v>
      </c>
    </row>
    <row r="16" spans="4:9">
      <c r="D16" t="s">
        <v>24</v>
      </c>
      <c r="F16" t="s">
        <v>241</v>
      </c>
      <c r="G16" t="s">
        <v>250</v>
      </c>
      <c r="I16" t="str">
        <f t="shared" si="0"/>
        <v>Leek Seed</v>
      </c>
    </row>
    <row r="17" spans="4:9">
      <c r="D17" t="s">
        <v>25</v>
      </c>
      <c r="F17" t="s">
        <v>242</v>
      </c>
      <c r="G17" t="s">
        <v>250</v>
      </c>
      <c r="I17" t="str">
        <f t="shared" si="0"/>
        <v>Watermelon Seed</v>
      </c>
    </row>
    <row r="18" spans="4:9">
      <c r="D18" t="s">
        <v>26</v>
      </c>
      <c r="F18" t="s">
        <v>243</v>
      </c>
      <c r="G18" t="s">
        <v>250</v>
      </c>
      <c r="I18" t="str">
        <f t="shared" si="0"/>
        <v>Corn Seed</v>
      </c>
    </row>
    <row r="19" spans="4:9">
      <c r="D19" t="s">
        <v>27</v>
      </c>
      <c r="F19" t="s">
        <v>244</v>
      </c>
      <c r="G19" t="s">
        <v>250</v>
      </c>
      <c r="I19" t="str">
        <f t="shared" si="0"/>
        <v>Cabbage Seed</v>
      </c>
    </row>
    <row r="20" spans="4:9">
      <c r="D20" t="s">
        <v>28</v>
      </c>
      <c r="F20" t="s">
        <v>245</v>
      </c>
      <c r="G20" t="s">
        <v>250</v>
      </c>
      <c r="I20" t="str">
        <f t="shared" si="0"/>
        <v>Pumpkin Seed</v>
      </c>
    </row>
    <row r="21" spans="4:9">
      <c r="D21" t="s">
        <v>29</v>
      </c>
      <c r="F21" t="s">
        <v>246</v>
      </c>
      <c r="G21" t="s">
        <v>250</v>
      </c>
      <c r="I21" t="str">
        <f t="shared" si="0"/>
        <v>Wheat Seed</v>
      </c>
    </row>
    <row r="22" spans="4:9">
      <c r="D22" t="s">
        <v>30</v>
      </c>
      <c r="F22" t="s">
        <v>247</v>
      </c>
      <c r="G22" t="s">
        <v>250</v>
      </c>
      <c r="I22" t="str">
        <f t="shared" si="0"/>
        <v>Broccoli Seed</v>
      </c>
    </row>
    <row r="23" spans="4:9">
      <c r="D23" t="s">
        <v>31</v>
      </c>
      <c r="F23" t="s">
        <v>209</v>
      </c>
      <c r="G23" t="s">
        <v>250</v>
      </c>
      <c r="I23" t="str">
        <f t="shared" si="0"/>
        <v>Cotton Seed</v>
      </c>
    </row>
    <row r="24" spans="4:9">
      <c r="D24" t="s">
        <v>32</v>
      </c>
      <c r="F24" t="s">
        <v>248</v>
      </c>
      <c r="G24" t="s">
        <v>250</v>
      </c>
      <c r="I24" t="str">
        <f t="shared" si="0"/>
        <v>Sunflower Seed</v>
      </c>
    </row>
    <row r="25" spans="4:9">
      <c r="D25" t="s">
        <v>33</v>
      </c>
      <c r="F25" t="s">
        <v>249</v>
      </c>
      <c r="G25" t="s">
        <v>250</v>
      </c>
      <c r="I25" t="str">
        <f t="shared" si="0"/>
        <v>Beet Seed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4" sqref="D4"/>
    </sheetView>
  </sheetViews>
  <sheetFormatPr defaultRowHeight="14.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H102"/>
  <sheetViews>
    <sheetView tabSelected="1" topLeftCell="A4" workbookViewId="0">
      <selection activeCell="H102" sqref="H4:H102"/>
    </sheetView>
  </sheetViews>
  <sheetFormatPr defaultRowHeight="14.5"/>
  <sheetData>
    <row r="4" spans="6:8">
      <c r="F4" s="4">
        <v>0</v>
      </c>
      <c r="G4" t="s">
        <v>37</v>
      </c>
      <c r="H4" t="str">
        <f>CONCATENATE(F4,G4)</f>
        <v>0,</v>
      </c>
    </row>
    <row r="5" spans="6:8">
      <c r="F5" s="4">
        <v>1250</v>
      </c>
      <c r="G5" t="s">
        <v>37</v>
      </c>
      <c r="H5" t="str">
        <f t="shared" ref="H5:H68" si="0">CONCATENATE(F5,G5)</f>
        <v>1250,</v>
      </c>
    </row>
    <row r="6" spans="6:8">
      <c r="F6" s="4">
        <v>3750</v>
      </c>
      <c r="G6" t="s">
        <v>37</v>
      </c>
      <c r="H6" t="str">
        <f t="shared" si="0"/>
        <v>3750,</v>
      </c>
    </row>
    <row r="7" spans="6:8">
      <c r="F7" s="4">
        <v>7250</v>
      </c>
      <c r="G7" t="s">
        <v>37</v>
      </c>
      <c r="H7" t="str">
        <f t="shared" si="0"/>
        <v>7250,</v>
      </c>
    </row>
    <row r="8" spans="6:8">
      <c r="F8" s="4">
        <v>11750</v>
      </c>
      <c r="G8" t="s">
        <v>37</v>
      </c>
      <c r="H8" t="str">
        <f t="shared" si="0"/>
        <v>11750,</v>
      </c>
    </row>
    <row r="9" spans="6:8">
      <c r="F9" s="4">
        <v>17750</v>
      </c>
      <c r="G9" t="s">
        <v>37</v>
      </c>
      <c r="H9" t="str">
        <f t="shared" si="0"/>
        <v>17750,</v>
      </c>
    </row>
    <row r="10" spans="6:8">
      <c r="F10" s="4">
        <v>25250</v>
      </c>
      <c r="G10" t="s">
        <v>37</v>
      </c>
      <c r="H10" t="str">
        <f t="shared" si="0"/>
        <v>25250,</v>
      </c>
    </row>
    <row r="11" spans="6:8">
      <c r="F11" s="4">
        <v>34250</v>
      </c>
      <c r="G11" t="s">
        <v>37</v>
      </c>
      <c r="H11" t="str">
        <f t="shared" si="0"/>
        <v>34250,</v>
      </c>
    </row>
    <row r="12" spans="6:8">
      <c r="F12" s="4">
        <v>45250</v>
      </c>
      <c r="G12" t="s">
        <v>37</v>
      </c>
      <c r="H12" t="str">
        <f t="shared" si="0"/>
        <v>45250,</v>
      </c>
    </row>
    <row r="13" spans="6:8">
      <c r="F13" s="4">
        <v>58250</v>
      </c>
      <c r="G13" t="s">
        <v>37</v>
      </c>
      <c r="H13" t="str">
        <f t="shared" si="0"/>
        <v>58250,</v>
      </c>
    </row>
    <row r="14" spans="6:8">
      <c r="F14" s="4">
        <v>71399</v>
      </c>
      <c r="G14" t="s">
        <v>37</v>
      </c>
      <c r="H14" t="str">
        <f t="shared" si="0"/>
        <v>71399,</v>
      </c>
    </row>
    <row r="15" spans="6:8">
      <c r="F15" s="4">
        <v>98983</v>
      </c>
      <c r="G15" t="s">
        <v>37</v>
      </c>
      <c r="H15" t="str">
        <f t="shared" si="0"/>
        <v>98983,</v>
      </c>
    </row>
    <row r="16" spans="6:8">
      <c r="F16" s="4">
        <v>115359</v>
      </c>
      <c r="G16" t="s">
        <v>37</v>
      </c>
      <c r="H16" t="str">
        <f t="shared" si="0"/>
        <v>115359,</v>
      </c>
    </row>
    <row r="17" spans="6:8">
      <c r="F17" s="4">
        <v>133634</v>
      </c>
      <c r="G17" t="s">
        <v>37</v>
      </c>
      <c r="H17" t="str">
        <f t="shared" si="0"/>
        <v>133634,</v>
      </c>
    </row>
    <row r="18" spans="6:8">
      <c r="F18" s="4">
        <v>154028</v>
      </c>
      <c r="G18" t="s">
        <v>37</v>
      </c>
      <c r="H18" t="str">
        <f t="shared" si="0"/>
        <v>154028,</v>
      </c>
    </row>
    <row r="19" spans="6:8">
      <c r="F19" s="4">
        <v>176787</v>
      </c>
      <c r="G19" t="s">
        <v>37</v>
      </c>
      <c r="H19" t="str">
        <f t="shared" si="0"/>
        <v>176787,</v>
      </c>
    </row>
    <row r="20" spans="6:8">
      <c r="F20" s="4">
        <v>202186</v>
      </c>
      <c r="G20" t="s">
        <v>37</v>
      </c>
      <c r="H20" t="str">
        <f t="shared" si="0"/>
        <v>202186,</v>
      </c>
    </row>
    <row r="21" spans="6:8">
      <c r="F21" s="4">
        <v>230531</v>
      </c>
      <c r="G21" t="s">
        <v>37</v>
      </c>
      <c r="H21" t="str">
        <f t="shared" si="0"/>
        <v>230531,</v>
      </c>
    </row>
    <row r="22" spans="6:8">
      <c r="F22" s="4">
        <v>262164</v>
      </c>
      <c r="G22" t="s">
        <v>37</v>
      </c>
      <c r="H22" t="str">
        <f t="shared" si="0"/>
        <v>262164,</v>
      </c>
    </row>
    <row r="23" spans="6:8">
      <c r="F23" s="4">
        <v>297466</v>
      </c>
      <c r="G23" t="s">
        <v>37</v>
      </c>
      <c r="H23" t="str">
        <f t="shared" si="0"/>
        <v>297466,</v>
      </c>
    </row>
    <row r="24" spans="6:8">
      <c r="F24" s="4">
        <v>336863</v>
      </c>
      <c r="G24" t="s">
        <v>37</v>
      </c>
      <c r="H24" t="str">
        <f t="shared" si="0"/>
        <v>336863,</v>
      </c>
    </row>
    <row r="25" spans="6:8">
      <c r="F25" s="4">
        <v>380830</v>
      </c>
      <c r="G25" t="s">
        <v>37</v>
      </c>
      <c r="H25" t="str">
        <f t="shared" si="0"/>
        <v>380830,</v>
      </c>
    </row>
    <row r="26" spans="6:8">
      <c r="F26" s="4">
        <v>429897</v>
      </c>
      <c r="G26" t="s">
        <v>37</v>
      </c>
      <c r="H26" t="str">
        <f t="shared" si="0"/>
        <v>429897,</v>
      </c>
    </row>
    <row r="27" spans="6:8">
      <c r="F27" s="4">
        <v>484655</v>
      </c>
      <c r="G27" t="s">
        <v>37</v>
      </c>
      <c r="H27" t="str">
        <f t="shared" si="0"/>
        <v>484655,</v>
      </c>
    </row>
    <row r="28" spans="6:8">
      <c r="F28" s="4">
        <v>545764</v>
      </c>
      <c r="G28" t="s">
        <v>37</v>
      </c>
      <c r="H28" t="str">
        <f t="shared" si="0"/>
        <v>545764,</v>
      </c>
    </row>
    <row r="29" spans="6:8">
      <c r="F29" s="4">
        <v>613961</v>
      </c>
      <c r="G29" t="s">
        <v>37</v>
      </c>
      <c r="H29" t="str">
        <f t="shared" si="0"/>
        <v>613961,</v>
      </c>
    </row>
    <row r="30" spans="6:8">
      <c r="F30" s="4">
        <v>690068</v>
      </c>
      <c r="G30" t="s">
        <v>37</v>
      </c>
      <c r="H30" t="str">
        <f t="shared" si="0"/>
        <v>690068,</v>
      </c>
    </row>
    <row r="31" spans="6:8">
      <c r="F31" s="4">
        <v>775003</v>
      </c>
      <c r="G31" t="s">
        <v>37</v>
      </c>
      <c r="H31" t="str">
        <f t="shared" si="0"/>
        <v>775003,</v>
      </c>
    </row>
    <row r="32" spans="6:8">
      <c r="F32" s="4">
        <v>869790</v>
      </c>
      <c r="G32" t="s">
        <v>37</v>
      </c>
      <c r="H32" t="str">
        <f t="shared" si="0"/>
        <v>869790,</v>
      </c>
    </row>
    <row r="33" spans="6:8">
      <c r="F33" s="4">
        <v>975572</v>
      </c>
      <c r="G33" t="s">
        <v>37</v>
      </c>
      <c r="H33" t="str">
        <f t="shared" si="0"/>
        <v>975572,</v>
      </c>
    </row>
    <row r="34" spans="6:8">
      <c r="F34" s="4">
        <v>1093624</v>
      </c>
      <c r="G34" t="s">
        <v>37</v>
      </c>
      <c r="H34" t="str">
        <f t="shared" si="0"/>
        <v>1093624,</v>
      </c>
    </row>
    <row r="35" spans="6:8">
      <c r="F35" s="4">
        <v>1225370</v>
      </c>
      <c r="G35" t="s">
        <v>37</v>
      </c>
      <c r="H35" t="str">
        <f t="shared" si="0"/>
        <v>1225370,</v>
      </c>
    </row>
    <row r="36" spans="6:8">
      <c r="F36" s="4">
        <v>1372398</v>
      </c>
      <c r="G36" t="s">
        <v>37</v>
      </c>
      <c r="H36" t="str">
        <f t="shared" si="0"/>
        <v>1372398,</v>
      </c>
    </row>
    <row r="37" spans="6:8">
      <c r="F37" s="4">
        <v>1536481</v>
      </c>
      <c r="G37" t="s">
        <v>37</v>
      </c>
      <c r="H37" t="str">
        <f t="shared" si="0"/>
        <v>1536481,</v>
      </c>
    </row>
    <row r="38" spans="6:8">
      <c r="F38" s="4">
        <v>1700564</v>
      </c>
      <c r="G38" t="s">
        <v>37</v>
      </c>
      <c r="H38" t="str">
        <f t="shared" si="0"/>
        <v>1700564,</v>
      </c>
    </row>
    <row r="39" spans="6:8">
      <c r="F39" s="4">
        <v>1883680</v>
      </c>
      <c r="G39" t="s">
        <v>37</v>
      </c>
      <c r="H39" t="str">
        <f t="shared" si="0"/>
        <v>1883680,</v>
      </c>
    </row>
    <row r="40" spans="6:8">
      <c r="F40" s="4">
        <v>2088037</v>
      </c>
      <c r="G40" t="s">
        <v>37</v>
      </c>
      <c r="H40" t="str">
        <f t="shared" si="0"/>
        <v>2088037,</v>
      </c>
    </row>
    <row r="41" spans="6:8">
      <c r="F41" s="4">
        <v>2316099</v>
      </c>
      <c r="G41" t="s">
        <v>37</v>
      </c>
      <c r="H41" t="str">
        <f t="shared" si="0"/>
        <v>2316099,</v>
      </c>
    </row>
    <row r="42" spans="6:8">
      <c r="F42" s="4">
        <v>2570616</v>
      </c>
      <c r="G42" t="s">
        <v>37</v>
      </c>
      <c r="H42" t="str">
        <f t="shared" si="0"/>
        <v>2570616,</v>
      </c>
    </row>
    <row r="43" spans="6:8">
      <c r="F43" s="4">
        <v>2854656</v>
      </c>
      <c r="G43" t="s">
        <v>37</v>
      </c>
      <c r="H43" t="str">
        <f t="shared" si="0"/>
        <v>2854656,</v>
      </c>
    </row>
    <row r="44" spans="6:8">
      <c r="F44" s="4">
        <v>3171644</v>
      </c>
      <c r="G44" t="s">
        <v>37</v>
      </c>
      <c r="H44" t="str">
        <f t="shared" si="0"/>
        <v>3171644,</v>
      </c>
    </row>
    <row r="45" spans="6:8">
      <c r="F45" s="4">
        <v>3525402</v>
      </c>
      <c r="G45" t="s">
        <v>37</v>
      </c>
      <c r="H45" t="str">
        <f t="shared" si="0"/>
        <v>3525402,</v>
      </c>
    </row>
    <row r="46" spans="6:8">
      <c r="F46" s="4">
        <v>3920195</v>
      </c>
      <c r="G46" t="s">
        <v>37</v>
      </c>
      <c r="H46" t="str">
        <f t="shared" si="0"/>
        <v>3920195,</v>
      </c>
    </row>
    <row r="47" spans="6:8">
      <c r="F47" s="4">
        <v>4360783</v>
      </c>
      <c r="G47" t="s">
        <v>37</v>
      </c>
      <c r="H47" t="str">
        <f t="shared" si="0"/>
        <v>4360783,</v>
      </c>
    </row>
    <row r="48" spans="6:8">
      <c r="F48" s="4">
        <v>4852479</v>
      </c>
      <c r="G48" t="s">
        <v>37</v>
      </c>
      <c r="H48" t="str">
        <f t="shared" si="0"/>
        <v>4852479,</v>
      </c>
    </row>
    <row r="49" spans="6:8">
      <c r="F49" s="4">
        <v>5401211</v>
      </c>
      <c r="G49" t="s">
        <v>37</v>
      </c>
      <c r="H49" t="str">
        <f t="shared" si="0"/>
        <v>5401211,</v>
      </c>
    </row>
    <row r="50" spans="6:8">
      <c r="F50" s="4">
        <v>6013595</v>
      </c>
      <c r="G50" t="s">
        <v>37</v>
      </c>
      <c r="H50" t="str">
        <f t="shared" si="0"/>
        <v>6013595,</v>
      </c>
    </row>
    <row r="51" spans="6:8">
      <c r="F51" s="4">
        <v>6697015</v>
      </c>
      <c r="G51" t="s">
        <v>37</v>
      </c>
      <c r="H51" t="str">
        <f t="shared" si="0"/>
        <v>6697015,</v>
      </c>
    </row>
    <row r="52" spans="6:8">
      <c r="F52" s="4">
        <v>7459711</v>
      </c>
      <c r="G52" t="s">
        <v>37</v>
      </c>
      <c r="H52" t="str">
        <f t="shared" si="0"/>
        <v>7459711,</v>
      </c>
    </row>
    <row r="53" spans="6:8">
      <c r="F53" s="4">
        <v>8310879</v>
      </c>
      <c r="G53" t="s">
        <v>37</v>
      </c>
      <c r="H53" t="str">
        <f t="shared" si="0"/>
        <v>8310879,</v>
      </c>
    </row>
    <row r="54" spans="6:8">
      <c r="F54" s="4">
        <v>9260782</v>
      </c>
      <c r="G54" t="s">
        <v>37</v>
      </c>
      <c r="H54" t="str">
        <f t="shared" si="0"/>
        <v>9260782,</v>
      </c>
    </row>
    <row r="55" spans="6:8">
      <c r="F55" s="4">
        <v>10320873</v>
      </c>
      <c r="G55" t="s">
        <v>37</v>
      </c>
      <c r="H55" t="str">
        <f t="shared" si="0"/>
        <v>10320873,</v>
      </c>
    </row>
    <row r="56" spans="6:8">
      <c r="F56" s="4">
        <v>11503934</v>
      </c>
      <c r="G56" t="s">
        <v>37</v>
      </c>
      <c r="H56" t="str">
        <f t="shared" si="0"/>
        <v>11503934,</v>
      </c>
    </row>
    <row r="57" spans="6:8">
      <c r="F57" s="4">
        <v>12824230</v>
      </c>
      <c r="G57" t="s">
        <v>37</v>
      </c>
      <c r="H57" t="str">
        <f t="shared" si="0"/>
        <v>12824230,</v>
      </c>
    </row>
    <row r="58" spans="6:8">
      <c r="F58" s="4">
        <v>14297680</v>
      </c>
      <c r="G58" t="s">
        <v>37</v>
      </c>
      <c r="H58" t="str">
        <f t="shared" si="0"/>
        <v>14297680,</v>
      </c>
    </row>
    <row r="59" spans="6:8">
      <c r="F59" s="4">
        <v>15942050</v>
      </c>
      <c r="G59" t="s">
        <v>37</v>
      </c>
      <c r="H59" t="str">
        <f t="shared" si="0"/>
        <v>15942050,</v>
      </c>
    </row>
    <row r="60" spans="6:8">
      <c r="F60" s="4">
        <v>17777166</v>
      </c>
      <c r="G60" t="s">
        <v>37</v>
      </c>
      <c r="H60" t="str">
        <f t="shared" si="0"/>
        <v>17777166,</v>
      </c>
    </row>
    <row r="61" spans="6:8">
      <c r="F61" s="4">
        <v>19825155</v>
      </c>
      <c r="G61" t="s">
        <v>37</v>
      </c>
      <c r="H61" t="str">
        <f t="shared" si="0"/>
        <v>19825155,</v>
      </c>
    </row>
    <row r="62" spans="6:8">
      <c r="F62" s="4">
        <v>22110710</v>
      </c>
      <c r="G62" t="s">
        <v>37</v>
      </c>
      <c r="H62" t="str">
        <f t="shared" si="0"/>
        <v>22110710,</v>
      </c>
    </row>
    <row r="63" spans="6:8">
      <c r="F63" s="4">
        <v>24661389</v>
      </c>
      <c r="G63" t="s">
        <v>37</v>
      </c>
      <c r="H63" t="str">
        <f t="shared" si="0"/>
        <v>24661389,</v>
      </c>
    </row>
    <row r="64" spans="6:8">
      <c r="F64" s="4">
        <v>27507946</v>
      </c>
      <c r="G64" t="s">
        <v>37</v>
      </c>
      <c r="H64" t="str">
        <f t="shared" si="0"/>
        <v>27507946,</v>
      </c>
    </row>
    <row r="65" spans="6:8">
      <c r="F65" s="4">
        <v>30684703</v>
      </c>
      <c r="G65" t="s">
        <v>37</v>
      </c>
      <c r="H65" t="str">
        <f t="shared" si="0"/>
        <v>30684703,</v>
      </c>
    </row>
    <row r="66" spans="6:8">
      <c r="F66" s="4">
        <v>34229963</v>
      </c>
      <c r="G66" t="s">
        <v>37</v>
      </c>
      <c r="H66" t="str">
        <f t="shared" si="0"/>
        <v>34229963,</v>
      </c>
    </row>
    <row r="67" spans="6:8">
      <c r="F67" s="4">
        <v>38186473</v>
      </c>
      <c r="G67" t="s">
        <v>37</v>
      </c>
      <c r="H67" t="str">
        <f t="shared" si="0"/>
        <v>38186473,</v>
      </c>
    </row>
    <row r="68" spans="6:8">
      <c r="F68" s="4">
        <v>42601938</v>
      </c>
      <c r="G68" t="s">
        <v>37</v>
      </c>
      <c r="H68" t="str">
        <f t="shared" si="0"/>
        <v>42601938,</v>
      </c>
    </row>
    <row r="69" spans="6:8">
      <c r="F69" s="4">
        <v>47529596</v>
      </c>
      <c r="G69" t="s">
        <v>37</v>
      </c>
      <c r="H69" t="str">
        <f t="shared" ref="H69:H102" si="1">CONCATENATE(F69,G69)</f>
        <v>47529596,</v>
      </c>
    </row>
    <row r="70" spans="6:8">
      <c r="F70" s="4">
        <v>53666776</v>
      </c>
      <c r="G70" t="s">
        <v>37</v>
      </c>
      <c r="H70" t="str">
        <f t="shared" si="1"/>
        <v>53666776,</v>
      </c>
    </row>
    <row r="71" spans="6:8">
      <c r="F71" s="4">
        <v>60515868</v>
      </c>
      <c r="G71" t="s">
        <v>37</v>
      </c>
      <c r="H71" t="str">
        <f t="shared" si="1"/>
        <v>60515868,</v>
      </c>
    </row>
    <row r="72" spans="6:8">
      <c r="F72" s="4">
        <v>68159454</v>
      </c>
      <c r="G72" t="s">
        <v>37</v>
      </c>
      <c r="H72" t="str">
        <f t="shared" si="1"/>
        <v>68159454,</v>
      </c>
    </row>
    <row r="73" spans="6:8">
      <c r="F73" s="4">
        <v>76689695</v>
      </c>
      <c r="G73" t="s">
        <v>37</v>
      </c>
      <c r="H73" t="str">
        <f t="shared" si="1"/>
        <v>76689695,</v>
      </c>
    </row>
    <row r="74" spans="6:8">
      <c r="F74" s="4">
        <v>86209443</v>
      </c>
      <c r="G74" t="s">
        <v>37</v>
      </c>
      <c r="H74" t="str">
        <f t="shared" si="1"/>
        <v>86209443,</v>
      </c>
    </row>
    <row r="75" spans="6:8">
      <c r="F75" s="4">
        <v>96833481</v>
      </c>
      <c r="G75" t="s">
        <v>37</v>
      </c>
      <c r="H75" t="str">
        <f t="shared" si="1"/>
        <v>96833481,</v>
      </c>
    </row>
    <row r="76" spans="6:8">
      <c r="F76" s="4">
        <v>108689907</v>
      </c>
      <c r="G76" t="s">
        <v>37</v>
      </c>
      <c r="H76" t="str">
        <f t="shared" si="1"/>
        <v>108689907,</v>
      </c>
    </row>
    <row r="77" spans="6:8">
      <c r="F77" s="4">
        <v>121921678</v>
      </c>
      <c r="G77" t="s">
        <v>37</v>
      </c>
      <c r="H77" t="str">
        <f t="shared" si="1"/>
        <v>121921678,</v>
      </c>
    </row>
    <row r="78" spans="6:8">
      <c r="F78" s="4">
        <v>136688334</v>
      </c>
      <c r="G78" t="s">
        <v>37</v>
      </c>
      <c r="H78" t="str">
        <f t="shared" si="1"/>
        <v>136688334,</v>
      </c>
    </row>
    <row r="79" spans="6:8">
      <c r="F79" s="4">
        <v>153167922</v>
      </c>
      <c r="G79" t="s">
        <v>37</v>
      </c>
      <c r="H79" t="str">
        <f t="shared" si="1"/>
        <v>153167922,</v>
      </c>
    </row>
    <row r="80" spans="6:8">
      <c r="F80" s="4">
        <v>171559142</v>
      </c>
      <c r="G80" t="s">
        <v>37</v>
      </c>
      <c r="H80" t="str">
        <f t="shared" si="1"/>
        <v>171559142,</v>
      </c>
    </row>
    <row r="81" spans="6:8">
      <c r="F81" s="4">
        <v>192083743</v>
      </c>
      <c r="G81" t="s">
        <v>37</v>
      </c>
      <c r="H81" t="str">
        <f t="shared" si="1"/>
        <v>192083743,</v>
      </c>
    </row>
    <row r="82" spans="6:8">
      <c r="F82" s="4">
        <v>214989197</v>
      </c>
      <c r="G82" t="s">
        <v>37</v>
      </c>
      <c r="H82" t="str">
        <f t="shared" si="1"/>
        <v>214989197,</v>
      </c>
    </row>
    <row r="83" spans="6:8">
      <c r="F83" s="4">
        <v>240551683</v>
      </c>
      <c r="G83" t="s">
        <v>37</v>
      </c>
      <c r="H83" t="str">
        <f t="shared" si="1"/>
        <v>240551683,</v>
      </c>
    </row>
    <row r="84" spans="6:8">
      <c r="F84" s="4">
        <v>269079417</v>
      </c>
      <c r="G84" t="s">
        <v>37</v>
      </c>
      <c r="H84" t="str">
        <f t="shared" si="1"/>
        <v>269079417,</v>
      </c>
    </row>
    <row r="85" spans="6:8">
      <c r="F85" s="4">
        <v>300916368</v>
      </c>
      <c r="G85" t="s">
        <v>37</v>
      </c>
      <c r="H85" t="str">
        <f t="shared" si="1"/>
        <v>300916368,</v>
      </c>
    </row>
    <row r="86" spans="6:8">
      <c r="F86" s="4">
        <v>336446405</v>
      </c>
      <c r="G86" t="s">
        <v>37</v>
      </c>
      <c r="H86" t="str">
        <f t="shared" si="1"/>
        <v>336446405,</v>
      </c>
    </row>
    <row r="87" spans="6:8">
      <c r="F87" s="4">
        <v>376097926</v>
      </c>
      <c r="G87" t="s">
        <v>37</v>
      </c>
      <c r="H87" t="str">
        <f t="shared" si="1"/>
        <v>376097926,</v>
      </c>
    </row>
    <row r="88" spans="6:8">
      <c r="F88" s="4">
        <v>420349023</v>
      </c>
      <c r="G88" t="s">
        <v>37</v>
      </c>
      <c r="H88" t="str">
        <f t="shared" si="1"/>
        <v>420349023,</v>
      </c>
    </row>
    <row r="89" spans="6:8">
      <c r="F89" s="4">
        <v>469733247</v>
      </c>
      <c r="G89" t="s">
        <v>37</v>
      </c>
      <c r="H89" t="str">
        <f t="shared" si="1"/>
        <v>469733247,</v>
      </c>
    </row>
    <row r="90" spans="6:8">
      <c r="F90" s="4">
        <v>524846040</v>
      </c>
      <c r="G90" t="s">
        <v>37</v>
      </c>
      <c r="H90" t="str">
        <f t="shared" si="1"/>
        <v>524846040,</v>
      </c>
    </row>
    <row r="91" spans="6:8">
      <c r="F91" s="4">
        <v>586351916</v>
      </c>
      <c r="G91" t="s">
        <v>37</v>
      </c>
      <c r="H91" t="str">
        <f t="shared" si="1"/>
        <v>586351916,</v>
      </c>
    </row>
    <row r="92" spans="6:8">
      <c r="F92" s="4">
        <v>654992473</v>
      </c>
      <c r="G92" t="s">
        <v>37</v>
      </c>
      <c r="H92" t="str">
        <f t="shared" si="1"/>
        <v>654992473,</v>
      </c>
    </row>
    <row r="93" spans="6:8">
      <c r="F93" s="4">
        <v>731595334</v>
      </c>
      <c r="G93" t="s">
        <v>37</v>
      </c>
      <c r="H93" t="str">
        <f t="shared" si="1"/>
        <v>731595334,</v>
      </c>
    </row>
    <row r="94" spans="6:8">
      <c r="F94" s="4">
        <v>817084126</v>
      </c>
      <c r="G94" t="s">
        <v>37</v>
      </c>
      <c r="H94" t="str">
        <f t="shared" si="1"/>
        <v>817084126,</v>
      </c>
    </row>
    <row r="95" spans="6:8">
      <c r="F95" s="4">
        <v>912489617</v>
      </c>
      <c r="G95" t="s">
        <v>37</v>
      </c>
      <c r="H95" t="str">
        <f t="shared" si="1"/>
        <v>912489617,</v>
      </c>
    </row>
    <row r="96" spans="6:8">
      <c r="F96" s="4">
        <v>1018962144</v>
      </c>
      <c r="G96" t="s">
        <v>37</v>
      </c>
      <c r="H96" t="str">
        <f t="shared" si="1"/>
        <v>1018962144,</v>
      </c>
    </row>
    <row r="97" spans="6:8">
      <c r="F97" s="4">
        <v>1137785484</v>
      </c>
      <c r="G97" t="s">
        <v>37</v>
      </c>
      <c r="H97" t="str">
        <f t="shared" si="1"/>
        <v>1137785484,</v>
      </c>
    </row>
    <row r="98" spans="6:8">
      <c r="F98" s="4">
        <v>1270392331</v>
      </c>
      <c r="G98" t="s">
        <v>37</v>
      </c>
      <c r="H98" t="str">
        <f t="shared" si="1"/>
        <v>1270392331,</v>
      </c>
    </row>
    <row r="99" spans="6:8">
      <c r="F99" s="4">
        <v>1418381572</v>
      </c>
      <c r="G99" t="s">
        <v>37</v>
      </c>
      <c r="H99" t="str">
        <f t="shared" si="1"/>
        <v>1418381572,</v>
      </c>
    </row>
    <row r="100" spans="6:8">
      <c r="F100" s="4">
        <v>1583537564</v>
      </c>
      <c r="G100" t="s">
        <v>37</v>
      </c>
      <c r="H100" t="str">
        <f t="shared" si="1"/>
        <v>1583537564,</v>
      </c>
    </row>
    <row r="101" spans="6:8">
      <c r="F101" s="4">
        <v>1767851651</v>
      </c>
      <c r="G101" t="s">
        <v>37</v>
      </c>
      <c r="H101" t="str">
        <f t="shared" si="1"/>
        <v>1767851651,</v>
      </c>
    </row>
    <row r="102" spans="6:8">
      <c r="F102" s="4">
        <v>2000000000</v>
      </c>
      <c r="G102" t="s">
        <v>37</v>
      </c>
      <c r="H102" t="str">
        <f t="shared" si="1"/>
        <v>2000000000,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shubhamPC</dc:creator>
  <cp:lastModifiedBy>shubhamPC</cp:lastModifiedBy>
  <dcterms:created xsi:type="dcterms:W3CDTF">2021-12-17T05:23:01Z</dcterms:created>
  <dcterms:modified xsi:type="dcterms:W3CDTF">2021-12-22T13:51:26Z</dcterms:modified>
</cp:coreProperties>
</file>